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Bootcamp\08 Summit\Activity 5\Payroll\"/>
    </mc:Choice>
  </mc:AlternateContent>
  <bookViews>
    <workbookView xWindow="0" yWindow="0" windowWidth="20490" windowHeight="7760"/>
  </bookViews>
  <sheets>
    <sheet name="V01 Payroll Lead" sheetId="6" r:id="rId1"/>
    <sheet name="Trial Balance Extract" sheetId="5" r:id="rId2"/>
    <sheet name="Balance Sheet" sheetId="2" state="hidden" r:id="rId3"/>
    <sheet name="Income Statement" sheetId="3" state="hidden" r:id="rId4"/>
  </sheets>
  <externalReferences>
    <externalReference r:id="rId5"/>
    <externalReference r:id="rId6"/>
  </externalReferences>
  <definedNames>
    <definedName name="_xlnm._FilterDatabase" localSheetId="1" hidden="1">'Trial Balance Extract'!$B$10:$J$928</definedName>
    <definedName name="_xlnm._FilterDatabase" localSheetId="0" hidden="1">'V01 Payroll Lead'!$C$13:$H$36</definedName>
    <definedName name="lstDDCutOff" localSheetId="0">[1]DataLookups!$BU$2:$BU$6</definedName>
    <definedName name="lstDDCutOff">[2]DataLookups!$BU$2:$BU$6</definedName>
    <definedName name="_xlnm.Print_Area" localSheetId="2">'Balance Sheet'!$A$1:$F$38</definedName>
    <definedName name="_xlnm.Print_Area" localSheetId="3">'Income Statement'!$A$1:$C$22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5" i="6" l="1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K14" i="6"/>
  <c r="J14" i="6"/>
  <c r="H36" i="6" l="1"/>
  <c r="F36" i="6"/>
  <c r="E15" i="2" l="1"/>
  <c r="F21" i="2" l="1"/>
  <c r="F15" i="2"/>
  <c r="F12" i="2" l="1"/>
  <c r="J53" i="5"/>
  <c r="E12" i="2" l="1"/>
  <c r="C9" i="3" l="1"/>
  <c r="C14" i="3" l="1"/>
  <c r="C18" i="3" s="1"/>
  <c r="C22" i="3" s="1"/>
  <c r="B9" i="3" l="1"/>
  <c r="B14" i="3" s="1"/>
  <c r="B18" i="3" s="1"/>
  <c r="B22" i="3" s="1"/>
  <c r="C51" i="3"/>
  <c r="B51" i="3"/>
  <c r="C37" i="3"/>
  <c r="B37" i="3"/>
  <c r="B55" i="3" s="1"/>
  <c r="F34" i="2"/>
  <c r="E34" i="2"/>
  <c r="C55" i="3" l="1"/>
  <c r="F38" i="2"/>
  <c r="E38" i="2"/>
</calcChain>
</file>

<file path=xl/sharedStrings.xml><?xml version="1.0" encoding="utf-8"?>
<sst xmlns="http://schemas.openxmlformats.org/spreadsheetml/2006/main" count="3091" uniqueCount="570">
  <si>
    <t>Current</t>
  </si>
  <si>
    <t>Prior</t>
  </si>
  <si>
    <t>Period</t>
  </si>
  <si>
    <t>Ending Date</t>
  </si>
  <si>
    <t>AR - Intercompany receivables</t>
  </si>
  <si>
    <t>AR - Trade receivables</t>
  </si>
  <si>
    <t>Cash - Bank</t>
  </si>
  <si>
    <t>AR - Deferred tax asset</t>
  </si>
  <si>
    <t>Cash - Cash pooling</t>
  </si>
  <si>
    <t>AR - Tax credits</t>
  </si>
  <si>
    <t>Cash - Petty cash</t>
  </si>
  <si>
    <t>AR - Other receivables</t>
  </si>
  <si>
    <t>Inv - Finished goods</t>
  </si>
  <si>
    <t>Inv - Raw materials and consumables</t>
  </si>
  <si>
    <t>INV - Work in progress</t>
  </si>
  <si>
    <t>Investments</t>
  </si>
  <si>
    <t>Other assets</t>
  </si>
  <si>
    <t>PPE -Industrial and commercial equipment</t>
  </si>
  <si>
    <t>IA -Goodwill</t>
  </si>
  <si>
    <t>PPE -Land and buildings</t>
  </si>
  <si>
    <t>IA -Concessions, licenses and trademarks</t>
  </si>
  <si>
    <t>PPE -Plant and machinery</t>
  </si>
  <si>
    <t>IA -Intangible assets in progress</t>
  </si>
  <si>
    <t>IA -Other intangible assets</t>
  </si>
  <si>
    <t>PPE -Tangible assets in progress</t>
  </si>
  <si>
    <t>Prepayments</t>
  </si>
  <si>
    <t>IA -Patents</t>
  </si>
  <si>
    <t>Total Assets</t>
  </si>
  <si>
    <t>AP - Intercompany payables</t>
  </si>
  <si>
    <t>AP - Other payables</t>
  </si>
  <si>
    <t>AP - Other tax payables</t>
  </si>
  <si>
    <t>AP - Tax payables</t>
  </si>
  <si>
    <t>AP - Trade payables</t>
  </si>
  <si>
    <t>Accrued expenses</t>
  </si>
  <si>
    <t>Deferred income</t>
  </si>
  <si>
    <t>Other charges</t>
  </si>
  <si>
    <t>Provision for deferred taxation</t>
  </si>
  <si>
    <t>Provision for future employee costs</t>
  </si>
  <si>
    <t>Total Liabilities</t>
  </si>
  <si>
    <t>Legal reserve</t>
  </si>
  <si>
    <t>Profit &amp; loss reserve</t>
  </si>
  <si>
    <t>Revaluation reserve</t>
  </si>
  <si>
    <t>Share capital</t>
  </si>
  <si>
    <t>Total Equity</t>
  </si>
  <si>
    <t>Net Income</t>
  </si>
  <si>
    <t>Total Liabilities, Equity and Net Income</t>
  </si>
  <si>
    <t>Other financial income</t>
  </si>
  <si>
    <t>Sales -Changes in inventories fin.prod.</t>
  </si>
  <si>
    <t>Sales -Other revenues and income</t>
  </si>
  <si>
    <t>Foreign exchange gains</t>
  </si>
  <si>
    <t>Other extraordinary income</t>
  </si>
  <si>
    <t>Sales -Sales of goods and services</t>
  </si>
  <si>
    <t>Total Revenue</t>
  </si>
  <si>
    <t>COS -Cost of services</t>
  </si>
  <si>
    <t>COS -Costs for materials, consum., etc</t>
  </si>
  <si>
    <t>COS -Change inventories of materials,</t>
  </si>
  <si>
    <t>COS -Costs for use of third party assets</t>
  </si>
  <si>
    <t>COS -Depreciation and impairment</t>
  </si>
  <si>
    <t>COS -Other operating expenses</t>
  </si>
  <si>
    <t>COS -Personnel costs</t>
  </si>
  <si>
    <t>COS -Provisions for risks</t>
  </si>
  <si>
    <t>Fin Costs -Foreign exchange losses</t>
  </si>
  <si>
    <t>Fin Costs -Interest and other</t>
  </si>
  <si>
    <t>Taxes - Current taxes</t>
  </si>
  <si>
    <t>Taxes - Deferred tax assets liabilities</t>
  </si>
  <si>
    <t>Total Expenses</t>
  </si>
  <si>
    <t>Income Statement</t>
  </si>
  <si>
    <t>12/31/20X6</t>
  </si>
  <si>
    <t>12/31/20X5</t>
  </si>
  <si>
    <t>December 31, 20X6</t>
  </si>
  <si>
    <t>Summit Equipment</t>
  </si>
  <si>
    <t>Trial Balance</t>
  </si>
  <si>
    <r>
      <t>|-----------</t>
    </r>
    <r>
      <rPr>
        <b/>
        <sz val="10"/>
        <color indexed="12"/>
        <rFont val="Arial"/>
        <family val="2"/>
      </rPr>
      <t xml:space="preserve"> PY </t>
    </r>
    <r>
      <rPr>
        <b/>
        <sz val="10"/>
        <color indexed="12"/>
        <rFont val="System"/>
      </rPr>
      <t>-----------|</t>
    </r>
  </si>
  <si>
    <r>
      <t>|---------------</t>
    </r>
    <r>
      <rPr>
        <b/>
        <sz val="10"/>
        <color rgb="FFFF0000"/>
        <rFont val="Arial"/>
        <family val="2"/>
      </rPr>
      <t xml:space="preserve"> F </t>
    </r>
    <r>
      <rPr>
        <b/>
        <sz val="10"/>
        <color rgb="FFFF0000"/>
        <rFont val="System"/>
      </rPr>
      <t>---------------|</t>
    </r>
  </si>
  <si>
    <t>Preliminary Balance Sheet</t>
  </si>
  <si>
    <t>Cash</t>
  </si>
  <si>
    <t>Accounts receivable</t>
  </si>
  <si>
    <t>Deferred Tax Assets</t>
  </si>
  <si>
    <t>Inventory</t>
  </si>
  <si>
    <t>Total Current Assets</t>
  </si>
  <si>
    <t>Property Plant and Equipment</t>
  </si>
  <si>
    <t>Goodwill &amp; Other Intangibles</t>
  </si>
  <si>
    <t>Accounts Payable</t>
  </si>
  <si>
    <t>Sales of goods and services</t>
  </si>
  <si>
    <t>Sales - other revenues and income</t>
  </si>
  <si>
    <t xml:space="preserve">Total Revenue </t>
  </si>
  <si>
    <t>General &amp; Administrative</t>
  </si>
  <si>
    <t>Depreciation &amp; Impairment</t>
  </si>
  <si>
    <t>(Income) loss from operations</t>
  </si>
  <si>
    <t>Interest Income</t>
  </si>
  <si>
    <t>(Income) loss before taxes</t>
  </si>
  <si>
    <t>Provision (benefit) for income taxes</t>
  </si>
  <si>
    <t>Cost of sales</t>
  </si>
  <si>
    <t>Account Type</t>
  </si>
  <si>
    <t>Account Class</t>
  </si>
  <si>
    <t>Prior Project Account Class</t>
  </si>
  <si>
    <t>Account Number</t>
  </si>
  <si>
    <t>Account Name</t>
  </si>
  <si>
    <t>Assets</t>
  </si>
  <si>
    <t>Credit deferred tax assets</t>
  </si>
  <si>
    <t>Bank A - 10</t>
  </si>
  <si>
    <t>Bank B - 1</t>
  </si>
  <si>
    <t>Bank D - 1</t>
  </si>
  <si>
    <t>Receivables -  foreign subsidiaries</t>
  </si>
  <si>
    <t>Receivables -  foreign subsidiaries invoices to be issued</t>
  </si>
  <si>
    <t>Intercompany cash pooling - bank 1</t>
  </si>
  <si>
    <t>Intercompany cash pooling - bank 2</t>
  </si>
  <si>
    <t>Intercompany cash pooling - bank 3</t>
  </si>
  <si>
    <t>Intercompany cash pooling - bank 4</t>
  </si>
  <si>
    <t>Due to bank-1510000</t>
  </si>
  <si>
    <t>Credit environmental levy</t>
  </si>
  <si>
    <t>Loans to Shop</t>
  </si>
  <si>
    <t>Refunds</t>
  </si>
  <si>
    <t>Deposits</t>
  </si>
  <si>
    <t>Employees expenses</t>
  </si>
  <si>
    <t>Petty cash 1</t>
  </si>
  <si>
    <t>Petty cash 3</t>
  </si>
  <si>
    <t>Petty cash 5</t>
  </si>
  <si>
    <t>Wages bank account</t>
  </si>
  <si>
    <t>Bank E - 4</t>
  </si>
  <si>
    <t>Financial administration receivables</t>
  </si>
  <si>
    <t>Treasury charges VAT</t>
  </si>
  <si>
    <t>Customer invoices to be issued</t>
  </si>
  <si>
    <t>Credit notes to be issued</t>
  </si>
  <si>
    <t>Receivables - domestic customer</t>
  </si>
  <si>
    <t>Receivables - in receivership</t>
  </si>
  <si>
    <t>Receivables - customers other sales</t>
  </si>
  <si>
    <t>Allowance for doubtful accounts</t>
  </si>
  <si>
    <t>Allowance for doubtful accounts taxed</t>
  </si>
  <si>
    <t>Receivables - factored</t>
  </si>
  <si>
    <t>Receivables - factored technical account</t>
  </si>
  <si>
    <t>Receivables - factored2</t>
  </si>
  <si>
    <t>Receivables - factored2 technical account</t>
  </si>
  <si>
    <t>Receivables - related domestic</t>
  </si>
  <si>
    <t>Receivables - related domestic bills to be issued</t>
  </si>
  <si>
    <t>Receivables - EU foreign customers</t>
  </si>
  <si>
    <t>Receivables -  related foreign</t>
  </si>
  <si>
    <t>Receivables -  related foreign invoices to be issued</t>
  </si>
  <si>
    <t>Receivables -  foreign customers outside the EU</t>
  </si>
  <si>
    <t>Factored invoices receivable 1</t>
  </si>
  <si>
    <t>Factored invoices receivable 2</t>
  </si>
  <si>
    <t>Advances for fixed assets to be received</t>
  </si>
  <si>
    <t>Brands</t>
  </si>
  <si>
    <t>Trademarks and brands 1</t>
  </si>
  <si>
    <t>Trademarks and brands 2</t>
  </si>
  <si>
    <t>Brands amortisation</t>
  </si>
  <si>
    <t>Trademarks and brands 1 amortisation</t>
  </si>
  <si>
    <t>Trademarks and brands 2 amortisation</t>
  </si>
  <si>
    <t>Finished product</t>
  </si>
  <si>
    <t>Allowance for doubtful finished products</t>
  </si>
  <si>
    <t>Goodwill 1</t>
  </si>
  <si>
    <t>Goodwill 2</t>
  </si>
  <si>
    <t>Goodwill 3</t>
  </si>
  <si>
    <t>Goodwill 1 amortisation</t>
  </si>
  <si>
    <t>Goodwill 2 amortisation</t>
  </si>
  <si>
    <t>Goodwill 3 amortisation</t>
  </si>
  <si>
    <t>Raw materials</t>
  </si>
  <si>
    <t>Bulk</t>
  </si>
  <si>
    <t>Packaging</t>
  </si>
  <si>
    <t>Other materials</t>
  </si>
  <si>
    <t>Intangible assets in progress</t>
  </si>
  <si>
    <t>Intangible assets under IT</t>
  </si>
  <si>
    <t>Work in progress</t>
  </si>
  <si>
    <t>Other intangible assets 1</t>
  </si>
  <si>
    <t>Other intangible assets 2</t>
  </si>
  <si>
    <t>Other intangible assets amortisation 1</t>
  </si>
  <si>
    <t>Other intangible assets amortisation 2</t>
  </si>
  <si>
    <t>Deferred charges</t>
  </si>
  <si>
    <t>Amortisation of deferred charges</t>
  </si>
  <si>
    <t>Premises Improvement</t>
  </si>
  <si>
    <t>Premises Improvement amortisation</t>
  </si>
  <si>
    <t>Patents</t>
  </si>
  <si>
    <t>Patents amortisation</t>
  </si>
  <si>
    <t>Software</t>
  </si>
  <si>
    <t>Sortware amortisation</t>
  </si>
  <si>
    <t>Investments in subsidiaries</t>
  </si>
  <si>
    <t>Equipment</t>
  </si>
  <si>
    <t>Accumulated depreciation equipment</t>
  </si>
  <si>
    <t>Electronic machines</t>
  </si>
  <si>
    <t>Accumulated depreciation electronic machines</t>
  </si>
  <si>
    <t>Furniture and fixtures</t>
  </si>
  <si>
    <t>Accumulated depreciation furniture and fixtures</t>
  </si>
  <si>
    <t>Office machines</t>
  </si>
  <si>
    <t>Accumulated depreciation office equipment</t>
  </si>
  <si>
    <t>Industrial land</t>
  </si>
  <si>
    <t>Other land</t>
  </si>
  <si>
    <t>Building depreciation</t>
  </si>
  <si>
    <t>Industrial buildings</t>
  </si>
  <si>
    <t>General plant</t>
  </si>
  <si>
    <t>Accumulated depreciation general plant</t>
  </si>
  <si>
    <t>Specific plant and machinery</t>
  </si>
  <si>
    <t>Accumulated depreciation specific plant and machinery</t>
  </si>
  <si>
    <t>Machinery 1</t>
  </si>
  <si>
    <t>Accumulated depreciation machinery 1</t>
  </si>
  <si>
    <t>Machinery 2</t>
  </si>
  <si>
    <t>Accumulated depreciation machinery 2</t>
  </si>
  <si>
    <t>Air conditioning</t>
  </si>
  <si>
    <t>Accumulated depreciation air conditioning</t>
  </si>
  <si>
    <t>Tangible assets in progress</t>
  </si>
  <si>
    <t>Temporary buildings</t>
  </si>
  <si>
    <t>Accumulated depreciation buildings</t>
  </si>
  <si>
    <t>Internal transport</t>
  </si>
  <si>
    <t>Accumulated depreciation internal transport</t>
  </si>
  <si>
    <t>Various PPE</t>
  </si>
  <si>
    <t>Accumulated depreciation various PPE</t>
  </si>
  <si>
    <t>Liabilities</t>
  </si>
  <si>
    <t>Payables - Domestic suppliers</t>
  </si>
  <si>
    <t>Payables - Invoices to be received</t>
  </si>
  <si>
    <t>Purchase credit notes to be received</t>
  </si>
  <si>
    <t>Payables - customer  promotions</t>
  </si>
  <si>
    <t>Invoices to be received - promotions</t>
  </si>
  <si>
    <t>Invoices to be received current year</t>
  </si>
  <si>
    <t>Payables - amounts owed to professionals</t>
  </si>
  <si>
    <t>Bills to receive goods ( GR / IR )</t>
  </si>
  <si>
    <t>Invoices to be received services ( GR / IR )</t>
  </si>
  <si>
    <t>Payables - related companies domestic</t>
  </si>
  <si>
    <t>Invoices  receivable from related companies domestic</t>
  </si>
  <si>
    <t>Payables - foreign Suppliers</t>
  </si>
  <si>
    <t>Payables - foreign related companies</t>
  </si>
  <si>
    <t>Payables - Foreign suppliers outside the EU</t>
  </si>
  <si>
    <t>Due to foreign subsidiaries</t>
  </si>
  <si>
    <t>Corporation tax advances 1</t>
  </si>
  <si>
    <t>Corporation tax advances 2</t>
  </si>
  <si>
    <t>Treasury withholding tax on interest income</t>
  </si>
  <si>
    <t>Withholding tax on employee</t>
  </si>
  <si>
    <t>Withholding tax on self-employment</t>
  </si>
  <si>
    <t>Corportation tax 1</t>
  </si>
  <si>
    <t>Corportation tax 2</t>
  </si>
  <si>
    <t>Other receivables</t>
  </si>
  <si>
    <t>Treasury Fund</t>
  </si>
  <si>
    <t>Liabilities to third parties for discounts</t>
  </si>
  <si>
    <t>Other payables to third-party</t>
  </si>
  <si>
    <t>Employees for salaries to be paid</t>
  </si>
  <si>
    <t>Employee other bonus awards</t>
  </si>
  <si>
    <t>Employee bonus awards</t>
  </si>
  <si>
    <t>Employees  hours to recover</t>
  </si>
  <si>
    <t>Employees holidays accrued</t>
  </si>
  <si>
    <t>Union fee employees for outstanding</t>
  </si>
  <si>
    <t>Substitute tax</t>
  </si>
  <si>
    <t>Sundry creditors</t>
  </si>
  <si>
    <t>Other taxes 1</t>
  </si>
  <si>
    <t>Other taxes 2</t>
  </si>
  <si>
    <t>Other taxes 3</t>
  </si>
  <si>
    <t>Other taxes 4</t>
  </si>
  <si>
    <t>Other taxes 5</t>
  </si>
  <si>
    <t>Other taxes 6</t>
  </si>
  <si>
    <t>Other taxes 7</t>
  </si>
  <si>
    <t>Other taxes 8</t>
  </si>
  <si>
    <t>Social security contributions other bonus awards</t>
  </si>
  <si>
    <t>Social security contributions  bonus awards</t>
  </si>
  <si>
    <t>Social security contributions hours to recover</t>
  </si>
  <si>
    <t>Social security contributions holidays</t>
  </si>
  <si>
    <t>Other charges-4010000</t>
  </si>
  <si>
    <t>Other charges-4010005</t>
  </si>
  <si>
    <t>Other charges-4010010</t>
  </si>
  <si>
    <t>Other charges-4010011</t>
  </si>
  <si>
    <t>Other liabilities 1</t>
  </si>
  <si>
    <t>Other liabilities 2</t>
  </si>
  <si>
    <t>Credit treasury fund</t>
  </si>
  <si>
    <t>Provision for future employee costs-1140440</t>
  </si>
  <si>
    <t>Provision for future employee costs-4100000</t>
  </si>
  <si>
    <t>Provision for future employee costs-4100004</t>
  </si>
  <si>
    <t>Provision for deferred taxation-4020000</t>
  </si>
  <si>
    <t>Equity</t>
  </si>
  <si>
    <t>Profit from previous years</t>
  </si>
  <si>
    <t>Opening balance</t>
  </si>
  <si>
    <t>Closing balance</t>
  </si>
  <si>
    <t>Revenue</t>
  </si>
  <si>
    <t>Domestic sales finished products</t>
  </si>
  <si>
    <t>Sales to shop</t>
  </si>
  <si>
    <t>Domestic sales commodities</t>
  </si>
  <si>
    <t>Domestic sales packaging material</t>
  </si>
  <si>
    <t>Selling scrap and obsolete materials</t>
  </si>
  <si>
    <t>Sales of materials 2nd and 3rd choice</t>
  </si>
  <si>
    <t>Sales Domestic finished products</t>
  </si>
  <si>
    <t>Sales foreign finished products</t>
  </si>
  <si>
    <t>Foreign sales subsidiaries finished products</t>
  </si>
  <si>
    <t>Foreign sales related finished products</t>
  </si>
  <si>
    <t>Foreign sales subsidiaries commodities</t>
  </si>
  <si>
    <t>Foreign sales subsidiaries materials</t>
  </si>
  <si>
    <t>Sales for giveaways</t>
  </si>
  <si>
    <t>Trade discounts</t>
  </si>
  <si>
    <t>Discounts Domestic cash</t>
  </si>
  <si>
    <t>Credit note allowances</t>
  </si>
  <si>
    <t>Credit notes annual allowances</t>
  </si>
  <si>
    <t>Credit notes volume</t>
  </si>
  <si>
    <t>Notes credit discounts compensatory</t>
  </si>
  <si>
    <t>Use of provision made</t>
  </si>
  <si>
    <t>Credit notes rebates</t>
  </si>
  <si>
    <t>Discounts from customers</t>
  </si>
  <si>
    <t>Foreign trade discounts</t>
  </si>
  <si>
    <t>Other extraordinary income 1</t>
  </si>
  <si>
    <t>Recovery of expenses canteen</t>
  </si>
  <si>
    <t>Recharge of staff costs</t>
  </si>
  <si>
    <t>Various income</t>
  </si>
  <si>
    <t>Reimbursement costs phone calls</t>
  </si>
  <si>
    <t>Recovery of insurance premiums</t>
  </si>
  <si>
    <t>Discounts and allowances active</t>
  </si>
  <si>
    <t>Disposal of assets</t>
  </si>
  <si>
    <t>Royalties</t>
  </si>
  <si>
    <t>Recovery / claims / deficiencies</t>
  </si>
  <si>
    <t>Pallet charges</t>
  </si>
  <si>
    <t>Pallets returns</t>
  </si>
  <si>
    <t>Period income</t>
  </si>
  <si>
    <t>Utilisation of provision for future risks and charges</t>
  </si>
  <si>
    <t>Prior year income customers</t>
  </si>
  <si>
    <t>Prior year listing</t>
  </si>
  <si>
    <t>Prior year promo</t>
  </si>
  <si>
    <t>Interest income on other receivables</t>
  </si>
  <si>
    <t>Interest income  bank</t>
  </si>
  <si>
    <t>Interest income intercompany banking</t>
  </si>
  <si>
    <t>Work in progress - opening balance</t>
  </si>
  <si>
    <t>Finished goods inventories - opening</t>
  </si>
  <si>
    <t>Work in progress - closing</t>
  </si>
  <si>
    <t>Finished goods - closing</t>
  </si>
  <si>
    <t>Discounts earned on loans</t>
  </si>
  <si>
    <t>Bankruptcy recovery</t>
  </si>
  <si>
    <t>Expenses</t>
  </si>
  <si>
    <t>Opening balance commodities</t>
  </si>
  <si>
    <t>Opening balance bulk goods</t>
  </si>
  <si>
    <t>Opening balance packaging</t>
  </si>
  <si>
    <t>Opening balance promotional material</t>
  </si>
  <si>
    <t>Closing balance commodities</t>
  </si>
  <si>
    <t>Closing balance bulk goods</t>
  </si>
  <si>
    <t>Closing balance pckaging</t>
  </si>
  <si>
    <t>Closing balance promotional material</t>
  </si>
  <si>
    <t>Provision for inventory write-down</t>
  </si>
  <si>
    <t>Utilisation of provision for impairment of inventories</t>
  </si>
  <si>
    <t>Revenues from fees charged</t>
  </si>
  <si>
    <t>Recoveries of expenses</t>
  </si>
  <si>
    <t>Commissions</t>
  </si>
  <si>
    <t>Promotional expenses 2</t>
  </si>
  <si>
    <t>Promotional expenses 3</t>
  </si>
  <si>
    <t>Promotional expenses 4</t>
  </si>
  <si>
    <t>Promotional expenses 6</t>
  </si>
  <si>
    <t>Promotional expenses 7</t>
  </si>
  <si>
    <t>Promotional expenses 8</t>
  </si>
  <si>
    <t>Samples to consumers</t>
  </si>
  <si>
    <t>Consumer promotions 1</t>
  </si>
  <si>
    <t>Consumer promotions 2</t>
  </si>
  <si>
    <t>Sponsorships and Special Events</t>
  </si>
  <si>
    <t>Transport  domestic purchases</t>
  </si>
  <si>
    <t>Transport foreign purchases</t>
  </si>
  <si>
    <t>Transport foreign sales</t>
  </si>
  <si>
    <t>Transport domestic sales</t>
  </si>
  <si>
    <t>Transportation various domestic</t>
  </si>
  <si>
    <t>Transportation various foreign</t>
  </si>
  <si>
    <t>Loading and unloading charges</t>
  </si>
  <si>
    <t>Other transport 1</t>
  </si>
  <si>
    <t>Other transport 2</t>
  </si>
  <si>
    <t>Handling Finished Product</t>
  </si>
  <si>
    <t>Other transport 3</t>
  </si>
  <si>
    <t>Environmental charges and levy 1</t>
  </si>
  <si>
    <t>Environmental charges and levy 2</t>
  </si>
  <si>
    <t>Environmental charges and levy 3</t>
  </si>
  <si>
    <t>Environmental charges and levy 4</t>
  </si>
  <si>
    <t>Environmental charges and levy 5</t>
  </si>
  <si>
    <t>Expenses for meals and lodging deductible</t>
  </si>
  <si>
    <t>Canteen</t>
  </si>
  <si>
    <t>Restaurant</t>
  </si>
  <si>
    <t>Charges catering</t>
  </si>
  <si>
    <t>Charges for courses update</t>
  </si>
  <si>
    <t>Expenses for medical care</t>
  </si>
  <si>
    <t>Welfare costs</t>
  </si>
  <si>
    <t>Service agency for temporary employment</t>
  </si>
  <si>
    <t>Temporary employment</t>
  </si>
  <si>
    <t>Electric</t>
  </si>
  <si>
    <t>Lighting</t>
  </si>
  <si>
    <t>Gas and fuel oil</t>
  </si>
  <si>
    <t>Charges fixed telephone</t>
  </si>
  <si>
    <t>Cell phone expenses</t>
  </si>
  <si>
    <t>GPRS charges</t>
  </si>
  <si>
    <t>Roaming charges</t>
  </si>
  <si>
    <t>Charges phone</t>
  </si>
  <si>
    <t>Telephone charges</t>
  </si>
  <si>
    <t>IT Data Transmission</t>
  </si>
  <si>
    <t>Water</t>
  </si>
  <si>
    <t>Delivery charges</t>
  </si>
  <si>
    <t>Delivery charges postal 1</t>
  </si>
  <si>
    <t>Delivery charges postal 3</t>
  </si>
  <si>
    <t>Legal Consultations</t>
  </si>
  <si>
    <t>Tax Consulting</t>
  </si>
  <si>
    <t>Notary Public Consultations</t>
  </si>
  <si>
    <t>Administrative Consulting</t>
  </si>
  <si>
    <t>Technical Consultancy</t>
  </si>
  <si>
    <t>Outsourced production charges - extra costs</t>
  </si>
  <si>
    <t>Outsourced production charges</t>
  </si>
  <si>
    <t>Agency charges</t>
  </si>
  <si>
    <t>Cleaning</t>
  </si>
  <si>
    <t>Ecology</t>
  </si>
  <si>
    <t>Wastewater disposal</t>
  </si>
  <si>
    <t>Supervision</t>
  </si>
  <si>
    <t>Plant charges</t>
  </si>
  <si>
    <t>Pallets</t>
  </si>
  <si>
    <t>Bank charges and commissions</t>
  </si>
  <si>
    <t>Expenditure of receipts / payments abroad</t>
  </si>
  <si>
    <t>Outsourcing charges</t>
  </si>
  <si>
    <t>Payroll Processing</t>
  </si>
  <si>
    <t>Group management charges 1</t>
  </si>
  <si>
    <t>Group management charges 2</t>
  </si>
  <si>
    <t>Disposal</t>
  </si>
  <si>
    <t>Other external services IT</t>
  </si>
  <si>
    <t>Maintenance Services</t>
  </si>
  <si>
    <t>Electronic equipment maintenance</t>
  </si>
  <si>
    <t>Software maintenance</t>
  </si>
  <si>
    <t>Insurance 1</t>
  </si>
  <si>
    <t>Insurance 2</t>
  </si>
  <si>
    <t>Insurance 4</t>
  </si>
  <si>
    <t>Insurance 5</t>
  </si>
  <si>
    <t>Insurance 7</t>
  </si>
  <si>
    <t>Insurance 8</t>
  </si>
  <si>
    <t>Insurance 9</t>
  </si>
  <si>
    <t>Travel expenses</t>
  </si>
  <si>
    <t>Staff petrol allowance</t>
  </si>
  <si>
    <t>Expenses travel agency</t>
  </si>
  <si>
    <t>Expenses for conferences</t>
  </si>
  <si>
    <t>Costs telephone</t>
  </si>
  <si>
    <t>Directors' remuneration</t>
  </si>
  <si>
    <t>Others remuneration 1</t>
  </si>
  <si>
    <t>Auditors remuneration</t>
  </si>
  <si>
    <t>Others remuneration 3</t>
  </si>
  <si>
    <t>Ad hoc marketing research</t>
  </si>
  <si>
    <t>Ongoing marketing research</t>
  </si>
  <si>
    <t>Searches outlets</t>
  </si>
  <si>
    <t>Advertising 1</t>
  </si>
  <si>
    <t>Advertising 2</t>
  </si>
  <si>
    <t>Advertising 3</t>
  </si>
  <si>
    <t>Advertising 7</t>
  </si>
  <si>
    <t>Advertising 8</t>
  </si>
  <si>
    <t>Marketing 1</t>
  </si>
  <si>
    <t>Marketing 2</t>
  </si>
  <si>
    <t>Marketing 3</t>
  </si>
  <si>
    <t>Marketing 6</t>
  </si>
  <si>
    <t>Marketing 7</t>
  </si>
  <si>
    <t>Promotion 1</t>
  </si>
  <si>
    <t>Promotion 2</t>
  </si>
  <si>
    <t>Promotion</t>
  </si>
  <si>
    <t>Promotion 3</t>
  </si>
  <si>
    <t>Promotion 4</t>
  </si>
  <si>
    <t>Promotion 5</t>
  </si>
  <si>
    <t>Promotion 6</t>
  </si>
  <si>
    <t>Promotion 7</t>
  </si>
  <si>
    <t>Shipping and Laboratory</t>
  </si>
  <si>
    <t>Packaging charges</t>
  </si>
  <si>
    <t>Tooling</t>
  </si>
  <si>
    <t>Charges Quality Assurance</t>
  </si>
  <si>
    <t>Graphics and printing</t>
  </si>
  <si>
    <t>Advertising agency charges 3</t>
  </si>
  <si>
    <t>Costs to be recharged</t>
  </si>
  <si>
    <t>Research expenditures and personnel selection</t>
  </si>
  <si>
    <t>Utilisation of research expense</t>
  </si>
  <si>
    <t>Others remuneration 2</t>
  </si>
  <si>
    <t>Advertising 4</t>
  </si>
  <si>
    <t>Marketing 5</t>
  </si>
  <si>
    <t>Raw Material purchase</t>
  </si>
  <si>
    <t>Semi processed purchases</t>
  </si>
  <si>
    <t>Bulk purchases</t>
  </si>
  <si>
    <t>Packaging purchases</t>
  </si>
  <si>
    <t>Finished Products purchases</t>
  </si>
  <si>
    <t>Promotional material purchases</t>
  </si>
  <si>
    <t>Other costs of purchasing raw materials</t>
  </si>
  <si>
    <t>Purchase products with resale fees</t>
  </si>
  <si>
    <t>Purchase of materials for maintenance</t>
  </si>
  <si>
    <t>Purchase of stationery</t>
  </si>
  <si>
    <t>Purchase of clothing for staff</t>
  </si>
  <si>
    <t>Pallets purchases</t>
  </si>
  <si>
    <t>Purchases of various consumer</t>
  </si>
  <si>
    <t>Acquisition of consumables</t>
  </si>
  <si>
    <t>Purchase of cleaning materials</t>
  </si>
  <si>
    <t>Purchases of other expenses</t>
  </si>
  <si>
    <t>Purchase fuel and lubricants</t>
  </si>
  <si>
    <t>Various costs</t>
  </si>
  <si>
    <t>Purchases samples</t>
  </si>
  <si>
    <t>Other costs of acquisition</t>
  </si>
  <si>
    <t>Purchases of various A</t>
  </si>
  <si>
    <t>Goodwill charges</t>
  </si>
  <si>
    <t>Charges industrial tests</t>
  </si>
  <si>
    <t>Other costs of goodwill</t>
  </si>
  <si>
    <t>Other expenses system</t>
  </si>
  <si>
    <t>Discounts and allowances expense</t>
  </si>
  <si>
    <t>Car rental</t>
  </si>
  <si>
    <t>Copier rental</t>
  </si>
  <si>
    <t>Rent IT</t>
  </si>
  <si>
    <t>Rent and other charges external warehouse</t>
  </si>
  <si>
    <t>Plant hire various</t>
  </si>
  <si>
    <t>Software license</t>
  </si>
  <si>
    <t>Rental office</t>
  </si>
  <si>
    <t>Rental canteeen</t>
  </si>
  <si>
    <t>Monthly charges</t>
  </si>
  <si>
    <t>Depreciation industrial buildings</t>
  </si>
  <si>
    <t>Depreciation construction</t>
  </si>
  <si>
    <t>Depreciation electronic machines</t>
  </si>
  <si>
    <t>Depreciation general plant</t>
  </si>
  <si>
    <t>Depreciation various equipment</t>
  </si>
  <si>
    <t>Depreciation internal transport</t>
  </si>
  <si>
    <t>Depreciation specific plant and machinery</t>
  </si>
  <si>
    <t>Depreciation office machines</t>
  </si>
  <si>
    <t>Depreciation furniture and fixtures</t>
  </si>
  <si>
    <t>Depreciation software</t>
  </si>
  <si>
    <t>Amortisation brands</t>
  </si>
  <si>
    <t>Amortisation patents</t>
  </si>
  <si>
    <t>Amortisation improvement premises</t>
  </si>
  <si>
    <t>Amortisatoin deferred charges</t>
  </si>
  <si>
    <t>Charges maintaining patents and trademarks</t>
  </si>
  <si>
    <t>Contingent liabilities 1</t>
  </si>
  <si>
    <t>Contingent liabilities 3</t>
  </si>
  <si>
    <t>Contingent liabilities 4</t>
  </si>
  <si>
    <t>Contingent liabilities 5</t>
  </si>
  <si>
    <t>Contingent liabilities 6</t>
  </si>
  <si>
    <t>Contingent liabilities 7</t>
  </si>
  <si>
    <t>Entertainment expenses 2</t>
  </si>
  <si>
    <t>Charities, donations, gratuities</t>
  </si>
  <si>
    <t>Dues</t>
  </si>
  <si>
    <t>Stamps, marks, rights, visas</t>
  </si>
  <si>
    <t>Ordinary loss on disposal of assets</t>
  </si>
  <si>
    <t>Fines and penalties</t>
  </si>
  <si>
    <t>Property tax</t>
  </si>
  <si>
    <t>Utilisation of provision for possible loan losses</t>
  </si>
  <si>
    <t>Losses due to defaults 1</t>
  </si>
  <si>
    <t>Losses due to defaults 2</t>
  </si>
  <si>
    <t>Losses due to defaults 3</t>
  </si>
  <si>
    <t>Various costs deductible</t>
  </si>
  <si>
    <t>Subscriptions to magazines and newspapers</t>
  </si>
  <si>
    <t>Cost of scrap pallets</t>
  </si>
  <si>
    <t>Various expenditures</t>
  </si>
  <si>
    <t>Donations to employees</t>
  </si>
  <si>
    <t>Wages and salaries</t>
  </si>
  <si>
    <t>Holiday pay 1</t>
  </si>
  <si>
    <t>Holiday pay 2</t>
  </si>
  <si>
    <t>Unused leave</t>
  </si>
  <si>
    <t>Hours to recover</t>
  </si>
  <si>
    <t>Employee bonuses</t>
  </si>
  <si>
    <t>Employee other bonuses</t>
  </si>
  <si>
    <t>Salaries for internships</t>
  </si>
  <si>
    <t>Social security contributions on wages and salaries</t>
  </si>
  <si>
    <t>Social security contributions on holiday pay 1</t>
  </si>
  <si>
    <t>Social security contributions on holiday pay 2</t>
  </si>
  <si>
    <t>Social security contributions on vacation</t>
  </si>
  <si>
    <t>Social security contributions of hours to recover</t>
  </si>
  <si>
    <t>Social security contributions of employee bonuses</t>
  </si>
  <si>
    <t>Social security contributions of other bonuses</t>
  </si>
  <si>
    <t>Social security contributions other 2</t>
  </si>
  <si>
    <t>Social security contributions other 3</t>
  </si>
  <si>
    <t>Social securitu contribution partial exemption for disabled</t>
  </si>
  <si>
    <t>Social security contributions on wages</t>
  </si>
  <si>
    <t>Provision for severance pay 1</t>
  </si>
  <si>
    <t>Provision for severance pay 2</t>
  </si>
  <si>
    <t>Provision for severance pay 3</t>
  </si>
  <si>
    <t>Membership fee</t>
  </si>
  <si>
    <t>Provision for doubtful receivables</t>
  </si>
  <si>
    <t>Provision for future risks and charges</t>
  </si>
  <si>
    <t>Provision for discount coupons</t>
  </si>
  <si>
    <t>Provision for sales returns</t>
  </si>
  <si>
    <t>Provision for competitions</t>
  </si>
  <si>
    <t>Foreign exchange losses</t>
  </si>
  <si>
    <t>Interest expense</t>
  </si>
  <si>
    <t>Interest expense intercompany banking</t>
  </si>
  <si>
    <t>Interest expense to subsidiaries</t>
  </si>
  <si>
    <t>Current tax</t>
  </si>
  <si>
    <t>Deferred tax</t>
  </si>
  <si>
    <t>Tax advance</t>
  </si>
  <si>
    <t>31 Dec 20X6</t>
  </si>
  <si>
    <t>31 Dec 20X5</t>
  </si>
  <si>
    <t>31 DEC 20X6</t>
  </si>
  <si>
    <t>PBC</t>
  </si>
  <si>
    <t>K01.2</t>
  </si>
  <si>
    <t>31 December 20X6</t>
  </si>
  <si>
    <t>Payroll - Expense Lead</t>
  </si>
  <si>
    <t>CHF Change</t>
  </si>
  <si>
    <t>%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</si>
</sst>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&quot;￥&quot;* #,##0.00_);[Red]_(&quot;￥&quot;* \(#,##0.00\);_(&quot;￥&quot;* &quot; - &quot;??_);_(@_)"/>
    <numFmt numFmtId="165" formatCode="_(#,##0_);[Red]_(\(#,##0\);_(&quot; - &quot;??_);_(@_)"/>
    <numFmt numFmtId="166" formatCode="[$-409]mmmm\ d\,\ yyyy;@"/>
  </numFmts>
  <fonts count="26">
    <font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10"/>
      <name val="Arial"/>
      <family val="2"/>
    </font>
    <font>
      <b/>
      <sz val="10"/>
      <color indexed="12"/>
      <name val="Arial"/>
      <family val="2"/>
    </font>
    <font>
      <b/>
      <sz val="11"/>
      <name val="Calibri"/>
      <family val="2"/>
      <scheme val="minor"/>
    </font>
    <font>
      <b/>
      <sz val="10"/>
      <color indexed="12"/>
      <name val="System"/>
    </font>
    <font>
      <b/>
      <sz val="10"/>
      <color rgb="FFFF0000"/>
      <name val="System"/>
    </font>
    <font>
      <b/>
      <sz val="10"/>
      <color rgb="FFFF0000"/>
      <name val="Arial"/>
      <family val="2"/>
    </font>
    <font>
      <b/>
      <u/>
      <sz val="10"/>
      <name val="Arial"/>
      <family val="2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color theme="1"/>
      <name val="Arial"/>
      <family val="2"/>
    </font>
    <font>
      <b/>
      <sz val="10"/>
      <color indexed="10"/>
      <name val="Arial"/>
      <family val="2"/>
    </font>
    <font>
      <b/>
      <sz val="10"/>
      <color indexed="17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name val="Arial CE"/>
    </font>
    <font>
      <b/>
      <sz val="8"/>
      <color indexed="12"/>
      <name val="Arial CE"/>
    </font>
    <font>
      <b/>
      <sz val="12"/>
      <color indexed="10"/>
      <name val="Times New Roman"/>
      <family val="1"/>
    </font>
    <font>
      <b/>
      <sz val="12"/>
      <color rgb="FFFF0000"/>
      <name val="Times New Roman"/>
      <family val="1"/>
    </font>
    <font>
      <sz val="12"/>
      <name val="Times New Roman"/>
      <family val="1"/>
    </font>
    <font>
      <b/>
      <sz val="10"/>
      <color theme="3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0.34998626667073579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  <xf numFmtId="0" fontId="2" fillId="0" borderId="0"/>
    <xf numFmtId="9" fontId="18" fillId="0" borderId="0" applyFont="0" applyFill="0" applyBorder="0" applyAlignment="0" applyProtection="0"/>
    <xf numFmtId="0" fontId="18" fillId="0" borderId="0"/>
    <xf numFmtId="0" fontId="20" fillId="0" borderId="0"/>
  </cellStyleXfs>
  <cellXfs count="80">
    <xf numFmtId="0" fontId="0" fillId="0" borderId="0" xfId="0"/>
    <xf numFmtId="165" fontId="3" fillId="2" borderId="0" xfId="0" applyNumberFormat="1" applyFont="1" applyFill="1" applyAlignment="1">
      <alignment horizontal="center"/>
    </xf>
    <xf numFmtId="49" fontId="4" fillId="2" borderId="0" xfId="0" applyNumberFormat="1" applyFont="1" applyFill="1" applyAlignment="1">
      <alignment horizontal="center"/>
    </xf>
    <xf numFmtId="164" fontId="3" fillId="2" borderId="0" xfId="0" applyNumberFormat="1" applyFont="1" applyFill="1"/>
    <xf numFmtId="165" fontId="3" fillId="2" borderId="0" xfId="0" applyNumberFormat="1" applyFont="1" applyFill="1"/>
    <xf numFmtId="0" fontId="7" fillId="0" borderId="0" xfId="0" applyFont="1" applyFill="1"/>
    <xf numFmtId="164" fontId="12" fillId="2" borderId="0" xfId="0" applyNumberFormat="1" applyFont="1" applyFill="1" applyAlignment="1">
      <alignment horizontal="center"/>
    </xf>
    <xf numFmtId="0" fontId="12" fillId="2" borderId="0" xfId="0" applyNumberFormat="1" applyFont="1" applyFill="1" applyAlignment="1">
      <alignment horizontal="left"/>
    </xf>
    <xf numFmtId="0" fontId="3" fillId="2" borderId="0" xfId="0" applyFont="1" applyFill="1"/>
    <xf numFmtId="0" fontId="3" fillId="2" borderId="0" xfId="2" applyFont="1" applyFill="1"/>
    <xf numFmtId="166" fontId="12" fillId="2" borderId="0" xfId="0" applyNumberFormat="1" applyFont="1" applyFill="1" applyAlignment="1">
      <alignment horizontal="center"/>
    </xf>
    <xf numFmtId="49" fontId="12" fillId="2" borderId="0" xfId="0" applyNumberFormat="1" applyFont="1" applyFill="1" applyAlignment="1">
      <alignment horizontal="left"/>
    </xf>
    <xf numFmtId="165" fontId="4" fillId="2" borderId="0" xfId="1" applyNumberFormat="1" applyFont="1" applyFill="1" applyAlignment="1" applyProtection="1">
      <alignment horizontal="right"/>
    </xf>
    <xf numFmtId="0" fontId="5" fillId="2" borderId="0" xfId="0" applyFont="1" applyFill="1"/>
    <xf numFmtId="166" fontId="12" fillId="2" borderId="0" xfId="0" applyNumberFormat="1" applyFont="1" applyFill="1"/>
    <xf numFmtId="0" fontId="3" fillId="2" borderId="0" xfId="0" applyFont="1" applyFill="1" applyAlignment="1"/>
    <xf numFmtId="0" fontId="4" fillId="2" borderId="0" xfId="0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14" fontId="11" fillId="2" borderId="0" xfId="0" applyNumberFormat="1" applyFont="1" applyFill="1" applyAlignment="1">
      <alignment horizontal="center"/>
    </xf>
    <xf numFmtId="0" fontId="4" fillId="2" borderId="0" xfId="2" applyFont="1" applyFill="1" applyAlignment="1">
      <alignment horizontal="center"/>
    </xf>
    <xf numFmtId="0" fontId="4" fillId="2" borderId="0" xfId="1" applyFont="1" applyFill="1" applyAlignment="1" applyProtection="1"/>
    <xf numFmtId="164" fontId="4" fillId="2" borderId="0" xfId="1" applyNumberFormat="1" applyFont="1" applyFill="1" applyAlignment="1" applyProtection="1"/>
    <xf numFmtId="164" fontId="13" fillId="2" borderId="0" xfId="0" applyNumberFormat="1" applyFont="1" applyFill="1" applyAlignment="1">
      <alignment horizontal="right"/>
    </xf>
    <xf numFmtId="165" fontId="3" fillId="2" borderId="1" xfId="0" applyNumberFormat="1" applyFont="1" applyFill="1" applyBorder="1"/>
    <xf numFmtId="165" fontId="3" fillId="2" borderId="0" xfId="0" applyNumberFormat="1" applyFont="1" applyFill="1" applyBorder="1"/>
    <xf numFmtId="165" fontId="3" fillId="2" borderId="2" xfId="0" applyNumberFormat="1" applyFont="1" applyFill="1" applyBorder="1"/>
    <xf numFmtId="0" fontId="5" fillId="2" borderId="0" xfId="2" applyFont="1" applyFill="1"/>
    <xf numFmtId="164" fontId="3" fillId="2" borderId="0" xfId="2" applyNumberFormat="1" applyFont="1" applyFill="1"/>
    <xf numFmtId="165" fontId="3" fillId="2" borderId="0" xfId="2" applyNumberFormat="1" applyFont="1" applyFill="1"/>
    <xf numFmtId="164" fontId="3" fillId="2" borderId="0" xfId="0" applyNumberFormat="1" applyFont="1" applyFill="1" applyAlignment="1"/>
    <xf numFmtId="165" fontId="3" fillId="2" borderId="0" xfId="0" applyNumberFormat="1" applyFont="1" applyFill="1" applyAlignment="1">
      <alignment horizontal="right"/>
    </xf>
    <xf numFmtId="165" fontId="3" fillId="3" borderId="0" xfId="0" applyNumberFormat="1" applyFont="1" applyFill="1"/>
    <xf numFmtId="165" fontId="3" fillId="2" borderId="3" xfId="0" applyNumberFormat="1" applyFont="1" applyFill="1" applyBorder="1"/>
    <xf numFmtId="164" fontId="3" fillId="2" borderId="0" xfId="0" applyNumberFormat="1" applyFont="1" applyFill="1" applyBorder="1"/>
    <xf numFmtId="0" fontId="14" fillId="0" borderId="0" xfId="0" applyFont="1"/>
    <xf numFmtId="165" fontId="0" fillId="0" borderId="0" xfId="0" applyNumberFormat="1"/>
    <xf numFmtId="0" fontId="2" fillId="0" borderId="0" xfId="2"/>
    <xf numFmtId="49" fontId="14" fillId="0" borderId="0" xfId="0" applyNumberFormat="1" applyFont="1" applyAlignment="1">
      <alignment horizontal="left"/>
    </xf>
    <xf numFmtId="165" fontId="2" fillId="0" borderId="0" xfId="2" applyNumberFormat="1"/>
    <xf numFmtId="0" fontId="9" fillId="0" borderId="0" xfId="0" applyNumberFormat="1" applyFont="1" applyFill="1" applyAlignment="1">
      <alignment horizontal="center"/>
    </xf>
    <xf numFmtId="0" fontId="8" fillId="0" borderId="0" xfId="0" applyNumberFormat="1" applyFont="1" applyFill="1" applyAlignment="1">
      <alignment horizontal="center"/>
    </xf>
    <xf numFmtId="165" fontId="5" fillId="0" borderId="0" xfId="0" applyNumberFormat="1" applyFont="1" applyFill="1" applyAlignment="1">
      <alignment horizontal="center"/>
    </xf>
    <xf numFmtId="49" fontId="11" fillId="0" borderId="0" xfId="0" applyNumberFormat="1" applyFont="1" applyFill="1" applyAlignment="1">
      <alignment horizontal="center"/>
    </xf>
    <xf numFmtId="2" fontId="0" fillId="0" borderId="0" xfId="0" applyNumberFormat="1"/>
    <xf numFmtId="2" fontId="11" fillId="0" borderId="0" xfId="0" applyNumberFormat="1" applyFont="1" applyFill="1" applyAlignment="1">
      <alignment horizontal="center"/>
    </xf>
    <xf numFmtId="2" fontId="2" fillId="0" borderId="0" xfId="2" applyNumberFormat="1"/>
    <xf numFmtId="0" fontId="0" fillId="0" borderId="0" xfId="0" applyNumberFormat="1"/>
    <xf numFmtId="0" fontId="15" fillId="0" borderId="0" xfId="0" applyNumberFormat="1" applyFont="1" applyAlignment="1">
      <alignment horizontal="right"/>
    </xf>
    <xf numFmtId="37" fontId="0" fillId="0" borderId="0" xfId="0" applyNumberFormat="1" applyAlignment="1">
      <alignment horizontal="left"/>
    </xf>
    <xf numFmtId="0" fontId="16" fillId="0" borderId="0" xfId="0" applyFont="1" applyAlignment="1">
      <alignment horizontal="right"/>
    </xf>
    <xf numFmtId="0" fontId="15" fillId="0" borderId="0" xfId="2" applyNumberFormat="1" applyFont="1" applyAlignment="1">
      <alignment horizontal="right"/>
    </xf>
    <xf numFmtId="37" fontId="0" fillId="0" borderId="0" xfId="0" applyNumberFormat="1"/>
    <xf numFmtId="165" fontId="0" fillId="4" borderId="0" xfId="0" applyNumberFormat="1" applyFill="1"/>
    <xf numFmtId="165" fontId="2" fillId="4" borderId="0" xfId="2" applyNumberFormat="1" applyFill="1"/>
    <xf numFmtId="37" fontId="0" fillId="4" borderId="0" xfId="0" applyNumberFormat="1" applyFill="1" applyAlignment="1">
      <alignment horizontal="left"/>
    </xf>
    <xf numFmtId="0" fontId="10" fillId="0" borderId="0" xfId="0" applyNumberFormat="1" applyFont="1" applyFill="1" applyAlignment="1">
      <alignment horizontal="left"/>
    </xf>
    <xf numFmtId="0" fontId="14" fillId="0" borderId="0" xfId="0" quotePrefix="1" applyFont="1"/>
    <xf numFmtId="0" fontId="15" fillId="0" borderId="0" xfId="0" applyNumberFormat="1" applyFont="1" applyAlignment="1">
      <alignment horizontal="left"/>
    </xf>
    <xf numFmtId="0" fontId="17" fillId="0" borderId="4" xfId="0" applyFont="1" applyBorder="1"/>
    <xf numFmtId="165" fontId="17" fillId="0" borderId="4" xfId="0" applyNumberFormat="1" applyFont="1" applyBorder="1"/>
    <xf numFmtId="0" fontId="19" fillId="0" borderId="0" xfId="4" applyFont="1"/>
    <xf numFmtId="0" fontId="18" fillId="0" borderId="0" xfId="4"/>
    <xf numFmtId="0" fontId="2" fillId="0" borderId="0" xfId="2" applyAlignment="1">
      <alignment horizontal="center"/>
    </xf>
    <xf numFmtId="39" fontId="2" fillId="0" borderId="0" xfId="2" quotePrefix="1" applyNumberFormat="1"/>
    <xf numFmtId="3" fontId="21" fillId="0" borderId="0" xfId="5" applyNumberFormat="1" applyFont="1" applyBorder="1" applyAlignment="1">
      <alignment horizontal="center"/>
    </xf>
    <xf numFmtId="0" fontId="22" fillId="0" borderId="0" xfId="2" applyFont="1" applyBorder="1" applyAlignment="1">
      <alignment horizontal="center"/>
    </xf>
    <xf numFmtId="0" fontId="2" fillId="0" borderId="0" xfId="2" quotePrefix="1" applyAlignment="1">
      <alignment vertical="top"/>
    </xf>
    <xf numFmtId="0" fontId="23" fillId="0" borderId="0" xfId="2" applyFont="1" applyFill="1" applyAlignment="1">
      <alignment horizontal="center"/>
    </xf>
    <xf numFmtId="0" fontId="24" fillId="0" borderId="0" xfId="2" quotePrefix="1" applyFont="1" applyFill="1"/>
    <xf numFmtId="165" fontId="25" fillId="5" borderId="5" xfId="0" applyNumberFormat="1" applyFont="1" applyFill="1" applyBorder="1" applyAlignment="1">
      <alignment horizontal="center"/>
    </xf>
    <xf numFmtId="9" fontId="0" fillId="0" borderId="0" xfId="0" applyNumberFormat="1"/>
    <xf numFmtId="165" fontId="25" fillId="5" borderId="6" xfId="0" applyNumberFormat="1" applyFont="1" applyFill="1" applyBorder="1" applyAlignment="1">
      <alignment horizontal="center"/>
    </xf>
    <xf numFmtId="49" fontId="25" fillId="5" borderId="7" xfId="0" applyNumberFormat="1" applyFont="1" applyFill="1" applyBorder="1" applyAlignment="1">
      <alignment horizontal="center"/>
    </xf>
    <xf numFmtId="165" fontId="25" fillId="5" borderId="8" xfId="0" applyNumberFormat="1" applyFont="1" applyFill="1" applyBorder="1"/>
    <xf numFmtId="165" fontId="25" fillId="5" borderId="9" xfId="0" applyNumberFormat="1" applyFont="1" applyFill="1" applyBorder="1"/>
    <xf numFmtId="9" fontId="25" fillId="5" borderId="9" xfId="0" applyNumberFormat="1" applyFont="1" applyFill="1" applyBorder="1"/>
    <xf numFmtId="0" fontId="8" fillId="0" borderId="0" xfId="0" applyNumberFormat="1" applyFont="1" applyFill="1" applyAlignment="1"/>
    <xf numFmtId="0" fontId="25" fillId="5" borderId="9" xfId="0" applyFont="1" applyFill="1" applyBorder="1"/>
    <xf numFmtId="9" fontId="0" fillId="0" borderId="0" xfId="3" applyFont="1"/>
    <xf numFmtId="165" fontId="4" fillId="2" borderId="0" xfId="1" applyNumberFormat="1" applyFont="1" applyFill="1" applyAlignment="1" applyProtection="1">
      <alignment horizontal="right"/>
    </xf>
  </cellXfs>
  <cellStyles count="6">
    <cellStyle name="Hyperlink" xfId="1" builtinId="8"/>
    <cellStyle name="Normal" xfId="0" builtinId="0"/>
    <cellStyle name="Normal 2" xfId="2"/>
    <cellStyle name="Normal 3" xfId="4"/>
    <cellStyle name="Normal_bank confirmation control 2" xfId="5"/>
    <cellStyle name="Percent" xfId="3" builtinId="5"/>
  </cellStyles>
  <dxfs count="0"/>
  <tableStyles count="0" defaultTableStyle="TableStyleMedium2" defaultPivotStyle="PivotStyleLight16"/>
  <colors>
    <mruColors>
      <color rgb="FF0000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771525</xdr:colOff>
      <xdr:row>0</xdr:row>
      <xdr:rowOff>66675</xdr:rowOff>
    </xdr:from>
    <xdr:to>
      <xdr:col>7</xdr:col>
      <xdr:colOff>19050</xdr:colOff>
      <xdr:row>8</xdr:row>
      <xdr:rowOff>142875</xdr:rowOff>
    </xdr:to>
    <xdr:sp macro="" textlink="">
      <xdr:nvSpPr>
        <xdr:cNvPr id="2" name="TextBox 1"/>
        <xdr:cNvSpPr txBox="1"/>
      </xdr:nvSpPr>
      <xdr:spPr>
        <a:xfrm>
          <a:off x="1228725" y="66675"/>
          <a:ext cx="4400550" cy="1600200"/>
        </a:xfrm>
        <a:prstGeom prst="rect">
          <a:avLst/>
        </a:prstGeom>
        <a:solidFill>
          <a:srgbClr val="FFFFC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FF0000"/>
              </a:solidFill>
            </a:rPr>
            <a:t>Note</a:t>
          </a:r>
          <a:r>
            <a:rPr lang="en-US" sz="1100"/>
            <a:t>: This trial balance was created from the Financial</a:t>
          </a:r>
          <a:r>
            <a:rPr lang="en-US" sz="1100" baseline="0"/>
            <a:t> Statement Extract report from the client's GL System.  See the memo on our data capture of the client's GL information at workpaper </a:t>
          </a:r>
          <a:r>
            <a:rPr lang="en-US" sz="1100" b="1" baseline="0">
              <a:solidFill>
                <a:srgbClr val="FF0000"/>
              </a:solidFill>
            </a:rPr>
            <a:t>A8.10</a:t>
          </a:r>
          <a:r>
            <a:rPr lang="en-US" sz="1100" baseline="0"/>
            <a:t> (EXCLUDED FOR PURPOSES OF THIS TRAINING).</a:t>
          </a:r>
        </a:p>
        <a:p>
          <a:endParaRPr lang="en-US" sz="1100" baseline="0"/>
        </a:p>
        <a:p>
          <a:r>
            <a:rPr lang="en-US" sz="1100" b="1" baseline="0">
              <a:solidFill>
                <a:srgbClr val="FF0000"/>
              </a:solidFill>
            </a:rPr>
            <a:t>Tickmarks:</a:t>
          </a:r>
        </a:p>
        <a:p>
          <a:r>
            <a:rPr lang="en-US" sz="1100" b="1" baseline="0">
              <a:solidFill>
                <a:srgbClr val="0000FF"/>
              </a:solidFill>
            </a:rPr>
            <a:t>PY</a:t>
          </a:r>
          <a:r>
            <a:rPr lang="en-US" sz="1100" baseline="0"/>
            <a:t>: Agrees to the final PY trial balance w/o/e</a:t>
          </a:r>
        </a:p>
        <a:p>
          <a:r>
            <a:rPr lang="en-US" sz="1100" b="1" baseline="0">
              <a:solidFill>
                <a:srgbClr val="FF0000"/>
              </a:solidFill>
            </a:rPr>
            <a:t>F</a:t>
          </a:r>
          <a:r>
            <a:rPr lang="en-US" sz="1100" baseline="0"/>
            <a:t>: The clerical accuracy of the schedule was tested w/o/e.</a:t>
          </a:r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wazal\Desktop\E-Learning\Bootcamp\Data%20Analytics\Data%20sets\EY_EAGLe_v2.6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52.22.21\04em0031\Users\nawazal\Desktop\E-Learning\Bootcamp\Data%20Analytics\Data%20sets\EY_EAGLe_v2.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gin Here..."/>
      <sheetName val="Balance Sheet"/>
      <sheetName val="Income Statement"/>
      <sheetName val="Account Definition"/>
      <sheetName val="DataLookups"/>
      <sheetName val="RollforwardTemplate"/>
      <sheetName val="JETemplate"/>
      <sheetName val="LeadSheetTemplate"/>
      <sheetName val="DetailTemplate"/>
      <sheetName val="SourceFSSummTemplate"/>
      <sheetName val="LineItemTemplate"/>
      <sheetName val="SQLJETrendingTemplate"/>
      <sheetName val="KeyItemsTemplate"/>
      <sheetName val="FieldUpdateTemplate"/>
      <sheetName val="GeneralTemplate"/>
      <sheetName val="Current Prior Alignment"/>
      <sheetName val="PPE Plant and machinery Lead Sh"/>
      <sheetName val="0002004000"/>
      <sheetName val="0002004000 Roll"/>
      <sheetName val="LineItems"/>
      <sheetName val="0002005000"/>
      <sheetName val="0002005000 Roll"/>
      <sheetName val="LineItems(1)"/>
      <sheetName val="SignificantAcctsTemplate"/>
      <sheetName val="FinancialTieOutTemplate"/>
      <sheetName val="PPE Tangible assets in progress"/>
      <sheetName val="0002017000"/>
      <sheetName val="0002017000 Roll"/>
      <sheetName val="JE 201440003200048596"/>
      <sheetName val="AR  Intercompany receivables"/>
      <sheetName val="AR  Intercompany receivables Ro"/>
      <sheetName val="AR  Trade receivables Lead Shee"/>
      <sheetName val="LineItems(2)"/>
      <sheetName val="0001000050"/>
      <sheetName val="0001000050 Roll"/>
      <sheetName val="0001011700"/>
      <sheetName val="0001011700 Roll"/>
      <sheetName val="LineItems(3)"/>
      <sheetName val="Profit  loss reserve Lead Sheet"/>
      <sheetName val="0005130000"/>
      <sheetName val="0005130000 Roll"/>
      <sheetName val="Completeness"/>
      <sheetName val="Provision for future employee c"/>
      <sheetName val="0004100004"/>
      <sheetName val="0004100004 Roll"/>
      <sheetName val="Sales Sales of goods and servic"/>
      <sheetName val="0006000000"/>
      <sheetName val="0006000000 Roll"/>
      <sheetName val="LineItems(4)"/>
      <sheetName val="PPE Industrial and commercial e"/>
      <sheetName val="0002008000"/>
      <sheetName val="0002008000 Roll"/>
      <sheetName val="LineItems(5)"/>
      <sheetName val="Cash  Cash pooling Lead Sheet"/>
      <sheetName val="Cash  Bank Lead Sheet"/>
      <sheetName val="COS Costs for materials consum "/>
      <sheetName val="0007203001"/>
      <sheetName val="0007203001 Roll"/>
      <sheetName val="PPE Land and buildings Lead She"/>
      <sheetName val="0002002002"/>
      <sheetName val="0002002002 Roll"/>
      <sheetName val="0002002020"/>
      <sheetName val="0002002020 Roll"/>
      <sheetName val="PPE Land and buildings Lead(1)"/>
      <sheetName val="0002002002(1)"/>
      <sheetName val="0002002002 Roll(1)"/>
      <sheetName val="0002000020"/>
      <sheetName val="0002000020 Roll"/>
      <sheetName val="0002002020(1)"/>
      <sheetName val="0002002020 Roll(1)"/>
      <sheetName val="LineItems(6)"/>
      <sheetName val="Significant Accounts"/>
      <sheetName val="0002005002"/>
      <sheetName val="0002005002 Roll"/>
      <sheetName val="LineItems(7)"/>
    </sheetNames>
    <sheetDataSet>
      <sheetData sheetId="0"/>
      <sheetData sheetId="1"/>
      <sheetData sheetId="2"/>
      <sheetData sheetId="3"/>
      <sheetData sheetId="4">
        <row r="1">
          <cell r="CP1" t="str">
            <v>&lt;Select One&gt;</v>
          </cell>
        </row>
        <row r="3">
          <cell r="BU3" t="str">
            <v>Upper left graph</v>
          </cell>
        </row>
        <row r="4">
          <cell r="BU4" t="str">
            <v>Upper right graph</v>
          </cell>
        </row>
        <row r="5">
          <cell r="BU5" t="str">
            <v>Lower left graph</v>
          </cell>
        </row>
        <row r="6">
          <cell r="BU6" t="str">
            <v>Lower right graph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gin Here..."/>
      <sheetName val="Balance Sheet"/>
      <sheetName val="Income Statement"/>
      <sheetName val="Account Definition"/>
      <sheetName val="DataLookups"/>
      <sheetName val="RollforwardTemplate"/>
      <sheetName val="JETemplate"/>
      <sheetName val="LeadSheetTemplate"/>
      <sheetName val="DetailTemplate"/>
      <sheetName val="SourceFSSummTemplate"/>
      <sheetName val="LineItemTemplate"/>
      <sheetName val="SQLJETrendingTemplate"/>
      <sheetName val="KeyItemsTemplate"/>
      <sheetName val="FieldUpdateTemplate"/>
      <sheetName val="GeneralTemplate"/>
      <sheetName val="Current Prior Alignment"/>
      <sheetName val="PPE Plant and machinery Lead Sh"/>
      <sheetName val="0002004000"/>
      <sheetName val="0002004000 Roll"/>
      <sheetName val="LineItems"/>
      <sheetName val="0002005000"/>
      <sheetName val="0002005000 Roll"/>
      <sheetName val="LineItems(1)"/>
      <sheetName val="SignificantAcctsTemplate"/>
      <sheetName val="FinancialTieOutTemplate"/>
      <sheetName val="PPE Tangible assets in progress"/>
      <sheetName val="0002017000"/>
      <sheetName val="0002017000 Roll"/>
      <sheetName val="JE 201440003200048596"/>
      <sheetName val="AR  Intercompany receivables"/>
      <sheetName val="AR  Intercompany receivables Ro"/>
      <sheetName val="AR  Trade receivables Lead Shee"/>
      <sheetName val="LineItems(2)"/>
      <sheetName val="0001000050"/>
      <sheetName val="0001000050 Roll"/>
      <sheetName val="0001011700"/>
      <sheetName val="0001011700 Roll"/>
      <sheetName val="LineItems(3)"/>
      <sheetName val="Profit  loss reserve Lead Sheet"/>
      <sheetName val="0005130000"/>
      <sheetName val="0005130000 Roll"/>
      <sheetName val="Completeness"/>
      <sheetName val="Provision for future employee c"/>
      <sheetName val="0004100004"/>
      <sheetName val="0004100004 Roll"/>
      <sheetName val="Sales Sales of goods and servic"/>
      <sheetName val="0006000000"/>
      <sheetName val="0006000000 Roll"/>
      <sheetName val="LineItems(4)"/>
      <sheetName val="PPE Industrial and commercial e"/>
      <sheetName val="0002008000"/>
      <sheetName val="0002008000 Roll"/>
      <sheetName val="LineItems(5)"/>
      <sheetName val="Cash  Cash pooling Lead Sheet"/>
      <sheetName val="Cash  Bank Lead Sheet"/>
      <sheetName val="COS Costs for materials consum "/>
      <sheetName val="0007203001"/>
      <sheetName val="0007203001 Roll"/>
      <sheetName val="PPE Land and buildings Lead She"/>
      <sheetName val="0002002002"/>
      <sheetName val="0002002002 Roll"/>
      <sheetName val="0002002020"/>
      <sheetName val="0002002020 Roll"/>
      <sheetName val="PPE Land and buildings Lead(1)"/>
      <sheetName val="0002002002(1)"/>
      <sheetName val="0002002002 Roll(1)"/>
      <sheetName val="0002000020"/>
      <sheetName val="0002000020 Roll"/>
      <sheetName val="0002002020(1)"/>
      <sheetName val="0002002020 Roll(1)"/>
      <sheetName val="LineItems(6)"/>
      <sheetName val="Significant Accounts"/>
      <sheetName val="0002005002"/>
      <sheetName val="0002005002 Roll"/>
      <sheetName val="LineItems(7)"/>
    </sheetNames>
    <sheetDataSet>
      <sheetData sheetId="0"/>
      <sheetData sheetId="1"/>
      <sheetData sheetId="2"/>
      <sheetData sheetId="3"/>
      <sheetData sheetId="4">
        <row r="1">
          <cell r="CP1" t="str">
            <v>&lt;Select One&gt;</v>
          </cell>
        </row>
        <row r="3">
          <cell r="BU3" t="str">
            <v>Upper left graph</v>
          </cell>
        </row>
        <row r="4">
          <cell r="BU4" t="str">
            <v>Upper right graph</v>
          </cell>
        </row>
        <row r="5">
          <cell r="BU5" t="str">
            <v>Lower left graph</v>
          </cell>
        </row>
        <row r="6">
          <cell r="BU6" t="str">
            <v>Lower right graph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"/>
  <sheetViews>
    <sheetView tabSelected="1" workbookViewId="0">
      <selection activeCell="C38" sqref="C38"/>
    </sheetView>
  </sheetViews>
  <sheetFormatPr defaultRowHeight="14.5"/>
  <cols>
    <col min="3" max="3" width="16.1796875" bestFit="1" customWidth="1"/>
    <col min="4" max="4" width="55.453125" bestFit="1" customWidth="1"/>
    <col min="6" max="6" width="22" bestFit="1" customWidth="1"/>
    <col min="8" max="8" width="18.54296875" bestFit="1" customWidth="1"/>
    <col min="9" max="9" width="3.1796875" customWidth="1"/>
    <col min="10" max="10" width="13.54296875" bestFit="1" customWidth="1"/>
  </cols>
  <sheetData>
    <row r="1" spans="1:11">
      <c r="A1" s="34" t="s">
        <v>70</v>
      </c>
    </row>
    <row r="2" spans="1:11">
      <c r="A2" s="37" t="s">
        <v>566</v>
      </c>
    </row>
    <row r="3" spans="1:11">
      <c r="A3" s="56" t="s">
        <v>567</v>
      </c>
    </row>
    <row r="4" spans="1:11">
      <c r="A4" s="57"/>
    </row>
    <row r="6" spans="1:11">
      <c r="C6" s="60"/>
      <c r="D6" s="61"/>
    </row>
    <row r="7" spans="1:11">
      <c r="C7" s="62"/>
      <c r="D7" s="63"/>
    </row>
    <row r="8" spans="1:11">
      <c r="C8" s="64"/>
      <c r="D8" s="63"/>
    </row>
    <row r="9" spans="1:11" ht="15.5">
      <c r="C9" s="65"/>
      <c r="D9" s="66"/>
      <c r="E9" s="35"/>
      <c r="F9" s="76"/>
      <c r="G9" s="39"/>
      <c r="H9" s="40"/>
    </row>
    <row r="10" spans="1:11" ht="15.5">
      <c r="C10" s="67"/>
      <c r="D10" s="68"/>
      <c r="E10" s="35"/>
      <c r="F10" s="69" t="s">
        <v>0</v>
      </c>
      <c r="G10" s="35"/>
      <c r="H10" s="69" t="s">
        <v>1</v>
      </c>
      <c r="I10" s="35"/>
      <c r="J10" s="35"/>
      <c r="K10" s="70"/>
    </row>
    <row r="11" spans="1:11">
      <c r="C11" s="43"/>
      <c r="D11" s="35"/>
      <c r="E11" s="35"/>
      <c r="F11" s="71" t="s">
        <v>2</v>
      </c>
      <c r="G11" s="35"/>
      <c r="H11" s="71" t="s">
        <v>2</v>
      </c>
      <c r="I11" s="35"/>
      <c r="J11" s="35"/>
      <c r="K11" s="70"/>
    </row>
    <row r="12" spans="1:11">
      <c r="C12" s="43"/>
      <c r="D12" s="35"/>
      <c r="E12" s="35"/>
      <c r="F12" s="71" t="s">
        <v>3</v>
      </c>
      <c r="G12" s="35"/>
      <c r="H12" s="71" t="s">
        <v>3</v>
      </c>
      <c r="I12" s="35"/>
      <c r="J12" s="35"/>
      <c r="K12" s="70"/>
    </row>
    <row r="13" spans="1:11">
      <c r="C13" s="77" t="s">
        <v>96</v>
      </c>
      <c r="D13" s="77" t="s">
        <v>97</v>
      </c>
      <c r="E13" s="77"/>
      <c r="F13" s="72" t="s">
        <v>561</v>
      </c>
      <c r="G13" s="73"/>
      <c r="H13" s="72" t="s">
        <v>562</v>
      </c>
      <c r="I13" s="73"/>
      <c r="J13" s="74" t="s">
        <v>568</v>
      </c>
      <c r="K13" s="75" t="s">
        <v>569</v>
      </c>
    </row>
    <row r="14" spans="1:11">
      <c r="C14" s="46">
        <v>7300007</v>
      </c>
      <c r="D14" s="35" t="s">
        <v>526</v>
      </c>
      <c r="E14" s="35"/>
      <c r="F14" s="35">
        <v>17395046.960000001</v>
      </c>
      <c r="G14" s="35"/>
      <c r="H14" s="35">
        <v>16747907.880000001</v>
      </c>
      <c r="J14" s="35">
        <f>F14-H14</f>
        <v>647139.08000000007</v>
      </c>
      <c r="K14" s="78">
        <f>J14/H14</f>
        <v>3.8639995194432612E-2</v>
      </c>
    </row>
    <row r="15" spans="1:11">
      <c r="C15" s="46">
        <v>7300008</v>
      </c>
      <c r="D15" s="35" t="s">
        <v>527</v>
      </c>
      <c r="E15" s="35"/>
      <c r="F15" s="35">
        <v>1486502.74</v>
      </c>
      <c r="G15" s="35"/>
      <c r="H15" s="35">
        <v>1408185.6</v>
      </c>
      <c r="J15" s="35">
        <f t="shared" ref="J15:J35" si="0">F15-H15</f>
        <v>78317.139999999898</v>
      </c>
      <c r="K15" s="78">
        <f t="shared" ref="K15:K35" si="1">J15/H15</f>
        <v>5.5615637597771127E-2</v>
      </c>
    </row>
    <row r="16" spans="1:11">
      <c r="C16" s="46">
        <v>7300010</v>
      </c>
      <c r="D16" s="35" t="s">
        <v>528</v>
      </c>
      <c r="E16" s="35"/>
      <c r="F16" s="35">
        <v>1134877.8600000001</v>
      </c>
      <c r="G16" s="35"/>
      <c r="H16" s="35">
        <v>1105030.22</v>
      </c>
      <c r="J16" s="35">
        <f t="shared" si="0"/>
        <v>29847.64000000013</v>
      </c>
      <c r="K16" s="78">
        <f t="shared" si="1"/>
        <v>2.7010700214153537E-2</v>
      </c>
    </row>
    <row r="17" spans="3:11">
      <c r="C17" s="46">
        <v>7300012</v>
      </c>
      <c r="D17" s="35" t="s">
        <v>529</v>
      </c>
      <c r="E17" s="35"/>
      <c r="F17" s="35">
        <v>233929.54</v>
      </c>
      <c r="G17" s="35"/>
      <c r="H17" s="35">
        <v>91377.78</v>
      </c>
      <c r="J17" s="35">
        <f t="shared" si="0"/>
        <v>142551.76</v>
      </c>
      <c r="K17" s="78">
        <f t="shared" si="1"/>
        <v>1.5600265184818456</v>
      </c>
    </row>
    <row r="18" spans="3:11">
      <c r="C18" s="46">
        <v>7300014</v>
      </c>
      <c r="D18" s="35" t="s">
        <v>530</v>
      </c>
      <c r="E18" s="35"/>
      <c r="F18" s="35">
        <v>9646.24</v>
      </c>
      <c r="G18" s="35"/>
      <c r="H18" s="35">
        <v>6373.76</v>
      </c>
      <c r="J18" s="35">
        <f t="shared" si="0"/>
        <v>3272.4799999999996</v>
      </c>
      <c r="K18" s="78">
        <f t="shared" si="1"/>
        <v>0.51343006325936336</v>
      </c>
    </row>
    <row r="19" spans="3:11">
      <c r="C19" s="46">
        <v>7300016</v>
      </c>
      <c r="D19" s="35" t="s">
        <v>531</v>
      </c>
      <c r="E19" s="35"/>
      <c r="F19" s="35">
        <v>2312498.06</v>
      </c>
      <c r="G19" s="35"/>
      <c r="H19" s="35">
        <v>2858073.86</v>
      </c>
      <c r="J19" s="35">
        <f t="shared" si="0"/>
        <v>-545575.79999999981</v>
      </c>
      <c r="K19" s="78">
        <f t="shared" si="1"/>
        <v>-0.19088932852141191</v>
      </c>
    </row>
    <row r="20" spans="3:11">
      <c r="C20" s="46">
        <v>7300017</v>
      </c>
      <c r="D20" s="35" t="s">
        <v>532</v>
      </c>
      <c r="E20" s="35"/>
      <c r="F20" s="35">
        <v>715104.14</v>
      </c>
      <c r="G20" s="35"/>
      <c r="H20" s="35">
        <v>712340.74</v>
      </c>
      <c r="J20" s="35">
        <f t="shared" si="0"/>
        <v>2763.4000000000233</v>
      </c>
      <c r="K20" s="78">
        <f t="shared" si="1"/>
        <v>3.8793232575747715E-3</v>
      </c>
    </row>
    <row r="21" spans="3:11">
      <c r="C21" s="46">
        <v>7300020</v>
      </c>
      <c r="D21" s="35" t="s">
        <v>533</v>
      </c>
      <c r="E21" s="35"/>
      <c r="F21" s="35">
        <v>93359.24</v>
      </c>
      <c r="G21" s="35"/>
      <c r="H21" s="35">
        <v>110594.48</v>
      </c>
      <c r="J21" s="35">
        <f t="shared" si="0"/>
        <v>-17235.239999999991</v>
      </c>
      <c r="K21" s="78">
        <f t="shared" si="1"/>
        <v>-0.15584177438150612</v>
      </c>
    </row>
    <row r="22" spans="3:11">
      <c r="C22" s="46">
        <v>7310007</v>
      </c>
      <c r="D22" s="35" t="s">
        <v>534</v>
      </c>
      <c r="E22" s="35"/>
      <c r="F22" s="35">
        <v>5180518.92</v>
      </c>
      <c r="G22" s="35"/>
      <c r="H22" s="35">
        <v>5135316.3</v>
      </c>
      <c r="J22" s="35">
        <f t="shared" si="0"/>
        <v>45202.620000000112</v>
      </c>
      <c r="K22" s="78">
        <f t="shared" si="1"/>
        <v>8.8023049329989892E-3</v>
      </c>
    </row>
    <row r="23" spans="3:11">
      <c r="C23" s="46">
        <v>7310008</v>
      </c>
      <c r="D23" s="35" t="s">
        <v>535</v>
      </c>
      <c r="E23" s="35"/>
      <c r="F23" s="35">
        <v>445711.54</v>
      </c>
      <c r="G23" s="35"/>
      <c r="H23" s="35">
        <v>424112.16</v>
      </c>
      <c r="J23" s="35">
        <f t="shared" si="0"/>
        <v>21599.380000000005</v>
      </c>
      <c r="K23" s="78">
        <f t="shared" si="1"/>
        <v>5.0928461942708753E-2</v>
      </c>
    </row>
    <row r="24" spans="3:11">
      <c r="C24" s="46">
        <v>7310010</v>
      </c>
      <c r="D24" s="35" t="s">
        <v>536</v>
      </c>
      <c r="E24" s="35"/>
      <c r="F24" s="35">
        <v>349176.66</v>
      </c>
      <c r="G24" s="35"/>
      <c r="H24" s="35">
        <v>340907.1</v>
      </c>
      <c r="J24" s="35">
        <f t="shared" si="0"/>
        <v>8269.5599999999977</v>
      </c>
      <c r="K24" s="78">
        <f t="shared" si="1"/>
        <v>2.425751766390315E-2</v>
      </c>
    </row>
    <row r="25" spans="3:11">
      <c r="C25" s="46">
        <v>7310012</v>
      </c>
      <c r="D25" s="35" t="s">
        <v>537</v>
      </c>
      <c r="E25" s="35"/>
      <c r="F25" s="35">
        <v>70320.479999999996</v>
      </c>
      <c r="G25" s="35"/>
      <c r="H25" s="35">
        <v>28367.64</v>
      </c>
      <c r="J25" s="35">
        <f t="shared" si="0"/>
        <v>41952.84</v>
      </c>
      <c r="K25" s="78">
        <f t="shared" si="1"/>
        <v>1.4788977863509265</v>
      </c>
    </row>
    <row r="26" spans="3:11">
      <c r="C26" s="46">
        <v>7310014</v>
      </c>
      <c r="D26" s="35" t="s">
        <v>538</v>
      </c>
      <c r="E26" s="35"/>
      <c r="F26" s="35">
        <v>3084.26</v>
      </c>
      <c r="G26" s="35"/>
      <c r="H26" s="35">
        <v>2087.52</v>
      </c>
      <c r="J26" s="35">
        <f t="shared" si="0"/>
        <v>996.74000000000024</v>
      </c>
      <c r="K26" s="78">
        <f t="shared" si="1"/>
        <v>0.47747566490380944</v>
      </c>
    </row>
    <row r="27" spans="3:11">
      <c r="C27" s="46">
        <v>7310016</v>
      </c>
      <c r="D27" s="35" t="s">
        <v>539</v>
      </c>
      <c r="E27" s="35"/>
      <c r="F27" s="35">
        <v>664337.19999999995</v>
      </c>
      <c r="G27" s="35"/>
      <c r="H27" s="35">
        <v>651521.36</v>
      </c>
      <c r="J27" s="35">
        <f t="shared" si="0"/>
        <v>12815.839999999967</v>
      </c>
      <c r="K27" s="78">
        <f t="shared" si="1"/>
        <v>1.9670636738602042E-2</v>
      </c>
    </row>
    <row r="28" spans="3:11">
      <c r="C28" s="46">
        <v>7310017</v>
      </c>
      <c r="D28" s="35" t="s">
        <v>540</v>
      </c>
      <c r="E28" s="35"/>
      <c r="F28" s="35">
        <v>222287.64</v>
      </c>
      <c r="G28" s="35"/>
      <c r="H28" s="35">
        <v>221802.46</v>
      </c>
      <c r="J28" s="35">
        <f t="shared" si="0"/>
        <v>485.18000000002212</v>
      </c>
      <c r="K28" s="78">
        <f t="shared" si="1"/>
        <v>2.1874419246748758E-3</v>
      </c>
    </row>
    <row r="29" spans="3:11">
      <c r="C29" s="46">
        <v>7310021</v>
      </c>
      <c r="D29" s="35" t="s">
        <v>541</v>
      </c>
      <c r="E29" s="35"/>
      <c r="F29" s="35">
        <v>302382.03999999998</v>
      </c>
      <c r="G29" s="35"/>
      <c r="H29" s="35">
        <v>273234.36</v>
      </c>
      <c r="J29" s="35">
        <f t="shared" si="0"/>
        <v>29147.679999999993</v>
      </c>
      <c r="K29" s="78">
        <f t="shared" si="1"/>
        <v>0.10667648095210279</v>
      </c>
    </row>
    <row r="30" spans="3:11">
      <c r="C30" s="46">
        <v>7310022</v>
      </c>
      <c r="D30" s="35" t="s">
        <v>542</v>
      </c>
      <c r="E30" s="35"/>
      <c r="F30" s="35">
        <v>62076</v>
      </c>
      <c r="G30" s="35"/>
      <c r="H30" s="35">
        <v>59766</v>
      </c>
      <c r="J30" s="35">
        <f t="shared" si="0"/>
        <v>2310</v>
      </c>
      <c r="K30" s="78">
        <f t="shared" si="1"/>
        <v>3.8650737877723121E-2</v>
      </c>
    </row>
    <row r="31" spans="3:11">
      <c r="C31" s="46">
        <v>7310024</v>
      </c>
      <c r="D31" s="35" t="s">
        <v>543</v>
      </c>
      <c r="E31" s="35"/>
      <c r="F31" s="35">
        <v>76906.399999999994</v>
      </c>
      <c r="G31" s="35"/>
      <c r="H31" s="35">
        <v>76048.479999999996</v>
      </c>
      <c r="J31" s="35">
        <f t="shared" si="0"/>
        <v>857.91999999999825</v>
      </c>
      <c r="K31" s="78">
        <f t="shared" si="1"/>
        <v>1.1281224818694579E-2</v>
      </c>
    </row>
    <row r="32" spans="3:11">
      <c r="C32" s="46">
        <v>7310025</v>
      </c>
      <c r="D32" s="35" t="s">
        <v>544</v>
      </c>
      <c r="E32" s="35"/>
      <c r="F32" s="35">
        <v>237944.88</v>
      </c>
      <c r="G32" s="35"/>
      <c r="H32" s="35">
        <v>229217.38</v>
      </c>
      <c r="J32" s="35">
        <f t="shared" si="0"/>
        <v>8727.5</v>
      </c>
      <c r="K32" s="78">
        <f t="shared" si="1"/>
        <v>3.8075210527229654E-2</v>
      </c>
    </row>
    <row r="33" spans="3:11">
      <c r="C33" s="46">
        <v>7330029</v>
      </c>
      <c r="D33" s="35" t="s">
        <v>545</v>
      </c>
      <c r="E33" s="35"/>
      <c r="F33" s="35">
        <v>1512613.12</v>
      </c>
      <c r="G33" s="35"/>
      <c r="H33" s="35">
        <v>1444269.02</v>
      </c>
      <c r="J33" s="35">
        <f t="shared" si="0"/>
        <v>68344.100000000093</v>
      </c>
      <c r="K33" s="78">
        <f t="shared" si="1"/>
        <v>4.73208931671193E-2</v>
      </c>
    </row>
    <row r="34" spans="3:11">
      <c r="C34" s="46">
        <v>7330031</v>
      </c>
      <c r="D34" s="35" t="s">
        <v>546</v>
      </c>
      <c r="E34" s="35"/>
      <c r="F34" s="35">
        <v>33062.080000000002</v>
      </c>
      <c r="G34" s="35"/>
      <c r="H34" s="35">
        <v>1161372.58</v>
      </c>
      <c r="J34" s="35">
        <f t="shared" si="0"/>
        <v>-1128310.5</v>
      </c>
      <c r="K34" s="78">
        <f t="shared" si="1"/>
        <v>-0.97153189203072099</v>
      </c>
    </row>
    <row r="35" spans="3:11">
      <c r="C35" s="46">
        <v>7330033</v>
      </c>
      <c r="D35" s="35" t="s">
        <v>547</v>
      </c>
      <c r="E35" s="35"/>
      <c r="F35" s="35">
        <v>40128.1</v>
      </c>
      <c r="G35" s="35"/>
      <c r="H35" s="35">
        <v>58199.3</v>
      </c>
      <c r="J35" s="35">
        <f t="shared" si="0"/>
        <v>-18071.200000000004</v>
      </c>
      <c r="K35" s="78">
        <f t="shared" si="1"/>
        <v>-0.31050545281472464</v>
      </c>
    </row>
    <row r="36" spans="3:11" ht="15" thickBot="1">
      <c r="C36" s="58"/>
      <c r="D36" s="58"/>
      <c r="E36" s="58"/>
      <c r="F36" s="59">
        <f>SUM(F14:F35)</f>
        <v>32581514.099999994</v>
      </c>
      <c r="G36" s="58"/>
      <c r="H36" s="59">
        <f>SUM(H14:H35)</f>
        <v>33146105.98</v>
      </c>
    </row>
  </sheetData>
  <autoFilter ref="C13:H36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ZX933"/>
  <sheetViews>
    <sheetView showGridLines="0" workbookViewId="0">
      <pane ySplit="10" topLeftCell="A11" activePane="bottomLeft" state="frozen"/>
      <selection pane="bottomLeft" activeCell="C414" sqref="C414"/>
    </sheetView>
  </sheetViews>
  <sheetFormatPr defaultColWidth="9.1796875" defaultRowHeight="14.5" outlineLevelCol="1"/>
  <cols>
    <col min="1" max="1" width="6.81640625" style="36" bestFit="1" customWidth="1"/>
    <col min="2" max="2" width="13.453125" style="36" bestFit="1" customWidth="1"/>
    <col min="3" max="3" width="21.81640625" style="36" customWidth="1"/>
    <col min="4" max="4" width="37.1796875" style="36" hidden="1" customWidth="1" outlineLevel="1"/>
    <col min="5" max="5" width="16.1796875" style="45" bestFit="1" customWidth="1" collapsed="1"/>
    <col min="6" max="6" width="37.453125" style="38" customWidth="1"/>
    <col min="7" max="7" width="5.81640625" style="38" bestFit="1" customWidth="1"/>
    <col min="8" max="8" width="17.26953125" style="38" customWidth="1"/>
    <col min="9" max="9" width="3.26953125" style="38" bestFit="1" customWidth="1"/>
    <col min="10" max="10" width="28" style="38" bestFit="1" customWidth="1"/>
    <col min="11" max="11" width="11.26953125" bestFit="1" customWidth="1"/>
    <col min="12" max="12" width="9.81640625" style="36" bestFit="1" customWidth="1"/>
    <col min="13" max="16384" width="9.1796875" style="36"/>
  </cols>
  <sheetData>
    <row r="1" spans="1:700">
      <c r="A1" s="5" t="s">
        <v>70</v>
      </c>
      <c r="B1" s="34"/>
      <c r="C1"/>
      <c r="D1"/>
      <c r="E1" s="43"/>
      <c r="F1" s="35"/>
      <c r="G1" s="35"/>
      <c r="H1" s="49"/>
      <c r="I1" s="50"/>
      <c r="J1" s="48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</row>
    <row r="2" spans="1:700">
      <c r="A2" s="5" t="s">
        <v>71</v>
      </c>
      <c r="B2" s="34"/>
      <c r="C2"/>
      <c r="D2"/>
      <c r="E2" s="43"/>
      <c r="F2" s="35"/>
      <c r="G2" s="35"/>
      <c r="H2" s="49"/>
      <c r="I2" s="50"/>
      <c r="J2" s="48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</row>
    <row r="3" spans="1:700">
      <c r="A3" s="5" t="s">
        <v>563</v>
      </c>
      <c r="B3" s="37"/>
      <c r="C3"/>
      <c r="D3"/>
      <c r="E3" s="43"/>
      <c r="F3" s="35"/>
      <c r="G3" s="35"/>
      <c r="H3" s="49"/>
      <c r="I3" s="50"/>
      <c r="J3" s="54"/>
      <c r="K3" s="38"/>
      <c r="L3" s="51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</row>
    <row r="4" spans="1:700">
      <c r="A4" s="55" t="s">
        <v>564</v>
      </c>
      <c r="B4"/>
      <c r="C4"/>
      <c r="D4"/>
      <c r="E4" s="43"/>
      <c r="F4" s="35"/>
      <c r="G4" s="35"/>
      <c r="H4" s="49"/>
      <c r="I4" s="50"/>
      <c r="J4" s="48"/>
      <c r="K4" s="36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</row>
    <row r="5" spans="1:700">
      <c r="A5"/>
      <c r="B5"/>
      <c r="C5"/>
      <c r="D5"/>
      <c r="E5" s="43"/>
      <c r="F5" s="35"/>
      <c r="G5" s="35"/>
      <c r="H5" s="36"/>
      <c r="I5" s="36"/>
      <c r="J5" s="36"/>
      <c r="K5" s="36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</row>
    <row r="6" spans="1:700">
      <c r="A6"/>
      <c r="B6"/>
      <c r="C6"/>
      <c r="D6"/>
      <c r="E6" s="43"/>
      <c r="F6" s="35"/>
      <c r="G6" s="35"/>
      <c r="H6" s="39" t="s">
        <v>73</v>
      </c>
      <c r="I6" s="39"/>
      <c r="J6" s="40" t="s">
        <v>72</v>
      </c>
      <c r="K6" s="3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</row>
    <row r="7" spans="1:700">
      <c r="A7"/>
      <c r="B7"/>
      <c r="C7"/>
      <c r="D7"/>
      <c r="E7" s="43"/>
      <c r="F7" s="35"/>
      <c r="G7" s="35"/>
      <c r="H7" s="41" t="s">
        <v>0</v>
      </c>
      <c r="I7" s="41"/>
      <c r="J7" s="41" t="s">
        <v>1</v>
      </c>
      <c r="K7" s="36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</row>
    <row r="8" spans="1:700">
      <c r="A8"/>
      <c r="B8"/>
      <c r="C8"/>
      <c r="D8"/>
      <c r="E8" s="43"/>
      <c r="F8" s="35"/>
      <c r="G8" s="35"/>
      <c r="H8" s="41" t="s">
        <v>2</v>
      </c>
      <c r="I8" s="41"/>
      <c r="J8" s="41" t="s">
        <v>2</v>
      </c>
      <c r="K8" s="36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</row>
    <row r="9" spans="1:700">
      <c r="A9"/>
      <c r="B9"/>
      <c r="C9"/>
      <c r="D9"/>
      <c r="E9" s="43"/>
      <c r="F9" s="35"/>
      <c r="G9" s="35"/>
      <c r="H9" s="41" t="s">
        <v>3</v>
      </c>
      <c r="I9" s="41"/>
      <c r="J9" s="41" t="s">
        <v>3</v>
      </c>
      <c r="K9" s="36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</row>
    <row r="10" spans="1:700">
      <c r="A10"/>
      <c r="B10" s="42" t="s">
        <v>93</v>
      </c>
      <c r="C10" s="42" t="s">
        <v>94</v>
      </c>
      <c r="D10" s="42" t="s">
        <v>95</v>
      </c>
      <c r="E10" s="44" t="s">
        <v>96</v>
      </c>
      <c r="F10" s="42" t="s">
        <v>97</v>
      </c>
      <c r="G10" s="42"/>
      <c r="H10" s="42" t="s">
        <v>561</v>
      </c>
      <c r="I10" s="42"/>
      <c r="J10" s="42" t="s">
        <v>562</v>
      </c>
      <c r="K10" s="36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</row>
    <row r="11" spans="1:700" hidden="1">
      <c r="A11"/>
      <c r="B11" t="s">
        <v>98</v>
      </c>
      <c r="C11" t="s">
        <v>5</v>
      </c>
      <c r="D11" t="s">
        <v>5</v>
      </c>
      <c r="E11" s="46">
        <v>1000001</v>
      </c>
      <c r="F11" s="35" t="s">
        <v>122</v>
      </c>
      <c r="G11" s="35"/>
      <c r="H11" s="35">
        <v>57354.48</v>
      </c>
      <c r="I11" s="35"/>
      <c r="J11" s="35">
        <v>114226</v>
      </c>
      <c r="K11" s="36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</row>
    <row r="12" spans="1:700" hidden="1">
      <c r="A12"/>
      <c r="B12" t="s">
        <v>98</v>
      </c>
      <c r="C12" t="s">
        <v>5</v>
      </c>
      <c r="D12" t="s">
        <v>5</v>
      </c>
      <c r="E12" s="46">
        <v>1000002</v>
      </c>
      <c r="F12" s="35" t="s">
        <v>123</v>
      </c>
      <c r="G12" s="35"/>
      <c r="H12" s="35">
        <v>-4627.6400000000003</v>
      </c>
      <c r="I12" s="35"/>
      <c r="J12" s="35">
        <v>0</v>
      </c>
      <c r="K12" s="36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</row>
    <row r="13" spans="1:700" hidden="1">
      <c r="A13"/>
      <c r="B13" t="s">
        <v>98</v>
      </c>
      <c r="C13" t="s">
        <v>5</v>
      </c>
      <c r="D13" t="s">
        <v>5</v>
      </c>
      <c r="E13" s="46">
        <v>1000050</v>
      </c>
      <c r="F13" s="35" t="s">
        <v>124</v>
      </c>
      <c r="G13" s="35"/>
      <c r="H13" s="35">
        <v>43878758.579999998</v>
      </c>
      <c r="I13" s="35"/>
      <c r="J13" s="35">
        <v>57451732.18</v>
      </c>
      <c r="K13" s="36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</row>
    <row r="14" spans="1:700" hidden="1">
      <c r="A14"/>
      <c r="B14" t="s">
        <v>98</v>
      </c>
      <c r="C14" t="s">
        <v>5</v>
      </c>
      <c r="D14" t="s">
        <v>5</v>
      </c>
      <c r="E14" s="46">
        <v>1000051</v>
      </c>
      <c r="F14" s="35" t="s">
        <v>125</v>
      </c>
      <c r="G14" s="35"/>
      <c r="H14" s="35">
        <v>2178</v>
      </c>
      <c r="I14" s="35"/>
      <c r="J14" s="35">
        <v>2904</v>
      </c>
      <c r="K14" s="36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</row>
    <row r="15" spans="1:700" hidden="1">
      <c r="A15"/>
      <c r="B15" t="s">
        <v>98</v>
      </c>
      <c r="C15" t="s">
        <v>5</v>
      </c>
      <c r="D15" t="s">
        <v>5</v>
      </c>
      <c r="E15" s="46">
        <v>1000052</v>
      </c>
      <c r="F15" s="35" t="s">
        <v>126</v>
      </c>
      <c r="G15" s="35"/>
      <c r="H15" s="35">
        <v>394025.48</v>
      </c>
      <c r="I15" s="35"/>
      <c r="J15" s="35">
        <v>525066.19999999995</v>
      </c>
      <c r="K15" s="36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</row>
    <row r="16" spans="1:700" hidden="1">
      <c r="A16"/>
      <c r="B16" t="s">
        <v>98</v>
      </c>
      <c r="C16" t="s">
        <v>11</v>
      </c>
      <c r="D16" t="s">
        <v>11</v>
      </c>
      <c r="E16" s="46">
        <v>1000061</v>
      </c>
      <c r="F16" s="35" t="s">
        <v>141</v>
      </c>
      <c r="G16" s="35"/>
      <c r="H16" s="35">
        <v>340000</v>
      </c>
      <c r="I16" s="35"/>
      <c r="J16" s="35">
        <v>0</v>
      </c>
      <c r="K16" s="3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</row>
    <row r="17" spans="1:700" hidden="1">
      <c r="A17"/>
      <c r="B17" t="s">
        <v>98</v>
      </c>
      <c r="C17" t="s">
        <v>5</v>
      </c>
      <c r="D17" t="s">
        <v>5</v>
      </c>
      <c r="E17" s="46">
        <v>1000100</v>
      </c>
      <c r="F17" s="35" t="s">
        <v>127</v>
      </c>
      <c r="G17" s="35"/>
      <c r="H17" s="35">
        <v>-1518956.34</v>
      </c>
      <c r="I17" s="35"/>
      <c r="J17" s="35">
        <v>-1159682.3400000001</v>
      </c>
      <c r="K17" s="36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</row>
    <row r="18" spans="1:700" hidden="1">
      <c r="A18"/>
      <c r="B18" t="s">
        <v>98</v>
      </c>
      <c r="C18" t="s">
        <v>5</v>
      </c>
      <c r="D18" t="s">
        <v>5</v>
      </c>
      <c r="E18" s="46">
        <v>1000101</v>
      </c>
      <c r="F18" s="35" t="s">
        <v>128</v>
      </c>
      <c r="G18" s="35"/>
      <c r="H18" s="35">
        <v>-3673008.06</v>
      </c>
      <c r="I18" s="35"/>
      <c r="J18" s="35">
        <v>-3673008.06</v>
      </c>
      <c r="K18" s="36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</row>
    <row r="19" spans="1:700" hidden="1">
      <c r="A19"/>
      <c r="B19" t="s">
        <v>98</v>
      </c>
      <c r="C19" t="s">
        <v>5</v>
      </c>
      <c r="D19" t="s">
        <v>5</v>
      </c>
      <c r="E19" s="46">
        <v>1000800</v>
      </c>
      <c r="F19" s="35" t="s">
        <v>129</v>
      </c>
      <c r="G19" s="35"/>
      <c r="H19" s="35">
        <v>4383103.62</v>
      </c>
      <c r="I19" s="35"/>
      <c r="J19" s="35">
        <v>5354781.04</v>
      </c>
      <c r="K19" s="36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</row>
    <row r="20" spans="1:700" hidden="1">
      <c r="A20"/>
      <c r="B20" t="s">
        <v>98</v>
      </c>
      <c r="C20" t="s">
        <v>5</v>
      </c>
      <c r="D20" t="s">
        <v>5</v>
      </c>
      <c r="E20" s="46">
        <v>1000801</v>
      </c>
      <c r="F20" s="35" t="s">
        <v>130</v>
      </c>
      <c r="G20" s="35"/>
      <c r="H20" s="35">
        <v>-4383103.62</v>
      </c>
      <c r="I20" s="35"/>
      <c r="J20" s="35">
        <v>-5354781.04</v>
      </c>
      <c r="K20" s="36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</row>
    <row r="21" spans="1:700" hidden="1">
      <c r="A21"/>
      <c r="B21" t="s">
        <v>98</v>
      </c>
      <c r="C21" t="s">
        <v>5</v>
      </c>
      <c r="D21" t="s">
        <v>5</v>
      </c>
      <c r="E21" s="46">
        <v>1000900</v>
      </c>
      <c r="F21" s="35" t="s">
        <v>131</v>
      </c>
      <c r="G21" s="35"/>
      <c r="H21" s="35">
        <v>1215998.3799999999</v>
      </c>
      <c r="I21" s="35"/>
      <c r="J21" s="35">
        <v>1961381.22</v>
      </c>
      <c r="K21" s="36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</row>
    <row r="22" spans="1:700" hidden="1">
      <c r="A22"/>
      <c r="B22" t="s">
        <v>98</v>
      </c>
      <c r="C22" t="s">
        <v>5</v>
      </c>
      <c r="D22" t="s">
        <v>5</v>
      </c>
      <c r="E22" s="46">
        <v>1000901</v>
      </c>
      <c r="F22" s="35" t="s">
        <v>132</v>
      </c>
      <c r="G22" s="35"/>
      <c r="H22" s="35">
        <v>-1215998.3799999999</v>
      </c>
      <c r="I22" s="35"/>
      <c r="J22" s="35">
        <v>-1961381.22</v>
      </c>
      <c r="K22" s="36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</row>
    <row r="23" spans="1:700" hidden="1">
      <c r="A23"/>
      <c r="B23" t="s">
        <v>98</v>
      </c>
      <c r="C23" t="s">
        <v>5</v>
      </c>
      <c r="D23" t="s">
        <v>5</v>
      </c>
      <c r="E23" s="46">
        <v>1001700</v>
      </c>
      <c r="F23" s="35" t="s">
        <v>133</v>
      </c>
      <c r="G23" s="35"/>
      <c r="H23" s="35">
        <v>2436371.5</v>
      </c>
      <c r="I23" s="35"/>
      <c r="J23" s="35">
        <v>2492425.06</v>
      </c>
      <c r="K23" s="36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</row>
    <row r="24" spans="1:700" hidden="1">
      <c r="A24"/>
      <c r="B24" t="s">
        <v>98</v>
      </c>
      <c r="C24" t="s">
        <v>5</v>
      </c>
      <c r="D24" t="s">
        <v>5</v>
      </c>
      <c r="E24" s="46">
        <v>1001701</v>
      </c>
      <c r="F24" s="35" t="s">
        <v>134</v>
      </c>
      <c r="G24" s="35"/>
      <c r="H24" s="35">
        <v>0</v>
      </c>
      <c r="I24" s="35"/>
      <c r="J24" s="35">
        <v>398486.94</v>
      </c>
      <c r="K24" s="36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</row>
    <row r="25" spans="1:700" hidden="1">
      <c r="A25"/>
      <c r="B25" t="s">
        <v>98</v>
      </c>
      <c r="C25" t="s">
        <v>5</v>
      </c>
      <c r="D25" t="s">
        <v>5</v>
      </c>
      <c r="E25" s="46">
        <v>1010050</v>
      </c>
      <c r="F25" s="35" t="s">
        <v>135</v>
      </c>
      <c r="G25" s="35"/>
      <c r="H25" s="35">
        <v>866825.06</v>
      </c>
      <c r="I25" s="35"/>
      <c r="J25" s="35">
        <v>1179161.3</v>
      </c>
      <c r="K25" s="36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</row>
    <row r="26" spans="1:700" hidden="1">
      <c r="A26"/>
      <c r="B26" t="s">
        <v>98</v>
      </c>
      <c r="C26" t="s">
        <v>4</v>
      </c>
      <c r="D26" t="s">
        <v>4</v>
      </c>
      <c r="E26" s="46">
        <v>1011400</v>
      </c>
      <c r="F26" s="35" t="s">
        <v>103</v>
      </c>
      <c r="G26" s="35"/>
      <c r="H26" s="35">
        <v>7844757.8200000003</v>
      </c>
      <c r="I26" s="35"/>
      <c r="J26" s="35">
        <v>7098861.0599999996</v>
      </c>
      <c r="K26" s="3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</row>
    <row r="27" spans="1:700" hidden="1">
      <c r="A27"/>
      <c r="B27" t="s">
        <v>98</v>
      </c>
      <c r="C27" t="s">
        <v>4</v>
      </c>
      <c r="D27" t="s">
        <v>4</v>
      </c>
      <c r="E27" s="46">
        <v>1011401</v>
      </c>
      <c r="F27" s="35" t="s">
        <v>104</v>
      </c>
      <c r="G27" s="35"/>
      <c r="H27" s="35">
        <v>0</v>
      </c>
      <c r="I27" s="35"/>
      <c r="J27" s="35">
        <v>644988.22</v>
      </c>
      <c r="K27" s="36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</row>
    <row r="28" spans="1:700" hidden="1">
      <c r="A28"/>
      <c r="B28" t="s">
        <v>98</v>
      </c>
      <c r="C28" t="s">
        <v>5</v>
      </c>
      <c r="D28" t="s">
        <v>5</v>
      </c>
      <c r="E28" s="46">
        <v>1011700</v>
      </c>
      <c r="F28" s="35" t="s">
        <v>136</v>
      </c>
      <c r="G28" s="35"/>
      <c r="H28" s="35">
        <v>7711308.96</v>
      </c>
      <c r="I28" s="35"/>
      <c r="J28" s="35">
        <v>8589838.4600000009</v>
      </c>
      <c r="K28" s="36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</row>
    <row r="29" spans="1:700" hidden="1">
      <c r="A29"/>
      <c r="B29" t="s">
        <v>98</v>
      </c>
      <c r="C29" t="s">
        <v>5</v>
      </c>
      <c r="D29" t="s">
        <v>5</v>
      </c>
      <c r="E29" s="46">
        <v>1011701</v>
      </c>
      <c r="F29" s="35" t="s">
        <v>137</v>
      </c>
      <c r="G29" s="35"/>
      <c r="H29" s="35">
        <v>0</v>
      </c>
      <c r="I29" s="35"/>
      <c r="J29" s="35">
        <v>246740.6</v>
      </c>
      <c r="K29" s="36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</row>
    <row r="30" spans="1:700" hidden="1">
      <c r="A30"/>
      <c r="B30" t="s">
        <v>98</v>
      </c>
      <c r="C30" t="s">
        <v>5</v>
      </c>
      <c r="D30" t="s">
        <v>5</v>
      </c>
      <c r="E30" s="46">
        <v>1020050</v>
      </c>
      <c r="F30" s="35" t="s">
        <v>138</v>
      </c>
      <c r="G30" s="35"/>
      <c r="H30" s="35">
        <v>294089.26</v>
      </c>
      <c r="I30" s="35"/>
      <c r="J30" s="35">
        <v>588611.74</v>
      </c>
      <c r="K30" s="36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</row>
    <row r="31" spans="1:700" hidden="1">
      <c r="A31"/>
      <c r="B31" t="s">
        <v>205</v>
      </c>
      <c r="C31" t="s">
        <v>31</v>
      </c>
      <c r="D31" t="s">
        <v>31</v>
      </c>
      <c r="E31" s="46">
        <v>1110101</v>
      </c>
      <c r="F31" s="35" t="s">
        <v>221</v>
      </c>
      <c r="G31" s="35"/>
      <c r="H31" s="35">
        <v>16020477.84</v>
      </c>
      <c r="I31" s="35"/>
      <c r="J31" s="35">
        <v>17271746.100000001</v>
      </c>
      <c r="K31" s="36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</row>
    <row r="32" spans="1:700" hidden="1">
      <c r="A32"/>
      <c r="B32" t="s">
        <v>205</v>
      </c>
      <c r="C32" t="s">
        <v>31</v>
      </c>
      <c r="D32" t="s">
        <v>31</v>
      </c>
      <c r="E32" s="46">
        <v>1110103</v>
      </c>
      <c r="F32" s="35" t="s">
        <v>222</v>
      </c>
      <c r="G32" s="35"/>
      <c r="H32" s="35">
        <v>3312562.12</v>
      </c>
      <c r="I32" s="35"/>
      <c r="J32" s="35">
        <v>3346184.26</v>
      </c>
      <c r="K32" s="36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</row>
    <row r="33" spans="1:700" hidden="1">
      <c r="A33"/>
      <c r="B33" t="s">
        <v>205</v>
      </c>
      <c r="C33" t="s">
        <v>31</v>
      </c>
      <c r="D33" t="s">
        <v>31</v>
      </c>
      <c r="E33" s="46">
        <v>1110104</v>
      </c>
      <c r="F33" s="35" t="s">
        <v>223</v>
      </c>
      <c r="G33" s="35"/>
      <c r="H33" s="35">
        <v>10365.76</v>
      </c>
      <c r="I33" s="35"/>
      <c r="J33" s="35">
        <v>16035.24</v>
      </c>
      <c r="K33" s="36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</row>
    <row r="34" spans="1:700" hidden="1">
      <c r="A34"/>
      <c r="B34" t="s">
        <v>98</v>
      </c>
      <c r="C34" t="s">
        <v>9</v>
      </c>
      <c r="D34" t="s">
        <v>9</v>
      </c>
      <c r="E34" s="46">
        <v>1140400</v>
      </c>
      <c r="F34" s="35" t="s">
        <v>120</v>
      </c>
      <c r="G34" s="35"/>
      <c r="H34" s="35">
        <v>844014</v>
      </c>
      <c r="I34" s="35"/>
      <c r="J34" s="35">
        <v>844014</v>
      </c>
      <c r="K34" s="36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</row>
    <row r="35" spans="1:700" hidden="1">
      <c r="A35"/>
      <c r="B35" t="s">
        <v>98</v>
      </c>
      <c r="C35" t="s">
        <v>7</v>
      </c>
      <c r="D35" t="s">
        <v>7</v>
      </c>
      <c r="E35" s="46">
        <v>1140405</v>
      </c>
      <c r="F35" s="35" t="s">
        <v>99</v>
      </c>
      <c r="G35" s="35"/>
      <c r="H35" s="35">
        <v>8101670.7999999998</v>
      </c>
      <c r="I35" s="35"/>
      <c r="J35" s="35">
        <v>7496176.1200000001</v>
      </c>
      <c r="K35" s="36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</row>
    <row r="36" spans="1:700" hidden="1">
      <c r="A36"/>
      <c r="B36" t="s">
        <v>205</v>
      </c>
      <c r="C36" t="s">
        <v>37</v>
      </c>
      <c r="D36" t="s">
        <v>37</v>
      </c>
      <c r="E36" s="46">
        <v>1140411</v>
      </c>
      <c r="F36" s="35" t="s">
        <v>258</v>
      </c>
      <c r="G36" s="35"/>
      <c r="H36" s="35">
        <v>1935282.08</v>
      </c>
      <c r="I36" s="35"/>
      <c r="J36" s="35">
        <v>1706525.4</v>
      </c>
      <c r="K36" s="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</row>
    <row r="37" spans="1:700" hidden="1">
      <c r="A37"/>
      <c r="B37" t="s">
        <v>205</v>
      </c>
      <c r="C37" t="s">
        <v>29</v>
      </c>
      <c r="D37" t="s">
        <v>29</v>
      </c>
      <c r="E37" s="46">
        <v>1140422</v>
      </c>
      <c r="F37" s="35" t="s">
        <v>228</v>
      </c>
      <c r="G37" s="35"/>
      <c r="H37" s="35">
        <v>153957.70000000001</v>
      </c>
      <c r="I37" s="35"/>
      <c r="J37" s="35">
        <v>1944.5</v>
      </c>
      <c r="K37" s="36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</row>
    <row r="38" spans="1:700" hidden="1">
      <c r="A38"/>
      <c r="B38" t="s">
        <v>98</v>
      </c>
      <c r="C38" t="s">
        <v>5</v>
      </c>
      <c r="D38" t="s">
        <v>5</v>
      </c>
      <c r="E38" s="46">
        <v>1140424</v>
      </c>
      <c r="F38" s="35" t="s">
        <v>125</v>
      </c>
      <c r="G38" s="35"/>
      <c r="H38" s="35">
        <v>2605080.94</v>
      </c>
      <c r="I38" s="35"/>
      <c r="J38" s="35">
        <v>1809977.42</v>
      </c>
      <c r="K38" s="36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</row>
    <row r="39" spans="1:700" hidden="1">
      <c r="A39"/>
      <c r="B39" t="s">
        <v>98</v>
      </c>
      <c r="C39" t="s">
        <v>11</v>
      </c>
      <c r="D39" t="s">
        <v>11</v>
      </c>
      <c r="E39" s="46">
        <v>1140426</v>
      </c>
      <c r="F39" s="35" t="s">
        <v>110</v>
      </c>
      <c r="G39" s="35"/>
      <c r="H39" s="35">
        <v>1180626</v>
      </c>
      <c r="I39" s="35"/>
      <c r="J39" s="35">
        <v>896938.16</v>
      </c>
      <c r="K39" s="36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</row>
    <row r="40" spans="1:700" hidden="1">
      <c r="A40"/>
      <c r="B40" t="s">
        <v>98</v>
      </c>
      <c r="C40" t="s">
        <v>11</v>
      </c>
      <c r="D40" t="s">
        <v>11</v>
      </c>
      <c r="E40" s="46">
        <v>1140432</v>
      </c>
      <c r="F40" s="35" t="s">
        <v>111</v>
      </c>
      <c r="G40" s="35"/>
      <c r="H40" s="35">
        <v>133490.18</v>
      </c>
      <c r="I40" s="35"/>
      <c r="J40" s="35">
        <v>0</v>
      </c>
      <c r="K40" s="36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</row>
    <row r="41" spans="1:700" hidden="1">
      <c r="A41"/>
      <c r="B41" t="s">
        <v>98</v>
      </c>
      <c r="C41" t="s">
        <v>11</v>
      </c>
      <c r="D41" t="s">
        <v>11</v>
      </c>
      <c r="E41" s="46">
        <v>1140436</v>
      </c>
      <c r="F41" s="35" t="s">
        <v>112</v>
      </c>
      <c r="G41" s="35"/>
      <c r="H41" s="35">
        <v>3000.22</v>
      </c>
      <c r="I41" s="35"/>
      <c r="J41" s="35">
        <v>2874.86</v>
      </c>
      <c r="K41" s="36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</row>
    <row r="42" spans="1:700" hidden="1">
      <c r="A42"/>
      <c r="B42" t="s">
        <v>205</v>
      </c>
      <c r="C42" t="s">
        <v>29</v>
      </c>
      <c r="D42" t="s">
        <v>29</v>
      </c>
      <c r="E42" s="46">
        <v>1140439</v>
      </c>
      <c r="F42" s="35" t="s">
        <v>229</v>
      </c>
      <c r="G42" s="35"/>
      <c r="H42" s="35">
        <v>-425.6</v>
      </c>
      <c r="I42" s="35"/>
      <c r="J42" s="35">
        <v>-1618.92</v>
      </c>
      <c r="K42" s="36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</row>
    <row r="43" spans="1:700" hidden="1">
      <c r="A43"/>
      <c r="B43" t="s">
        <v>205</v>
      </c>
      <c r="C43" t="s">
        <v>37</v>
      </c>
      <c r="D43" t="s">
        <v>37</v>
      </c>
      <c r="E43" s="46">
        <v>1140440</v>
      </c>
      <c r="F43" s="35" t="s">
        <v>259</v>
      </c>
      <c r="G43" s="35"/>
      <c r="H43" s="35">
        <v>122626.42</v>
      </c>
      <c r="I43" s="35"/>
      <c r="J43" s="35">
        <v>105078.88</v>
      </c>
      <c r="K43" s="36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</row>
    <row r="44" spans="1:700" hidden="1">
      <c r="A44"/>
      <c r="B44" t="s">
        <v>98</v>
      </c>
      <c r="C44" t="s">
        <v>13</v>
      </c>
      <c r="D44" t="s">
        <v>13</v>
      </c>
      <c r="E44" s="46">
        <v>1200001</v>
      </c>
      <c r="F44" s="35" t="s">
        <v>156</v>
      </c>
      <c r="G44" s="35"/>
      <c r="H44" s="35">
        <v>9019245.1600000001</v>
      </c>
      <c r="I44" s="35"/>
      <c r="J44" s="35">
        <v>7755333.5599999996</v>
      </c>
      <c r="K44" s="36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</row>
    <row r="45" spans="1:700" hidden="1">
      <c r="A45"/>
      <c r="B45" t="s">
        <v>98</v>
      </c>
      <c r="C45" t="s">
        <v>14</v>
      </c>
      <c r="D45" t="s">
        <v>14</v>
      </c>
      <c r="E45" s="46">
        <v>1200002</v>
      </c>
      <c r="F45" s="35" t="s">
        <v>162</v>
      </c>
      <c r="G45" s="35"/>
      <c r="H45" s="35">
        <v>433582.54</v>
      </c>
      <c r="I45" s="35"/>
      <c r="J45" s="35">
        <v>368456.2</v>
      </c>
      <c r="K45" s="36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</row>
    <row r="46" spans="1:700" hidden="1">
      <c r="A46"/>
      <c r="B46" t="s">
        <v>98</v>
      </c>
      <c r="C46" t="s">
        <v>13</v>
      </c>
      <c r="D46" t="s">
        <v>13</v>
      </c>
      <c r="E46" s="46">
        <v>1200003</v>
      </c>
      <c r="F46" s="35" t="s">
        <v>157</v>
      </c>
      <c r="G46" s="35"/>
      <c r="H46" s="35">
        <v>817022.96</v>
      </c>
      <c r="I46" s="35"/>
      <c r="J46" s="35">
        <v>658100.98</v>
      </c>
      <c r="K46" s="3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</row>
    <row r="47" spans="1:700" hidden="1">
      <c r="A47"/>
      <c r="B47" t="s">
        <v>98</v>
      </c>
      <c r="C47" t="s">
        <v>13</v>
      </c>
      <c r="D47" t="s">
        <v>13</v>
      </c>
      <c r="E47" s="46">
        <v>1200004</v>
      </c>
      <c r="F47" s="35" t="s">
        <v>158</v>
      </c>
      <c r="G47" s="35"/>
      <c r="H47" s="35">
        <v>6651418.2000000002</v>
      </c>
      <c r="I47" s="35"/>
      <c r="J47" s="35">
        <v>6429638.8399999999</v>
      </c>
      <c r="K47" s="36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</row>
    <row r="48" spans="1:700" hidden="1">
      <c r="A48"/>
      <c r="B48" t="s">
        <v>98</v>
      </c>
      <c r="C48" t="s">
        <v>12</v>
      </c>
      <c r="D48" t="s">
        <v>12</v>
      </c>
      <c r="E48" s="46">
        <v>1200006</v>
      </c>
      <c r="F48" s="35" t="s">
        <v>148</v>
      </c>
      <c r="G48" s="35"/>
      <c r="H48" s="35">
        <v>20676188.52</v>
      </c>
      <c r="I48" s="35"/>
      <c r="J48" s="35">
        <v>20978210.32</v>
      </c>
      <c r="K48" s="36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</row>
    <row r="49" spans="1:700" hidden="1">
      <c r="A49"/>
      <c r="B49" t="s">
        <v>98</v>
      </c>
      <c r="C49" t="s">
        <v>13</v>
      </c>
      <c r="D49" t="s">
        <v>13</v>
      </c>
      <c r="E49" s="46">
        <v>1200007</v>
      </c>
      <c r="F49" s="35" t="s">
        <v>159</v>
      </c>
      <c r="G49" s="35"/>
      <c r="H49" s="35">
        <v>2141.16</v>
      </c>
      <c r="I49" s="35"/>
      <c r="J49" s="35">
        <v>800.04</v>
      </c>
      <c r="K49" s="36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</row>
    <row r="50" spans="1:700" hidden="1">
      <c r="A50"/>
      <c r="B50" t="s">
        <v>98</v>
      </c>
      <c r="C50" t="s">
        <v>12</v>
      </c>
      <c r="D50" t="s">
        <v>12</v>
      </c>
      <c r="E50" s="46">
        <v>1200026</v>
      </c>
      <c r="F50" s="35" t="s">
        <v>149</v>
      </c>
      <c r="G50" s="35"/>
      <c r="H50" s="35">
        <v>-3500000</v>
      </c>
      <c r="I50" s="35"/>
      <c r="J50" s="35">
        <v>-3700000</v>
      </c>
      <c r="K50" s="36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</row>
    <row r="51" spans="1:700" hidden="1">
      <c r="A51"/>
      <c r="B51" t="s">
        <v>98</v>
      </c>
      <c r="C51" t="s">
        <v>11</v>
      </c>
      <c r="D51" t="s">
        <v>11</v>
      </c>
      <c r="E51" s="46">
        <v>1300001</v>
      </c>
      <c r="F51" s="35" t="s">
        <v>113</v>
      </c>
      <c r="G51" s="35"/>
      <c r="H51" s="35">
        <v>4793.78</v>
      </c>
      <c r="I51" s="35"/>
      <c r="J51" s="35">
        <v>1639.5</v>
      </c>
      <c r="K51" s="36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</row>
    <row r="52" spans="1:700" hidden="1">
      <c r="A52"/>
      <c r="B52" t="s">
        <v>98</v>
      </c>
      <c r="C52" t="s">
        <v>8</v>
      </c>
      <c r="D52" t="s">
        <v>8</v>
      </c>
      <c r="E52" s="46">
        <v>1301510</v>
      </c>
      <c r="F52" s="35" t="s">
        <v>105</v>
      </c>
      <c r="G52" s="35"/>
      <c r="H52" s="35">
        <v>15015510.779999999</v>
      </c>
      <c r="I52" s="35"/>
      <c r="J52" s="35">
        <v>13648008.08</v>
      </c>
      <c r="K52" s="36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</row>
    <row r="53" spans="1:700" hidden="1">
      <c r="A53"/>
      <c r="B53" t="s">
        <v>98</v>
      </c>
      <c r="C53" t="s">
        <v>8</v>
      </c>
      <c r="D53" t="s">
        <v>8</v>
      </c>
      <c r="E53" s="46">
        <v>1301520</v>
      </c>
      <c r="F53" s="35" t="s">
        <v>106</v>
      </c>
      <c r="G53" s="35"/>
      <c r="H53" s="35">
        <v>14202276.98</v>
      </c>
      <c r="I53" s="35"/>
      <c r="J53" s="35">
        <f>60651945.24+10230686</f>
        <v>70882631.24000001</v>
      </c>
      <c r="K53" s="36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</row>
    <row r="54" spans="1:700" hidden="1">
      <c r="A54"/>
      <c r="B54" t="s">
        <v>98</v>
      </c>
      <c r="C54" t="s">
        <v>8</v>
      </c>
      <c r="D54" t="s">
        <v>8</v>
      </c>
      <c r="E54" s="46">
        <v>1301530</v>
      </c>
      <c r="F54" s="35" t="s">
        <v>107</v>
      </c>
      <c r="G54" s="35"/>
      <c r="H54" s="35">
        <v>66440479.920000002</v>
      </c>
      <c r="I54" s="35"/>
      <c r="J54" s="35">
        <v>65696907.719999999</v>
      </c>
      <c r="K54" s="36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</row>
    <row r="55" spans="1:700" hidden="1">
      <c r="A55"/>
      <c r="B55" t="s">
        <v>98</v>
      </c>
      <c r="C55" t="s">
        <v>8</v>
      </c>
      <c r="D55" t="s">
        <v>8</v>
      </c>
      <c r="E55" s="46">
        <v>1301540</v>
      </c>
      <c r="F55" s="35" t="s">
        <v>108</v>
      </c>
      <c r="G55" s="35"/>
      <c r="H55" s="35">
        <v>-66442899.939999998</v>
      </c>
      <c r="I55" s="35"/>
      <c r="J55" s="35">
        <v>-65696952.259999998</v>
      </c>
      <c r="K55" s="36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</row>
    <row r="56" spans="1:700" hidden="1">
      <c r="A56"/>
      <c r="B56" t="s">
        <v>98</v>
      </c>
      <c r="C56" t="s">
        <v>10</v>
      </c>
      <c r="D56" t="s">
        <v>10</v>
      </c>
      <c r="E56" s="46">
        <v>1410000</v>
      </c>
      <c r="F56" s="35" t="s">
        <v>115</v>
      </c>
      <c r="G56" s="35"/>
      <c r="H56" s="35">
        <v>7547.38</v>
      </c>
      <c r="I56" s="35"/>
      <c r="J56" s="35">
        <v>1150.0999999999999</v>
      </c>
      <c r="K56" s="3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</row>
    <row r="57" spans="1:700" hidden="1">
      <c r="A57"/>
      <c r="B57" t="s">
        <v>98</v>
      </c>
      <c r="C57" t="s">
        <v>10</v>
      </c>
      <c r="D57" t="s">
        <v>10</v>
      </c>
      <c r="E57" s="46">
        <v>1411000</v>
      </c>
      <c r="F57" s="35" t="s">
        <v>116</v>
      </c>
      <c r="G57" s="35"/>
      <c r="H57" s="35">
        <v>1493.6</v>
      </c>
      <c r="I57" s="35"/>
      <c r="J57" s="35">
        <v>2267.06</v>
      </c>
      <c r="K57" s="36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</row>
    <row r="58" spans="1:700" hidden="1">
      <c r="A58"/>
      <c r="B58" t="s">
        <v>98</v>
      </c>
      <c r="C58" t="s">
        <v>10</v>
      </c>
      <c r="D58" t="s">
        <v>10</v>
      </c>
      <c r="E58" s="46">
        <v>1440001</v>
      </c>
      <c r="F58" s="35" t="s">
        <v>117</v>
      </c>
      <c r="G58" s="35"/>
      <c r="H58" s="35">
        <v>451.46</v>
      </c>
      <c r="I58" s="35"/>
      <c r="J58" s="35">
        <v>0</v>
      </c>
      <c r="K58" s="36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</row>
    <row r="59" spans="1:700" hidden="1">
      <c r="A59"/>
      <c r="B59" t="s">
        <v>98</v>
      </c>
      <c r="C59" t="s">
        <v>10</v>
      </c>
      <c r="D59" t="s">
        <v>10</v>
      </c>
      <c r="E59" s="46">
        <v>1500100</v>
      </c>
      <c r="F59" s="35" t="s">
        <v>118</v>
      </c>
      <c r="G59" s="35"/>
      <c r="H59" s="35">
        <v>-3075.6</v>
      </c>
      <c r="I59" s="35"/>
      <c r="J59" s="35">
        <v>-2599.1</v>
      </c>
      <c r="K59" s="36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</row>
    <row r="60" spans="1:700" hidden="1">
      <c r="A60"/>
      <c r="B60" t="s">
        <v>98</v>
      </c>
      <c r="C60" t="s">
        <v>6</v>
      </c>
      <c r="D60" t="s">
        <v>6</v>
      </c>
      <c r="E60" s="46">
        <v>1500200</v>
      </c>
      <c r="F60" s="35" t="s">
        <v>100</v>
      </c>
      <c r="G60" s="35"/>
      <c r="H60" s="35">
        <v>-267.02</v>
      </c>
      <c r="I60" s="35"/>
      <c r="J60" s="35">
        <v>-296.92</v>
      </c>
      <c r="K60" s="36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</row>
    <row r="61" spans="1:700" hidden="1">
      <c r="A61"/>
      <c r="B61" t="s">
        <v>98</v>
      </c>
      <c r="C61" t="s">
        <v>6</v>
      </c>
      <c r="D61" t="s">
        <v>6</v>
      </c>
      <c r="E61" s="46">
        <v>1500900</v>
      </c>
      <c r="F61" s="35" t="s">
        <v>101</v>
      </c>
      <c r="G61" s="35"/>
      <c r="H61" s="35">
        <v>5961674.1399999997</v>
      </c>
      <c r="I61" s="35"/>
      <c r="J61" s="35">
        <v>6084408.0599999996</v>
      </c>
      <c r="K61" s="36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</row>
    <row r="62" spans="1:700" hidden="1">
      <c r="A62"/>
      <c r="B62" t="s">
        <v>98</v>
      </c>
      <c r="C62" t="s">
        <v>8</v>
      </c>
      <c r="D62" t="s">
        <v>8</v>
      </c>
      <c r="E62" s="46">
        <v>1510000</v>
      </c>
      <c r="F62" s="35" t="s">
        <v>109</v>
      </c>
      <c r="G62" s="35"/>
      <c r="H62" s="35">
        <v>-629.41999999999996</v>
      </c>
      <c r="I62" s="35"/>
      <c r="J62" s="35">
        <v>-477.62</v>
      </c>
      <c r="K62" s="36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</row>
    <row r="63" spans="1:700" hidden="1">
      <c r="A63"/>
      <c r="B63" t="s">
        <v>98</v>
      </c>
      <c r="C63" t="s">
        <v>5</v>
      </c>
      <c r="D63" t="s">
        <v>5</v>
      </c>
      <c r="E63" s="46">
        <v>1510020</v>
      </c>
      <c r="F63" s="35" t="s">
        <v>139</v>
      </c>
      <c r="G63" s="35"/>
      <c r="H63" s="35">
        <v>7081466.9199999999</v>
      </c>
      <c r="I63" s="35"/>
      <c r="J63" s="35">
        <v>7244219.5599999996</v>
      </c>
      <c r="K63" s="36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</row>
    <row r="64" spans="1:700" hidden="1">
      <c r="A64"/>
      <c r="B64" t="s">
        <v>98</v>
      </c>
      <c r="C64" t="s">
        <v>5</v>
      </c>
      <c r="D64" t="s">
        <v>5</v>
      </c>
      <c r="E64" s="46">
        <v>1510030</v>
      </c>
      <c r="F64" s="35" t="s">
        <v>140</v>
      </c>
      <c r="G64" s="35"/>
      <c r="H64" s="35">
        <v>1215998.3799999999</v>
      </c>
      <c r="I64" s="35"/>
      <c r="J64" s="35">
        <v>1961381.22</v>
      </c>
      <c r="K64" s="36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</row>
    <row r="65" spans="1:700" hidden="1">
      <c r="A65"/>
      <c r="B65" t="s">
        <v>98</v>
      </c>
      <c r="C65" t="s">
        <v>6</v>
      </c>
      <c r="D65" t="s">
        <v>6</v>
      </c>
      <c r="E65" s="46">
        <v>1520300</v>
      </c>
      <c r="F65" s="35" t="s">
        <v>102</v>
      </c>
      <c r="G65" s="35"/>
      <c r="H65" s="35">
        <v>0</v>
      </c>
      <c r="I65" s="35"/>
      <c r="J65" s="35">
        <v>93684.58</v>
      </c>
      <c r="K65" s="36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</row>
    <row r="66" spans="1:700" hidden="1">
      <c r="A66"/>
      <c r="B66" t="s">
        <v>98</v>
      </c>
      <c r="C66" t="s">
        <v>10</v>
      </c>
      <c r="D66" t="s">
        <v>10</v>
      </c>
      <c r="E66" s="46">
        <v>1522000</v>
      </c>
      <c r="F66" s="35" t="s">
        <v>119</v>
      </c>
      <c r="G66" s="35"/>
      <c r="H66" s="35">
        <v>-187.02</v>
      </c>
      <c r="I66" s="35"/>
      <c r="J66" s="35">
        <v>-340.72</v>
      </c>
      <c r="K66" s="3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</row>
    <row r="67" spans="1:700" hidden="1">
      <c r="A67"/>
      <c r="B67" t="s">
        <v>98</v>
      </c>
      <c r="C67" t="s">
        <v>25</v>
      </c>
      <c r="D67" t="s">
        <v>25</v>
      </c>
      <c r="E67" s="46">
        <v>1910000</v>
      </c>
      <c r="F67" s="35" t="s">
        <v>25</v>
      </c>
      <c r="G67" s="35"/>
      <c r="H67" s="35">
        <v>105587.8</v>
      </c>
      <c r="I67" s="35"/>
      <c r="J67" s="35">
        <v>195275.86</v>
      </c>
      <c r="K67" s="36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</row>
    <row r="68" spans="1:700" hidden="1">
      <c r="A68"/>
      <c r="B68" t="s">
        <v>98</v>
      </c>
      <c r="C68" t="s">
        <v>19</v>
      </c>
      <c r="D68" t="s">
        <v>19</v>
      </c>
      <c r="E68" s="46">
        <v>2000020</v>
      </c>
      <c r="F68" s="35" t="s">
        <v>184</v>
      </c>
      <c r="G68" s="47" t="s">
        <v>565</v>
      </c>
      <c r="H68" s="35">
        <v>5733195.2000000002</v>
      </c>
      <c r="J68" s="35">
        <v>5733195.2000000002</v>
      </c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</row>
    <row r="69" spans="1:700" hidden="1">
      <c r="A69"/>
      <c r="B69" t="s">
        <v>98</v>
      </c>
      <c r="C69" t="s">
        <v>19</v>
      </c>
      <c r="D69" t="s">
        <v>19</v>
      </c>
      <c r="E69" s="46">
        <v>2000021</v>
      </c>
      <c r="F69" s="35" t="s">
        <v>185</v>
      </c>
      <c r="G69" s="47" t="s">
        <v>565</v>
      </c>
      <c r="H69" s="35">
        <v>1243324.94</v>
      </c>
      <c r="J69" s="35">
        <v>1243324.94</v>
      </c>
      <c r="K69" s="36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</row>
    <row r="70" spans="1:700" hidden="1">
      <c r="A70"/>
      <c r="B70" t="s">
        <v>98</v>
      </c>
      <c r="C70" t="s">
        <v>19</v>
      </c>
      <c r="D70" t="s">
        <v>19</v>
      </c>
      <c r="E70" s="46">
        <v>2002002</v>
      </c>
      <c r="F70" s="35" t="s">
        <v>186</v>
      </c>
      <c r="G70" s="47" t="s">
        <v>565</v>
      </c>
      <c r="H70" s="35">
        <v>-26934682.600000001</v>
      </c>
      <c r="I70" s="35"/>
      <c r="J70" s="35">
        <v>-26090299.539999999</v>
      </c>
      <c r="K70" s="36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</row>
    <row r="71" spans="1:700" hidden="1">
      <c r="A71"/>
      <c r="B71" t="s">
        <v>98</v>
      </c>
      <c r="C71" t="s">
        <v>19</v>
      </c>
      <c r="D71" t="s">
        <v>19</v>
      </c>
      <c r="E71" s="46">
        <v>2002020</v>
      </c>
      <c r="F71" s="35" t="s">
        <v>187</v>
      </c>
      <c r="G71" s="47" t="s">
        <v>565</v>
      </c>
      <c r="H71" s="35">
        <v>47165167.259999998</v>
      </c>
      <c r="J71" s="35">
        <v>41744507</v>
      </c>
      <c r="K71" s="36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</row>
    <row r="72" spans="1:700" hidden="1">
      <c r="A72"/>
      <c r="B72" t="s">
        <v>98</v>
      </c>
      <c r="C72" t="s">
        <v>16</v>
      </c>
      <c r="D72" t="s">
        <v>16</v>
      </c>
      <c r="E72" s="46">
        <v>2003000</v>
      </c>
      <c r="F72" s="35" t="s">
        <v>199</v>
      </c>
      <c r="G72" s="47"/>
      <c r="H72" s="35">
        <v>193663.54</v>
      </c>
      <c r="I72" s="35"/>
      <c r="J72" s="35">
        <v>193663.54</v>
      </c>
      <c r="K72" s="36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</row>
    <row r="73" spans="1:700" hidden="1">
      <c r="A73"/>
      <c r="B73" t="s">
        <v>98</v>
      </c>
      <c r="C73" t="s">
        <v>16</v>
      </c>
      <c r="D73" t="s">
        <v>16</v>
      </c>
      <c r="E73" s="46">
        <v>2003002</v>
      </c>
      <c r="F73" s="35" t="s">
        <v>200</v>
      </c>
      <c r="G73" s="47"/>
      <c r="H73" s="35">
        <v>-163565.6</v>
      </c>
      <c r="I73" s="35"/>
      <c r="J73" s="35">
        <v>-159911.01999999999</v>
      </c>
      <c r="K73" s="36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</row>
    <row r="74" spans="1:700" hidden="1">
      <c r="A74"/>
      <c r="B74" t="s">
        <v>98</v>
      </c>
      <c r="C74" t="s">
        <v>21</v>
      </c>
      <c r="D74" t="s">
        <v>21</v>
      </c>
      <c r="E74" s="46">
        <v>2004000</v>
      </c>
      <c r="F74" s="35" t="s">
        <v>188</v>
      </c>
      <c r="G74" s="47" t="s">
        <v>565</v>
      </c>
      <c r="H74" s="35">
        <v>17684275.52</v>
      </c>
      <c r="J74" s="35">
        <v>17077346</v>
      </c>
      <c r="K74" s="36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</row>
    <row r="75" spans="1:700" hidden="1">
      <c r="A75"/>
      <c r="B75" t="s">
        <v>98</v>
      </c>
      <c r="C75" t="s">
        <v>21</v>
      </c>
      <c r="D75" t="s">
        <v>21</v>
      </c>
      <c r="E75" s="46">
        <v>2004002</v>
      </c>
      <c r="F75" s="35" t="s">
        <v>189</v>
      </c>
      <c r="G75" s="47" t="s">
        <v>565</v>
      </c>
      <c r="H75" s="52">
        <v>-12626411.82</v>
      </c>
      <c r="I75" s="52"/>
      <c r="J75" s="52">
        <v>-11992357</v>
      </c>
      <c r="K75" s="36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</row>
    <row r="76" spans="1:700" hidden="1">
      <c r="A76"/>
      <c r="B76" t="s">
        <v>98</v>
      </c>
      <c r="C76" t="s">
        <v>21</v>
      </c>
      <c r="D76" t="s">
        <v>21</v>
      </c>
      <c r="E76" s="46">
        <v>2005000</v>
      </c>
      <c r="F76" s="35" t="s">
        <v>190</v>
      </c>
      <c r="G76" s="47" t="s">
        <v>565</v>
      </c>
      <c r="H76" s="52">
        <v>57396634.399999999</v>
      </c>
      <c r="I76" s="53"/>
      <c r="J76" s="52">
        <v>44629774</v>
      </c>
      <c r="K76" s="3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</row>
    <row r="77" spans="1:700" hidden="1">
      <c r="A77"/>
      <c r="B77" t="s">
        <v>98</v>
      </c>
      <c r="C77" t="s">
        <v>21</v>
      </c>
      <c r="D77" t="s">
        <v>21</v>
      </c>
      <c r="E77" s="46">
        <v>2005002</v>
      </c>
      <c r="F77" s="35" t="s">
        <v>191</v>
      </c>
      <c r="G77" s="47" t="s">
        <v>565</v>
      </c>
      <c r="H77" s="52">
        <v>-43359001.799999997</v>
      </c>
      <c r="I77" s="52"/>
      <c r="J77" s="52">
        <v>-42050427.119999997</v>
      </c>
      <c r="K77" s="36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</row>
    <row r="78" spans="1:700" hidden="1">
      <c r="A78"/>
      <c r="B78" t="s">
        <v>98</v>
      </c>
      <c r="C78" t="s">
        <v>21</v>
      </c>
      <c r="D78" t="s">
        <v>21</v>
      </c>
      <c r="E78" s="46">
        <v>2006080</v>
      </c>
      <c r="F78" s="35" t="s">
        <v>192</v>
      </c>
      <c r="G78" s="47" t="s">
        <v>565</v>
      </c>
      <c r="H78" s="52">
        <v>57173.3</v>
      </c>
      <c r="I78" s="53"/>
      <c r="J78" s="52">
        <v>57173.3</v>
      </c>
      <c r="K78" s="36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</row>
    <row r="79" spans="1:700" hidden="1">
      <c r="A79"/>
      <c r="B79" t="s">
        <v>98</v>
      </c>
      <c r="C79" t="s">
        <v>21</v>
      </c>
      <c r="D79" t="s">
        <v>21</v>
      </c>
      <c r="E79" s="46">
        <v>2006082</v>
      </c>
      <c r="F79" s="35" t="s">
        <v>193</v>
      </c>
      <c r="G79" s="47" t="s">
        <v>565</v>
      </c>
      <c r="H79" s="52">
        <v>-57173.3</v>
      </c>
      <c r="I79" s="53"/>
      <c r="J79" s="52">
        <v>-57173.3</v>
      </c>
      <c r="K79" s="36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</row>
    <row r="80" spans="1:700" hidden="1">
      <c r="A80"/>
      <c r="B80" t="s">
        <v>98</v>
      </c>
      <c r="C80" t="s">
        <v>21</v>
      </c>
      <c r="D80" t="s">
        <v>21</v>
      </c>
      <c r="E80" s="46">
        <v>2006090</v>
      </c>
      <c r="F80" s="35" t="s">
        <v>194</v>
      </c>
      <c r="G80" s="47" t="s">
        <v>565</v>
      </c>
      <c r="H80" s="52">
        <v>2464320.4</v>
      </c>
      <c r="I80" s="53"/>
      <c r="J80" s="52">
        <v>2464320.4</v>
      </c>
      <c r="K80" s="36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</row>
    <row r="81" spans="1:700" hidden="1">
      <c r="A81"/>
      <c r="B81" t="s">
        <v>98</v>
      </c>
      <c r="C81" t="s">
        <v>21</v>
      </c>
      <c r="D81" t="s">
        <v>21</v>
      </c>
      <c r="E81" s="46">
        <v>2006092</v>
      </c>
      <c r="F81" s="35" t="s">
        <v>195</v>
      </c>
      <c r="G81" s="47" t="s">
        <v>565</v>
      </c>
      <c r="H81" s="52">
        <v>-2464320.4</v>
      </c>
      <c r="I81" s="53"/>
      <c r="J81" s="52">
        <v>-2464320.4</v>
      </c>
      <c r="K81" s="36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</row>
    <row r="82" spans="1:700" hidden="1">
      <c r="A82"/>
      <c r="B82" t="s">
        <v>98</v>
      </c>
      <c r="C82" t="s">
        <v>17</v>
      </c>
      <c r="D82" t="s">
        <v>17</v>
      </c>
      <c r="E82" s="46">
        <v>2008000</v>
      </c>
      <c r="F82" s="35" t="s">
        <v>176</v>
      </c>
      <c r="G82" s="47" t="s">
        <v>565</v>
      </c>
      <c r="H82" s="52">
        <v>15611150.039999999</v>
      </c>
      <c r="I82" s="53"/>
      <c r="J82" s="52">
        <v>15245492.300000001</v>
      </c>
      <c r="K82" s="36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</row>
    <row r="83" spans="1:700" hidden="1">
      <c r="A83"/>
      <c r="B83" t="s">
        <v>98</v>
      </c>
      <c r="C83" t="s">
        <v>17</v>
      </c>
      <c r="D83" t="s">
        <v>17</v>
      </c>
      <c r="E83" s="46">
        <v>2008002</v>
      </c>
      <c r="F83" s="35" t="s">
        <v>177</v>
      </c>
      <c r="G83" s="47" t="s">
        <v>565</v>
      </c>
      <c r="H83" s="52">
        <v>-14450994.220000001</v>
      </c>
      <c r="I83" s="52"/>
      <c r="J83" s="52">
        <v>-14298342.619999999</v>
      </c>
      <c r="K83" s="36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</row>
    <row r="84" spans="1:700" hidden="1">
      <c r="A84"/>
      <c r="B84" t="s">
        <v>98</v>
      </c>
      <c r="C84" t="s">
        <v>16</v>
      </c>
      <c r="D84" t="s">
        <v>16</v>
      </c>
      <c r="E84" s="46">
        <v>2011000</v>
      </c>
      <c r="F84" s="35" t="s">
        <v>201</v>
      </c>
      <c r="G84" s="35"/>
      <c r="H84" s="35">
        <v>24003.64</v>
      </c>
      <c r="I84" s="35"/>
      <c r="J84" s="35">
        <v>24003.64</v>
      </c>
      <c r="K84" s="36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</row>
    <row r="85" spans="1:700" hidden="1">
      <c r="A85"/>
      <c r="B85" t="s">
        <v>98</v>
      </c>
      <c r="C85" t="s">
        <v>16</v>
      </c>
      <c r="D85" t="s">
        <v>16</v>
      </c>
      <c r="E85" s="46">
        <v>2011002</v>
      </c>
      <c r="F85" s="35" t="s">
        <v>202</v>
      </c>
      <c r="G85" s="35"/>
      <c r="H85" s="35">
        <v>-22860.78</v>
      </c>
      <c r="I85" s="35"/>
      <c r="J85" s="35">
        <v>-22175.88</v>
      </c>
      <c r="K85" s="36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</row>
    <row r="86" spans="1:700" hidden="1">
      <c r="A86"/>
      <c r="B86" t="s">
        <v>98</v>
      </c>
      <c r="C86" t="s">
        <v>17</v>
      </c>
      <c r="D86" t="s">
        <v>17</v>
      </c>
      <c r="E86" s="46">
        <v>2012000</v>
      </c>
      <c r="F86" s="35" t="s">
        <v>178</v>
      </c>
      <c r="G86" s="47" t="s">
        <v>565</v>
      </c>
      <c r="H86" s="52">
        <v>319081.88</v>
      </c>
      <c r="I86" s="53"/>
      <c r="J86" s="52">
        <v>279176.76</v>
      </c>
      <c r="K86" s="38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</row>
    <row r="87" spans="1:700" hidden="1">
      <c r="A87"/>
      <c r="B87" t="s">
        <v>98</v>
      </c>
      <c r="C87" t="s">
        <v>17</v>
      </c>
      <c r="D87" t="s">
        <v>17</v>
      </c>
      <c r="E87" s="46">
        <v>2012002</v>
      </c>
      <c r="F87" s="35" t="s">
        <v>179</v>
      </c>
      <c r="G87" s="47" t="s">
        <v>565</v>
      </c>
      <c r="H87" s="52">
        <v>-280160.84000000003</v>
      </c>
      <c r="I87" s="52"/>
      <c r="J87" s="52">
        <v>-276451.20000000001</v>
      </c>
      <c r="K87" s="36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</row>
    <row r="88" spans="1:700" hidden="1">
      <c r="A88"/>
      <c r="B88" t="s">
        <v>98</v>
      </c>
      <c r="C88" t="s">
        <v>17</v>
      </c>
      <c r="D88" t="s">
        <v>17</v>
      </c>
      <c r="E88" s="46">
        <v>2014000</v>
      </c>
      <c r="F88" s="35" t="s">
        <v>180</v>
      </c>
      <c r="G88" s="47" t="s">
        <v>565</v>
      </c>
      <c r="H88" s="52">
        <v>2176506.58</v>
      </c>
      <c r="I88" s="53"/>
      <c r="J88" s="52">
        <v>2168996.58</v>
      </c>
      <c r="K88" s="3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</row>
    <row r="89" spans="1:700" hidden="1">
      <c r="A89"/>
      <c r="B89" t="s">
        <v>98</v>
      </c>
      <c r="C89" t="s">
        <v>17</v>
      </c>
      <c r="D89" t="s">
        <v>17</v>
      </c>
      <c r="E89" s="46">
        <v>2014002</v>
      </c>
      <c r="F89" s="35" t="s">
        <v>181</v>
      </c>
      <c r="G89" s="47" t="s">
        <v>565</v>
      </c>
      <c r="H89" s="52">
        <v>-2020157.76</v>
      </c>
      <c r="I89" s="52"/>
      <c r="J89" s="52">
        <v>-1989833.7</v>
      </c>
      <c r="K89" s="36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</row>
    <row r="90" spans="1:700" hidden="1">
      <c r="A90"/>
      <c r="B90" t="s">
        <v>98</v>
      </c>
      <c r="C90" t="s">
        <v>17</v>
      </c>
      <c r="D90" t="s">
        <v>17</v>
      </c>
      <c r="E90" s="46">
        <v>2015000</v>
      </c>
      <c r="F90" s="35" t="s">
        <v>182</v>
      </c>
      <c r="G90" s="47" t="s">
        <v>565</v>
      </c>
      <c r="H90" s="52">
        <v>138208.14000000001</v>
      </c>
      <c r="I90" s="53"/>
      <c r="J90" s="52">
        <v>141310.28</v>
      </c>
      <c r="K90" s="38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</row>
    <row r="91" spans="1:700" hidden="1">
      <c r="A91"/>
      <c r="B91" t="s">
        <v>98</v>
      </c>
      <c r="C91" t="s">
        <v>17</v>
      </c>
      <c r="D91" t="s">
        <v>17</v>
      </c>
      <c r="E91" s="46">
        <v>2015002</v>
      </c>
      <c r="F91" s="35" t="s">
        <v>183</v>
      </c>
      <c r="G91" s="47" t="s">
        <v>565</v>
      </c>
      <c r="H91" s="52">
        <v>-131415.20000000001</v>
      </c>
      <c r="I91" s="52"/>
      <c r="J91" s="52">
        <v>-134706.85999999999</v>
      </c>
      <c r="K91" s="36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</row>
    <row r="92" spans="1:700" hidden="1">
      <c r="A92"/>
      <c r="B92" t="s">
        <v>98</v>
      </c>
      <c r="C92" t="s">
        <v>16</v>
      </c>
      <c r="D92" t="s">
        <v>16</v>
      </c>
      <c r="E92" s="46">
        <v>2016070</v>
      </c>
      <c r="F92" s="35" t="s">
        <v>203</v>
      </c>
      <c r="G92" s="35"/>
      <c r="H92" s="35">
        <v>4185946.36</v>
      </c>
      <c r="I92" s="35"/>
      <c r="J92" s="35">
        <v>4186571.96</v>
      </c>
      <c r="K92" s="36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</row>
    <row r="93" spans="1:700" hidden="1">
      <c r="A93"/>
      <c r="B93" t="s">
        <v>98</v>
      </c>
      <c r="C93" t="s">
        <v>16</v>
      </c>
      <c r="D93" t="s">
        <v>16</v>
      </c>
      <c r="E93" s="46">
        <v>2016072</v>
      </c>
      <c r="F93" s="35" t="s">
        <v>204</v>
      </c>
      <c r="G93" s="35"/>
      <c r="H93" s="35">
        <v>-4185946.36</v>
      </c>
      <c r="I93" s="35"/>
      <c r="J93" s="35">
        <v>-4186571.96</v>
      </c>
      <c r="K93" s="36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</row>
    <row r="94" spans="1:700" hidden="1">
      <c r="A94"/>
      <c r="B94" t="s">
        <v>98</v>
      </c>
      <c r="C94" t="s">
        <v>24</v>
      </c>
      <c r="D94" t="s">
        <v>24</v>
      </c>
      <c r="E94" s="46">
        <v>2017000</v>
      </c>
      <c r="F94" s="35" t="s">
        <v>198</v>
      </c>
      <c r="G94" s="47" t="s">
        <v>565</v>
      </c>
      <c r="H94" s="52">
        <v>3024828.92</v>
      </c>
      <c r="I94" s="53"/>
      <c r="J94" s="52">
        <v>3024828.92</v>
      </c>
      <c r="K94" s="38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</row>
    <row r="95" spans="1:700" hidden="1">
      <c r="A95"/>
      <c r="B95" t="s">
        <v>98</v>
      </c>
      <c r="C95" t="s">
        <v>21</v>
      </c>
      <c r="D95" t="s">
        <v>21</v>
      </c>
      <c r="E95" s="46">
        <v>2021000</v>
      </c>
      <c r="F95" s="35" t="s">
        <v>196</v>
      </c>
      <c r="G95" s="47" t="s">
        <v>565</v>
      </c>
      <c r="H95" s="52">
        <v>62436.54</v>
      </c>
      <c r="I95" s="53"/>
      <c r="J95" s="52">
        <v>62436.54</v>
      </c>
      <c r="K95" s="36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</row>
    <row r="96" spans="1:700" hidden="1">
      <c r="A96"/>
      <c r="B96" t="s">
        <v>98</v>
      </c>
      <c r="C96" t="s">
        <v>21</v>
      </c>
      <c r="D96" t="s">
        <v>21</v>
      </c>
      <c r="E96" s="46">
        <v>2021002</v>
      </c>
      <c r="F96" s="35" t="s">
        <v>197</v>
      </c>
      <c r="G96" s="47" t="s">
        <v>565</v>
      </c>
      <c r="H96" s="52">
        <v>-62436.54</v>
      </c>
      <c r="I96" s="53"/>
      <c r="J96" s="52">
        <v>-62436.54</v>
      </c>
      <c r="K96" s="3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</row>
    <row r="97" spans="1:700" hidden="1">
      <c r="A97"/>
      <c r="B97" t="s">
        <v>98</v>
      </c>
      <c r="C97" t="s">
        <v>20</v>
      </c>
      <c r="D97" t="s">
        <v>20</v>
      </c>
      <c r="E97" s="46">
        <v>2100114</v>
      </c>
      <c r="F97" s="35" t="s">
        <v>142</v>
      </c>
      <c r="G97" s="35"/>
      <c r="H97" s="35">
        <v>72929730.819999993</v>
      </c>
      <c r="I97" s="35"/>
      <c r="J97" s="35">
        <v>59083431.619999997</v>
      </c>
      <c r="K97" s="36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</row>
    <row r="98" spans="1:700" hidden="1">
      <c r="A98"/>
      <c r="B98" t="s">
        <v>98</v>
      </c>
      <c r="C98" t="s">
        <v>26</v>
      </c>
      <c r="D98" t="s">
        <v>26</v>
      </c>
      <c r="E98" s="46">
        <v>2100115</v>
      </c>
      <c r="F98" s="35" t="s">
        <v>171</v>
      </c>
      <c r="G98" s="35"/>
      <c r="H98" s="35">
        <v>10274251.220000001</v>
      </c>
      <c r="I98" s="35"/>
      <c r="J98" s="35">
        <v>583957.96</v>
      </c>
      <c r="K98" s="36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</row>
    <row r="99" spans="1:700" hidden="1">
      <c r="A99"/>
      <c r="B99" t="s">
        <v>98</v>
      </c>
      <c r="C99" t="s">
        <v>20</v>
      </c>
      <c r="D99" t="s">
        <v>20</v>
      </c>
      <c r="E99" s="46">
        <v>2100116</v>
      </c>
      <c r="F99" s="35" t="s">
        <v>143</v>
      </c>
      <c r="G99" s="35"/>
      <c r="H99" s="35">
        <v>12676076.619999999</v>
      </c>
      <c r="I99" s="35"/>
      <c r="J99" s="35">
        <v>12676076.619999999</v>
      </c>
      <c r="K99" s="36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</row>
    <row r="100" spans="1:700" hidden="1">
      <c r="A100"/>
      <c r="B100" t="s">
        <v>98</v>
      </c>
      <c r="C100" t="s">
        <v>20</v>
      </c>
      <c r="D100" t="s">
        <v>20</v>
      </c>
      <c r="E100" s="46">
        <v>2100117</v>
      </c>
      <c r="F100" s="35" t="s">
        <v>144</v>
      </c>
      <c r="G100" s="35"/>
      <c r="H100" s="35">
        <v>3305324.16</v>
      </c>
      <c r="I100" s="35"/>
      <c r="J100" s="35">
        <v>3305324.16</v>
      </c>
      <c r="K100" s="36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</row>
    <row r="101" spans="1:700" hidden="1">
      <c r="A101"/>
      <c r="B101" t="s">
        <v>98</v>
      </c>
      <c r="C101" t="s">
        <v>20</v>
      </c>
      <c r="D101" t="s">
        <v>20</v>
      </c>
      <c r="E101" s="46">
        <v>2100214</v>
      </c>
      <c r="F101" s="35" t="s">
        <v>145</v>
      </c>
      <c r="G101" s="35"/>
      <c r="H101" s="35">
        <v>-28372996.960000001</v>
      </c>
      <c r="I101" s="35"/>
      <c r="J101" s="35">
        <v>-23224927.32</v>
      </c>
      <c r="K101" s="36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</row>
    <row r="102" spans="1:700" hidden="1">
      <c r="A102"/>
      <c r="B102" t="s">
        <v>98</v>
      </c>
      <c r="C102" t="s">
        <v>26</v>
      </c>
      <c r="D102" t="s">
        <v>26</v>
      </c>
      <c r="E102" s="46">
        <v>2100215</v>
      </c>
      <c r="F102" s="35" t="s">
        <v>172</v>
      </c>
      <c r="G102" s="35"/>
      <c r="H102" s="35">
        <v>-525815.28</v>
      </c>
      <c r="I102" s="35"/>
      <c r="J102" s="35">
        <v>-479151.08</v>
      </c>
      <c r="K102" s="36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</row>
    <row r="103" spans="1:700" hidden="1">
      <c r="A103"/>
      <c r="B103" t="s">
        <v>98</v>
      </c>
      <c r="C103" t="s">
        <v>18</v>
      </c>
      <c r="D103" t="s">
        <v>18</v>
      </c>
      <c r="E103" s="46">
        <v>2102101</v>
      </c>
      <c r="F103" s="35" t="s">
        <v>150</v>
      </c>
      <c r="G103" s="35"/>
      <c r="H103" s="35">
        <v>3511906.92</v>
      </c>
      <c r="I103" s="35"/>
      <c r="J103" s="35">
        <v>3511906.92</v>
      </c>
      <c r="K103" s="36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</row>
    <row r="104" spans="1:700" hidden="1">
      <c r="A104"/>
      <c r="B104" t="s">
        <v>98</v>
      </c>
      <c r="C104" t="s">
        <v>18</v>
      </c>
      <c r="D104" t="s">
        <v>18</v>
      </c>
      <c r="E104" s="46">
        <v>2102105</v>
      </c>
      <c r="F104" s="35" t="s">
        <v>151</v>
      </c>
      <c r="G104" s="35"/>
      <c r="H104" s="35">
        <v>361519.82</v>
      </c>
      <c r="I104" s="35"/>
      <c r="J104" s="35">
        <v>361519.82</v>
      </c>
      <c r="K104" s="36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</row>
    <row r="105" spans="1:700" hidden="1">
      <c r="A105"/>
      <c r="B105" t="s">
        <v>98</v>
      </c>
      <c r="C105" t="s">
        <v>18</v>
      </c>
      <c r="D105" t="s">
        <v>18</v>
      </c>
      <c r="E105" s="46">
        <v>2102106</v>
      </c>
      <c r="F105" s="35" t="s">
        <v>152</v>
      </c>
      <c r="G105" s="35"/>
      <c r="H105" s="35">
        <v>7746853.4800000004</v>
      </c>
      <c r="I105" s="35"/>
      <c r="J105" s="35">
        <v>7746853.4800000004</v>
      </c>
      <c r="K105" s="36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</row>
    <row r="106" spans="1:700" hidden="1">
      <c r="A106"/>
      <c r="B106" t="s">
        <v>98</v>
      </c>
      <c r="C106" t="s">
        <v>23</v>
      </c>
      <c r="D106" t="s">
        <v>23</v>
      </c>
      <c r="E106" s="46">
        <v>2102107</v>
      </c>
      <c r="F106" s="35" t="s">
        <v>163</v>
      </c>
      <c r="G106" s="35"/>
      <c r="H106" s="35">
        <v>175580.88</v>
      </c>
      <c r="I106" s="35"/>
      <c r="J106" s="35">
        <v>175580.88</v>
      </c>
      <c r="K106" s="3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</row>
    <row r="107" spans="1:700" hidden="1">
      <c r="A107"/>
      <c r="B107" t="s">
        <v>98</v>
      </c>
      <c r="C107" t="s">
        <v>23</v>
      </c>
      <c r="D107" t="s">
        <v>23</v>
      </c>
      <c r="E107" s="46">
        <v>2102112</v>
      </c>
      <c r="F107" s="35" t="s">
        <v>164</v>
      </c>
      <c r="G107" s="35"/>
      <c r="H107" s="35">
        <v>137065.85999999999</v>
      </c>
      <c r="I107" s="35"/>
      <c r="J107" s="35">
        <v>137065.85999999999</v>
      </c>
      <c r="K107" s="36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</row>
    <row r="108" spans="1:700" hidden="1">
      <c r="A108"/>
      <c r="B108" t="s">
        <v>98</v>
      </c>
      <c r="C108" t="s">
        <v>18</v>
      </c>
      <c r="D108" t="s">
        <v>18</v>
      </c>
      <c r="E108" s="46">
        <v>2102201</v>
      </c>
      <c r="F108" s="35" t="s">
        <v>153</v>
      </c>
      <c r="G108" s="35"/>
      <c r="H108" s="35">
        <v>-3511906.92</v>
      </c>
      <c r="I108" s="35"/>
      <c r="J108" s="35">
        <v>-3511906.92</v>
      </c>
      <c r="K108" s="36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</row>
    <row r="109" spans="1:700" hidden="1">
      <c r="A109"/>
      <c r="B109" t="s">
        <v>98</v>
      </c>
      <c r="C109" t="s">
        <v>18</v>
      </c>
      <c r="D109" t="s">
        <v>18</v>
      </c>
      <c r="E109" s="46">
        <v>2102205</v>
      </c>
      <c r="F109" s="35" t="s">
        <v>154</v>
      </c>
      <c r="G109" s="35"/>
      <c r="H109" s="35">
        <v>-361519.82</v>
      </c>
      <c r="I109" s="35"/>
      <c r="J109" s="35">
        <v>-361519.82</v>
      </c>
      <c r="K109" s="36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</row>
    <row r="110" spans="1:700" hidden="1">
      <c r="A110"/>
      <c r="B110" t="s">
        <v>98</v>
      </c>
      <c r="C110" t="s">
        <v>18</v>
      </c>
      <c r="D110" t="s">
        <v>18</v>
      </c>
      <c r="E110" s="46">
        <v>2102206</v>
      </c>
      <c r="F110" s="35" t="s">
        <v>155</v>
      </c>
      <c r="G110" s="35"/>
      <c r="H110" s="35">
        <v>-7746853.4800000004</v>
      </c>
      <c r="I110" s="35"/>
      <c r="J110" s="35">
        <v>-7746853.4800000004</v>
      </c>
      <c r="K110" s="36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</row>
    <row r="111" spans="1:700" hidden="1">
      <c r="A111"/>
      <c r="B111" t="s">
        <v>98</v>
      </c>
      <c r="C111" t="s">
        <v>23</v>
      </c>
      <c r="D111" t="s">
        <v>23</v>
      </c>
      <c r="E111" s="46">
        <v>2102207</v>
      </c>
      <c r="F111" s="35" t="s">
        <v>165</v>
      </c>
      <c r="G111" s="35"/>
      <c r="H111" s="35">
        <v>-175580.88</v>
      </c>
      <c r="I111" s="35"/>
      <c r="J111" s="35">
        <v>-175580.88</v>
      </c>
      <c r="K111" s="36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</row>
    <row r="112" spans="1:700" hidden="1">
      <c r="A112"/>
      <c r="B112" t="s">
        <v>98</v>
      </c>
      <c r="C112" t="s">
        <v>23</v>
      </c>
      <c r="D112" t="s">
        <v>23</v>
      </c>
      <c r="E112" s="46">
        <v>2102212</v>
      </c>
      <c r="F112" s="35" t="s">
        <v>166</v>
      </c>
      <c r="G112" s="35"/>
      <c r="H112" s="35">
        <v>-137065.85999999999</v>
      </c>
      <c r="I112" s="35"/>
      <c r="J112" s="35">
        <v>-137065.85999999999</v>
      </c>
      <c r="K112" s="36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</row>
    <row r="113" spans="1:700" hidden="1">
      <c r="A113"/>
      <c r="B113" t="s">
        <v>98</v>
      </c>
      <c r="C113" t="s">
        <v>20</v>
      </c>
      <c r="D113" t="s">
        <v>20</v>
      </c>
      <c r="E113" s="46">
        <v>2102216</v>
      </c>
      <c r="F113" s="35" t="s">
        <v>146</v>
      </c>
      <c r="G113" s="35"/>
      <c r="H113" s="35">
        <v>-12676076.619999999</v>
      </c>
      <c r="I113" s="35"/>
      <c r="J113" s="35">
        <v>-12676076.619999999</v>
      </c>
      <c r="K113" s="36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</row>
    <row r="114" spans="1:700" hidden="1">
      <c r="A114"/>
      <c r="B114" t="s">
        <v>98</v>
      </c>
      <c r="C114" t="s">
        <v>20</v>
      </c>
      <c r="D114" t="s">
        <v>20</v>
      </c>
      <c r="E114" s="46">
        <v>2102217</v>
      </c>
      <c r="F114" s="35" t="s">
        <v>147</v>
      </c>
      <c r="G114" s="35"/>
      <c r="H114" s="35">
        <v>-3305324.16</v>
      </c>
      <c r="I114" s="35"/>
      <c r="J114" s="35">
        <v>-3305324.16</v>
      </c>
      <c r="K114" s="36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</row>
    <row r="115" spans="1:700" hidden="1">
      <c r="A115"/>
      <c r="B115" t="s">
        <v>98</v>
      </c>
      <c r="C115" t="s">
        <v>26</v>
      </c>
      <c r="D115" t="s">
        <v>26</v>
      </c>
      <c r="E115" s="46">
        <v>2105104</v>
      </c>
      <c r="F115" s="35" t="s">
        <v>173</v>
      </c>
      <c r="G115" s="35"/>
      <c r="H115" s="35">
        <v>11943369.02</v>
      </c>
      <c r="I115" s="35"/>
      <c r="J115" s="35">
        <v>10636410.9</v>
      </c>
      <c r="K115" s="36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</row>
    <row r="116" spans="1:700" hidden="1">
      <c r="A116"/>
      <c r="B116" t="s">
        <v>98</v>
      </c>
      <c r="C116" t="s">
        <v>26</v>
      </c>
      <c r="D116" t="s">
        <v>26</v>
      </c>
      <c r="E116" s="46">
        <v>2105204</v>
      </c>
      <c r="F116" s="35" t="s">
        <v>174</v>
      </c>
      <c r="G116" s="35"/>
      <c r="H116" s="35">
        <v>-10322488.26</v>
      </c>
      <c r="I116" s="35"/>
      <c r="J116" s="35">
        <v>-9602590.2799999993</v>
      </c>
      <c r="K116" s="3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</row>
    <row r="117" spans="1:700" hidden="1">
      <c r="A117"/>
      <c r="B117" t="s">
        <v>98</v>
      </c>
      <c r="C117" t="s">
        <v>23</v>
      </c>
      <c r="D117" t="s">
        <v>23</v>
      </c>
      <c r="E117" s="46">
        <v>2106000</v>
      </c>
      <c r="F117" s="35" t="s">
        <v>167</v>
      </c>
      <c r="G117" s="35"/>
      <c r="H117" s="35">
        <v>90705.279999999999</v>
      </c>
      <c r="I117" s="35"/>
      <c r="J117" s="35">
        <v>90705.279999999999</v>
      </c>
      <c r="K117" s="36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</row>
    <row r="118" spans="1:700" hidden="1">
      <c r="A118"/>
      <c r="B118" t="s">
        <v>98</v>
      </c>
      <c r="C118" t="s">
        <v>23</v>
      </c>
      <c r="D118" t="s">
        <v>23</v>
      </c>
      <c r="E118" s="46">
        <v>2106200</v>
      </c>
      <c r="F118" s="35" t="s">
        <v>168</v>
      </c>
      <c r="G118" s="35"/>
      <c r="H118" s="35">
        <v>-36282.120000000003</v>
      </c>
      <c r="I118" s="35"/>
      <c r="J118" s="35">
        <v>-18141.060000000001</v>
      </c>
      <c r="K118" s="36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</row>
    <row r="119" spans="1:700" hidden="1">
      <c r="A119"/>
      <c r="B119" t="s">
        <v>98</v>
      </c>
      <c r="C119" t="s">
        <v>22</v>
      </c>
      <c r="D119" t="s">
        <v>22</v>
      </c>
      <c r="E119" s="46">
        <v>2107000</v>
      </c>
      <c r="F119" s="35" t="s">
        <v>160</v>
      </c>
      <c r="G119" s="35"/>
      <c r="H119" s="35">
        <v>324809.34000000003</v>
      </c>
      <c r="I119" s="35"/>
      <c r="J119" s="35">
        <v>0</v>
      </c>
      <c r="K119" s="36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</row>
    <row r="120" spans="1:700" hidden="1">
      <c r="A120"/>
      <c r="B120" t="s">
        <v>98</v>
      </c>
      <c r="C120" t="s">
        <v>22</v>
      </c>
      <c r="D120" t="s">
        <v>22</v>
      </c>
      <c r="E120" s="46">
        <v>2107001</v>
      </c>
      <c r="F120" s="35" t="s">
        <v>161</v>
      </c>
      <c r="G120" s="35"/>
      <c r="H120" s="35">
        <v>363432.54</v>
      </c>
      <c r="I120" s="35"/>
      <c r="J120" s="35">
        <v>527074.74</v>
      </c>
      <c r="K120" s="36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</row>
    <row r="121" spans="1:700" hidden="1">
      <c r="A121"/>
      <c r="B121" t="s">
        <v>98</v>
      </c>
      <c r="C121" t="s">
        <v>23</v>
      </c>
      <c r="D121" t="s">
        <v>23</v>
      </c>
      <c r="E121" s="46">
        <v>2109127</v>
      </c>
      <c r="F121" s="35" t="s">
        <v>169</v>
      </c>
      <c r="G121" s="35"/>
      <c r="H121" s="35">
        <v>250012.46</v>
      </c>
      <c r="I121" s="35"/>
      <c r="J121" s="35">
        <v>250012.46</v>
      </c>
      <c r="K121" s="36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</row>
    <row r="122" spans="1:700" hidden="1">
      <c r="A122"/>
      <c r="B122" t="s">
        <v>98</v>
      </c>
      <c r="C122" t="s">
        <v>23</v>
      </c>
      <c r="D122" t="s">
        <v>23</v>
      </c>
      <c r="E122" s="46">
        <v>2109227</v>
      </c>
      <c r="F122" s="35" t="s">
        <v>170</v>
      </c>
      <c r="G122" s="35"/>
      <c r="H122" s="35">
        <v>-242712.92</v>
      </c>
      <c r="I122" s="35"/>
      <c r="J122" s="35">
        <v>-241670.12</v>
      </c>
      <c r="K122" s="36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</row>
    <row r="123" spans="1:700" hidden="1">
      <c r="A123"/>
      <c r="B123" t="s">
        <v>98</v>
      </c>
      <c r="C123" t="s">
        <v>15</v>
      </c>
      <c r="D123" t="s">
        <v>15</v>
      </c>
      <c r="E123" s="46">
        <v>2201400</v>
      </c>
      <c r="F123" s="35" t="s">
        <v>175</v>
      </c>
      <c r="G123" s="35"/>
      <c r="H123" s="35">
        <v>75795300</v>
      </c>
      <c r="I123" s="35"/>
      <c r="J123" s="35">
        <v>75795300</v>
      </c>
      <c r="K123" s="36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</row>
    <row r="124" spans="1:700" hidden="1">
      <c r="A124"/>
      <c r="B124" t="s">
        <v>205</v>
      </c>
      <c r="C124" t="s">
        <v>32</v>
      </c>
      <c r="D124" t="s">
        <v>32</v>
      </c>
      <c r="E124" s="46">
        <v>3000000</v>
      </c>
      <c r="F124" s="35" t="s">
        <v>206</v>
      </c>
      <c r="G124" s="35"/>
      <c r="H124" s="35">
        <v>-69718288.219999999</v>
      </c>
      <c r="I124" s="35"/>
      <c r="J124" s="35">
        <v>-71668489.640000001</v>
      </c>
      <c r="K124" s="36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</row>
    <row r="125" spans="1:700" hidden="1">
      <c r="A125"/>
      <c r="B125" t="s">
        <v>205</v>
      </c>
      <c r="C125" t="s">
        <v>32</v>
      </c>
      <c r="D125" t="s">
        <v>32</v>
      </c>
      <c r="E125" s="46">
        <v>3000001</v>
      </c>
      <c r="F125" s="35" t="s">
        <v>207</v>
      </c>
      <c r="G125" s="35"/>
      <c r="H125" s="35">
        <v>-953843.04</v>
      </c>
      <c r="I125" s="35"/>
      <c r="J125" s="35">
        <v>-2557801.4</v>
      </c>
      <c r="K125" s="36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</row>
    <row r="126" spans="1:700" hidden="1">
      <c r="A126"/>
      <c r="B126" t="s">
        <v>205</v>
      </c>
      <c r="C126" t="s">
        <v>32</v>
      </c>
      <c r="D126" t="s">
        <v>32</v>
      </c>
      <c r="E126" s="46">
        <v>3000002</v>
      </c>
      <c r="F126" s="35" t="s">
        <v>208</v>
      </c>
      <c r="G126" s="35"/>
      <c r="H126" s="35">
        <v>94341.14</v>
      </c>
      <c r="I126" s="35"/>
      <c r="J126" s="35">
        <v>114880.04</v>
      </c>
      <c r="K126" s="3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</row>
    <row r="127" spans="1:700" hidden="1">
      <c r="A127"/>
      <c r="B127" t="s">
        <v>205</v>
      </c>
      <c r="C127" t="s">
        <v>32</v>
      </c>
      <c r="D127" t="s">
        <v>32</v>
      </c>
      <c r="E127" s="46">
        <v>3000003</v>
      </c>
      <c r="F127" s="35" t="s">
        <v>209</v>
      </c>
      <c r="G127" s="35"/>
      <c r="H127" s="35">
        <v>-4523842.16</v>
      </c>
      <c r="I127" s="35"/>
      <c r="J127" s="35">
        <v>-7065626.5</v>
      </c>
      <c r="K127" s="36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</row>
    <row r="128" spans="1:700" hidden="1">
      <c r="A128"/>
      <c r="B128" t="s">
        <v>205</v>
      </c>
      <c r="C128" t="s">
        <v>32</v>
      </c>
      <c r="D128" t="s">
        <v>32</v>
      </c>
      <c r="E128" s="46">
        <v>3000012</v>
      </c>
      <c r="F128" s="35" t="s">
        <v>210</v>
      </c>
      <c r="G128" s="35"/>
      <c r="H128" s="35">
        <v>-27482916.140000001</v>
      </c>
      <c r="I128" s="35"/>
      <c r="J128" s="35">
        <v>-26576426.879999999</v>
      </c>
      <c r="K128" s="36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</row>
    <row r="129" spans="1:700" hidden="1">
      <c r="A129"/>
      <c r="B129" t="s">
        <v>205</v>
      </c>
      <c r="C129" t="s">
        <v>32</v>
      </c>
      <c r="D129" t="s">
        <v>32</v>
      </c>
      <c r="E129" s="46">
        <v>3000013</v>
      </c>
      <c r="F129" s="35" t="s">
        <v>211</v>
      </c>
      <c r="G129" s="35"/>
      <c r="H129" s="35">
        <v>-1441059.08</v>
      </c>
      <c r="I129" s="35"/>
      <c r="J129" s="35">
        <v>-2809248.22</v>
      </c>
      <c r="K129" s="36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</row>
    <row r="130" spans="1:700" hidden="1">
      <c r="A130"/>
      <c r="B130" t="s">
        <v>205</v>
      </c>
      <c r="C130" t="s">
        <v>32</v>
      </c>
      <c r="D130" t="s">
        <v>32</v>
      </c>
      <c r="E130" s="46">
        <v>3000200</v>
      </c>
      <c r="F130" s="35" t="s">
        <v>212</v>
      </c>
      <c r="G130" s="35"/>
      <c r="H130" s="35">
        <v>-444834.08</v>
      </c>
      <c r="I130" s="35"/>
      <c r="J130" s="35">
        <v>-117699.96</v>
      </c>
      <c r="K130" s="36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</row>
    <row r="131" spans="1:700" hidden="1">
      <c r="A131"/>
      <c r="B131" t="s">
        <v>205</v>
      </c>
      <c r="C131" t="s">
        <v>29</v>
      </c>
      <c r="D131" t="s">
        <v>29</v>
      </c>
      <c r="E131" s="46">
        <v>3000205</v>
      </c>
      <c r="F131" s="35" t="s">
        <v>230</v>
      </c>
      <c r="G131" s="35"/>
      <c r="H131" s="35">
        <v>-195642.76</v>
      </c>
      <c r="I131" s="35"/>
      <c r="J131" s="35">
        <v>-44746.36</v>
      </c>
      <c r="K131" s="36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</row>
    <row r="132" spans="1:700" hidden="1">
      <c r="A132"/>
      <c r="B132" t="s">
        <v>205</v>
      </c>
      <c r="C132" t="s">
        <v>32</v>
      </c>
      <c r="D132" t="s">
        <v>32</v>
      </c>
      <c r="E132" s="46">
        <v>3000209</v>
      </c>
      <c r="F132" s="35" t="s">
        <v>213</v>
      </c>
      <c r="G132" s="35"/>
      <c r="H132" s="35">
        <v>-13651.56</v>
      </c>
      <c r="I132" s="35"/>
      <c r="J132" s="35">
        <v>-5918</v>
      </c>
      <c r="K132" s="36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</row>
    <row r="133" spans="1:700" hidden="1">
      <c r="A133"/>
      <c r="B133" t="s">
        <v>205</v>
      </c>
      <c r="C133" t="s">
        <v>32</v>
      </c>
      <c r="D133" t="s">
        <v>32</v>
      </c>
      <c r="E133" s="46">
        <v>3000210</v>
      </c>
      <c r="F133" s="35" t="s">
        <v>214</v>
      </c>
      <c r="G133" s="35"/>
      <c r="H133" s="35">
        <v>-19430.28</v>
      </c>
      <c r="I133" s="35"/>
      <c r="J133" s="35">
        <v>0</v>
      </c>
      <c r="K133" s="36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</row>
    <row r="134" spans="1:700" hidden="1">
      <c r="A134"/>
      <c r="B134" t="s">
        <v>205</v>
      </c>
      <c r="C134" t="s">
        <v>29</v>
      </c>
      <c r="D134" t="s">
        <v>29</v>
      </c>
      <c r="E134" s="46">
        <v>3000213</v>
      </c>
      <c r="F134" s="35" t="s">
        <v>231</v>
      </c>
      <c r="G134" s="35"/>
      <c r="H134" s="35">
        <v>-513561.06</v>
      </c>
      <c r="I134" s="35"/>
      <c r="J134" s="35">
        <v>-1654088.92</v>
      </c>
      <c r="K134" s="36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</row>
    <row r="135" spans="1:700" hidden="1">
      <c r="A135"/>
      <c r="B135" t="s">
        <v>205</v>
      </c>
      <c r="C135" t="s">
        <v>32</v>
      </c>
      <c r="D135" t="s">
        <v>32</v>
      </c>
      <c r="E135" s="46">
        <v>3001700</v>
      </c>
      <c r="F135" s="35" t="s">
        <v>215</v>
      </c>
      <c r="G135" s="35"/>
      <c r="H135" s="35">
        <v>-1442697.72</v>
      </c>
      <c r="I135" s="35"/>
      <c r="J135" s="35">
        <v>-1601855.18</v>
      </c>
      <c r="K135" s="36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</row>
    <row r="136" spans="1:700" hidden="1">
      <c r="A136"/>
      <c r="B136" t="s">
        <v>205</v>
      </c>
      <c r="C136" t="s">
        <v>32</v>
      </c>
      <c r="D136" t="s">
        <v>32</v>
      </c>
      <c r="E136" s="46">
        <v>3001701</v>
      </c>
      <c r="F136" s="35" t="s">
        <v>216</v>
      </c>
      <c r="G136" s="35"/>
      <c r="H136" s="35">
        <v>-801644.34</v>
      </c>
      <c r="I136" s="35"/>
      <c r="J136" s="35">
        <v>-637594.48</v>
      </c>
      <c r="K136" s="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</row>
    <row r="137" spans="1:700" hidden="1">
      <c r="A137"/>
      <c r="B137" t="s">
        <v>205</v>
      </c>
      <c r="C137" t="s">
        <v>32</v>
      </c>
      <c r="D137" t="s">
        <v>32</v>
      </c>
      <c r="E137" s="46">
        <v>3010000</v>
      </c>
      <c r="F137" s="35" t="s">
        <v>217</v>
      </c>
      <c r="G137" s="35"/>
      <c r="H137" s="35">
        <v>-9556494.4199999999</v>
      </c>
      <c r="I137" s="35"/>
      <c r="J137" s="35">
        <v>-9269554.8800000008</v>
      </c>
      <c r="K137" s="36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</row>
    <row r="138" spans="1:700" hidden="1">
      <c r="A138"/>
      <c r="B138" t="s">
        <v>205</v>
      </c>
      <c r="C138" t="s">
        <v>28</v>
      </c>
      <c r="D138" t="s">
        <v>28</v>
      </c>
      <c r="E138" s="46">
        <v>3011400</v>
      </c>
      <c r="F138" s="35" t="s">
        <v>220</v>
      </c>
      <c r="G138" s="35"/>
      <c r="H138" s="35">
        <v>-142677.16</v>
      </c>
      <c r="I138" s="35"/>
      <c r="J138" s="35">
        <v>-212040.6</v>
      </c>
      <c r="K138" s="36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</row>
    <row r="139" spans="1:700" hidden="1">
      <c r="A139"/>
      <c r="B139" t="s">
        <v>205</v>
      </c>
      <c r="C139" t="s">
        <v>32</v>
      </c>
      <c r="D139" t="s">
        <v>32</v>
      </c>
      <c r="E139" s="46">
        <v>3011700</v>
      </c>
      <c r="F139" s="35" t="s">
        <v>218</v>
      </c>
      <c r="G139" s="35"/>
      <c r="H139" s="35">
        <v>-262163.74</v>
      </c>
      <c r="I139" s="35"/>
      <c r="J139" s="35">
        <v>-108882.5</v>
      </c>
      <c r="K139" s="36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</row>
    <row r="140" spans="1:700" hidden="1">
      <c r="A140"/>
      <c r="B140" t="s">
        <v>205</v>
      </c>
      <c r="C140" t="s">
        <v>32</v>
      </c>
      <c r="D140" t="s">
        <v>32</v>
      </c>
      <c r="E140" s="46">
        <v>3020000</v>
      </c>
      <c r="F140" s="35" t="s">
        <v>219</v>
      </c>
      <c r="G140" s="35"/>
      <c r="H140" s="35">
        <v>-399563.32</v>
      </c>
      <c r="I140" s="35"/>
      <c r="J140" s="35">
        <v>-362789.72</v>
      </c>
      <c r="K140" s="36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</row>
    <row r="141" spans="1:700" hidden="1">
      <c r="A141"/>
      <c r="B141" t="s">
        <v>98</v>
      </c>
      <c r="C141" t="s">
        <v>9</v>
      </c>
      <c r="D141" t="s">
        <v>9</v>
      </c>
      <c r="E141" s="46">
        <v>3301105</v>
      </c>
      <c r="F141" s="35" t="s">
        <v>121</v>
      </c>
      <c r="G141" s="35"/>
      <c r="H141" s="35">
        <v>3699174.6</v>
      </c>
      <c r="I141" s="35"/>
      <c r="J141" s="35">
        <v>4927997.18</v>
      </c>
      <c r="K141" s="36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</row>
    <row r="142" spans="1:700" hidden="1">
      <c r="A142"/>
      <c r="B142" t="s">
        <v>205</v>
      </c>
      <c r="C142" t="s">
        <v>31</v>
      </c>
      <c r="D142" t="s">
        <v>31</v>
      </c>
      <c r="E142" s="46">
        <v>3302200</v>
      </c>
      <c r="F142" s="35" t="s">
        <v>224</v>
      </c>
      <c r="G142" s="35"/>
      <c r="H142" s="35">
        <v>-1055955.46</v>
      </c>
      <c r="I142" s="35"/>
      <c r="J142" s="35">
        <v>-1133044.3999999999</v>
      </c>
      <c r="K142" s="36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</row>
    <row r="143" spans="1:700" hidden="1">
      <c r="A143"/>
      <c r="B143" t="s">
        <v>205</v>
      </c>
      <c r="C143" t="s">
        <v>31</v>
      </c>
      <c r="D143" t="s">
        <v>31</v>
      </c>
      <c r="E143" s="46">
        <v>3302201</v>
      </c>
      <c r="F143" s="35" t="s">
        <v>225</v>
      </c>
      <c r="G143" s="35"/>
      <c r="H143" s="35">
        <v>-19093.099999999999</v>
      </c>
      <c r="I143" s="35"/>
      <c r="J143" s="35">
        <v>-18872.28</v>
      </c>
      <c r="K143" s="36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</row>
    <row r="144" spans="1:700" hidden="1">
      <c r="A144"/>
      <c r="B144" t="s">
        <v>205</v>
      </c>
      <c r="C144" t="s">
        <v>30</v>
      </c>
      <c r="D144" t="s">
        <v>30</v>
      </c>
      <c r="E144" s="46">
        <v>3302212</v>
      </c>
      <c r="F144" s="35" t="s">
        <v>240</v>
      </c>
      <c r="G144" s="35"/>
      <c r="H144" s="35">
        <v>229904.16</v>
      </c>
      <c r="I144" s="35"/>
      <c r="J144" s="35">
        <v>214397.02</v>
      </c>
      <c r="K144" s="36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</row>
    <row r="145" spans="1:700" hidden="1">
      <c r="A145"/>
      <c r="B145" t="s">
        <v>205</v>
      </c>
      <c r="C145" t="s">
        <v>30</v>
      </c>
      <c r="D145" t="s">
        <v>30</v>
      </c>
      <c r="E145" s="46">
        <v>3302214</v>
      </c>
      <c r="F145" s="35" t="s">
        <v>241</v>
      </c>
      <c r="G145" s="35"/>
      <c r="H145" s="35">
        <v>-1086909.1599999999</v>
      </c>
      <c r="I145" s="35"/>
      <c r="J145" s="35">
        <v>-1211410.8999999999</v>
      </c>
      <c r="K145" s="36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</row>
    <row r="146" spans="1:700" hidden="1">
      <c r="A146"/>
      <c r="B146" t="s">
        <v>205</v>
      </c>
      <c r="C146" t="s">
        <v>30</v>
      </c>
      <c r="D146" t="s">
        <v>30</v>
      </c>
      <c r="E146" s="46">
        <v>3302218</v>
      </c>
      <c r="F146" s="35" t="s">
        <v>242</v>
      </c>
      <c r="G146" s="35"/>
      <c r="H146" s="35">
        <v>-238193.24</v>
      </c>
      <c r="I146" s="35"/>
      <c r="J146" s="35">
        <v>-229630.84</v>
      </c>
      <c r="K146" s="3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</row>
    <row r="147" spans="1:700" hidden="1">
      <c r="A147"/>
      <c r="B147" t="s">
        <v>205</v>
      </c>
      <c r="C147" t="s">
        <v>30</v>
      </c>
      <c r="D147" t="s">
        <v>30</v>
      </c>
      <c r="E147" s="46">
        <v>3302221</v>
      </c>
      <c r="F147" s="35" t="s">
        <v>244</v>
      </c>
      <c r="G147" s="35"/>
      <c r="H147" s="35">
        <v>-176945.66</v>
      </c>
      <c r="I147" s="35"/>
      <c r="J147" s="35">
        <v>-147293.88</v>
      </c>
      <c r="K147" s="36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</row>
    <row r="148" spans="1:700" hidden="1">
      <c r="A148"/>
      <c r="B148" t="s">
        <v>205</v>
      </c>
      <c r="C148" t="s">
        <v>30</v>
      </c>
      <c r="D148" t="s">
        <v>30</v>
      </c>
      <c r="E148" s="46">
        <v>3302222</v>
      </c>
      <c r="F148" s="35" t="s">
        <v>245</v>
      </c>
      <c r="G148" s="35"/>
      <c r="H148" s="35">
        <v>-163128.54</v>
      </c>
      <c r="I148" s="35"/>
      <c r="J148" s="35">
        <v>-156675.85999999999</v>
      </c>
      <c r="K148" s="36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</row>
    <row r="149" spans="1:700" hidden="1">
      <c r="A149"/>
      <c r="B149" t="s">
        <v>205</v>
      </c>
      <c r="C149" t="s">
        <v>30</v>
      </c>
      <c r="D149" t="s">
        <v>30</v>
      </c>
      <c r="E149" s="46">
        <v>3302224</v>
      </c>
      <c r="F149" s="35" t="s">
        <v>246</v>
      </c>
      <c r="G149" s="35"/>
      <c r="H149" s="35">
        <v>-22989</v>
      </c>
      <c r="I149" s="35"/>
      <c r="J149" s="35">
        <v>-22047.5</v>
      </c>
      <c r="K149" s="36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</row>
    <row r="150" spans="1:700" hidden="1">
      <c r="A150"/>
      <c r="B150" t="s">
        <v>205</v>
      </c>
      <c r="C150" t="s">
        <v>30</v>
      </c>
      <c r="D150" t="s">
        <v>30</v>
      </c>
      <c r="E150" s="46">
        <v>3302225</v>
      </c>
      <c r="F150" s="35" t="s">
        <v>247</v>
      </c>
      <c r="G150" s="35"/>
      <c r="H150" s="35">
        <v>-2587.3200000000002</v>
      </c>
      <c r="I150" s="35"/>
      <c r="J150" s="35">
        <v>-3865.4</v>
      </c>
      <c r="K150" s="36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</row>
    <row r="151" spans="1:700" hidden="1">
      <c r="A151"/>
      <c r="B151" t="s">
        <v>205</v>
      </c>
      <c r="C151" t="s">
        <v>31</v>
      </c>
      <c r="D151" t="s">
        <v>31</v>
      </c>
      <c r="E151" s="46">
        <v>3313000</v>
      </c>
      <c r="F151" s="35" t="s">
        <v>226</v>
      </c>
      <c r="G151" s="35"/>
      <c r="H151" s="35">
        <v>-17970468</v>
      </c>
      <c r="I151" s="35"/>
      <c r="J151" s="35">
        <v>-15799990</v>
      </c>
      <c r="K151" s="36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</row>
    <row r="152" spans="1:700" hidden="1">
      <c r="A152"/>
      <c r="B152" t="s">
        <v>205</v>
      </c>
      <c r="C152" t="s">
        <v>31</v>
      </c>
      <c r="D152" t="s">
        <v>31</v>
      </c>
      <c r="E152" s="46">
        <v>3314000</v>
      </c>
      <c r="F152" s="35" t="s">
        <v>227</v>
      </c>
      <c r="G152" s="35"/>
      <c r="H152" s="35">
        <v>-3516434</v>
      </c>
      <c r="I152" s="35"/>
      <c r="J152" s="35">
        <v>-3262568</v>
      </c>
      <c r="K152" s="36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</row>
    <row r="153" spans="1:700" hidden="1">
      <c r="A153"/>
      <c r="B153" t="s">
        <v>98</v>
      </c>
      <c r="C153" t="s">
        <v>11</v>
      </c>
      <c r="D153" t="s">
        <v>11</v>
      </c>
      <c r="E153" s="46">
        <v>3410100</v>
      </c>
      <c r="F153" s="35" t="s">
        <v>114</v>
      </c>
      <c r="G153" s="35"/>
      <c r="H153" s="35">
        <v>19288.64</v>
      </c>
      <c r="I153" s="35"/>
      <c r="J153" s="35">
        <v>20561.88</v>
      </c>
      <c r="K153" s="36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</row>
    <row r="154" spans="1:700" hidden="1">
      <c r="A154"/>
      <c r="B154" t="s">
        <v>205</v>
      </c>
      <c r="C154" t="s">
        <v>29</v>
      </c>
      <c r="D154" t="s">
        <v>29</v>
      </c>
      <c r="E154" s="46">
        <v>3410101</v>
      </c>
      <c r="F154" s="35" t="s">
        <v>232</v>
      </c>
      <c r="G154" s="35"/>
      <c r="H154" s="35">
        <v>0</v>
      </c>
      <c r="I154" s="35"/>
      <c r="J154" s="35">
        <v>-620000</v>
      </c>
      <c r="K154" s="36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</row>
    <row r="155" spans="1:700" hidden="1">
      <c r="A155"/>
      <c r="B155" t="s">
        <v>205</v>
      </c>
      <c r="C155" t="s">
        <v>29</v>
      </c>
      <c r="D155" t="s">
        <v>29</v>
      </c>
      <c r="E155" s="46">
        <v>3410108</v>
      </c>
      <c r="F155" s="35" t="s">
        <v>233</v>
      </c>
      <c r="G155" s="35"/>
      <c r="H155" s="35">
        <v>-255354.14</v>
      </c>
      <c r="I155" s="35"/>
      <c r="J155" s="35">
        <v>-260076.28</v>
      </c>
      <c r="K155" s="36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</row>
    <row r="156" spans="1:700" hidden="1">
      <c r="A156"/>
      <c r="B156" t="s">
        <v>205</v>
      </c>
      <c r="C156" t="s">
        <v>29</v>
      </c>
      <c r="D156" t="s">
        <v>29</v>
      </c>
      <c r="E156" s="46">
        <v>3410110</v>
      </c>
      <c r="F156" s="35" t="s">
        <v>234</v>
      </c>
      <c r="G156" s="35"/>
      <c r="H156" s="35">
        <v>-1789656.7</v>
      </c>
      <c r="I156" s="35"/>
      <c r="J156" s="35">
        <v>-1798084.1</v>
      </c>
      <c r="K156" s="3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</row>
    <row r="157" spans="1:700" hidden="1">
      <c r="A157"/>
      <c r="B157" t="s">
        <v>205</v>
      </c>
      <c r="C157" t="s">
        <v>29</v>
      </c>
      <c r="D157" t="s">
        <v>29</v>
      </c>
      <c r="E157" s="46">
        <v>3410111</v>
      </c>
      <c r="F157" s="35" t="s">
        <v>235</v>
      </c>
      <c r="G157" s="35"/>
      <c r="H157" s="35">
        <v>-16707.36</v>
      </c>
      <c r="I157" s="35"/>
      <c r="J157" s="35">
        <v>-13379.06</v>
      </c>
      <c r="K157" s="36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</row>
    <row r="158" spans="1:700" hidden="1">
      <c r="A158"/>
      <c r="B158" t="s">
        <v>205</v>
      </c>
      <c r="C158" t="s">
        <v>29</v>
      </c>
      <c r="D158" t="s">
        <v>29</v>
      </c>
      <c r="E158" s="46">
        <v>3410112</v>
      </c>
      <c r="F158" s="35" t="s">
        <v>236</v>
      </c>
      <c r="G158" s="35"/>
      <c r="H158" s="35">
        <v>-726020.14</v>
      </c>
      <c r="I158" s="35"/>
      <c r="J158" s="35">
        <v>-576653.1</v>
      </c>
      <c r="K158" s="36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</row>
    <row r="159" spans="1:700" hidden="1">
      <c r="A159"/>
      <c r="B159" t="s">
        <v>205</v>
      </c>
      <c r="C159" t="s">
        <v>29</v>
      </c>
      <c r="D159" t="s">
        <v>29</v>
      </c>
      <c r="E159" s="46">
        <v>3411102</v>
      </c>
      <c r="F159" s="35" t="s">
        <v>237</v>
      </c>
      <c r="G159" s="35"/>
      <c r="H159" s="35">
        <v>-2430.88</v>
      </c>
      <c r="I159" s="35"/>
      <c r="J159" s="35">
        <v>-2593.12</v>
      </c>
      <c r="K159" s="36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</row>
    <row r="160" spans="1:700" hidden="1">
      <c r="A160"/>
      <c r="B160" t="s">
        <v>205</v>
      </c>
      <c r="C160" t="s">
        <v>30</v>
      </c>
      <c r="D160" t="s">
        <v>30</v>
      </c>
      <c r="E160" s="46">
        <v>3411108</v>
      </c>
      <c r="F160" s="35" t="s">
        <v>248</v>
      </c>
      <c r="G160" s="35"/>
      <c r="H160" s="35">
        <v>-79272.899999999994</v>
      </c>
      <c r="I160" s="35"/>
      <c r="J160" s="35">
        <v>-80940</v>
      </c>
      <c r="K160" s="36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</row>
    <row r="161" spans="1:700" hidden="1">
      <c r="A161"/>
      <c r="B161" t="s">
        <v>205</v>
      </c>
      <c r="C161" t="s">
        <v>30</v>
      </c>
      <c r="D161" t="s">
        <v>30</v>
      </c>
      <c r="E161" s="46">
        <v>3411110</v>
      </c>
      <c r="F161" s="35" t="s">
        <v>249</v>
      </c>
      <c r="G161" s="35"/>
      <c r="H161" s="35">
        <v>-507116.64</v>
      </c>
      <c r="I161" s="35"/>
      <c r="J161" s="35">
        <v>-509528.02</v>
      </c>
      <c r="K161" s="36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</row>
    <row r="162" spans="1:700" hidden="1">
      <c r="A162"/>
      <c r="B162" t="s">
        <v>205</v>
      </c>
      <c r="C162" t="s">
        <v>30</v>
      </c>
      <c r="D162" t="s">
        <v>30</v>
      </c>
      <c r="E162" s="46">
        <v>3411111</v>
      </c>
      <c r="F162" s="35" t="s">
        <v>250</v>
      </c>
      <c r="G162" s="35"/>
      <c r="H162" s="35">
        <v>-5422.7</v>
      </c>
      <c r="I162" s="35"/>
      <c r="J162" s="35">
        <v>-4434.5</v>
      </c>
      <c r="K162" s="36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</row>
    <row r="163" spans="1:700" hidden="1">
      <c r="A163"/>
      <c r="B163" t="s">
        <v>205</v>
      </c>
      <c r="C163" t="s">
        <v>30</v>
      </c>
      <c r="D163" t="s">
        <v>30</v>
      </c>
      <c r="E163" s="46">
        <v>3411112</v>
      </c>
      <c r="F163" s="35" t="s">
        <v>251</v>
      </c>
      <c r="G163" s="35"/>
      <c r="H163" s="35">
        <v>-220092.5</v>
      </c>
      <c r="I163" s="35"/>
      <c r="J163" s="35">
        <v>-175093.56</v>
      </c>
      <c r="K163" s="36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</row>
    <row r="164" spans="1:700" hidden="1">
      <c r="A164"/>
      <c r="B164" t="s">
        <v>205</v>
      </c>
      <c r="C164" t="s">
        <v>29</v>
      </c>
      <c r="D164" t="s">
        <v>29</v>
      </c>
      <c r="E164" s="46">
        <v>3430099</v>
      </c>
      <c r="F164" s="35" t="s">
        <v>238</v>
      </c>
      <c r="G164" s="35"/>
      <c r="H164" s="35">
        <v>1078.18</v>
      </c>
      <c r="I164" s="35"/>
      <c r="J164" s="35">
        <v>4676.6400000000003</v>
      </c>
      <c r="K164" s="36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</row>
    <row r="165" spans="1:700" hidden="1">
      <c r="A165"/>
      <c r="B165" t="s">
        <v>205</v>
      </c>
      <c r="C165" t="s">
        <v>29</v>
      </c>
      <c r="D165" t="s">
        <v>29</v>
      </c>
      <c r="E165" s="46">
        <v>3430100</v>
      </c>
      <c r="F165" s="35" t="s">
        <v>239</v>
      </c>
      <c r="G165" s="35"/>
      <c r="H165" s="35">
        <v>-16255.28</v>
      </c>
      <c r="I165" s="35"/>
      <c r="J165" s="35">
        <v>0</v>
      </c>
      <c r="K165" s="36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</row>
    <row r="166" spans="1:700" hidden="1">
      <c r="A166"/>
      <c r="B166" t="s">
        <v>205</v>
      </c>
      <c r="C166" t="s">
        <v>34</v>
      </c>
      <c r="D166" t="s">
        <v>34</v>
      </c>
      <c r="E166" s="46">
        <v>3910000</v>
      </c>
      <c r="F166" s="35" t="s">
        <v>34</v>
      </c>
      <c r="G166" s="35"/>
      <c r="H166" s="35">
        <v>-48229.36</v>
      </c>
      <c r="I166" s="35"/>
      <c r="J166" s="35">
        <v>-22871.74</v>
      </c>
      <c r="K166" s="3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</row>
    <row r="167" spans="1:700" hidden="1">
      <c r="A167"/>
      <c r="B167" t="s">
        <v>205</v>
      </c>
      <c r="C167" t="s">
        <v>35</v>
      </c>
      <c r="D167" t="s">
        <v>35</v>
      </c>
      <c r="E167" s="46">
        <v>4010000</v>
      </c>
      <c r="F167" s="35" t="s">
        <v>252</v>
      </c>
      <c r="G167" s="35"/>
      <c r="H167" s="35">
        <v>-6300000</v>
      </c>
      <c r="I167" s="35"/>
      <c r="J167" s="35">
        <v>-6000000</v>
      </c>
      <c r="K167" s="36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</row>
    <row r="168" spans="1:700" hidden="1">
      <c r="A168"/>
      <c r="B168" t="s">
        <v>205</v>
      </c>
      <c r="C168" t="s">
        <v>35</v>
      </c>
      <c r="D168" t="s">
        <v>35</v>
      </c>
      <c r="E168" s="46">
        <v>4010005</v>
      </c>
      <c r="F168" s="35" t="s">
        <v>253</v>
      </c>
      <c r="G168" s="35"/>
      <c r="H168" s="35">
        <v>-1162035.78</v>
      </c>
      <c r="I168" s="35"/>
      <c r="J168" s="35">
        <v>-529478.22</v>
      </c>
      <c r="K168" s="36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</row>
    <row r="169" spans="1:700" hidden="1">
      <c r="A169"/>
      <c r="B169" t="s">
        <v>205</v>
      </c>
      <c r="C169" t="s">
        <v>35</v>
      </c>
      <c r="D169" t="s">
        <v>35</v>
      </c>
      <c r="E169" s="46">
        <v>4010010</v>
      </c>
      <c r="F169" s="35" t="s">
        <v>254</v>
      </c>
      <c r="G169" s="35"/>
      <c r="H169" s="35">
        <v>-297556.38</v>
      </c>
      <c r="I169" s="35"/>
      <c r="J169" s="35">
        <v>-241136</v>
      </c>
      <c r="K169" s="36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</row>
    <row r="170" spans="1:700" hidden="1">
      <c r="A170"/>
      <c r="B170" t="s">
        <v>205</v>
      </c>
      <c r="C170" t="s">
        <v>35</v>
      </c>
      <c r="D170" t="s">
        <v>35</v>
      </c>
      <c r="E170" s="46">
        <v>4010011</v>
      </c>
      <c r="F170" s="35" t="s">
        <v>255</v>
      </c>
      <c r="G170" s="35"/>
      <c r="H170" s="35">
        <v>-540000</v>
      </c>
      <c r="I170" s="35"/>
      <c r="J170" s="35">
        <v>-220000</v>
      </c>
      <c r="K170" s="36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</row>
    <row r="171" spans="1:700" hidden="1">
      <c r="A171"/>
      <c r="B171" t="s">
        <v>205</v>
      </c>
      <c r="C171" t="s">
        <v>36</v>
      </c>
      <c r="D171" t="s">
        <v>36</v>
      </c>
      <c r="E171" s="46">
        <v>4020000</v>
      </c>
      <c r="F171" s="35" t="s">
        <v>262</v>
      </c>
      <c r="G171" s="35"/>
      <c r="H171" s="35">
        <v>-172936.22</v>
      </c>
      <c r="I171" s="35"/>
      <c r="J171" s="35">
        <v>-173743.82</v>
      </c>
      <c r="K171" s="36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</row>
    <row r="172" spans="1:700" hidden="1">
      <c r="A172"/>
      <c r="B172" t="s">
        <v>205</v>
      </c>
      <c r="C172" t="s">
        <v>37</v>
      </c>
      <c r="D172" t="s">
        <v>37</v>
      </c>
      <c r="E172" s="46">
        <v>4100000</v>
      </c>
      <c r="F172" s="35" t="s">
        <v>260</v>
      </c>
      <c r="G172" s="35"/>
      <c r="H172" s="35">
        <v>-2755835.82</v>
      </c>
      <c r="I172" s="35"/>
      <c r="J172" s="35">
        <v>-2878582.78</v>
      </c>
      <c r="K172" s="36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</row>
    <row r="173" spans="1:700" hidden="1">
      <c r="A173"/>
      <c r="B173" t="s">
        <v>205</v>
      </c>
      <c r="C173" t="s">
        <v>37</v>
      </c>
      <c r="D173" t="s">
        <v>37</v>
      </c>
      <c r="E173" s="46">
        <v>4100004</v>
      </c>
      <c r="F173" s="35" t="s">
        <v>261</v>
      </c>
      <c r="G173" s="35"/>
      <c r="H173" s="35">
        <v>-2057908.5</v>
      </c>
      <c r="I173" s="35"/>
      <c r="J173" s="35">
        <v>-1811604.28</v>
      </c>
      <c r="K173" s="36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</row>
    <row r="174" spans="1:700" hidden="1">
      <c r="A174"/>
      <c r="B174" t="s">
        <v>205</v>
      </c>
      <c r="C174" t="s">
        <v>35</v>
      </c>
      <c r="D174" t="s">
        <v>35</v>
      </c>
      <c r="E174" s="46">
        <v>4900105</v>
      </c>
      <c r="F174" s="35" t="s">
        <v>256</v>
      </c>
      <c r="G174" s="35"/>
      <c r="H174" s="35">
        <v>0</v>
      </c>
      <c r="I174" s="35"/>
      <c r="J174" s="35">
        <v>6959562.6600000001</v>
      </c>
      <c r="K174" s="36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</row>
    <row r="175" spans="1:700" hidden="1">
      <c r="A175"/>
      <c r="B175" t="s">
        <v>205</v>
      </c>
      <c r="C175" t="s">
        <v>35</v>
      </c>
      <c r="D175" t="s">
        <v>35</v>
      </c>
      <c r="E175" s="46">
        <v>4910105</v>
      </c>
      <c r="F175" s="35" t="s">
        <v>257</v>
      </c>
      <c r="G175" s="35"/>
      <c r="H175" s="35">
        <v>0</v>
      </c>
      <c r="I175" s="35"/>
      <c r="J175" s="35">
        <v>-6959562.6600000001</v>
      </c>
      <c r="K175" s="36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</row>
    <row r="176" spans="1:700" hidden="1">
      <c r="A176"/>
      <c r="B176" t="s">
        <v>263</v>
      </c>
      <c r="C176" t="s">
        <v>42</v>
      </c>
      <c r="D176" t="s">
        <v>42</v>
      </c>
      <c r="E176" s="46">
        <v>5000000</v>
      </c>
      <c r="F176" s="35" t="s">
        <v>42</v>
      </c>
      <c r="G176" s="35"/>
      <c r="H176" s="35">
        <v>-20800000</v>
      </c>
      <c r="I176" s="35"/>
      <c r="J176" s="35">
        <v>-20800000</v>
      </c>
      <c r="K176" s="3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</row>
    <row r="177" spans="1:700" hidden="1">
      <c r="A177"/>
      <c r="B177" t="s">
        <v>263</v>
      </c>
      <c r="C177" t="s">
        <v>41</v>
      </c>
      <c r="D177" t="s">
        <v>41</v>
      </c>
      <c r="E177" s="46">
        <v>5110101</v>
      </c>
      <c r="F177" s="35" t="s">
        <v>41</v>
      </c>
      <c r="G177" s="35"/>
      <c r="H177" s="35">
        <v>-156891.16</v>
      </c>
      <c r="I177" s="35"/>
      <c r="J177" s="35">
        <v>-156891.16</v>
      </c>
      <c r="K177" s="36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</row>
    <row r="178" spans="1:700" hidden="1">
      <c r="A178"/>
      <c r="B178" t="s">
        <v>263</v>
      </c>
      <c r="C178" t="s">
        <v>39</v>
      </c>
      <c r="D178" t="s">
        <v>39</v>
      </c>
      <c r="E178" s="46">
        <v>5120107</v>
      </c>
      <c r="F178" s="35" t="s">
        <v>39</v>
      </c>
      <c r="G178" s="35"/>
      <c r="H178" s="35">
        <v>-4160000</v>
      </c>
      <c r="I178" s="35"/>
      <c r="J178" s="35">
        <v>-4160000</v>
      </c>
      <c r="K178" s="36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</row>
    <row r="179" spans="1:700" hidden="1">
      <c r="A179"/>
      <c r="B179" t="s">
        <v>263</v>
      </c>
      <c r="C179" t="s">
        <v>40</v>
      </c>
      <c r="D179" t="s">
        <v>40</v>
      </c>
      <c r="E179" s="46">
        <v>5130000</v>
      </c>
      <c r="F179" s="35" t="s">
        <v>264</v>
      </c>
      <c r="G179" s="35"/>
      <c r="H179" s="35">
        <v>-130058461.81999999</v>
      </c>
      <c r="I179" s="35"/>
      <c r="J179" s="35">
        <v>-164168241.88</v>
      </c>
      <c r="K179" s="36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</row>
    <row r="180" spans="1:700" hidden="1">
      <c r="A180"/>
      <c r="B180" t="s">
        <v>263</v>
      </c>
      <c r="C180" t="s">
        <v>40</v>
      </c>
      <c r="D180" t="s">
        <v>40</v>
      </c>
      <c r="E180" s="46">
        <v>5300000</v>
      </c>
      <c r="F180" s="35" t="s">
        <v>265</v>
      </c>
      <c r="G180" s="35"/>
      <c r="H180" s="35">
        <v>41890219.939999998</v>
      </c>
      <c r="I180" s="35"/>
      <c r="J180" s="35">
        <v>0</v>
      </c>
      <c r="K180" s="36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</row>
    <row r="181" spans="1:700" hidden="1">
      <c r="A181"/>
      <c r="B181" t="s">
        <v>263</v>
      </c>
      <c r="C181" t="s">
        <v>40</v>
      </c>
      <c r="D181" t="s">
        <v>40</v>
      </c>
      <c r="E181" s="46">
        <v>5310000</v>
      </c>
      <c r="F181" s="35" t="s">
        <v>266</v>
      </c>
      <c r="G181" s="35"/>
      <c r="H181" s="35">
        <v>-41890219.939999998</v>
      </c>
      <c r="I181" s="35"/>
      <c r="J181" s="35">
        <v>0</v>
      </c>
      <c r="K181" s="36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</row>
    <row r="182" spans="1:700" hidden="1">
      <c r="A182"/>
      <c r="B182" t="s">
        <v>267</v>
      </c>
      <c r="C182" t="s">
        <v>51</v>
      </c>
      <c r="D182" t="s">
        <v>51</v>
      </c>
      <c r="E182" s="46">
        <v>6000000</v>
      </c>
      <c r="F182" s="35" t="s">
        <v>268</v>
      </c>
      <c r="G182" s="35"/>
      <c r="H182" s="35">
        <v>-668826572.36000001</v>
      </c>
      <c r="I182" s="35"/>
      <c r="J182" s="35">
        <v>0</v>
      </c>
      <c r="K182" s="36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</row>
    <row r="183" spans="1:700" hidden="1">
      <c r="A183"/>
      <c r="B183" t="s">
        <v>267</v>
      </c>
      <c r="C183" t="s">
        <v>51</v>
      </c>
      <c r="D183" t="s">
        <v>51</v>
      </c>
      <c r="E183" s="46">
        <v>6000000</v>
      </c>
      <c r="F183" s="35" t="s">
        <v>268</v>
      </c>
      <c r="G183" s="35"/>
      <c r="H183" s="35">
        <v>0</v>
      </c>
      <c r="I183" s="35"/>
      <c r="J183" s="35">
        <v>-621009519.74000001</v>
      </c>
      <c r="K183" s="36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</row>
    <row r="184" spans="1:700" hidden="1">
      <c r="A184"/>
      <c r="B184" t="s">
        <v>267</v>
      </c>
      <c r="C184" t="s">
        <v>51</v>
      </c>
      <c r="D184" t="s">
        <v>51</v>
      </c>
      <c r="E184" s="46">
        <v>6000006</v>
      </c>
      <c r="F184" s="35" t="s">
        <v>269</v>
      </c>
      <c r="G184" s="35"/>
      <c r="H184" s="35">
        <v>-842228.54</v>
      </c>
      <c r="I184" s="35"/>
      <c r="J184" s="35">
        <v>0</v>
      </c>
      <c r="K184" s="36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</row>
    <row r="185" spans="1:700" hidden="1">
      <c r="A185"/>
      <c r="B185" t="s">
        <v>267</v>
      </c>
      <c r="C185" t="s">
        <v>51</v>
      </c>
      <c r="D185" t="s">
        <v>51</v>
      </c>
      <c r="E185" s="46">
        <v>6000006</v>
      </c>
      <c r="F185" s="35" t="s">
        <v>269</v>
      </c>
      <c r="G185" s="35"/>
      <c r="H185" s="35">
        <v>0</v>
      </c>
      <c r="I185" s="35"/>
      <c r="J185" s="35">
        <v>-42531.76</v>
      </c>
      <c r="K185" s="36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</row>
    <row r="186" spans="1:700" hidden="1">
      <c r="A186"/>
      <c r="B186" t="s">
        <v>267</v>
      </c>
      <c r="C186" t="s">
        <v>51</v>
      </c>
      <c r="D186" t="s">
        <v>51</v>
      </c>
      <c r="E186" s="46">
        <v>6000010</v>
      </c>
      <c r="F186" s="35" t="s">
        <v>270</v>
      </c>
      <c r="G186" s="35"/>
      <c r="H186" s="35">
        <v>-845425.2</v>
      </c>
      <c r="I186" s="35"/>
      <c r="J186" s="35">
        <v>0</v>
      </c>
      <c r="K186" s="3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</row>
    <row r="187" spans="1:700" hidden="1">
      <c r="A187"/>
      <c r="B187" t="s">
        <v>267</v>
      </c>
      <c r="C187" t="s">
        <v>51</v>
      </c>
      <c r="D187" t="s">
        <v>51</v>
      </c>
      <c r="E187" s="46">
        <v>6000010</v>
      </c>
      <c r="F187" s="35" t="s">
        <v>270</v>
      </c>
      <c r="G187" s="35"/>
      <c r="H187" s="35">
        <v>0</v>
      </c>
      <c r="I187" s="35"/>
      <c r="J187" s="35">
        <v>-982580.34</v>
      </c>
      <c r="K187" s="36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</row>
    <row r="188" spans="1:700" hidden="1">
      <c r="A188"/>
      <c r="B188" t="s">
        <v>267</v>
      </c>
      <c r="C188" t="s">
        <v>51</v>
      </c>
      <c r="D188" t="s">
        <v>51</v>
      </c>
      <c r="E188" s="46">
        <v>6000011</v>
      </c>
      <c r="F188" s="35" t="s">
        <v>271</v>
      </c>
      <c r="G188" s="35"/>
      <c r="H188" s="35">
        <v>-33.119999999999997</v>
      </c>
      <c r="I188" s="35"/>
      <c r="J188" s="35">
        <v>0</v>
      </c>
      <c r="K188" s="36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</row>
    <row r="189" spans="1:700" hidden="1">
      <c r="A189"/>
      <c r="B189" t="s">
        <v>267</v>
      </c>
      <c r="C189" t="s">
        <v>51</v>
      </c>
      <c r="D189" t="s">
        <v>51</v>
      </c>
      <c r="E189" s="46">
        <v>6000014</v>
      </c>
      <c r="F189" s="35" t="s">
        <v>272</v>
      </c>
      <c r="G189" s="35"/>
      <c r="H189" s="35">
        <v>-54527.199999999997</v>
      </c>
      <c r="I189" s="35"/>
      <c r="J189" s="35">
        <v>0</v>
      </c>
      <c r="K189" s="36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</row>
    <row r="190" spans="1:700" hidden="1">
      <c r="A190"/>
      <c r="B190" t="s">
        <v>267</v>
      </c>
      <c r="C190" t="s">
        <v>51</v>
      </c>
      <c r="D190" t="s">
        <v>51</v>
      </c>
      <c r="E190" s="46">
        <v>6000014</v>
      </c>
      <c r="F190" s="35" t="s">
        <v>272</v>
      </c>
      <c r="G190" s="35"/>
      <c r="H190" s="35">
        <v>0</v>
      </c>
      <c r="I190" s="35"/>
      <c r="J190" s="35">
        <v>-4032.4</v>
      </c>
      <c r="K190" s="36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</row>
    <row r="191" spans="1:700" hidden="1">
      <c r="A191"/>
      <c r="B191" t="s">
        <v>267</v>
      </c>
      <c r="C191" t="s">
        <v>51</v>
      </c>
      <c r="D191" t="s">
        <v>51</v>
      </c>
      <c r="E191" s="46">
        <v>6000015</v>
      </c>
      <c r="F191" s="35" t="s">
        <v>273</v>
      </c>
      <c r="G191" s="35"/>
      <c r="H191" s="35">
        <v>-165922</v>
      </c>
      <c r="I191" s="35"/>
      <c r="J191" s="35">
        <v>0</v>
      </c>
      <c r="K191" s="36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</row>
    <row r="192" spans="1:700" hidden="1">
      <c r="A192"/>
      <c r="B192" t="s">
        <v>267</v>
      </c>
      <c r="C192" t="s">
        <v>51</v>
      </c>
      <c r="D192" t="s">
        <v>51</v>
      </c>
      <c r="E192" s="46">
        <v>6000015</v>
      </c>
      <c r="F192" s="35" t="s">
        <v>273</v>
      </c>
      <c r="G192" s="35"/>
      <c r="H192" s="35">
        <v>0</v>
      </c>
      <c r="I192" s="35"/>
      <c r="J192" s="35">
        <v>-138241.82</v>
      </c>
      <c r="K192" s="36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</row>
    <row r="193" spans="1:700" hidden="1">
      <c r="A193"/>
      <c r="B193" t="s">
        <v>267</v>
      </c>
      <c r="C193" t="s">
        <v>51</v>
      </c>
      <c r="D193" t="s">
        <v>51</v>
      </c>
      <c r="E193" s="46">
        <v>6003000</v>
      </c>
      <c r="F193" s="35" t="s">
        <v>274</v>
      </c>
      <c r="G193" s="35"/>
      <c r="H193" s="35">
        <v>-2750715.76</v>
      </c>
      <c r="I193" s="35"/>
      <c r="J193" s="35">
        <v>0</v>
      </c>
      <c r="K193" s="36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</row>
    <row r="194" spans="1:700" hidden="1">
      <c r="A194"/>
      <c r="B194" t="s">
        <v>267</v>
      </c>
      <c r="C194" t="s">
        <v>51</v>
      </c>
      <c r="D194" t="s">
        <v>51</v>
      </c>
      <c r="E194" s="46">
        <v>6003000</v>
      </c>
      <c r="F194" s="35" t="s">
        <v>274</v>
      </c>
      <c r="G194" s="35"/>
      <c r="H194" s="35">
        <v>0</v>
      </c>
      <c r="I194" s="35"/>
      <c r="J194" s="35">
        <v>-2389551.56</v>
      </c>
      <c r="K194" s="36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</row>
    <row r="195" spans="1:700" hidden="1">
      <c r="A195"/>
      <c r="B195" t="s">
        <v>267</v>
      </c>
      <c r="C195" t="s">
        <v>51</v>
      </c>
      <c r="D195" t="s">
        <v>51</v>
      </c>
      <c r="E195" s="46">
        <v>6010000</v>
      </c>
      <c r="F195" s="35" t="s">
        <v>275</v>
      </c>
      <c r="G195" s="35"/>
      <c r="H195" s="35">
        <v>-10772800.060000001</v>
      </c>
      <c r="I195" s="35"/>
      <c r="J195" s="35">
        <v>0</v>
      </c>
      <c r="K195" s="36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</row>
    <row r="196" spans="1:700" hidden="1">
      <c r="A196"/>
      <c r="B196" t="s">
        <v>267</v>
      </c>
      <c r="C196" t="s">
        <v>51</v>
      </c>
      <c r="D196" t="s">
        <v>51</v>
      </c>
      <c r="E196" s="46">
        <v>6010000</v>
      </c>
      <c r="F196" s="35" t="s">
        <v>275</v>
      </c>
      <c r="G196" s="35"/>
      <c r="H196" s="35">
        <v>0</v>
      </c>
      <c r="I196" s="35"/>
      <c r="J196" s="35">
        <v>-11348321.1</v>
      </c>
      <c r="K196" s="3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</row>
    <row r="197" spans="1:700" hidden="1">
      <c r="A197"/>
      <c r="B197" t="s">
        <v>267</v>
      </c>
      <c r="C197" t="s">
        <v>51</v>
      </c>
      <c r="D197" t="s">
        <v>51</v>
      </c>
      <c r="E197" s="46">
        <v>6011000</v>
      </c>
      <c r="F197" s="35" t="s">
        <v>276</v>
      </c>
      <c r="G197" s="35"/>
      <c r="H197" s="35">
        <v>-30371643.739999998</v>
      </c>
      <c r="I197" s="35"/>
      <c r="J197" s="35">
        <v>0</v>
      </c>
      <c r="K197" s="36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</row>
    <row r="198" spans="1:700" hidden="1">
      <c r="A198"/>
      <c r="B198" t="s">
        <v>267</v>
      </c>
      <c r="C198" t="s">
        <v>51</v>
      </c>
      <c r="D198" t="s">
        <v>51</v>
      </c>
      <c r="E198" s="46">
        <v>6011000</v>
      </c>
      <c r="F198" s="35" t="s">
        <v>276</v>
      </c>
      <c r="G198" s="35"/>
      <c r="H198" s="35">
        <v>0</v>
      </c>
      <c r="I198" s="35"/>
      <c r="J198" s="35">
        <v>-25930188.379999999</v>
      </c>
      <c r="K198" s="36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</row>
    <row r="199" spans="1:700" hidden="1">
      <c r="A199"/>
      <c r="B199" t="s">
        <v>267</v>
      </c>
      <c r="C199" t="s">
        <v>51</v>
      </c>
      <c r="D199" t="s">
        <v>51</v>
      </c>
      <c r="E199" s="46">
        <v>6011011</v>
      </c>
      <c r="F199" s="35" t="s">
        <v>279</v>
      </c>
      <c r="G199" s="35"/>
      <c r="H199" s="35">
        <v>0</v>
      </c>
      <c r="I199" s="35"/>
      <c r="J199" s="35">
        <v>-363.46</v>
      </c>
      <c r="K199" s="36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</row>
    <row r="200" spans="1:700" hidden="1">
      <c r="A200"/>
      <c r="B200" t="s">
        <v>267</v>
      </c>
      <c r="C200" t="s">
        <v>51</v>
      </c>
      <c r="D200" t="s">
        <v>51</v>
      </c>
      <c r="E200" s="46">
        <v>6013000</v>
      </c>
      <c r="F200" s="35" t="s">
        <v>277</v>
      </c>
      <c r="G200" s="35"/>
      <c r="H200" s="35">
        <v>-56070172.359999999</v>
      </c>
      <c r="I200" s="35"/>
      <c r="J200" s="35">
        <v>0</v>
      </c>
      <c r="K200" s="36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</row>
    <row r="201" spans="1:700" hidden="1">
      <c r="A201"/>
      <c r="B201" t="s">
        <v>267</v>
      </c>
      <c r="C201" t="s">
        <v>51</v>
      </c>
      <c r="D201" t="s">
        <v>51</v>
      </c>
      <c r="E201" s="46">
        <v>6013000</v>
      </c>
      <c r="F201" s="35" t="s">
        <v>277</v>
      </c>
      <c r="G201" s="35"/>
      <c r="H201" s="35">
        <v>0</v>
      </c>
      <c r="I201" s="35"/>
      <c r="J201" s="35">
        <v>-53294646.119999997</v>
      </c>
      <c r="K201" s="36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</row>
    <row r="202" spans="1:700" hidden="1">
      <c r="A202"/>
      <c r="B202" t="s">
        <v>267</v>
      </c>
      <c r="C202" t="s">
        <v>51</v>
      </c>
      <c r="D202" t="s">
        <v>51</v>
      </c>
      <c r="E202" s="46">
        <v>6013009</v>
      </c>
      <c r="F202" s="35" t="s">
        <v>278</v>
      </c>
      <c r="G202" s="35"/>
      <c r="H202" s="35">
        <v>-2968</v>
      </c>
      <c r="I202" s="35"/>
      <c r="J202" s="35">
        <v>0</v>
      </c>
      <c r="K202" s="36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</row>
    <row r="203" spans="1:700" hidden="1">
      <c r="A203"/>
      <c r="B203" t="s">
        <v>267</v>
      </c>
      <c r="C203" t="s">
        <v>51</v>
      </c>
      <c r="D203" t="s">
        <v>51</v>
      </c>
      <c r="E203" s="46">
        <v>6013011</v>
      </c>
      <c r="F203" s="35" t="s">
        <v>279</v>
      </c>
      <c r="G203" s="35"/>
      <c r="H203" s="35">
        <v>-4806.6400000000003</v>
      </c>
      <c r="I203" s="35"/>
      <c r="J203" s="35">
        <v>0</v>
      </c>
      <c r="K203" s="36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</row>
    <row r="204" spans="1:700" hidden="1">
      <c r="A204"/>
      <c r="B204" t="s">
        <v>267</v>
      </c>
      <c r="C204" t="s">
        <v>51</v>
      </c>
      <c r="D204" t="s">
        <v>51</v>
      </c>
      <c r="E204" s="46">
        <v>6013011</v>
      </c>
      <c r="F204" s="35" t="s">
        <v>279</v>
      </c>
      <c r="G204" s="35"/>
      <c r="H204" s="35">
        <v>0</v>
      </c>
      <c r="I204" s="35"/>
      <c r="J204" s="35">
        <v>-16501.439999999999</v>
      </c>
      <c r="K204" s="36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</row>
    <row r="205" spans="1:700" hidden="1">
      <c r="A205"/>
      <c r="B205" t="s">
        <v>267</v>
      </c>
      <c r="C205" t="s">
        <v>48</v>
      </c>
      <c r="D205" t="s">
        <v>48</v>
      </c>
      <c r="E205" s="46">
        <v>6100106</v>
      </c>
      <c r="F205" s="35" t="s">
        <v>292</v>
      </c>
      <c r="G205" s="35"/>
      <c r="H205" s="35">
        <v>-16773.560000000001</v>
      </c>
      <c r="I205" s="35"/>
      <c r="J205" s="35">
        <v>0</v>
      </c>
      <c r="K205" s="36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</row>
    <row r="206" spans="1:700" hidden="1">
      <c r="A206"/>
      <c r="B206" t="s">
        <v>267</v>
      </c>
      <c r="C206" t="s">
        <v>48</v>
      </c>
      <c r="D206" t="s">
        <v>48</v>
      </c>
      <c r="E206" s="46">
        <v>6100106</v>
      </c>
      <c r="F206" s="35" t="s">
        <v>292</v>
      </c>
      <c r="G206" s="35"/>
      <c r="H206" s="35">
        <v>0</v>
      </c>
      <c r="I206" s="35"/>
      <c r="J206" s="35">
        <v>-16415.66</v>
      </c>
      <c r="K206" s="3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</row>
    <row r="207" spans="1:700" hidden="1">
      <c r="A207"/>
      <c r="B207" t="s">
        <v>267</v>
      </c>
      <c r="C207" t="s">
        <v>48</v>
      </c>
      <c r="D207" t="s">
        <v>48</v>
      </c>
      <c r="E207" s="46">
        <v>6100108</v>
      </c>
      <c r="F207" s="35" t="s">
        <v>316</v>
      </c>
      <c r="G207" s="35"/>
      <c r="H207" s="35">
        <v>0</v>
      </c>
      <c r="I207" s="35"/>
      <c r="J207" s="35">
        <v>-7237.92</v>
      </c>
      <c r="K207" s="36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</row>
    <row r="208" spans="1:700" hidden="1">
      <c r="A208"/>
      <c r="B208" t="s">
        <v>267</v>
      </c>
      <c r="C208" t="s">
        <v>48</v>
      </c>
      <c r="D208" t="s">
        <v>48</v>
      </c>
      <c r="E208" s="46">
        <v>6100110</v>
      </c>
      <c r="F208" s="35" t="s">
        <v>293</v>
      </c>
      <c r="G208" s="35"/>
      <c r="H208" s="35">
        <v>-154830.06</v>
      </c>
      <c r="I208" s="35"/>
      <c r="J208" s="35">
        <v>0</v>
      </c>
      <c r="K208" s="36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</row>
    <row r="209" spans="1:700" hidden="1">
      <c r="A209"/>
      <c r="B209" t="s">
        <v>267</v>
      </c>
      <c r="C209" t="s">
        <v>48</v>
      </c>
      <c r="D209" t="s">
        <v>48</v>
      </c>
      <c r="E209" s="46">
        <v>6100110</v>
      </c>
      <c r="F209" s="35" t="s">
        <v>293</v>
      </c>
      <c r="G209" s="35"/>
      <c r="H209" s="35">
        <v>0</v>
      </c>
      <c r="I209" s="35"/>
      <c r="J209" s="35">
        <v>-10709.22</v>
      </c>
      <c r="K209" s="36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</row>
    <row r="210" spans="1:700" hidden="1">
      <c r="A210"/>
      <c r="B210" t="s">
        <v>267</v>
      </c>
      <c r="C210" t="s">
        <v>48</v>
      </c>
      <c r="D210" t="s">
        <v>48</v>
      </c>
      <c r="E210" s="46">
        <v>6100118</v>
      </c>
      <c r="F210" s="35" t="s">
        <v>294</v>
      </c>
      <c r="G210" s="35"/>
      <c r="H210" s="35">
        <v>-1418056.04</v>
      </c>
      <c r="I210" s="35"/>
      <c r="J210" s="35">
        <v>0</v>
      </c>
      <c r="K210" s="36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</row>
    <row r="211" spans="1:700" hidden="1">
      <c r="A211"/>
      <c r="B211" t="s">
        <v>267</v>
      </c>
      <c r="C211" t="s">
        <v>48</v>
      </c>
      <c r="D211" t="s">
        <v>48</v>
      </c>
      <c r="E211" s="46">
        <v>6100118</v>
      </c>
      <c r="F211" s="35" t="s">
        <v>294</v>
      </c>
      <c r="G211" s="35"/>
      <c r="H211" s="35">
        <v>0</v>
      </c>
      <c r="I211" s="35"/>
      <c r="J211" s="35">
        <v>-1281867.3600000001</v>
      </c>
      <c r="K211" s="36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</row>
    <row r="212" spans="1:700" hidden="1">
      <c r="A212"/>
      <c r="B212" t="s">
        <v>317</v>
      </c>
      <c r="C212" t="s">
        <v>53</v>
      </c>
      <c r="D212" t="s">
        <v>53</v>
      </c>
      <c r="E212" s="46">
        <v>6100121</v>
      </c>
      <c r="F212" s="35" t="s">
        <v>328</v>
      </c>
      <c r="G212" s="35"/>
      <c r="H212" s="35">
        <v>-671267.5</v>
      </c>
      <c r="I212" s="35"/>
      <c r="J212" s="35">
        <v>0</v>
      </c>
      <c r="K212" s="36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</row>
    <row r="213" spans="1:700" hidden="1">
      <c r="A213"/>
      <c r="B213" t="s">
        <v>317</v>
      </c>
      <c r="C213" t="s">
        <v>53</v>
      </c>
      <c r="D213" t="s">
        <v>53</v>
      </c>
      <c r="E213" s="46">
        <v>6100121</v>
      </c>
      <c r="F213" s="35" t="s">
        <v>328</v>
      </c>
      <c r="G213" s="35"/>
      <c r="H213" s="35">
        <v>0</v>
      </c>
      <c r="I213" s="35"/>
      <c r="J213" s="35">
        <v>-690906.76</v>
      </c>
      <c r="K213" s="36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</row>
    <row r="214" spans="1:700" hidden="1">
      <c r="A214"/>
      <c r="B214" t="s">
        <v>267</v>
      </c>
      <c r="C214" t="s">
        <v>48</v>
      </c>
      <c r="D214" t="s">
        <v>48</v>
      </c>
      <c r="E214" s="46">
        <v>6100122</v>
      </c>
      <c r="F214" s="35" t="s">
        <v>295</v>
      </c>
      <c r="G214" s="35"/>
      <c r="H214" s="35">
        <v>-10365</v>
      </c>
      <c r="I214" s="35"/>
      <c r="J214" s="35">
        <v>0</v>
      </c>
      <c r="K214" s="36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</row>
    <row r="215" spans="1:700" hidden="1">
      <c r="A215"/>
      <c r="B215" t="s">
        <v>267</v>
      </c>
      <c r="C215" t="s">
        <v>48</v>
      </c>
      <c r="D215" t="s">
        <v>48</v>
      </c>
      <c r="E215" s="46">
        <v>6100122</v>
      </c>
      <c r="F215" s="35" t="s">
        <v>295</v>
      </c>
      <c r="G215" s="35"/>
      <c r="H215" s="35">
        <v>0</v>
      </c>
      <c r="I215" s="35"/>
      <c r="J215" s="35">
        <v>-9967.7800000000007</v>
      </c>
      <c r="K215" s="36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</row>
    <row r="216" spans="1:700" hidden="1">
      <c r="A216"/>
      <c r="B216" t="s">
        <v>267</v>
      </c>
      <c r="C216" t="s">
        <v>48</v>
      </c>
      <c r="D216" t="s">
        <v>48</v>
      </c>
      <c r="E216" s="46">
        <v>6100125</v>
      </c>
      <c r="F216" s="35" t="s">
        <v>296</v>
      </c>
      <c r="G216" s="35"/>
      <c r="H216" s="35">
        <v>-4270</v>
      </c>
      <c r="I216" s="35"/>
      <c r="J216" s="35">
        <v>0</v>
      </c>
      <c r="K216" s="3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</row>
    <row r="217" spans="1:700" hidden="1">
      <c r="A217"/>
      <c r="B217" t="s">
        <v>267</v>
      </c>
      <c r="C217" t="s">
        <v>48</v>
      </c>
      <c r="D217" t="s">
        <v>48</v>
      </c>
      <c r="E217" s="46">
        <v>6100125</v>
      </c>
      <c r="F217" s="35" t="s">
        <v>296</v>
      </c>
      <c r="G217" s="35"/>
      <c r="H217" s="35">
        <v>0</v>
      </c>
      <c r="I217" s="35"/>
      <c r="J217" s="35">
        <v>-4250</v>
      </c>
      <c r="K217" s="36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</row>
    <row r="218" spans="1:700" hidden="1">
      <c r="A218"/>
      <c r="B218" t="s">
        <v>267</v>
      </c>
      <c r="C218" t="s">
        <v>48</v>
      </c>
      <c r="D218" t="s">
        <v>48</v>
      </c>
      <c r="E218" s="46">
        <v>6100128</v>
      </c>
      <c r="F218" s="35" t="s">
        <v>297</v>
      </c>
      <c r="G218" s="35"/>
      <c r="H218" s="35">
        <v>-1109.04</v>
      </c>
      <c r="I218" s="35"/>
      <c r="J218" s="35">
        <v>0</v>
      </c>
      <c r="K218" s="36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</row>
    <row r="219" spans="1:700" hidden="1">
      <c r="A219"/>
      <c r="B219" t="s">
        <v>267</v>
      </c>
      <c r="C219" t="s">
        <v>48</v>
      </c>
      <c r="D219" t="s">
        <v>48</v>
      </c>
      <c r="E219" s="46">
        <v>6100128</v>
      </c>
      <c r="F219" s="35" t="s">
        <v>297</v>
      </c>
      <c r="G219" s="35"/>
      <c r="H219" s="35">
        <v>0</v>
      </c>
      <c r="I219" s="35"/>
      <c r="J219" s="35">
        <v>-1351.32</v>
      </c>
      <c r="K219" s="36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</row>
    <row r="220" spans="1:700" hidden="1">
      <c r="A220"/>
      <c r="B220" t="s">
        <v>317</v>
      </c>
      <c r="C220" t="s">
        <v>53</v>
      </c>
      <c r="D220" t="s">
        <v>53</v>
      </c>
      <c r="E220" s="46">
        <v>6100133</v>
      </c>
      <c r="F220" s="35" t="s">
        <v>329</v>
      </c>
      <c r="G220" s="35"/>
      <c r="H220" s="35">
        <v>-3041485.98</v>
      </c>
      <c r="I220" s="35"/>
      <c r="J220" s="35">
        <v>0</v>
      </c>
      <c r="K220" s="36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</row>
    <row r="221" spans="1:700" hidden="1">
      <c r="A221"/>
      <c r="B221" t="s">
        <v>317</v>
      </c>
      <c r="C221" t="s">
        <v>53</v>
      </c>
      <c r="D221" t="s">
        <v>53</v>
      </c>
      <c r="E221" s="46">
        <v>6100133</v>
      </c>
      <c r="F221" s="35" t="s">
        <v>329</v>
      </c>
      <c r="G221" s="35"/>
      <c r="H221" s="35">
        <v>0</v>
      </c>
      <c r="I221" s="35"/>
      <c r="J221" s="35">
        <v>-4305634.78</v>
      </c>
      <c r="K221" s="36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</row>
    <row r="222" spans="1:700" hidden="1">
      <c r="A222"/>
      <c r="B222" t="s">
        <v>267</v>
      </c>
      <c r="C222" t="s">
        <v>48</v>
      </c>
      <c r="D222" t="s">
        <v>48</v>
      </c>
      <c r="E222" s="46">
        <v>6100134</v>
      </c>
      <c r="F222" s="35" t="s">
        <v>298</v>
      </c>
      <c r="G222" s="35"/>
      <c r="H222" s="35">
        <v>-1168.24</v>
      </c>
      <c r="I222" s="35"/>
      <c r="J222" s="35">
        <v>0</v>
      </c>
      <c r="K222" s="36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</row>
    <row r="223" spans="1:700" hidden="1">
      <c r="A223"/>
      <c r="B223" t="s">
        <v>267</v>
      </c>
      <c r="C223" t="s">
        <v>48</v>
      </c>
      <c r="D223" t="s">
        <v>48</v>
      </c>
      <c r="E223" s="46">
        <v>6100134</v>
      </c>
      <c r="F223" s="35" t="s">
        <v>298</v>
      </c>
      <c r="G223" s="35"/>
      <c r="H223" s="35">
        <v>0</v>
      </c>
      <c r="I223" s="35"/>
      <c r="J223" s="35">
        <v>-93825.58</v>
      </c>
      <c r="K223" s="36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</row>
    <row r="224" spans="1:700" hidden="1">
      <c r="A224"/>
      <c r="B224" t="s">
        <v>267</v>
      </c>
      <c r="C224" t="s">
        <v>51</v>
      </c>
      <c r="D224" t="s">
        <v>51</v>
      </c>
      <c r="E224" s="46">
        <v>6100136</v>
      </c>
      <c r="F224" s="35" t="s">
        <v>280</v>
      </c>
      <c r="G224" s="35"/>
      <c r="H224" s="35">
        <v>-160386.51999999999</v>
      </c>
      <c r="I224" s="35"/>
      <c r="J224" s="35">
        <v>0</v>
      </c>
      <c r="K224" s="36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</row>
    <row r="225" spans="1:700" hidden="1">
      <c r="A225"/>
      <c r="B225" t="s">
        <v>267</v>
      </c>
      <c r="C225" t="s">
        <v>51</v>
      </c>
      <c r="D225" t="s">
        <v>51</v>
      </c>
      <c r="E225" s="46">
        <v>6100136</v>
      </c>
      <c r="F225" s="35" t="s">
        <v>280</v>
      </c>
      <c r="G225" s="35"/>
      <c r="H225" s="35">
        <v>0</v>
      </c>
      <c r="I225" s="35"/>
      <c r="J225" s="35">
        <v>-199934.6</v>
      </c>
      <c r="K225" s="36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</row>
    <row r="226" spans="1:700" hidden="1">
      <c r="A226"/>
      <c r="B226" t="s">
        <v>267</v>
      </c>
      <c r="C226" t="s">
        <v>48</v>
      </c>
      <c r="D226" t="s">
        <v>48</v>
      </c>
      <c r="E226" s="46">
        <v>6100137</v>
      </c>
      <c r="F226" s="35" t="s">
        <v>299</v>
      </c>
      <c r="G226" s="35"/>
      <c r="H226" s="35">
        <v>-254487.26</v>
      </c>
      <c r="I226" s="35"/>
      <c r="J226" s="35">
        <v>0</v>
      </c>
      <c r="K226" s="3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</row>
    <row r="227" spans="1:700" hidden="1">
      <c r="A227"/>
      <c r="B227" t="s">
        <v>267</v>
      </c>
      <c r="C227" t="s">
        <v>48</v>
      </c>
      <c r="D227" t="s">
        <v>48</v>
      </c>
      <c r="E227" s="46">
        <v>6100137</v>
      </c>
      <c r="F227" s="35" t="s">
        <v>299</v>
      </c>
      <c r="G227" s="35"/>
      <c r="H227" s="35">
        <v>0</v>
      </c>
      <c r="I227" s="35"/>
      <c r="J227" s="35">
        <v>-264196.2</v>
      </c>
      <c r="K227" s="36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</row>
    <row r="228" spans="1:700" hidden="1">
      <c r="A228"/>
      <c r="B228" t="s">
        <v>267</v>
      </c>
      <c r="C228" t="s">
        <v>48</v>
      </c>
      <c r="D228" t="s">
        <v>48</v>
      </c>
      <c r="E228" s="46">
        <v>6100139</v>
      </c>
      <c r="F228" s="35" t="s">
        <v>300</v>
      </c>
      <c r="G228" s="35"/>
      <c r="H228" s="35">
        <v>-284873.96000000002</v>
      </c>
      <c r="I228" s="35"/>
      <c r="J228" s="35">
        <v>0</v>
      </c>
      <c r="K228" s="36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</row>
    <row r="229" spans="1:700" hidden="1">
      <c r="A229"/>
      <c r="B229" t="s">
        <v>267</v>
      </c>
      <c r="C229" t="s">
        <v>48</v>
      </c>
      <c r="D229" t="s">
        <v>48</v>
      </c>
      <c r="E229" s="46">
        <v>6100139</v>
      </c>
      <c r="F229" s="35" t="s">
        <v>300</v>
      </c>
      <c r="G229" s="35"/>
      <c r="H229" s="35">
        <v>0</v>
      </c>
      <c r="I229" s="35"/>
      <c r="J229" s="35">
        <v>-416182.3</v>
      </c>
      <c r="K229" s="36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</row>
    <row r="230" spans="1:700" hidden="1">
      <c r="A230"/>
      <c r="B230" t="s">
        <v>267</v>
      </c>
      <c r="C230" t="s">
        <v>48</v>
      </c>
      <c r="D230" t="s">
        <v>48</v>
      </c>
      <c r="E230" s="46">
        <v>6100140</v>
      </c>
      <c r="F230" s="35" t="s">
        <v>301</v>
      </c>
      <c r="G230" s="35"/>
      <c r="H230" s="35">
        <v>-945098</v>
      </c>
      <c r="I230" s="35"/>
      <c r="J230" s="35">
        <v>0</v>
      </c>
      <c r="K230" s="36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</row>
    <row r="231" spans="1:700" hidden="1">
      <c r="A231"/>
      <c r="B231" t="s">
        <v>267</v>
      </c>
      <c r="C231" t="s">
        <v>48</v>
      </c>
      <c r="D231" t="s">
        <v>48</v>
      </c>
      <c r="E231" s="46">
        <v>6100140</v>
      </c>
      <c r="F231" s="35" t="s">
        <v>301</v>
      </c>
      <c r="G231" s="35"/>
      <c r="H231" s="35">
        <v>0</v>
      </c>
      <c r="I231" s="35"/>
      <c r="J231" s="35">
        <v>-933520</v>
      </c>
      <c r="K231" s="36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</row>
    <row r="232" spans="1:700" hidden="1">
      <c r="A232"/>
      <c r="B232" t="s">
        <v>267</v>
      </c>
      <c r="C232" t="s">
        <v>51</v>
      </c>
      <c r="D232" t="s">
        <v>51</v>
      </c>
      <c r="E232" s="46">
        <v>6300019</v>
      </c>
      <c r="F232" s="35" t="s">
        <v>281</v>
      </c>
      <c r="G232" s="35"/>
      <c r="H232" s="35">
        <v>278159864.77999997</v>
      </c>
      <c r="I232" s="35"/>
      <c r="J232" s="35">
        <v>0</v>
      </c>
      <c r="K232" s="36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</row>
    <row r="233" spans="1:700" hidden="1">
      <c r="A233"/>
      <c r="B233" t="s">
        <v>267</v>
      </c>
      <c r="C233" t="s">
        <v>51</v>
      </c>
      <c r="D233" t="s">
        <v>51</v>
      </c>
      <c r="E233" s="46">
        <v>6300019</v>
      </c>
      <c r="F233" s="35" t="s">
        <v>281</v>
      </c>
      <c r="G233" s="35"/>
      <c r="H233" s="35">
        <v>0</v>
      </c>
      <c r="I233" s="35"/>
      <c r="J233" s="35">
        <v>232486638.19999999</v>
      </c>
      <c r="K233" s="36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</row>
    <row r="234" spans="1:700" hidden="1">
      <c r="A234"/>
      <c r="B234" t="s">
        <v>267</v>
      </c>
      <c r="C234" t="s">
        <v>51</v>
      </c>
      <c r="D234" t="s">
        <v>51</v>
      </c>
      <c r="E234" s="46">
        <v>6300021</v>
      </c>
      <c r="F234" s="35" t="s">
        <v>282</v>
      </c>
      <c r="G234" s="35"/>
      <c r="H234" s="35">
        <v>1760952.4</v>
      </c>
      <c r="I234" s="35"/>
      <c r="J234" s="35">
        <v>0</v>
      </c>
      <c r="K234" s="36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</row>
    <row r="235" spans="1:700" hidden="1">
      <c r="A235"/>
      <c r="B235" t="s">
        <v>267</v>
      </c>
      <c r="C235" t="s">
        <v>51</v>
      </c>
      <c r="D235" t="s">
        <v>51</v>
      </c>
      <c r="E235" s="46">
        <v>6300021</v>
      </c>
      <c r="F235" s="35" t="s">
        <v>282</v>
      </c>
      <c r="G235" s="35"/>
      <c r="H235" s="35">
        <v>0</v>
      </c>
      <c r="I235" s="35"/>
      <c r="J235" s="35">
        <v>1667182.74</v>
      </c>
      <c r="K235" s="36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</row>
    <row r="236" spans="1:700" hidden="1">
      <c r="A236"/>
      <c r="B236" t="s">
        <v>267</v>
      </c>
      <c r="C236" t="s">
        <v>51</v>
      </c>
      <c r="D236" t="s">
        <v>51</v>
      </c>
      <c r="E236" s="46">
        <v>6300025</v>
      </c>
      <c r="F236" s="35" t="s">
        <v>283</v>
      </c>
      <c r="G236" s="35"/>
      <c r="H236" s="35">
        <v>1735426.5</v>
      </c>
      <c r="I236" s="35"/>
      <c r="J236" s="35">
        <v>0</v>
      </c>
      <c r="K236" s="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</row>
    <row r="237" spans="1:700" hidden="1">
      <c r="A237"/>
      <c r="B237" t="s">
        <v>267</v>
      </c>
      <c r="C237" t="s">
        <v>51</v>
      </c>
      <c r="D237" t="s">
        <v>51</v>
      </c>
      <c r="E237" s="46">
        <v>6300025</v>
      </c>
      <c r="F237" s="35" t="s">
        <v>283</v>
      </c>
      <c r="G237" s="35"/>
      <c r="H237" s="35">
        <v>0</v>
      </c>
      <c r="I237" s="35"/>
      <c r="J237" s="35">
        <v>1245725.78</v>
      </c>
      <c r="K237" s="36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</row>
    <row r="238" spans="1:700" hidden="1">
      <c r="A238"/>
      <c r="B238" t="s">
        <v>267</v>
      </c>
      <c r="C238" t="s">
        <v>51</v>
      </c>
      <c r="D238" t="s">
        <v>51</v>
      </c>
      <c r="E238" s="46">
        <v>6300027</v>
      </c>
      <c r="F238" s="35" t="s">
        <v>284</v>
      </c>
      <c r="G238" s="35"/>
      <c r="H238" s="35">
        <v>20712218.440000001</v>
      </c>
      <c r="I238" s="35"/>
      <c r="J238" s="35">
        <v>0</v>
      </c>
      <c r="K238" s="36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</row>
    <row r="239" spans="1:700" hidden="1">
      <c r="A239"/>
      <c r="B239" t="s">
        <v>267</v>
      </c>
      <c r="C239" t="s">
        <v>51</v>
      </c>
      <c r="D239" t="s">
        <v>51</v>
      </c>
      <c r="E239" s="46">
        <v>6300027</v>
      </c>
      <c r="F239" s="35" t="s">
        <v>284</v>
      </c>
      <c r="G239" s="35"/>
      <c r="H239" s="35">
        <v>0</v>
      </c>
      <c r="I239" s="35"/>
      <c r="J239" s="35">
        <v>16009518.039999999</v>
      </c>
      <c r="K239" s="36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</row>
    <row r="240" spans="1:700" hidden="1">
      <c r="A240"/>
      <c r="B240" t="s">
        <v>267</v>
      </c>
      <c r="C240" t="s">
        <v>51</v>
      </c>
      <c r="D240" t="s">
        <v>51</v>
      </c>
      <c r="E240" s="46">
        <v>6300029</v>
      </c>
      <c r="F240" s="35" t="s">
        <v>285</v>
      </c>
      <c r="G240" s="35"/>
      <c r="H240" s="35">
        <v>3460966.3999999999</v>
      </c>
      <c r="I240" s="35"/>
      <c r="J240" s="35">
        <v>0</v>
      </c>
      <c r="K240" s="36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</row>
    <row r="241" spans="1:700" hidden="1">
      <c r="A241"/>
      <c r="B241" t="s">
        <v>267</v>
      </c>
      <c r="C241" t="s">
        <v>51</v>
      </c>
      <c r="D241" t="s">
        <v>51</v>
      </c>
      <c r="E241" s="46">
        <v>6300029</v>
      </c>
      <c r="F241" s="35" t="s">
        <v>285</v>
      </c>
      <c r="G241" s="35"/>
      <c r="H241" s="35">
        <v>0</v>
      </c>
      <c r="I241" s="35"/>
      <c r="J241" s="35">
        <v>2129034.2799999998</v>
      </c>
      <c r="K241" s="36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</row>
    <row r="242" spans="1:700" hidden="1">
      <c r="A242"/>
      <c r="B242" t="s">
        <v>267</v>
      </c>
      <c r="C242" t="s">
        <v>51</v>
      </c>
      <c r="D242" t="s">
        <v>51</v>
      </c>
      <c r="E242" s="46">
        <v>6300031</v>
      </c>
      <c r="F242" s="35" t="s">
        <v>286</v>
      </c>
      <c r="G242" s="35"/>
      <c r="H242" s="35">
        <v>560648.38</v>
      </c>
      <c r="I242" s="35"/>
      <c r="J242" s="35">
        <v>0</v>
      </c>
      <c r="K242" s="36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</row>
    <row r="243" spans="1:700" hidden="1">
      <c r="A243"/>
      <c r="B243" t="s">
        <v>267</v>
      </c>
      <c r="C243" t="s">
        <v>51</v>
      </c>
      <c r="D243" t="s">
        <v>51</v>
      </c>
      <c r="E243" s="46">
        <v>6300031</v>
      </c>
      <c r="F243" s="35" t="s">
        <v>286</v>
      </c>
      <c r="G243" s="35"/>
      <c r="H243" s="35">
        <v>0</v>
      </c>
      <c r="I243" s="35"/>
      <c r="J243" s="35">
        <v>506355.5</v>
      </c>
      <c r="K243" s="36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</row>
    <row r="244" spans="1:700" hidden="1">
      <c r="A244"/>
      <c r="B244" t="s">
        <v>267</v>
      </c>
      <c r="C244" t="s">
        <v>51</v>
      </c>
      <c r="D244" t="s">
        <v>51</v>
      </c>
      <c r="E244" s="46">
        <v>6300034</v>
      </c>
      <c r="F244" s="35" t="s">
        <v>287</v>
      </c>
      <c r="G244" s="35"/>
      <c r="H244" s="35">
        <v>-220000</v>
      </c>
      <c r="I244" s="35"/>
      <c r="J244" s="35">
        <v>0</v>
      </c>
      <c r="K244" s="36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</row>
    <row r="245" spans="1:700" hidden="1">
      <c r="A245"/>
      <c r="B245" t="s">
        <v>267</v>
      </c>
      <c r="C245" t="s">
        <v>51</v>
      </c>
      <c r="D245" t="s">
        <v>51</v>
      </c>
      <c r="E245" s="46">
        <v>6300034</v>
      </c>
      <c r="F245" s="35" t="s">
        <v>287</v>
      </c>
      <c r="G245" s="35"/>
      <c r="H245" s="35">
        <v>0</v>
      </c>
      <c r="I245" s="35"/>
      <c r="J245" s="35">
        <v>-320000</v>
      </c>
      <c r="K245" s="36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</row>
    <row r="246" spans="1:700" hidden="1">
      <c r="A246"/>
      <c r="B246" t="s">
        <v>267</v>
      </c>
      <c r="C246" t="s">
        <v>51</v>
      </c>
      <c r="D246" t="s">
        <v>51</v>
      </c>
      <c r="E246" s="46">
        <v>6300038</v>
      </c>
      <c r="F246" s="35" t="s">
        <v>288</v>
      </c>
      <c r="G246" s="35"/>
      <c r="H246" s="35">
        <v>100497.26</v>
      </c>
      <c r="I246" s="35"/>
      <c r="J246" s="35">
        <v>0</v>
      </c>
      <c r="K246" s="3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</row>
    <row r="247" spans="1:700" hidden="1">
      <c r="A247"/>
      <c r="B247" t="s">
        <v>267</v>
      </c>
      <c r="C247" t="s">
        <v>51</v>
      </c>
      <c r="D247" t="s">
        <v>51</v>
      </c>
      <c r="E247" s="46">
        <v>6300038</v>
      </c>
      <c r="F247" s="35" t="s">
        <v>288</v>
      </c>
      <c r="G247" s="35"/>
      <c r="H247" s="35">
        <v>0</v>
      </c>
      <c r="I247" s="35"/>
      <c r="J247" s="35">
        <v>88669.92</v>
      </c>
      <c r="K247" s="36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</row>
    <row r="248" spans="1:700" hidden="1">
      <c r="A248"/>
      <c r="B248" t="s">
        <v>267</v>
      </c>
      <c r="C248" t="s">
        <v>48</v>
      </c>
      <c r="D248" t="s">
        <v>48</v>
      </c>
      <c r="E248" s="46">
        <v>6300040</v>
      </c>
      <c r="F248" s="35" t="s">
        <v>302</v>
      </c>
      <c r="G248" s="35"/>
      <c r="H248" s="35">
        <v>719992</v>
      </c>
      <c r="I248" s="35"/>
      <c r="J248" s="35">
        <v>0</v>
      </c>
      <c r="K248" s="36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</row>
    <row r="249" spans="1:700" hidden="1">
      <c r="A249"/>
      <c r="B249" t="s">
        <v>267</v>
      </c>
      <c r="C249" t="s">
        <v>48</v>
      </c>
      <c r="D249" t="s">
        <v>48</v>
      </c>
      <c r="E249" s="46">
        <v>6300040</v>
      </c>
      <c r="F249" s="35" t="s">
        <v>302</v>
      </c>
      <c r="G249" s="35"/>
      <c r="H249" s="35">
        <v>0</v>
      </c>
      <c r="I249" s="35"/>
      <c r="J249" s="35">
        <v>510342</v>
      </c>
      <c r="K249" s="36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</row>
    <row r="250" spans="1:700" hidden="1">
      <c r="A250"/>
      <c r="B250" t="s">
        <v>267</v>
      </c>
      <c r="C250" t="s">
        <v>51</v>
      </c>
      <c r="D250" t="s">
        <v>51</v>
      </c>
      <c r="E250" s="46">
        <v>6300043</v>
      </c>
      <c r="F250" s="35" t="s">
        <v>289</v>
      </c>
      <c r="G250" s="35"/>
      <c r="H250" s="35">
        <v>263827.62</v>
      </c>
      <c r="I250" s="35"/>
      <c r="J250" s="35">
        <v>0</v>
      </c>
      <c r="K250" s="36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</row>
    <row r="251" spans="1:700" hidden="1">
      <c r="A251"/>
      <c r="B251" t="s">
        <v>267</v>
      </c>
      <c r="C251" t="s">
        <v>51</v>
      </c>
      <c r="D251" t="s">
        <v>51</v>
      </c>
      <c r="E251" s="46">
        <v>6300043</v>
      </c>
      <c r="F251" s="35" t="s">
        <v>289</v>
      </c>
      <c r="G251" s="35"/>
      <c r="H251" s="35">
        <v>0</v>
      </c>
      <c r="I251" s="35"/>
      <c r="J251" s="35">
        <v>96021.4</v>
      </c>
      <c r="K251" s="36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</row>
    <row r="252" spans="1:700" hidden="1">
      <c r="A252"/>
      <c r="B252" t="s">
        <v>267</v>
      </c>
      <c r="C252" t="s">
        <v>51</v>
      </c>
      <c r="D252" t="s">
        <v>51</v>
      </c>
      <c r="E252" s="46">
        <v>6310023</v>
      </c>
      <c r="F252" s="35" t="s">
        <v>290</v>
      </c>
      <c r="G252" s="35"/>
      <c r="H252" s="35">
        <v>2349838.08</v>
      </c>
      <c r="I252" s="35"/>
      <c r="J252" s="35">
        <v>0</v>
      </c>
      <c r="K252" s="36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</row>
    <row r="253" spans="1:700" hidden="1">
      <c r="A253"/>
      <c r="B253" t="s">
        <v>267</v>
      </c>
      <c r="C253" t="s">
        <v>51</v>
      </c>
      <c r="D253" t="s">
        <v>51</v>
      </c>
      <c r="E253" s="46">
        <v>6310023</v>
      </c>
      <c r="F253" s="35" t="s">
        <v>290</v>
      </c>
      <c r="G253" s="35"/>
      <c r="H253" s="35">
        <v>0</v>
      </c>
      <c r="I253" s="35"/>
      <c r="J253" s="35">
        <v>2293610.66</v>
      </c>
      <c r="K253" s="36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</row>
    <row r="254" spans="1:700" hidden="1">
      <c r="A254"/>
      <c r="B254" t="s">
        <v>267</v>
      </c>
      <c r="C254" t="s">
        <v>46</v>
      </c>
      <c r="D254" t="s">
        <v>46</v>
      </c>
      <c r="E254" s="46">
        <v>6800808</v>
      </c>
      <c r="F254" s="35" t="s">
        <v>308</v>
      </c>
      <c r="G254" s="35"/>
      <c r="H254" s="35">
        <v>0</v>
      </c>
      <c r="I254" s="35"/>
      <c r="J254" s="35">
        <v>-119.26</v>
      </c>
      <c r="K254" s="36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</row>
    <row r="255" spans="1:700" hidden="1">
      <c r="A255"/>
      <c r="B255" t="s">
        <v>267</v>
      </c>
      <c r="C255" t="s">
        <v>46</v>
      </c>
      <c r="D255" t="s">
        <v>46</v>
      </c>
      <c r="E255" s="46">
        <v>6800808</v>
      </c>
      <c r="F255" s="35" t="s">
        <v>308</v>
      </c>
      <c r="G255" s="35"/>
      <c r="H255" s="35">
        <v>-639.46</v>
      </c>
      <c r="I255" s="35"/>
      <c r="J255" s="35">
        <v>0</v>
      </c>
      <c r="K255" s="36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</row>
    <row r="256" spans="1:700" hidden="1">
      <c r="A256"/>
      <c r="B256" t="s">
        <v>267</v>
      </c>
      <c r="C256" t="s">
        <v>46</v>
      </c>
      <c r="D256" t="s">
        <v>46</v>
      </c>
      <c r="E256" s="46">
        <v>6800809</v>
      </c>
      <c r="F256" s="35" t="s">
        <v>309</v>
      </c>
      <c r="G256" s="35"/>
      <c r="H256" s="35">
        <v>0</v>
      </c>
      <c r="I256" s="35"/>
      <c r="J256" s="35">
        <v>-80176.22</v>
      </c>
      <c r="K256" s="3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</row>
    <row r="257" spans="1:700" hidden="1">
      <c r="A257"/>
      <c r="B257" t="s">
        <v>267</v>
      </c>
      <c r="C257" t="s">
        <v>46</v>
      </c>
      <c r="D257" t="s">
        <v>46</v>
      </c>
      <c r="E257" s="46">
        <v>6800809</v>
      </c>
      <c r="F257" s="35" t="s">
        <v>309</v>
      </c>
      <c r="G257" s="35"/>
      <c r="H257" s="35">
        <v>-46579.94</v>
      </c>
      <c r="I257" s="35"/>
      <c r="J257" s="35">
        <v>0</v>
      </c>
      <c r="K257" s="36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</row>
    <row r="258" spans="1:700" hidden="1">
      <c r="A258"/>
      <c r="B258" t="s">
        <v>267</v>
      </c>
      <c r="C258" t="s">
        <v>46</v>
      </c>
      <c r="D258" t="s">
        <v>46</v>
      </c>
      <c r="E258" s="46">
        <v>6800816</v>
      </c>
      <c r="F258" s="35" t="s">
        <v>315</v>
      </c>
      <c r="G258" s="35"/>
      <c r="H258" s="35">
        <v>-57816.9</v>
      </c>
      <c r="I258" s="35"/>
      <c r="J258" s="35">
        <v>0</v>
      </c>
      <c r="K258" s="36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</row>
    <row r="259" spans="1:700" hidden="1">
      <c r="A259"/>
      <c r="B259" t="s">
        <v>267</v>
      </c>
      <c r="C259" t="s">
        <v>49</v>
      </c>
      <c r="D259" t="s">
        <v>49</v>
      </c>
      <c r="E259" s="46">
        <v>6800818</v>
      </c>
      <c r="F259" s="35" t="s">
        <v>49</v>
      </c>
      <c r="G259" s="35"/>
      <c r="H259" s="35">
        <v>0</v>
      </c>
      <c r="I259" s="35"/>
      <c r="J259" s="35">
        <v>-48.36</v>
      </c>
      <c r="K259" s="36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</row>
    <row r="260" spans="1:700" hidden="1">
      <c r="A260"/>
      <c r="B260" t="s">
        <v>267</v>
      </c>
      <c r="C260" t="s">
        <v>49</v>
      </c>
      <c r="D260" t="s">
        <v>49</v>
      </c>
      <c r="E260" s="46">
        <v>6800818</v>
      </c>
      <c r="F260" s="35" t="s">
        <v>49</v>
      </c>
      <c r="G260" s="35"/>
      <c r="H260" s="35">
        <v>-15.02</v>
      </c>
      <c r="I260" s="35"/>
      <c r="J260" s="35">
        <v>0</v>
      </c>
      <c r="K260" s="36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</row>
    <row r="261" spans="1:700" hidden="1">
      <c r="A261"/>
      <c r="B261" t="s">
        <v>267</v>
      </c>
      <c r="C261" t="s">
        <v>46</v>
      </c>
      <c r="D261" t="s">
        <v>46</v>
      </c>
      <c r="E261" s="46">
        <v>6802806</v>
      </c>
      <c r="F261" s="35" t="s">
        <v>310</v>
      </c>
      <c r="G261" s="35"/>
      <c r="H261" s="35">
        <v>0</v>
      </c>
      <c r="I261" s="35"/>
      <c r="J261" s="35">
        <v>-3202124.94</v>
      </c>
      <c r="K261" s="36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</row>
    <row r="262" spans="1:700" hidden="1">
      <c r="A262"/>
      <c r="B262" t="s">
        <v>267</v>
      </c>
      <c r="C262" t="s">
        <v>46</v>
      </c>
      <c r="D262" t="s">
        <v>46</v>
      </c>
      <c r="E262" s="46">
        <v>6802806</v>
      </c>
      <c r="F262" s="35" t="s">
        <v>310</v>
      </c>
      <c r="G262" s="35"/>
      <c r="H262" s="35">
        <v>-2124341.2200000002</v>
      </c>
      <c r="I262" s="35"/>
      <c r="J262" s="35">
        <v>0</v>
      </c>
      <c r="K262" s="36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</row>
    <row r="263" spans="1:700" hidden="1">
      <c r="A263"/>
      <c r="B263" t="s">
        <v>267</v>
      </c>
      <c r="C263" t="s">
        <v>48</v>
      </c>
      <c r="D263" t="s">
        <v>48</v>
      </c>
      <c r="E263" s="46">
        <v>6900901</v>
      </c>
      <c r="F263" s="35" t="s">
        <v>303</v>
      </c>
      <c r="G263" s="35"/>
      <c r="H263" s="35">
        <v>-388027.4</v>
      </c>
      <c r="I263" s="35"/>
      <c r="J263" s="35">
        <v>0</v>
      </c>
      <c r="K263" s="36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</row>
    <row r="264" spans="1:700" hidden="1">
      <c r="A264"/>
      <c r="B264" t="s">
        <v>267</v>
      </c>
      <c r="C264" t="s">
        <v>48</v>
      </c>
      <c r="D264" t="s">
        <v>48</v>
      </c>
      <c r="E264" s="46">
        <v>6900901</v>
      </c>
      <c r="F264" s="35" t="s">
        <v>303</v>
      </c>
      <c r="G264" s="35"/>
      <c r="H264" s="35">
        <v>0</v>
      </c>
      <c r="I264" s="35"/>
      <c r="J264" s="35">
        <v>-111023.58</v>
      </c>
      <c r="K264" s="36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</row>
    <row r="265" spans="1:700" hidden="1">
      <c r="A265"/>
      <c r="B265" t="s">
        <v>267</v>
      </c>
      <c r="C265" t="s">
        <v>50</v>
      </c>
      <c r="D265" t="s">
        <v>50</v>
      </c>
      <c r="E265" s="46">
        <v>6900902</v>
      </c>
      <c r="F265" s="35" t="s">
        <v>291</v>
      </c>
      <c r="G265" s="35"/>
      <c r="H265" s="35">
        <v>0</v>
      </c>
      <c r="I265" s="35"/>
      <c r="J265" s="35">
        <v>-469763.3</v>
      </c>
      <c r="K265" s="36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</row>
    <row r="266" spans="1:700" hidden="1">
      <c r="A266"/>
      <c r="B266" t="s">
        <v>267</v>
      </c>
      <c r="C266" t="s">
        <v>48</v>
      </c>
      <c r="D266" t="s">
        <v>48</v>
      </c>
      <c r="E266" s="46">
        <v>6900903</v>
      </c>
      <c r="F266" s="35" t="s">
        <v>304</v>
      </c>
      <c r="G266" s="35"/>
      <c r="H266" s="35">
        <v>-3500000</v>
      </c>
      <c r="I266" s="35"/>
      <c r="J266" s="35">
        <v>0</v>
      </c>
      <c r="K266" s="3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</row>
    <row r="267" spans="1:700" hidden="1">
      <c r="A267"/>
      <c r="B267" t="s">
        <v>267</v>
      </c>
      <c r="C267" t="s">
        <v>48</v>
      </c>
      <c r="D267" t="s">
        <v>48</v>
      </c>
      <c r="E267" s="46">
        <v>6900903</v>
      </c>
      <c r="F267" s="35" t="s">
        <v>304</v>
      </c>
      <c r="G267" s="35"/>
      <c r="H267" s="35">
        <v>0</v>
      </c>
      <c r="I267" s="35"/>
      <c r="J267" s="35">
        <v>-6713356.8200000003</v>
      </c>
      <c r="K267" s="36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</row>
    <row r="268" spans="1:700" hidden="1">
      <c r="A268"/>
      <c r="B268" t="s">
        <v>267</v>
      </c>
      <c r="C268" t="s">
        <v>48</v>
      </c>
      <c r="D268" t="s">
        <v>48</v>
      </c>
      <c r="E268" s="46">
        <v>6900904</v>
      </c>
      <c r="F268" s="35" t="s">
        <v>305</v>
      </c>
      <c r="G268" s="35"/>
      <c r="H268" s="35">
        <v>-240177.86</v>
      </c>
      <c r="I268" s="35"/>
      <c r="J268" s="35">
        <v>0</v>
      </c>
      <c r="K268" s="36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</row>
    <row r="269" spans="1:700" hidden="1">
      <c r="A269"/>
      <c r="B269" t="s">
        <v>267</v>
      </c>
      <c r="C269" t="s">
        <v>48</v>
      </c>
      <c r="D269" t="s">
        <v>48</v>
      </c>
      <c r="E269" s="46">
        <v>6900904</v>
      </c>
      <c r="F269" s="35" t="s">
        <v>305</v>
      </c>
      <c r="G269" s="35"/>
      <c r="H269" s="35">
        <v>0</v>
      </c>
      <c r="I269" s="35"/>
      <c r="J269" s="35">
        <v>-48801.78</v>
      </c>
      <c r="K269" s="36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</row>
    <row r="270" spans="1:700" hidden="1">
      <c r="A270"/>
      <c r="B270" t="s">
        <v>267</v>
      </c>
      <c r="C270" t="s">
        <v>48</v>
      </c>
      <c r="D270" t="s">
        <v>48</v>
      </c>
      <c r="E270" s="46">
        <v>6900905</v>
      </c>
      <c r="F270" s="35" t="s">
        <v>306</v>
      </c>
      <c r="G270" s="35"/>
      <c r="H270" s="35">
        <v>-597190</v>
      </c>
      <c r="I270" s="35"/>
      <c r="J270" s="35">
        <v>0</v>
      </c>
      <c r="K270" s="36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</row>
    <row r="271" spans="1:700" hidden="1">
      <c r="A271"/>
      <c r="B271" t="s">
        <v>267</v>
      </c>
      <c r="C271" t="s">
        <v>48</v>
      </c>
      <c r="D271" t="s">
        <v>48</v>
      </c>
      <c r="E271" s="46">
        <v>6900905</v>
      </c>
      <c r="F271" s="35" t="s">
        <v>306</v>
      </c>
      <c r="G271" s="35"/>
      <c r="H271" s="35">
        <v>0</v>
      </c>
      <c r="I271" s="35"/>
      <c r="J271" s="35">
        <v>-312402.84000000003</v>
      </c>
      <c r="K271" s="36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</row>
    <row r="272" spans="1:700" hidden="1">
      <c r="A272"/>
      <c r="B272" t="s">
        <v>267</v>
      </c>
      <c r="C272" t="s">
        <v>48</v>
      </c>
      <c r="D272" t="s">
        <v>48</v>
      </c>
      <c r="E272" s="46">
        <v>6900906</v>
      </c>
      <c r="F272" s="35" t="s">
        <v>307</v>
      </c>
      <c r="G272" s="35"/>
      <c r="H272" s="35">
        <v>-1314817.68</v>
      </c>
      <c r="I272" s="35"/>
      <c r="J272" s="35">
        <v>0</v>
      </c>
      <c r="K272" s="36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</row>
    <row r="273" spans="1:700" hidden="1">
      <c r="A273"/>
      <c r="B273" t="s">
        <v>267</v>
      </c>
      <c r="C273" t="s">
        <v>48</v>
      </c>
      <c r="D273" t="s">
        <v>48</v>
      </c>
      <c r="E273" s="46">
        <v>6900906</v>
      </c>
      <c r="F273" s="35" t="s">
        <v>307</v>
      </c>
      <c r="G273" s="35"/>
      <c r="H273" s="35">
        <v>0</v>
      </c>
      <c r="I273" s="35"/>
      <c r="J273" s="35">
        <v>-739320.6</v>
      </c>
      <c r="K273" s="36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</row>
    <row r="274" spans="1:700" hidden="1">
      <c r="A274"/>
      <c r="B274" t="s">
        <v>317</v>
      </c>
      <c r="C274" t="s">
        <v>53</v>
      </c>
      <c r="D274" t="s">
        <v>53</v>
      </c>
      <c r="E274" s="46">
        <v>7000001</v>
      </c>
      <c r="F274" s="35" t="s">
        <v>330</v>
      </c>
      <c r="G274" s="35"/>
      <c r="H274" s="35">
        <v>600314.12</v>
      </c>
      <c r="I274" s="35"/>
      <c r="J274" s="35">
        <v>0</v>
      </c>
      <c r="K274" s="36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</row>
    <row r="275" spans="1:700" hidden="1">
      <c r="A275"/>
      <c r="B275" t="s">
        <v>317</v>
      </c>
      <c r="C275" t="s">
        <v>53</v>
      </c>
      <c r="D275" t="s">
        <v>53</v>
      </c>
      <c r="E275" s="46">
        <v>7000001</v>
      </c>
      <c r="F275" s="35" t="s">
        <v>330</v>
      </c>
      <c r="G275" s="35"/>
      <c r="H275" s="35">
        <v>0</v>
      </c>
      <c r="I275" s="35"/>
      <c r="J275" s="35">
        <v>648883.02</v>
      </c>
      <c r="K275" s="36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</row>
    <row r="276" spans="1:700" hidden="1">
      <c r="A276"/>
      <c r="B276" t="s">
        <v>317</v>
      </c>
      <c r="C276" t="s">
        <v>53</v>
      </c>
      <c r="D276" t="s">
        <v>53</v>
      </c>
      <c r="E276" s="46">
        <v>7040012</v>
      </c>
      <c r="F276" s="35" t="s">
        <v>331</v>
      </c>
      <c r="G276" s="35"/>
      <c r="H276" s="35">
        <v>594754.92000000004</v>
      </c>
      <c r="I276" s="35"/>
      <c r="J276" s="35">
        <v>0</v>
      </c>
      <c r="K276" s="3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</row>
    <row r="277" spans="1:700" hidden="1">
      <c r="A277"/>
      <c r="B277" t="s">
        <v>317</v>
      </c>
      <c r="C277" t="s">
        <v>53</v>
      </c>
      <c r="D277" t="s">
        <v>53</v>
      </c>
      <c r="E277" s="46">
        <v>7040012</v>
      </c>
      <c r="F277" s="35" t="s">
        <v>331</v>
      </c>
      <c r="G277" s="35"/>
      <c r="H277" s="35">
        <v>0</v>
      </c>
      <c r="I277" s="35"/>
      <c r="J277" s="35">
        <v>629065.31999999995</v>
      </c>
      <c r="K277" s="36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</row>
    <row r="278" spans="1:700" hidden="1">
      <c r="A278"/>
      <c r="B278" t="s">
        <v>317</v>
      </c>
      <c r="C278" t="s">
        <v>53</v>
      </c>
      <c r="D278" t="s">
        <v>53</v>
      </c>
      <c r="E278" s="46">
        <v>7040013</v>
      </c>
      <c r="F278" s="35" t="s">
        <v>332</v>
      </c>
      <c r="G278" s="35"/>
      <c r="H278" s="35">
        <v>399283.78</v>
      </c>
      <c r="I278" s="35"/>
      <c r="J278" s="35">
        <v>0</v>
      </c>
      <c r="K278" s="36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</row>
    <row r="279" spans="1:700" hidden="1">
      <c r="A279"/>
      <c r="B279" t="s">
        <v>317</v>
      </c>
      <c r="C279" t="s">
        <v>53</v>
      </c>
      <c r="D279" t="s">
        <v>53</v>
      </c>
      <c r="E279" s="46">
        <v>7040013</v>
      </c>
      <c r="F279" s="35" t="s">
        <v>332</v>
      </c>
      <c r="G279" s="35"/>
      <c r="H279" s="35">
        <v>0</v>
      </c>
      <c r="I279" s="35"/>
      <c r="J279" s="35">
        <v>373254.54</v>
      </c>
      <c r="K279" s="36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</row>
    <row r="280" spans="1:700" hidden="1">
      <c r="A280"/>
      <c r="B280" t="s">
        <v>317</v>
      </c>
      <c r="C280" t="s">
        <v>53</v>
      </c>
      <c r="D280" t="s">
        <v>53</v>
      </c>
      <c r="E280" s="46">
        <v>7040017</v>
      </c>
      <c r="F280" s="35" t="s">
        <v>333</v>
      </c>
      <c r="G280" s="35"/>
      <c r="H280" s="35">
        <v>5385600</v>
      </c>
      <c r="I280" s="35"/>
      <c r="J280" s="35">
        <v>0</v>
      </c>
      <c r="K280" s="36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</row>
    <row r="281" spans="1:700" hidden="1">
      <c r="A281"/>
      <c r="B281" t="s">
        <v>317</v>
      </c>
      <c r="C281" t="s">
        <v>53</v>
      </c>
      <c r="D281" t="s">
        <v>53</v>
      </c>
      <c r="E281" s="46">
        <v>7040017</v>
      </c>
      <c r="F281" s="35" t="s">
        <v>333</v>
      </c>
      <c r="G281" s="35"/>
      <c r="H281" s="35">
        <v>0</v>
      </c>
      <c r="I281" s="35"/>
      <c r="J281" s="35">
        <v>6201800</v>
      </c>
      <c r="K281" s="36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</row>
    <row r="282" spans="1:700" hidden="1">
      <c r="A282"/>
      <c r="B282" t="s">
        <v>317</v>
      </c>
      <c r="C282" t="s">
        <v>53</v>
      </c>
      <c r="D282" t="s">
        <v>53</v>
      </c>
      <c r="E282" s="46">
        <v>7040019</v>
      </c>
      <c r="F282" s="35" t="s">
        <v>334</v>
      </c>
      <c r="G282" s="35"/>
      <c r="H282" s="35">
        <v>16013294.380000001</v>
      </c>
      <c r="I282" s="35"/>
      <c r="J282" s="35">
        <v>0</v>
      </c>
      <c r="K282" s="36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</row>
    <row r="283" spans="1:700" hidden="1">
      <c r="A283"/>
      <c r="B283" t="s">
        <v>317</v>
      </c>
      <c r="C283" t="s">
        <v>53</v>
      </c>
      <c r="D283" t="s">
        <v>53</v>
      </c>
      <c r="E283" s="46">
        <v>7040019</v>
      </c>
      <c r="F283" s="35" t="s">
        <v>334</v>
      </c>
      <c r="G283" s="35"/>
      <c r="H283" s="35">
        <v>0</v>
      </c>
      <c r="I283" s="35"/>
      <c r="J283" s="35">
        <v>15682726.26</v>
      </c>
      <c r="K283" s="36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</row>
    <row r="284" spans="1:700" hidden="1">
      <c r="A284"/>
      <c r="B284" t="s">
        <v>317</v>
      </c>
      <c r="C284" t="s">
        <v>53</v>
      </c>
      <c r="D284" t="s">
        <v>53</v>
      </c>
      <c r="E284" s="46">
        <v>7040020</v>
      </c>
      <c r="F284" s="35" t="s">
        <v>335</v>
      </c>
      <c r="G284" s="35"/>
      <c r="H284" s="35">
        <v>94102219.719999999</v>
      </c>
      <c r="I284" s="35"/>
      <c r="J284" s="35">
        <v>0</v>
      </c>
      <c r="K284" s="36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</row>
    <row r="285" spans="1:700" hidden="1">
      <c r="A285"/>
      <c r="B285" t="s">
        <v>317</v>
      </c>
      <c r="C285" t="s">
        <v>53</v>
      </c>
      <c r="D285" t="s">
        <v>53</v>
      </c>
      <c r="E285" s="46">
        <v>7040020</v>
      </c>
      <c r="F285" s="35" t="s">
        <v>335</v>
      </c>
      <c r="G285" s="35"/>
      <c r="H285" s="35">
        <v>0</v>
      </c>
      <c r="I285" s="35"/>
      <c r="J285" s="35">
        <v>102052007.09999999</v>
      </c>
      <c r="K285" s="36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</row>
    <row r="286" spans="1:700" hidden="1">
      <c r="A286"/>
      <c r="B286" t="s">
        <v>317</v>
      </c>
      <c r="C286" t="s">
        <v>53</v>
      </c>
      <c r="D286" t="s">
        <v>53</v>
      </c>
      <c r="E286" s="46">
        <v>7040025</v>
      </c>
      <c r="F286" s="35" t="s">
        <v>336</v>
      </c>
      <c r="G286" s="35"/>
      <c r="H286" s="35">
        <v>3041485.98</v>
      </c>
      <c r="I286" s="35"/>
      <c r="J286" s="35">
        <v>0</v>
      </c>
      <c r="K286" s="3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</row>
    <row r="287" spans="1:700" hidden="1">
      <c r="A287"/>
      <c r="B287" t="s">
        <v>317</v>
      </c>
      <c r="C287" t="s">
        <v>53</v>
      </c>
      <c r="D287" t="s">
        <v>53</v>
      </c>
      <c r="E287" s="46">
        <v>7040025</v>
      </c>
      <c r="F287" s="35" t="s">
        <v>336</v>
      </c>
      <c r="G287" s="35"/>
      <c r="H287" s="35">
        <v>0</v>
      </c>
      <c r="I287" s="35"/>
      <c r="J287" s="35">
        <v>4305634.78</v>
      </c>
      <c r="K287" s="36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</row>
    <row r="288" spans="1:700" hidden="1">
      <c r="A288"/>
      <c r="B288" t="s">
        <v>317</v>
      </c>
      <c r="C288" t="s">
        <v>53</v>
      </c>
      <c r="D288" t="s">
        <v>53</v>
      </c>
      <c r="E288" s="46">
        <v>7040030</v>
      </c>
      <c r="F288" s="35" t="s">
        <v>337</v>
      </c>
      <c r="G288" s="35"/>
      <c r="H288" s="35">
        <v>8593.6</v>
      </c>
      <c r="I288" s="35"/>
      <c r="J288" s="35">
        <v>0</v>
      </c>
      <c r="K288" s="36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</row>
    <row r="289" spans="1:700" hidden="1">
      <c r="A289"/>
      <c r="B289" t="s">
        <v>317</v>
      </c>
      <c r="C289" t="s">
        <v>53</v>
      </c>
      <c r="D289" t="s">
        <v>53</v>
      </c>
      <c r="E289" s="46">
        <v>7040031</v>
      </c>
      <c r="F289" s="35" t="s">
        <v>338</v>
      </c>
      <c r="G289" s="35"/>
      <c r="H289" s="35">
        <v>1242432.08</v>
      </c>
      <c r="I289" s="35"/>
      <c r="J289" s="35">
        <v>0</v>
      </c>
      <c r="K289" s="36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</row>
    <row r="290" spans="1:700" hidden="1">
      <c r="A290"/>
      <c r="B290" t="s">
        <v>317</v>
      </c>
      <c r="C290" t="s">
        <v>53</v>
      </c>
      <c r="D290" t="s">
        <v>53</v>
      </c>
      <c r="E290" s="46">
        <v>7040031</v>
      </c>
      <c r="F290" s="35" t="s">
        <v>338</v>
      </c>
      <c r="G290" s="35"/>
      <c r="H290" s="35">
        <v>0</v>
      </c>
      <c r="I290" s="35"/>
      <c r="J290" s="35">
        <v>913313.08</v>
      </c>
      <c r="K290" s="36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</row>
    <row r="291" spans="1:700" hidden="1">
      <c r="A291"/>
      <c r="B291" t="s">
        <v>317</v>
      </c>
      <c r="C291" t="s">
        <v>53</v>
      </c>
      <c r="D291" t="s">
        <v>53</v>
      </c>
      <c r="E291" s="46">
        <v>7040032</v>
      </c>
      <c r="F291" s="35" t="s">
        <v>339</v>
      </c>
      <c r="G291" s="35"/>
      <c r="H291" s="35">
        <v>27269.8</v>
      </c>
      <c r="I291" s="35"/>
      <c r="J291" s="35">
        <v>0</v>
      </c>
      <c r="K291" s="36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</row>
    <row r="292" spans="1:700" hidden="1">
      <c r="A292"/>
      <c r="B292" t="s">
        <v>317</v>
      </c>
      <c r="C292" t="s">
        <v>53</v>
      </c>
      <c r="D292" t="s">
        <v>53</v>
      </c>
      <c r="E292" s="46">
        <v>7040032</v>
      </c>
      <c r="F292" s="35" t="s">
        <v>339</v>
      </c>
      <c r="G292" s="35"/>
      <c r="H292" s="35">
        <v>0</v>
      </c>
      <c r="I292" s="35"/>
      <c r="J292" s="35">
        <v>54508.12</v>
      </c>
      <c r="K292" s="36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</row>
    <row r="293" spans="1:700" hidden="1">
      <c r="A293"/>
      <c r="B293" t="s">
        <v>317</v>
      </c>
      <c r="C293" t="s">
        <v>53</v>
      </c>
      <c r="D293" t="s">
        <v>53</v>
      </c>
      <c r="E293" s="46">
        <v>7040033</v>
      </c>
      <c r="F293" s="35" t="s">
        <v>340</v>
      </c>
      <c r="G293" s="35"/>
      <c r="H293" s="35">
        <v>48200</v>
      </c>
      <c r="I293" s="35"/>
      <c r="J293" s="35">
        <v>0</v>
      </c>
      <c r="K293" s="36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</row>
    <row r="294" spans="1:700" hidden="1">
      <c r="A294"/>
      <c r="B294" t="s">
        <v>317</v>
      </c>
      <c r="C294" t="s">
        <v>53</v>
      </c>
      <c r="D294" t="s">
        <v>53</v>
      </c>
      <c r="E294" s="46">
        <v>7040033</v>
      </c>
      <c r="F294" s="35" t="s">
        <v>340</v>
      </c>
      <c r="G294" s="35"/>
      <c r="H294" s="35">
        <v>0</v>
      </c>
      <c r="I294" s="35"/>
      <c r="J294" s="35">
        <v>144166</v>
      </c>
      <c r="K294" s="36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</row>
    <row r="295" spans="1:700" hidden="1">
      <c r="A295"/>
      <c r="B295" t="s">
        <v>317</v>
      </c>
      <c r="C295" t="s">
        <v>53</v>
      </c>
      <c r="D295" t="s">
        <v>53</v>
      </c>
      <c r="E295" s="46">
        <v>7100011</v>
      </c>
      <c r="F295" s="35" t="s">
        <v>341</v>
      </c>
      <c r="G295" s="35"/>
      <c r="H295" s="35">
        <v>75901.539999999994</v>
      </c>
      <c r="I295" s="35"/>
      <c r="J295" s="35">
        <v>0</v>
      </c>
      <c r="K295" s="36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</row>
    <row r="296" spans="1:700" hidden="1">
      <c r="A296"/>
      <c r="B296" t="s">
        <v>317</v>
      </c>
      <c r="C296" t="s">
        <v>53</v>
      </c>
      <c r="D296" t="s">
        <v>53</v>
      </c>
      <c r="E296" s="46">
        <v>7100011</v>
      </c>
      <c r="F296" s="35" t="s">
        <v>341</v>
      </c>
      <c r="G296" s="35"/>
      <c r="H296" s="35">
        <v>0</v>
      </c>
      <c r="I296" s="35"/>
      <c r="J296" s="35">
        <v>67954.48</v>
      </c>
      <c r="K296" s="3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</row>
    <row r="297" spans="1:700" hidden="1">
      <c r="A297"/>
      <c r="B297" t="s">
        <v>317</v>
      </c>
      <c r="C297" t="s">
        <v>53</v>
      </c>
      <c r="D297" t="s">
        <v>53</v>
      </c>
      <c r="E297" s="46">
        <v>7100012</v>
      </c>
      <c r="F297" s="35" t="s">
        <v>342</v>
      </c>
      <c r="G297" s="35"/>
      <c r="H297" s="35">
        <v>5324.04</v>
      </c>
      <c r="I297" s="35"/>
      <c r="J297" s="35">
        <v>0</v>
      </c>
      <c r="K297" s="36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</row>
    <row r="298" spans="1:700" hidden="1">
      <c r="A298"/>
      <c r="B298" t="s">
        <v>317</v>
      </c>
      <c r="C298" t="s">
        <v>53</v>
      </c>
      <c r="D298" t="s">
        <v>53</v>
      </c>
      <c r="E298" s="46">
        <v>7100012</v>
      </c>
      <c r="F298" s="35" t="s">
        <v>342</v>
      </c>
      <c r="G298" s="35"/>
      <c r="H298" s="35">
        <v>0</v>
      </c>
      <c r="I298" s="35"/>
      <c r="J298" s="35">
        <v>4674.82</v>
      </c>
      <c r="K298" s="36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</row>
    <row r="299" spans="1:700" hidden="1">
      <c r="A299"/>
      <c r="B299" t="s">
        <v>317</v>
      </c>
      <c r="C299" t="s">
        <v>53</v>
      </c>
      <c r="D299" t="s">
        <v>53</v>
      </c>
      <c r="E299" s="46">
        <v>7100013</v>
      </c>
      <c r="F299" s="35" t="s">
        <v>343</v>
      </c>
      <c r="G299" s="35"/>
      <c r="H299" s="35">
        <v>311396.58</v>
      </c>
      <c r="I299" s="35"/>
      <c r="J299" s="35">
        <v>0</v>
      </c>
      <c r="K299" s="36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</row>
    <row r="300" spans="1:700" hidden="1">
      <c r="A300"/>
      <c r="B300" t="s">
        <v>317</v>
      </c>
      <c r="C300" t="s">
        <v>53</v>
      </c>
      <c r="D300" t="s">
        <v>53</v>
      </c>
      <c r="E300" s="46">
        <v>7100013</v>
      </c>
      <c r="F300" s="35" t="s">
        <v>343</v>
      </c>
      <c r="G300" s="35"/>
      <c r="H300" s="35">
        <v>0</v>
      </c>
      <c r="I300" s="35"/>
      <c r="J300" s="35">
        <v>381806.8</v>
      </c>
      <c r="K300" s="36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</row>
    <row r="301" spans="1:700" hidden="1">
      <c r="A301"/>
      <c r="B301" t="s">
        <v>317</v>
      </c>
      <c r="C301" t="s">
        <v>53</v>
      </c>
      <c r="D301" t="s">
        <v>53</v>
      </c>
      <c r="E301" s="46">
        <v>7100014</v>
      </c>
      <c r="F301" s="35" t="s">
        <v>344</v>
      </c>
      <c r="G301" s="35"/>
      <c r="H301" s="35">
        <v>9407933.9399999995</v>
      </c>
      <c r="I301" s="35"/>
      <c r="J301" s="35">
        <v>0</v>
      </c>
      <c r="K301" s="36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</row>
    <row r="302" spans="1:700" hidden="1">
      <c r="A302"/>
      <c r="B302" t="s">
        <v>317</v>
      </c>
      <c r="C302" t="s">
        <v>53</v>
      </c>
      <c r="D302" t="s">
        <v>53</v>
      </c>
      <c r="E302" s="46">
        <v>7100014</v>
      </c>
      <c r="F302" s="35" t="s">
        <v>344</v>
      </c>
      <c r="G302" s="35"/>
      <c r="H302" s="35">
        <v>0</v>
      </c>
      <c r="I302" s="35"/>
      <c r="J302" s="35">
        <v>9362758.9000000004</v>
      </c>
      <c r="K302" s="36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</row>
    <row r="303" spans="1:700" hidden="1">
      <c r="A303"/>
      <c r="B303" t="s">
        <v>317</v>
      </c>
      <c r="C303" t="s">
        <v>53</v>
      </c>
      <c r="D303" t="s">
        <v>53</v>
      </c>
      <c r="E303" s="46">
        <v>7100015</v>
      </c>
      <c r="F303" s="35" t="s">
        <v>345</v>
      </c>
      <c r="G303" s="35"/>
      <c r="H303" s="35">
        <v>23570.74</v>
      </c>
      <c r="I303" s="35"/>
      <c r="J303" s="35">
        <v>0</v>
      </c>
      <c r="K303" s="36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</row>
    <row r="304" spans="1:700" hidden="1">
      <c r="A304"/>
      <c r="B304" t="s">
        <v>317</v>
      </c>
      <c r="C304" t="s">
        <v>53</v>
      </c>
      <c r="D304" t="s">
        <v>53</v>
      </c>
      <c r="E304" s="46">
        <v>7100015</v>
      </c>
      <c r="F304" s="35" t="s">
        <v>345</v>
      </c>
      <c r="G304" s="35"/>
      <c r="H304" s="35">
        <v>0</v>
      </c>
      <c r="I304" s="35"/>
      <c r="J304" s="35">
        <v>99397.02</v>
      </c>
      <c r="K304" s="36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</row>
    <row r="305" spans="1:700" hidden="1">
      <c r="A305"/>
      <c r="B305" t="s">
        <v>317</v>
      </c>
      <c r="C305" t="s">
        <v>53</v>
      </c>
      <c r="D305" t="s">
        <v>53</v>
      </c>
      <c r="E305" s="46">
        <v>7100016</v>
      </c>
      <c r="F305" s="35" t="s">
        <v>346</v>
      </c>
      <c r="G305" s="35"/>
      <c r="H305" s="35">
        <v>350</v>
      </c>
      <c r="I305" s="35"/>
      <c r="J305" s="35">
        <v>0</v>
      </c>
      <c r="K305" s="36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</row>
    <row r="306" spans="1:700" hidden="1">
      <c r="A306"/>
      <c r="B306" t="s">
        <v>317</v>
      </c>
      <c r="C306" t="s">
        <v>53</v>
      </c>
      <c r="D306" t="s">
        <v>53</v>
      </c>
      <c r="E306" s="46">
        <v>7100018</v>
      </c>
      <c r="F306" s="35" t="s">
        <v>347</v>
      </c>
      <c r="G306" s="35"/>
      <c r="H306" s="35">
        <v>3877.64</v>
      </c>
      <c r="I306" s="35"/>
      <c r="J306" s="35">
        <v>0</v>
      </c>
      <c r="K306" s="3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</row>
    <row r="307" spans="1:700" hidden="1">
      <c r="A307"/>
      <c r="B307" t="s">
        <v>317</v>
      </c>
      <c r="C307" t="s">
        <v>53</v>
      </c>
      <c r="D307" t="s">
        <v>53</v>
      </c>
      <c r="E307" s="46">
        <v>7100018</v>
      </c>
      <c r="F307" s="35" t="s">
        <v>347</v>
      </c>
      <c r="G307" s="35"/>
      <c r="H307" s="35">
        <v>0</v>
      </c>
      <c r="I307" s="35"/>
      <c r="J307" s="35">
        <v>6237.64</v>
      </c>
      <c r="K307" s="36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</row>
    <row r="308" spans="1:700" hidden="1">
      <c r="A308"/>
      <c r="B308" t="s">
        <v>317</v>
      </c>
      <c r="C308" t="s">
        <v>53</v>
      </c>
      <c r="D308" t="s">
        <v>53</v>
      </c>
      <c r="E308" s="46">
        <v>7100019</v>
      </c>
      <c r="F308" s="35" t="s">
        <v>348</v>
      </c>
      <c r="G308" s="35"/>
      <c r="H308" s="35">
        <v>2536774.3199999998</v>
      </c>
      <c r="I308" s="35"/>
      <c r="J308" s="35">
        <v>0</v>
      </c>
      <c r="K308" s="36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</row>
    <row r="309" spans="1:700" hidden="1">
      <c r="A309"/>
      <c r="B309" t="s">
        <v>317</v>
      </c>
      <c r="C309" t="s">
        <v>53</v>
      </c>
      <c r="D309" t="s">
        <v>53</v>
      </c>
      <c r="E309" s="46">
        <v>7100019</v>
      </c>
      <c r="F309" s="35" t="s">
        <v>348</v>
      </c>
      <c r="G309" s="35"/>
      <c r="H309" s="35">
        <v>0</v>
      </c>
      <c r="I309" s="35"/>
      <c r="J309" s="35">
        <v>2398402.86</v>
      </c>
      <c r="K309" s="36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</row>
    <row r="310" spans="1:700" hidden="1">
      <c r="A310"/>
      <c r="B310" t="s">
        <v>317</v>
      </c>
      <c r="C310" t="s">
        <v>53</v>
      </c>
      <c r="D310" t="s">
        <v>53</v>
      </c>
      <c r="E310" s="46">
        <v>7100020</v>
      </c>
      <c r="F310" s="35" t="s">
        <v>349</v>
      </c>
      <c r="G310" s="35"/>
      <c r="H310" s="35">
        <v>1222377.1200000001</v>
      </c>
      <c r="I310" s="35"/>
      <c r="J310" s="35">
        <v>0</v>
      </c>
      <c r="K310" s="36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</row>
    <row r="311" spans="1:700" hidden="1">
      <c r="A311"/>
      <c r="B311" t="s">
        <v>317</v>
      </c>
      <c r="C311" t="s">
        <v>53</v>
      </c>
      <c r="D311" t="s">
        <v>53</v>
      </c>
      <c r="E311" s="46">
        <v>7100020</v>
      </c>
      <c r="F311" s="35" t="s">
        <v>349</v>
      </c>
      <c r="G311" s="35"/>
      <c r="H311" s="35">
        <v>0</v>
      </c>
      <c r="I311" s="35"/>
      <c r="J311" s="35">
        <v>1232353.2</v>
      </c>
      <c r="K311" s="36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</row>
    <row r="312" spans="1:700" hidden="1">
      <c r="A312"/>
      <c r="B312" t="s">
        <v>317</v>
      </c>
      <c r="C312" t="s">
        <v>53</v>
      </c>
      <c r="D312" t="s">
        <v>53</v>
      </c>
      <c r="E312" s="46">
        <v>7100024</v>
      </c>
      <c r="F312" s="35" t="s">
        <v>350</v>
      </c>
      <c r="G312" s="35"/>
      <c r="H312" s="35">
        <v>3695434.18</v>
      </c>
      <c r="I312" s="35"/>
      <c r="J312" s="35">
        <v>0</v>
      </c>
      <c r="K312" s="36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</row>
    <row r="313" spans="1:700" hidden="1">
      <c r="A313"/>
      <c r="B313" t="s">
        <v>317</v>
      </c>
      <c r="C313" t="s">
        <v>53</v>
      </c>
      <c r="D313" t="s">
        <v>53</v>
      </c>
      <c r="E313" s="46">
        <v>7100024</v>
      </c>
      <c r="F313" s="35" t="s">
        <v>350</v>
      </c>
      <c r="G313" s="35"/>
      <c r="H313" s="35">
        <v>0</v>
      </c>
      <c r="I313" s="35"/>
      <c r="J313" s="35">
        <v>3555707.52</v>
      </c>
      <c r="K313" s="36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</row>
    <row r="314" spans="1:700" hidden="1">
      <c r="A314"/>
      <c r="B314" t="s">
        <v>317</v>
      </c>
      <c r="C314" t="s">
        <v>53</v>
      </c>
      <c r="D314" t="s">
        <v>53</v>
      </c>
      <c r="E314" s="46">
        <v>7100029</v>
      </c>
      <c r="F314" s="35" t="s">
        <v>351</v>
      </c>
      <c r="G314" s="35"/>
      <c r="H314" s="35">
        <v>191384.64</v>
      </c>
      <c r="I314" s="35"/>
      <c r="J314" s="35">
        <v>0</v>
      </c>
      <c r="K314" s="36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</row>
    <row r="315" spans="1:700" hidden="1">
      <c r="A315"/>
      <c r="B315" t="s">
        <v>317</v>
      </c>
      <c r="C315" t="s">
        <v>53</v>
      </c>
      <c r="D315" t="s">
        <v>53</v>
      </c>
      <c r="E315" s="46">
        <v>7100029</v>
      </c>
      <c r="F315" s="35" t="s">
        <v>351</v>
      </c>
      <c r="G315" s="35"/>
      <c r="H315" s="35">
        <v>0</v>
      </c>
      <c r="I315" s="35"/>
      <c r="J315" s="35">
        <v>185046.98</v>
      </c>
      <c r="K315" s="36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</row>
    <row r="316" spans="1:700" hidden="1">
      <c r="A316"/>
      <c r="B316" t="s">
        <v>317</v>
      </c>
      <c r="C316" t="s">
        <v>55</v>
      </c>
      <c r="D316" t="s">
        <v>55</v>
      </c>
      <c r="E316" s="46">
        <v>7200001</v>
      </c>
      <c r="F316" s="35" t="s">
        <v>318</v>
      </c>
      <c r="G316" s="35"/>
      <c r="H316" s="35">
        <v>0</v>
      </c>
      <c r="I316" s="35"/>
      <c r="J316" s="35">
        <v>7643232.7199999997</v>
      </c>
      <c r="K316" s="3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</row>
    <row r="317" spans="1:700" hidden="1">
      <c r="A317"/>
      <c r="B317" t="s">
        <v>317</v>
      </c>
      <c r="C317" t="s">
        <v>55</v>
      </c>
      <c r="D317" t="s">
        <v>55</v>
      </c>
      <c r="E317" s="46">
        <v>7200001</v>
      </c>
      <c r="F317" s="35" t="s">
        <v>318</v>
      </c>
      <c r="G317" s="35"/>
      <c r="H317" s="35">
        <v>7755333.5599999996</v>
      </c>
      <c r="I317" s="35"/>
      <c r="J317" s="35">
        <v>0</v>
      </c>
      <c r="K317" s="36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</row>
    <row r="318" spans="1:700" hidden="1">
      <c r="A318"/>
      <c r="B318" t="s">
        <v>267</v>
      </c>
      <c r="C318" t="s">
        <v>47</v>
      </c>
      <c r="D318" t="s">
        <v>47</v>
      </c>
      <c r="E318" s="46">
        <v>7200002</v>
      </c>
      <c r="F318" s="35" t="s">
        <v>311</v>
      </c>
      <c r="G318" s="35"/>
      <c r="H318" s="35">
        <v>368456.2</v>
      </c>
      <c r="I318" s="35"/>
      <c r="J318" s="35">
        <v>0</v>
      </c>
      <c r="K318" s="36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</row>
    <row r="319" spans="1:700" hidden="1">
      <c r="A319"/>
      <c r="B319" t="s">
        <v>267</v>
      </c>
      <c r="C319" t="s">
        <v>47</v>
      </c>
      <c r="D319" t="s">
        <v>47</v>
      </c>
      <c r="E319" s="46">
        <v>7200002</v>
      </c>
      <c r="F319" s="35" t="s">
        <v>311</v>
      </c>
      <c r="G319" s="35"/>
      <c r="H319" s="35">
        <v>0</v>
      </c>
      <c r="I319" s="35"/>
      <c r="J319" s="35">
        <v>525134.57999999996</v>
      </c>
      <c r="K319" s="36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</row>
    <row r="320" spans="1:700" hidden="1">
      <c r="A320"/>
      <c r="B320" t="s">
        <v>317</v>
      </c>
      <c r="C320" t="s">
        <v>55</v>
      </c>
      <c r="D320" t="s">
        <v>55</v>
      </c>
      <c r="E320" s="46">
        <v>7200003</v>
      </c>
      <c r="F320" s="35" t="s">
        <v>319</v>
      </c>
      <c r="G320" s="35"/>
      <c r="H320" s="35">
        <v>0</v>
      </c>
      <c r="I320" s="35"/>
      <c r="J320" s="35">
        <v>792497.52</v>
      </c>
      <c r="K320" s="36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</row>
    <row r="321" spans="1:700" hidden="1">
      <c r="A321"/>
      <c r="B321" t="s">
        <v>317</v>
      </c>
      <c r="C321" t="s">
        <v>55</v>
      </c>
      <c r="D321" t="s">
        <v>55</v>
      </c>
      <c r="E321" s="46">
        <v>7200003</v>
      </c>
      <c r="F321" s="35" t="s">
        <v>319</v>
      </c>
      <c r="G321" s="35"/>
      <c r="H321" s="35">
        <v>658100.98</v>
      </c>
      <c r="I321" s="35"/>
      <c r="J321" s="35">
        <v>0</v>
      </c>
      <c r="K321" s="36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</row>
    <row r="322" spans="1:700" hidden="1">
      <c r="A322"/>
      <c r="B322" t="s">
        <v>317</v>
      </c>
      <c r="C322" t="s">
        <v>55</v>
      </c>
      <c r="D322" t="s">
        <v>55</v>
      </c>
      <c r="E322" s="46">
        <v>7200004</v>
      </c>
      <c r="F322" s="35" t="s">
        <v>320</v>
      </c>
      <c r="G322" s="35"/>
      <c r="H322" s="35">
        <v>0</v>
      </c>
      <c r="I322" s="35"/>
      <c r="J322" s="35">
        <v>5518077.6200000001</v>
      </c>
      <c r="K322" s="36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</row>
    <row r="323" spans="1:700" hidden="1">
      <c r="A323"/>
      <c r="B323" t="s">
        <v>317</v>
      </c>
      <c r="C323" t="s">
        <v>55</v>
      </c>
      <c r="D323" t="s">
        <v>55</v>
      </c>
      <c r="E323" s="46">
        <v>7200004</v>
      </c>
      <c r="F323" s="35" t="s">
        <v>320</v>
      </c>
      <c r="G323" s="35"/>
      <c r="H323" s="35">
        <v>6429638.8399999999</v>
      </c>
      <c r="I323" s="35"/>
      <c r="J323" s="35">
        <v>0</v>
      </c>
      <c r="K323" s="36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</row>
    <row r="324" spans="1:700" hidden="1">
      <c r="A324"/>
      <c r="B324" t="s">
        <v>267</v>
      </c>
      <c r="C324" t="s">
        <v>47</v>
      </c>
      <c r="D324" t="s">
        <v>47</v>
      </c>
      <c r="E324" s="46">
        <v>7200006</v>
      </c>
      <c r="F324" s="35" t="s">
        <v>312</v>
      </c>
      <c r="G324" s="35"/>
      <c r="H324" s="35">
        <v>20978210.32</v>
      </c>
      <c r="I324" s="35"/>
      <c r="J324" s="35">
        <v>0</v>
      </c>
      <c r="K324" s="36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</row>
    <row r="325" spans="1:700" hidden="1">
      <c r="A325"/>
      <c r="B325" t="s">
        <v>267</v>
      </c>
      <c r="C325" t="s">
        <v>47</v>
      </c>
      <c r="D325" t="s">
        <v>47</v>
      </c>
      <c r="E325" s="46">
        <v>7200006</v>
      </c>
      <c r="F325" s="35" t="s">
        <v>312</v>
      </c>
      <c r="G325" s="35"/>
      <c r="H325" s="35">
        <v>0</v>
      </c>
      <c r="I325" s="35"/>
      <c r="J325" s="35">
        <v>16674973.119999999</v>
      </c>
      <c r="K325" s="36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</row>
    <row r="326" spans="1:700" hidden="1">
      <c r="A326"/>
      <c r="B326" t="s">
        <v>317</v>
      </c>
      <c r="C326" t="s">
        <v>55</v>
      </c>
      <c r="D326" t="s">
        <v>55</v>
      </c>
      <c r="E326" s="46">
        <v>7200007</v>
      </c>
      <c r="F326" s="35" t="s">
        <v>321</v>
      </c>
      <c r="G326" s="35"/>
      <c r="H326" s="35">
        <v>0</v>
      </c>
      <c r="I326" s="35"/>
      <c r="J326" s="35">
        <v>2155.2399999999998</v>
      </c>
      <c r="K326" s="3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</row>
    <row r="327" spans="1:700" hidden="1">
      <c r="A327"/>
      <c r="B327" t="s">
        <v>317</v>
      </c>
      <c r="C327" t="s">
        <v>55</v>
      </c>
      <c r="D327" t="s">
        <v>55</v>
      </c>
      <c r="E327" s="46">
        <v>7200007</v>
      </c>
      <c r="F327" s="35" t="s">
        <v>321</v>
      </c>
      <c r="G327" s="35"/>
      <c r="H327" s="35">
        <v>800.04</v>
      </c>
      <c r="I327" s="35"/>
      <c r="J327" s="35">
        <v>0</v>
      </c>
      <c r="K327" s="36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</row>
    <row r="328" spans="1:700" hidden="1">
      <c r="A328"/>
      <c r="B328" t="s">
        <v>317</v>
      </c>
      <c r="C328" t="s">
        <v>55</v>
      </c>
      <c r="D328" t="s">
        <v>55</v>
      </c>
      <c r="E328" s="46">
        <v>7201001</v>
      </c>
      <c r="F328" s="35" t="s">
        <v>322</v>
      </c>
      <c r="G328" s="35"/>
      <c r="H328" s="35">
        <v>0</v>
      </c>
      <c r="I328" s="35"/>
      <c r="J328" s="35">
        <v>-7755333.5599999996</v>
      </c>
      <c r="K328" s="36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</row>
    <row r="329" spans="1:700" hidden="1">
      <c r="A329"/>
      <c r="B329" t="s">
        <v>317</v>
      </c>
      <c r="C329" t="s">
        <v>55</v>
      </c>
      <c r="D329" t="s">
        <v>55</v>
      </c>
      <c r="E329" s="46">
        <v>7201001</v>
      </c>
      <c r="F329" s="35" t="s">
        <v>322</v>
      </c>
      <c r="G329" s="35"/>
      <c r="H329" s="35">
        <v>-6824335.2800000003</v>
      </c>
      <c r="I329" s="35"/>
      <c r="J329" s="35">
        <v>0</v>
      </c>
      <c r="K329" s="36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</row>
    <row r="330" spans="1:700" hidden="1">
      <c r="A330"/>
      <c r="B330" t="s">
        <v>267</v>
      </c>
      <c r="C330" t="s">
        <v>47</v>
      </c>
      <c r="D330" t="s">
        <v>47</v>
      </c>
      <c r="E330" s="46">
        <v>7201002</v>
      </c>
      <c r="F330" s="35" t="s">
        <v>313</v>
      </c>
      <c r="G330" s="35"/>
      <c r="H330" s="35">
        <v>-433582.54</v>
      </c>
      <c r="I330" s="35"/>
      <c r="J330" s="35">
        <v>0</v>
      </c>
      <c r="K330" s="36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</row>
    <row r="331" spans="1:700" hidden="1">
      <c r="A331"/>
      <c r="B331" t="s">
        <v>267</v>
      </c>
      <c r="C331" t="s">
        <v>47</v>
      </c>
      <c r="D331" t="s">
        <v>47</v>
      </c>
      <c r="E331" s="46">
        <v>7201002</v>
      </c>
      <c r="F331" s="35" t="s">
        <v>313</v>
      </c>
      <c r="G331" s="35"/>
      <c r="H331" s="35">
        <v>0</v>
      </c>
      <c r="I331" s="35"/>
      <c r="J331" s="35">
        <v>-368456.2</v>
      </c>
      <c r="K331" s="36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</row>
    <row r="332" spans="1:700" hidden="1">
      <c r="A332"/>
      <c r="B332" t="s">
        <v>317</v>
      </c>
      <c r="C332" t="s">
        <v>55</v>
      </c>
      <c r="D332" t="s">
        <v>55</v>
      </c>
      <c r="E332" s="46">
        <v>7201003</v>
      </c>
      <c r="F332" s="35" t="s">
        <v>323</v>
      </c>
      <c r="G332" s="35"/>
      <c r="H332" s="35">
        <v>0</v>
      </c>
      <c r="I332" s="35"/>
      <c r="J332" s="35">
        <v>-658100.98</v>
      </c>
      <c r="K332" s="36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</row>
    <row r="333" spans="1:700" hidden="1">
      <c r="A333"/>
      <c r="B333" t="s">
        <v>317</v>
      </c>
      <c r="C333" t="s">
        <v>55</v>
      </c>
      <c r="D333" t="s">
        <v>55</v>
      </c>
      <c r="E333" s="46">
        <v>7201003</v>
      </c>
      <c r="F333" s="35" t="s">
        <v>323</v>
      </c>
      <c r="G333" s="35"/>
      <c r="H333" s="35">
        <v>-817022.96</v>
      </c>
      <c r="I333" s="35"/>
      <c r="J333" s="35">
        <v>0</v>
      </c>
      <c r="K333" s="36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</row>
    <row r="334" spans="1:700" hidden="1">
      <c r="A334"/>
      <c r="B334" t="s">
        <v>317</v>
      </c>
      <c r="C334" t="s">
        <v>55</v>
      </c>
      <c r="D334" t="s">
        <v>55</v>
      </c>
      <c r="E334" s="46">
        <v>7201004</v>
      </c>
      <c r="F334" s="35" t="s">
        <v>324</v>
      </c>
      <c r="G334" s="35"/>
      <c r="H334" s="35">
        <v>0</v>
      </c>
      <c r="I334" s="35"/>
      <c r="J334" s="35">
        <v>-6429638.8399999999</v>
      </c>
      <c r="K334" s="36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</row>
    <row r="335" spans="1:700" hidden="1">
      <c r="A335"/>
      <c r="B335" t="s">
        <v>317</v>
      </c>
      <c r="C335" t="s">
        <v>55</v>
      </c>
      <c r="D335" t="s">
        <v>55</v>
      </c>
      <c r="E335" s="46">
        <v>7201004</v>
      </c>
      <c r="F335" s="35" t="s">
        <v>324</v>
      </c>
      <c r="G335" s="35"/>
      <c r="H335" s="35">
        <v>-6651418.2000000002</v>
      </c>
      <c r="I335" s="35"/>
      <c r="J335" s="35">
        <v>0</v>
      </c>
      <c r="K335" s="36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</row>
    <row r="336" spans="1:700" hidden="1">
      <c r="A336"/>
      <c r="B336" t="s">
        <v>267</v>
      </c>
      <c r="C336" t="s">
        <v>47</v>
      </c>
      <c r="D336" t="s">
        <v>47</v>
      </c>
      <c r="E336" s="46">
        <v>7201006</v>
      </c>
      <c r="F336" s="35" t="s">
        <v>314</v>
      </c>
      <c r="G336" s="35"/>
      <c r="H336" s="35">
        <v>-20676188.52</v>
      </c>
      <c r="I336" s="35"/>
      <c r="J336" s="35">
        <v>0</v>
      </c>
      <c r="K336" s="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</row>
    <row r="337" spans="1:700" hidden="1">
      <c r="A337"/>
      <c r="B337" t="s">
        <v>267</v>
      </c>
      <c r="C337" t="s">
        <v>47</v>
      </c>
      <c r="D337" t="s">
        <v>47</v>
      </c>
      <c r="E337" s="46">
        <v>7201006</v>
      </c>
      <c r="F337" s="35" t="s">
        <v>314</v>
      </c>
      <c r="G337" s="35"/>
      <c r="H337" s="35">
        <v>0</v>
      </c>
      <c r="I337" s="35"/>
      <c r="J337" s="35">
        <v>-20978210.32</v>
      </c>
      <c r="K337" s="36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</row>
    <row r="338" spans="1:700" hidden="1">
      <c r="A338"/>
      <c r="B338" t="s">
        <v>317</v>
      </c>
      <c r="C338" t="s">
        <v>55</v>
      </c>
      <c r="D338" t="s">
        <v>55</v>
      </c>
      <c r="E338" s="46">
        <v>7201007</v>
      </c>
      <c r="F338" s="35" t="s">
        <v>325</v>
      </c>
      <c r="G338" s="35"/>
      <c r="H338" s="35">
        <v>0</v>
      </c>
      <c r="I338" s="35"/>
      <c r="J338" s="35">
        <v>-800.04</v>
      </c>
      <c r="K338" s="36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</row>
    <row r="339" spans="1:700" hidden="1">
      <c r="A339"/>
      <c r="B339" t="s">
        <v>317</v>
      </c>
      <c r="C339" t="s">
        <v>55</v>
      </c>
      <c r="D339" t="s">
        <v>55</v>
      </c>
      <c r="E339" s="46">
        <v>7201007</v>
      </c>
      <c r="F339" s="35" t="s">
        <v>325</v>
      </c>
      <c r="G339" s="35"/>
      <c r="H339" s="35">
        <v>-2141.16</v>
      </c>
      <c r="I339" s="35"/>
      <c r="J339" s="35">
        <v>0</v>
      </c>
      <c r="K339" s="36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</row>
    <row r="340" spans="1:700" hidden="1">
      <c r="A340"/>
      <c r="B340" t="s">
        <v>317</v>
      </c>
      <c r="C340" t="s">
        <v>55</v>
      </c>
      <c r="D340" t="s">
        <v>55</v>
      </c>
      <c r="E340" s="46">
        <v>7202014</v>
      </c>
      <c r="F340" s="35" t="s">
        <v>326</v>
      </c>
      <c r="G340" s="35"/>
      <c r="H340" s="35">
        <v>0</v>
      </c>
      <c r="I340" s="35"/>
      <c r="J340" s="35">
        <v>3700000</v>
      </c>
      <c r="K340" s="36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</row>
    <row r="341" spans="1:700" hidden="1">
      <c r="A341"/>
      <c r="B341" t="s">
        <v>317</v>
      </c>
      <c r="C341" t="s">
        <v>55</v>
      </c>
      <c r="D341" t="s">
        <v>55</v>
      </c>
      <c r="E341" s="46">
        <v>7202014</v>
      </c>
      <c r="F341" s="35" t="s">
        <v>326</v>
      </c>
      <c r="G341" s="35"/>
      <c r="H341" s="35">
        <v>3500000</v>
      </c>
      <c r="I341" s="35"/>
      <c r="J341" s="35">
        <v>0</v>
      </c>
      <c r="K341" s="36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</row>
    <row r="342" spans="1:700" hidden="1">
      <c r="A342"/>
      <c r="B342" t="s">
        <v>317</v>
      </c>
      <c r="C342" t="s">
        <v>55</v>
      </c>
      <c r="D342" t="s">
        <v>55</v>
      </c>
      <c r="E342" s="46">
        <v>7202016</v>
      </c>
      <c r="F342" s="35" t="s">
        <v>327</v>
      </c>
      <c r="G342" s="35"/>
      <c r="H342" s="35">
        <v>0</v>
      </c>
      <c r="I342" s="35"/>
      <c r="J342" s="35">
        <v>-3700000</v>
      </c>
      <c r="K342" s="36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</row>
    <row r="343" spans="1:700" hidden="1">
      <c r="A343"/>
      <c r="B343" t="s">
        <v>317</v>
      </c>
      <c r="C343" t="s">
        <v>55</v>
      </c>
      <c r="D343" t="s">
        <v>55</v>
      </c>
      <c r="E343" s="46">
        <v>7202016</v>
      </c>
      <c r="F343" s="35" t="s">
        <v>327</v>
      </c>
      <c r="G343" s="35"/>
      <c r="H343" s="35">
        <v>-3700000</v>
      </c>
      <c r="I343" s="35"/>
      <c r="J343" s="35">
        <v>0</v>
      </c>
      <c r="K343" s="36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</row>
    <row r="344" spans="1:700" hidden="1">
      <c r="A344"/>
      <c r="B344" t="s">
        <v>317</v>
      </c>
      <c r="C344" t="s">
        <v>54</v>
      </c>
      <c r="D344" t="s">
        <v>54</v>
      </c>
      <c r="E344" s="46">
        <v>7203001</v>
      </c>
      <c r="F344" s="35" t="s">
        <v>454</v>
      </c>
      <c r="G344" s="35"/>
      <c r="H344" s="35">
        <v>57365053.100000001</v>
      </c>
      <c r="I344" s="35"/>
      <c r="J344" s="35">
        <v>0</v>
      </c>
      <c r="K344" s="36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</row>
    <row r="345" spans="1:700" hidden="1">
      <c r="A345"/>
      <c r="B345" t="s">
        <v>317</v>
      </c>
      <c r="C345" t="s">
        <v>54</v>
      </c>
      <c r="D345" t="s">
        <v>54</v>
      </c>
      <c r="E345" s="46">
        <v>7203001</v>
      </c>
      <c r="F345" s="35" t="s">
        <v>454</v>
      </c>
      <c r="G345" s="35"/>
      <c r="H345" s="35">
        <v>0</v>
      </c>
      <c r="I345" s="35"/>
      <c r="J345" s="35">
        <v>60444209.119999997</v>
      </c>
      <c r="K345" s="36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</row>
    <row r="346" spans="1:700" hidden="1">
      <c r="A346"/>
      <c r="B346" t="s">
        <v>317</v>
      </c>
      <c r="C346" t="s">
        <v>54</v>
      </c>
      <c r="D346" t="s">
        <v>54</v>
      </c>
      <c r="E346" s="46">
        <v>7203002</v>
      </c>
      <c r="F346" s="35" t="s">
        <v>455</v>
      </c>
      <c r="G346" s="35"/>
      <c r="H346" s="35">
        <v>16220.82</v>
      </c>
      <c r="I346" s="35"/>
      <c r="J346" s="35">
        <v>0</v>
      </c>
      <c r="K346" s="3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</row>
    <row r="347" spans="1:700" hidden="1">
      <c r="A347"/>
      <c r="B347" t="s">
        <v>317</v>
      </c>
      <c r="C347" t="s">
        <v>54</v>
      </c>
      <c r="D347" t="s">
        <v>54</v>
      </c>
      <c r="E347" s="46">
        <v>7203002</v>
      </c>
      <c r="F347" s="35" t="s">
        <v>455</v>
      </c>
      <c r="G347" s="35"/>
      <c r="H347" s="35">
        <v>0</v>
      </c>
      <c r="I347" s="35"/>
      <c r="J347" s="35">
        <v>78552.600000000006</v>
      </c>
      <c r="K347" s="36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</row>
    <row r="348" spans="1:700" hidden="1">
      <c r="A348"/>
      <c r="B348" t="s">
        <v>317</v>
      </c>
      <c r="C348" t="s">
        <v>54</v>
      </c>
      <c r="D348" t="s">
        <v>54</v>
      </c>
      <c r="E348" s="46">
        <v>7203003</v>
      </c>
      <c r="F348" s="35" t="s">
        <v>456</v>
      </c>
      <c r="G348" s="35"/>
      <c r="H348" s="35">
        <v>90845.74</v>
      </c>
      <c r="I348" s="35"/>
      <c r="J348" s="35">
        <v>0</v>
      </c>
      <c r="K348" s="36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</row>
    <row r="349" spans="1:700" hidden="1">
      <c r="A349"/>
      <c r="B349" t="s">
        <v>317</v>
      </c>
      <c r="C349" t="s">
        <v>54</v>
      </c>
      <c r="D349" t="s">
        <v>54</v>
      </c>
      <c r="E349" s="46">
        <v>7203004</v>
      </c>
      <c r="F349" s="35" t="s">
        <v>457</v>
      </c>
      <c r="G349" s="35"/>
      <c r="H349" s="35">
        <v>73210725.379999995</v>
      </c>
      <c r="I349" s="35"/>
      <c r="J349" s="35">
        <v>0</v>
      </c>
      <c r="K349" s="36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</row>
    <row r="350" spans="1:700" hidden="1">
      <c r="A350"/>
      <c r="B350" t="s">
        <v>317</v>
      </c>
      <c r="C350" t="s">
        <v>54</v>
      </c>
      <c r="D350" t="s">
        <v>54</v>
      </c>
      <c r="E350" s="46">
        <v>7203004</v>
      </c>
      <c r="F350" s="35" t="s">
        <v>457</v>
      </c>
      <c r="G350" s="35"/>
      <c r="H350" s="35">
        <v>0</v>
      </c>
      <c r="I350" s="35"/>
      <c r="J350" s="35">
        <v>73094908.099999994</v>
      </c>
      <c r="K350" s="36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</row>
    <row r="351" spans="1:700" hidden="1">
      <c r="A351"/>
      <c r="B351" t="s">
        <v>317</v>
      </c>
      <c r="C351" t="s">
        <v>54</v>
      </c>
      <c r="D351" t="s">
        <v>54</v>
      </c>
      <c r="E351" s="46">
        <v>7203006</v>
      </c>
      <c r="F351" s="35" t="s">
        <v>458</v>
      </c>
      <c r="G351" s="35"/>
      <c r="H351" s="35">
        <v>578183.92000000004</v>
      </c>
      <c r="I351" s="35"/>
      <c r="J351" s="35">
        <v>0</v>
      </c>
      <c r="K351" s="36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</row>
    <row r="352" spans="1:700" hidden="1">
      <c r="A352"/>
      <c r="B352" t="s">
        <v>317</v>
      </c>
      <c r="C352" t="s">
        <v>54</v>
      </c>
      <c r="D352" t="s">
        <v>54</v>
      </c>
      <c r="E352" s="46">
        <v>7203006</v>
      </c>
      <c r="F352" s="35" t="s">
        <v>458</v>
      </c>
      <c r="G352" s="35"/>
      <c r="H352" s="35">
        <v>0</v>
      </c>
      <c r="I352" s="35"/>
      <c r="J352" s="35">
        <v>642781.36</v>
      </c>
      <c r="K352" s="36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</row>
    <row r="353" spans="1:700" hidden="1">
      <c r="A353"/>
      <c r="B353" t="s">
        <v>317</v>
      </c>
      <c r="C353" t="s">
        <v>54</v>
      </c>
      <c r="D353" t="s">
        <v>54</v>
      </c>
      <c r="E353" s="46">
        <v>7203007</v>
      </c>
      <c r="F353" s="35" t="s">
        <v>459</v>
      </c>
      <c r="G353" s="35"/>
      <c r="H353" s="35">
        <v>860.5</v>
      </c>
      <c r="I353" s="35"/>
      <c r="J353" s="35">
        <v>0</v>
      </c>
      <c r="K353" s="36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</row>
    <row r="354" spans="1:700" hidden="1">
      <c r="A354"/>
      <c r="B354" t="s">
        <v>317</v>
      </c>
      <c r="C354" t="s">
        <v>54</v>
      </c>
      <c r="D354" t="s">
        <v>54</v>
      </c>
      <c r="E354" s="46">
        <v>7203008</v>
      </c>
      <c r="F354" s="35" t="s">
        <v>460</v>
      </c>
      <c r="G354" s="35"/>
      <c r="H354" s="35">
        <v>251499.62</v>
      </c>
      <c r="I354" s="35"/>
      <c r="J354" s="35">
        <v>0</v>
      </c>
      <c r="K354" s="36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</row>
    <row r="355" spans="1:700" hidden="1">
      <c r="A355"/>
      <c r="B355" t="s">
        <v>317</v>
      </c>
      <c r="C355" t="s">
        <v>54</v>
      </c>
      <c r="D355" t="s">
        <v>54</v>
      </c>
      <c r="E355" s="46">
        <v>7203008</v>
      </c>
      <c r="F355" s="35" t="s">
        <v>460</v>
      </c>
      <c r="G355" s="35"/>
      <c r="H355" s="35">
        <v>0</v>
      </c>
      <c r="I355" s="35"/>
      <c r="J355" s="35">
        <v>251093.22</v>
      </c>
      <c r="K355" s="36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</row>
    <row r="356" spans="1:700" hidden="1">
      <c r="A356"/>
      <c r="B356" t="s">
        <v>317</v>
      </c>
      <c r="C356" t="s">
        <v>54</v>
      </c>
      <c r="D356" t="s">
        <v>54</v>
      </c>
      <c r="E356" s="46">
        <v>7203061</v>
      </c>
      <c r="F356" s="35" t="s">
        <v>461</v>
      </c>
      <c r="G356" s="35"/>
      <c r="H356" s="35">
        <v>365182.7</v>
      </c>
      <c r="I356" s="35"/>
      <c r="J356" s="35">
        <v>0</v>
      </c>
      <c r="K356" s="3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</row>
    <row r="357" spans="1:700" hidden="1">
      <c r="A357"/>
      <c r="B357" t="s">
        <v>317</v>
      </c>
      <c r="C357" t="s">
        <v>54</v>
      </c>
      <c r="D357" t="s">
        <v>54</v>
      </c>
      <c r="E357" s="46">
        <v>7203061</v>
      </c>
      <c r="F357" s="35" t="s">
        <v>461</v>
      </c>
      <c r="G357" s="35"/>
      <c r="H357" s="35">
        <v>0</v>
      </c>
      <c r="I357" s="35"/>
      <c r="J357" s="35">
        <v>35082.1</v>
      </c>
      <c r="K357" s="36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</row>
    <row r="358" spans="1:700" hidden="1">
      <c r="A358"/>
      <c r="B358" t="s">
        <v>317</v>
      </c>
      <c r="C358" t="s">
        <v>54</v>
      </c>
      <c r="D358" t="s">
        <v>54</v>
      </c>
      <c r="E358" s="46">
        <v>7204009</v>
      </c>
      <c r="F358" s="35" t="s">
        <v>462</v>
      </c>
      <c r="G358" s="35"/>
      <c r="H358" s="35">
        <v>903666.06</v>
      </c>
      <c r="I358" s="35"/>
      <c r="J358" s="35">
        <v>0</v>
      </c>
      <c r="K358" s="36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</row>
    <row r="359" spans="1:700" hidden="1">
      <c r="A359"/>
      <c r="B359" t="s">
        <v>317</v>
      </c>
      <c r="C359" t="s">
        <v>54</v>
      </c>
      <c r="D359" t="s">
        <v>54</v>
      </c>
      <c r="E359" s="46">
        <v>7204009</v>
      </c>
      <c r="F359" s="35" t="s">
        <v>462</v>
      </c>
      <c r="G359" s="35"/>
      <c r="H359" s="35">
        <v>0</v>
      </c>
      <c r="I359" s="35"/>
      <c r="J359" s="35">
        <v>797599.34</v>
      </c>
      <c r="K359" s="36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</row>
    <row r="360" spans="1:700" hidden="1">
      <c r="A360"/>
      <c r="B360" t="s">
        <v>317</v>
      </c>
      <c r="C360" t="s">
        <v>54</v>
      </c>
      <c r="D360" t="s">
        <v>54</v>
      </c>
      <c r="E360" s="46">
        <v>7204025</v>
      </c>
      <c r="F360" s="35" t="s">
        <v>463</v>
      </c>
      <c r="G360" s="35"/>
      <c r="H360" s="35">
        <v>47449.94</v>
      </c>
      <c r="I360" s="35"/>
      <c r="J360" s="35">
        <v>0</v>
      </c>
      <c r="K360" s="36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</row>
    <row r="361" spans="1:700" hidden="1">
      <c r="A361"/>
      <c r="B361" t="s">
        <v>317</v>
      </c>
      <c r="C361" t="s">
        <v>54</v>
      </c>
      <c r="D361" t="s">
        <v>54</v>
      </c>
      <c r="E361" s="46">
        <v>7204025</v>
      </c>
      <c r="F361" s="35" t="s">
        <v>463</v>
      </c>
      <c r="G361" s="35"/>
      <c r="H361" s="35">
        <v>0</v>
      </c>
      <c r="I361" s="35"/>
      <c r="J361" s="35">
        <v>71771.960000000006</v>
      </c>
      <c r="K361" s="36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</row>
    <row r="362" spans="1:700" hidden="1">
      <c r="A362"/>
      <c r="B362" t="s">
        <v>317</v>
      </c>
      <c r="C362" t="s">
        <v>54</v>
      </c>
      <c r="D362" t="s">
        <v>54</v>
      </c>
      <c r="E362" s="46">
        <v>7204026</v>
      </c>
      <c r="F362" s="35" t="s">
        <v>464</v>
      </c>
      <c r="G362" s="35"/>
      <c r="H362" s="35">
        <v>10818.12</v>
      </c>
      <c r="I362" s="35"/>
      <c r="J362" s="35">
        <v>0</v>
      </c>
      <c r="K362" s="36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</row>
    <row r="363" spans="1:700" hidden="1">
      <c r="A363"/>
      <c r="B363" t="s">
        <v>317</v>
      </c>
      <c r="C363" t="s">
        <v>54</v>
      </c>
      <c r="D363" t="s">
        <v>54</v>
      </c>
      <c r="E363" s="46">
        <v>7204026</v>
      </c>
      <c r="F363" s="35" t="s">
        <v>464</v>
      </c>
      <c r="G363" s="35"/>
      <c r="H363" s="35">
        <v>0</v>
      </c>
      <c r="I363" s="35"/>
      <c r="J363" s="35">
        <v>8996.84</v>
      </c>
      <c r="K363" s="36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</row>
    <row r="364" spans="1:700" hidden="1">
      <c r="A364"/>
      <c r="B364" t="s">
        <v>317</v>
      </c>
      <c r="C364" t="s">
        <v>54</v>
      </c>
      <c r="D364" t="s">
        <v>54</v>
      </c>
      <c r="E364" s="46">
        <v>7204050</v>
      </c>
      <c r="F364" s="35" t="s">
        <v>465</v>
      </c>
      <c r="G364" s="35"/>
      <c r="H364" s="35">
        <v>1263568.78</v>
      </c>
      <c r="I364" s="35"/>
      <c r="J364" s="35">
        <v>0</v>
      </c>
      <c r="K364" s="36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</row>
    <row r="365" spans="1:700" hidden="1">
      <c r="A365"/>
      <c r="B365" t="s">
        <v>317</v>
      </c>
      <c r="C365" t="s">
        <v>54</v>
      </c>
      <c r="D365" t="s">
        <v>54</v>
      </c>
      <c r="E365" s="46">
        <v>7204050</v>
      </c>
      <c r="F365" s="35" t="s">
        <v>465</v>
      </c>
      <c r="G365" s="35"/>
      <c r="H365" s="35">
        <v>0</v>
      </c>
      <c r="I365" s="35"/>
      <c r="J365" s="35">
        <v>1559763.84</v>
      </c>
      <c r="K365" s="36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</row>
    <row r="366" spans="1:700" hidden="1">
      <c r="A366"/>
      <c r="B366" t="s">
        <v>317</v>
      </c>
      <c r="C366" t="s">
        <v>54</v>
      </c>
      <c r="D366" t="s">
        <v>54</v>
      </c>
      <c r="E366" s="46">
        <v>7204051</v>
      </c>
      <c r="F366" s="35" t="s">
        <v>466</v>
      </c>
      <c r="G366" s="35"/>
      <c r="H366" s="35">
        <v>379975.56</v>
      </c>
      <c r="I366" s="35"/>
      <c r="J366" s="35">
        <v>0</v>
      </c>
      <c r="K366" s="3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</row>
    <row r="367" spans="1:700" hidden="1">
      <c r="A367"/>
      <c r="B367" t="s">
        <v>317</v>
      </c>
      <c r="C367" t="s">
        <v>54</v>
      </c>
      <c r="D367" t="s">
        <v>54</v>
      </c>
      <c r="E367" s="46">
        <v>7204051</v>
      </c>
      <c r="F367" s="35" t="s">
        <v>466</v>
      </c>
      <c r="G367" s="35"/>
      <c r="H367" s="35">
        <v>0</v>
      </c>
      <c r="I367" s="35"/>
      <c r="J367" s="35">
        <v>378170.6</v>
      </c>
      <c r="K367" s="36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</row>
    <row r="368" spans="1:700" hidden="1">
      <c r="A368"/>
      <c r="B368" t="s">
        <v>317</v>
      </c>
      <c r="C368" t="s">
        <v>54</v>
      </c>
      <c r="D368" t="s">
        <v>54</v>
      </c>
      <c r="E368" s="46">
        <v>7204053</v>
      </c>
      <c r="F368" s="35" t="s">
        <v>467</v>
      </c>
      <c r="G368" s="35"/>
      <c r="H368" s="35">
        <v>71711.600000000006</v>
      </c>
      <c r="I368" s="35"/>
      <c r="J368" s="35">
        <v>0</v>
      </c>
      <c r="K368" s="36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</row>
    <row r="369" spans="1:700" hidden="1">
      <c r="A369"/>
      <c r="B369" t="s">
        <v>317</v>
      </c>
      <c r="C369" t="s">
        <v>54</v>
      </c>
      <c r="D369" t="s">
        <v>54</v>
      </c>
      <c r="E369" s="46">
        <v>7204053</v>
      </c>
      <c r="F369" s="35" t="s">
        <v>467</v>
      </c>
      <c r="G369" s="35"/>
      <c r="H369" s="35">
        <v>0</v>
      </c>
      <c r="I369" s="35"/>
      <c r="J369" s="35">
        <v>120146.38</v>
      </c>
      <c r="K369" s="36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</row>
    <row r="370" spans="1:700" hidden="1">
      <c r="A370"/>
      <c r="B370" t="s">
        <v>317</v>
      </c>
      <c r="C370" t="s">
        <v>54</v>
      </c>
      <c r="D370" t="s">
        <v>54</v>
      </c>
      <c r="E370" s="46">
        <v>7204054</v>
      </c>
      <c r="F370" s="35" t="s">
        <v>468</v>
      </c>
      <c r="G370" s="35"/>
      <c r="H370" s="35">
        <v>5692.96</v>
      </c>
      <c r="I370" s="35"/>
      <c r="J370" s="35">
        <v>0</v>
      </c>
      <c r="K370" s="36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</row>
    <row r="371" spans="1:700" hidden="1">
      <c r="A371"/>
      <c r="B371" t="s">
        <v>317</v>
      </c>
      <c r="C371" t="s">
        <v>54</v>
      </c>
      <c r="D371" t="s">
        <v>54</v>
      </c>
      <c r="E371" s="46">
        <v>7204054</v>
      </c>
      <c r="F371" s="35" t="s">
        <v>468</v>
      </c>
      <c r="G371" s="35"/>
      <c r="H371" s="35">
        <v>0</v>
      </c>
      <c r="I371" s="35"/>
      <c r="J371" s="35">
        <v>6909.28</v>
      </c>
      <c r="K371" s="36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</row>
    <row r="372" spans="1:700" hidden="1">
      <c r="A372"/>
      <c r="B372" t="s">
        <v>317</v>
      </c>
      <c r="C372" t="s">
        <v>54</v>
      </c>
      <c r="D372" t="s">
        <v>54</v>
      </c>
      <c r="E372" s="46">
        <v>7204055</v>
      </c>
      <c r="F372" s="35" t="s">
        <v>469</v>
      </c>
      <c r="G372" s="35"/>
      <c r="H372" s="35">
        <v>2477.12</v>
      </c>
      <c r="I372" s="35"/>
      <c r="J372" s="35">
        <v>0</v>
      </c>
      <c r="K372" s="36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</row>
    <row r="373" spans="1:700" hidden="1">
      <c r="A373"/>
      <c r="B373" t="s">
        <v>317</v>
      </c>
      <c r="C373" t="s">
        <v>54</v>
      </c>
      <c r="D373" t="s">
        <v>54</v>
      </c>
      <c r="E373" s="46">
        <v>7204055</v>
      </c>
      <c r="F373" s="35" t="s">
        <v>469</v>
      </c>
      <c r="G373" s="35"/>
      <c r="H373" s="35">
        <v>0</v>
      </c>
      <c r="I373" s="35"/>
      <c r="J373" s="35">
        <v>2361.2199999999998</v>
      </c>
      <c r="K373" s="36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</row>
    <row r="374" spans="1:700" hidden="1">
      <c r="A374"/>
      <c r="B374" t="s">
        <v>317</v>
      </c>
      <c r="C374" t="s">
        <v>54</v>
      </c>
      <c r="D374" t="s">
        <v>54</v>
      </c>
      <c r="E374" s="46">
        <v>7204057</v>
      </c>
      <c r="F374" s="35" t="s">
        <v>470</v>
      </c>
      <c r="G374" s="35"/>
      <c r="H374" s="35">
        <v>569242.16</v>
      </c>
      <c r="I374" s="35"/>
      <c r="J374" s="35">
        <v>0</v>
      </c>
      <c r="K374" s="36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</row>
    <row r="375" spans="1:700" hidden="1">
      <c r="A375"/>
      <c r="B375" t="s">
        <v>317</v>
      </c>
      <c r="C375" t="s">
        <v>54</v>
      </c>
      <c r="D375" t="s">
        <v>54</v>
      </c>
      <c r="E375" s="46">
        <v>7204057</v>
      </c>
      <c r="F375" s="35" t="s">
        <v>470</v>
      </c>
      <c r="G375" s="35"/>
      <c r="H375" s="35">
        <v>0</v>
      </c>
      <c r="I375" s="35"/>
      <c r="J375" s="35">
        <v>577607.42000000004</v>
      </c>
      <c r="K375" s="36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</row>
    <row r="376" spans="1:700" hidden="1">
      <c r="A376"/>
      <c r="B376" t="s">
        <v>317</v>
      </c>
      <c r="C376" t="s">
        <v>54</v>
      </c>
      <c r="D376" t="s">
        <v>54</v>
      </c>
      <c r="E376" s="46">
        <v>7204059</v>
      </c>
      <c r="F376" s="35" t="s">
        <v>471</v>
      </c>
      <c r="G376" s="35"/>
      <c r="H376" s="35">
        <v>13131.62</v>
      </c>
      <c r="I376" s="35"/>
      <c r="J376" s="35">
        <v>0</v>
      </c>
      <c r="K376" s="3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</row>
    <row r="377" spans="1:700" hidden="1">
      <c r="A377"/>
      <c r="B377" t="s">
        <v>317</v>
      </c>
      <c r="C377" t="s">
        <v>54</v>
      </c>
      <c r="D377" t="s">
        <v>54</v>
      </c>
      <c r="E377" s="46">
        <v>7204059</v>
      </c>
      <c r="F377" s="35" t="s">
        <v>471</v>
      </c>
      <c r="G377" s="35"/>
      <c r="H377" s="35">
        <v>0</v>
      </c>
      <c r="I377" s="35"/>
      <c r="J377" s="35">
        <v>6454.5</v>
      </c>
      <c r="K377" s="36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</row>
    <row r="378" spans="1:700" hidden="1">
      <c r="A378"/>
      <c r="B378" t="s">
        <v>317</v>
      </c>
      <c r="C378" t="s">
        <v>54</v>
      </c>
      <c r="D378" t="s">
        <v>54</v>
      </c>
      <c r="E378" s="46">
        <v>7204061</v>
      </c>
      <c r="F378" s="35" t="s">
        <v>472</v>
      </c>
      <c r="G378" s="35"/>
      <c r="H378" s="35">
        <v>71603.759999999995</v>
      </c>
      <c r="I378" s="35"/>
      <c r="J378" s="35">
        <v>0</v>
      </c>
      <c r="K378" s="36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</row>
    <row r="379" spans="1:700" hidden="1">
      <c r="A379"/>
      <c r="B379" t="s">
        <v>317</v>
      </c>
      <c r="C379" t="s">
        <v>54</v>
      </c>
      <c r="D379" t="s">
        <v>54</v>
      </c>
      <c r="E379" s="46">
        <v>7204061</v>
      </c>
      <c r="F379" s="35" t="s">
        <v>472</v>
      </c>
      <c r="G379" s="35"/>
      <c r="H379" s="35">
        <v>0</v>
      </c>
      <c r="I379" s="35"/>
      <c r="J379" s="35">
        <v>31139.360000000001</v>
      </c>
      <c r="K379" s="36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</row>
    <row r="380" spans="1:700" hidden="1">
      <c r="A380"/>
      <c r="B380" t="s">
        <v>317</v>
      </c>
      <c r="C380" t="s">
        <v>54</v>
      </c>
      <c r="D380" t="s">
        <v>54</v>
      </c>
      <c r="E380" s="46">
        <v>7204062</v>
      </c>
      <c r="F380" s="35" t="s">
        <v>473</v>
      </c>
      <c r="G380" s="35"/>
      <c r="H380" s="35">
        <v>14560</v>
      </c>
      <c r="I380" s="35"/>
      <c r="J380" s="35">
        <v>0</v>
      </c>
      <c r="K380" s="36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</row>
    <row r="381" spans="1:700" hidden="1">
      <c r="A381"/>
      <c r="B381" t="s">
        <v>317</v>
      </c>
      <c r="C381" t="s">
        <v>54</v>
      </c>
      <c r="D381" t="s">
        <v>54</v>
      </c>
      <c r="E381" s="46">
        <v>7204066</v>
      </c>
      <c r="F381" s="35" t="s">
        <v>474</v>
      </c>
      <c r="G381" s="35"/>
      <c r="H381" s="35">
        <v>30757.62</v>
      </c>
      <c r="I381" s="35"/>
      <c r="J381" s="35">
        <v>0</v>
      </c>
      <c r="K381" s="36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</row>
    <row r="382" spans="1:700" hidden="1">
      <c r="A382"/>
      <c r="B382" t="s">
        <v>317</v>
      </c>
      <c r="C382" t="s">
        <v>54</v>
      </c>
      <c r="D382" t="s">
        <v>54</v>
      </c>
      <c r="E382" s="46">
        <v>7204066</v>
      </c>
      <c r="F382" s="35" t="s">
        <v>474</v>
      </c>
      <c r="G382" s="35"/>
      <c r="H382" s="35">
        <v>0</v>
      </c>
      <c r="I382" s="35"/>
      <c r="J382" s="35">
        <v>14551.48</v>
      </c>
      <c r="K382" s="36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</row>
    <row r="383" spans="1:700" hidden="1">
      <c r="A383"/>
      <c r="B383" t="s">
        <v>317</v>
      </c>
      <c r="C383" t="s">
        <v>53</v>
      </c>
      <c r="D383" t="s">
        <v>53</v>
      </c>
      <c r="E383" s="46">
        <v>7211068</v>
      </c>
      <c r="F383" s="35" t="s">
        <v>352</v>
      </c>
      <c r="G383" s="35"/>
      <c r="H383" s="35">
        <v>15516.78</v>
      </c>
      <c r="I383" s="35"/>
      <c r="J383" s="35">
        <v>0</v>
      </c>
      <c r="K383" s="36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</row>
    <row r="384" spans="1:700" hidden="1">
      <c r="A384"/>
      <c r="B384" t="s">
        <v>317</v>
      </c>
      <c r="C384" t="s">
        <v>53</v>
      </c>
      <c r="D384" t="s">
        <v>53</v>
      </c>
      <c r="E384" s="46">
        <v>7211068</v>
      </c>
      <c r="F384" s="35" t="s">
        <v>352</v>
      </c>
      <c r="G384" s="35"/>
      <c r="H384" s="35">
        <v>0</v>
      </c>
      <c r="I384" s="35"/>
      <c r="J384" s="35">
        <v>13798.22</v>
      </c>
      <c r="K384" s="36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</row>
    <row r="385" spans="1:700" hidden="1">
      <c r="A385"/>
      <c r="B385" t="s">
        <v>317</v>
      </c>
      <c r="C385" t="s">
        <v>53</v>
      </c>
      <c r="D385" t="s">
        <v>53</v>
      </c>
      <c r="E385" s="46">
        <v>7211069</v>
      </c>
      <c r="F385" s="35" t="s">
        <v>353</v>
      </c>
      <c r="G385" s="35"/>
      <c r="H385" s="35">
        <v>647.76</v>
      </c>
      <c r="I385" s="35"/>
      <c r="J385" s="35">
        <v>0</v>
      </c>
      <c r="K385" s="36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</row>
    <row r="386" spans="1:700" hidden="1">
      <c r="A386"/>
      <c r="B386" t="s">
        <v>317</v>
      </c>
      <c r="C386" t="s">
        <v>53</v>
      </c>
      <c r="D386" t="s">
        <v>53</v>
      </c>
      <c r="E386" s="46">
        <v>7211069</v>
      </c>
      <c r="F386" s="35" t="s">
        <v>353</v>
      </c>
      <c r="G386" s="35"/>
      <c r="H386" s="35">
        <v>0</v>
      </c>
      <c r="I386" s="35"/>
      <c r="J386" s="35">
        <v>491.04</v>
      </c>
      <c r="K386" s="3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</row>
    <row r="387" spans="1:700" hidden="1">
      <c r="A387"/>
      <c r="B387" t="s">
        <v>317</v>
      </c>
      <c r="C387" t="s">
        <v>53</v>
      </c>
      <c r="D387" t="s">
        <v>53</v>
      </c>
      <c r="E387" s="46">
        <v>7211070</v>
      </c>
      <c r="F387" s="35" t="s">
        <v>354</v>
      </c>
      <c r="G387" s="35"/>
      <c r="H387" s="35">
        <v>23756.639999999999</v>
      </c>
      <c r="I387" s="35"/>
      <c r="J387" s="35">
        <v>0</v>
      </c>
      <c r="K387" s="36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</row>
    <row r="388" spans="1:700" hidden="1">
      <c r="A388"/>
      <c r="B388" t="s">
        <v>317</v>
      </c>
      <c r="C388" t="s">
        <v>53</v>
      </c>
      <c r="D388" t="s">
        <v>53</v>
      </c>
      <c r="E388" s="46">
        <v>7211070</v>
      </c>
      <c r="F388" s="35" t="s">
        <v>354</v>
      </c>
      <c r="G388" s="35"/>
      <c r="H388" s="35">
        <v>0</v>
      </c>
      <c r="I388" s="35"/>
      <c r="J388" s="35">
        <v>42478.68</v>
      </c>
      <c r="K388" s="36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</row>
    <row r="389" spans="1:700" hidden="1">
      <c r="A389"/>
      <c r="B389" t="s">
        <v>317</v>
      </c>
      <c r="C389" t="s">
        <v>53</v>
      </c>
      <c r="D389" t="s">
        <v>53</v>
      </c>
      <c r="E389" s="46">
        <v>7211071</v>
      </c>
      <c r="F389" s="35" t="s">
        <v>355</v>
      </c>
      <c r="G389" s="35"/>
      <c r="H389" s="35">
        <v>1640448.82</v>
      </c>
      <c r="I389" s="35"/>
      <c r="J389" s="35">
        <v>0</v>
      </c>
      <c r="K389" s="36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</row>
    <row r="390" spans="1:700" hidden="1">
      <c r="A390"/>
      <c r="B390" t="s">
        <v>317</v>
      </c>
      <c r="C390" t="s">
        <v>53</v>
      </c>
      <c r="D390" t="s">
        <v>53</v>
      </c>
      <c r="E390" s="46">
        <v>7211071</v>
      </c>
      <c r="F390" s="35" t="s">
        <v>355</v>
      </c>
      <c r="G390" s="35"/>
      <c r="H390" s="35">
        <v>0</v>
      </c>
      <c r="I390" s="35"/>
      <c r="J390" s="35">
        <v>1316917.68</v>
      </c>
      <c r="K390" s="36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</row>
    <row r="391" spans="1:700" hidden="1">
      <c r="A391"/>
      <c r="B391" t="s">
        <v>317</v>
      </c>
      <c r="C391" t="s">
        <v>53</v>
      </c>
      <c r="D391" t="s">
        <v>53</v>
      </c>
      <c r="E391" s="46">
        <v>7211072</v>
      </c>
      <c r="F391" s="35" t="s">
        <v>356</v>
      </c>
      <c r="G391" s="35"/>
      <c r="H391" s="35">
        <v>2438.64</v>
      </c>
      <c r="I391" s="35"/>
      <c r="J391" s="35">
        <v>0</v>
      </c>
      <c r="K391" s="36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</row>
    <row r="392" spans="1:700" hidden="1">
      <c r="A392"/>
      <c r="B392" t="s">
        <v>317</v>
      </c>
      <c r="C392" t="s">
        <v>53</v>
      </c>
      <c r="D392" t="s">
        <v>53</v>
      </c>
      <c r="E392" s="46">
        <v>7211072</v>
      </c>
      <c r="F392" s="35" t="s">
        <v>356</v>
      </c>
      <c r="G392" s="35"/>
      <c r="H392" s="35">
        <v>0</v>
      </c>
      <c r="I392" s="35"/>
      <c r="J392" s="35">
        <v>2705.2</v>
      </c>
      <c r="K392" s="36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</row>
    <row r="393" spans="1:700">
      <c r="A393"/>
      <c r="B393" t="s">
        <v>317</v>
      </c>
      <c r="C393" t="s">
        <v>59</v>
      </c>
      <c r="D393" t="s">
        <v>59</v>
      </c>
      <c r="E393" s="46">
        <v>7300007</v>
      </c>
      <c r="F393" s="35" t="s">
        <v>526</v>
      </c>
      <c r="G393" s="35"/>
      <c r="H393" s="35">
        <v>17395046.960000001</v>
      </c>
      <c r="I393" s="35"/>
      <c r="J393" s="35">
        <v>16747907.880000001</v>
      </c>
      <c r="K393" s="36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</row>
    <row r="394" spans="1:700">
      <c r="A394"/>
      <c r="B394" t="s">
        <v>317</v>
      </c>
      <c r="C394" t="s">
        <v>59</v>
      </c>
      <c r="D394" t="s">
        <v>59</v>
      </c>
      <c r="E394" s="46">
        <v>7300008</v>
      </c>
      <c r="F394" s="35" t="s">
        <v>527</v>
      </c>
      <c r="G394" s="35"/>
      <c r="H394" s="35">
        <v>1486502.74</v>
      </c>
      <c r="I394" s="35"/>
      <c r="J394" s="35">
        <v>1408185.6</v>
      </c>
      <c r="K394" s="36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</row>
    <row r="395" spans="1:700">
      <c r="A395"/>
      <c r="B395" t="s">
        <v>317</v>
      </c>
      <c r="C395" t="s">
        <v>59</v>
      </c>
      <c r="D395" t="s">
        <v>59</v>
      </c>
      <c r="E395" s="46">
        <v>7300010</v>
      </c>
      <c r="F395" s="35" t="s">
        <v>528</v>
      </c>
      <c r="G395" s="35"/>
      <c r="H395" s="35">
        <v>1134877.8600000001</v>
      </c>
      <c r="I395" s="35"/>
      <c r="J395" s="35">
        <v>1105030.22</v>
      </c>
      <c r="K395" s="36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</row>
    <row r="396" spans="1:700">
      <c r="A396"/>
      <c r="B396" t="s">
        <v>317</v>
      </c>
      <c r="C396" t="s">
        <v>59</v>
      </c>
      <c r="D396" t="s">
        <v>59</v>
      </c>
      <c r="E396" s="46">
        <v>7300012</v>
      </c>
      <c r="F396" s="35" t="s">
        <v>529</v>
      </c>
      <c r="G396" s="35"/>
      <c r="H396" s="35">
        <v>233929.54</v>
      </c>
      <c r="I396" s="35"/>
      <c r="J396" s="35">
        <v>91377.78</v>
      </c>
      <c r="K396" s="3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</row>
    <row r="397" spans="1:700">
      <c r="A397"/>
      <c r="B397" t="s">
        <v>317</v>
      </c>
      <c r="C397" t="s">
        <v>59</v>
      </c>
      <c r="D397" t="s">
        <v>59</v>
      </c>
      <c r="E397" s="46">
        <v>7300014</v>
      </c>
      <c r="F397" s="35" t="s">
        <v>530</v>
      </c>
      <c r="G397" s="35"/>
      <c r="H397" s="35">
        <v>9646.24</v>
      </c>
      <c r="I397" s="35"/>
      <c r="J397" s="35">
        <v>6373.76</v>
      </c>
      <c r="K397" s="36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</row>
    <row r="398" spans="1:700">
      <c r="A398"/>
      <c r="B398" t="s">
        <v>317</v>
      </c>
      <c r="C398" t="s">
        <v>59</v>
      </c>
      <c r="D398" t="s">
        <v>59</v>
      </c>
      <c r="E398" s="46">
        <v>7300016</v>
      </c>
      <c r="F398" s="35" t="s">
        <v>531</v>
      </c>
      <c r="G398" s="35"/>
      <c r="H398" s="35">
        <v>2312498.06</v>
      </c>
      <c r="I398" s="35"/>
      <c r="J398" s="35">
        <v>2858073.86</v>
      </c>
      <c r="K398" s="36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</row>
    <row r="399" spans="1:700">
      <c r="A399"/>
      <c r="B399" t="s">
        <v>317</v>
      </c>
      <c r="C399" t="s">
        <v>59</v>
      </c>
      <c r="D399" t="s">
        <v>59</v>
      </c>
      <c r="E399" s="46">
        <v>7300017</v>
      </c>
      <c r="F399" s="35" t="s">
        <v>532</v>
      </c>
      <c r="G399" s="35"/>
      <c r="H399" s="35">
        <v>715104.14</v>
      </c>
      <c r="I399" s="35"/>
      <c r="J399" s="35">
        <v>712340.74</v>
      </c>
      <c r="K399" s="36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</row>
    <row r="400" spans="1:700">
      <c r="A400"/>
      <c r="B400" t="s">
        <v>317</v>
      </c>
      <c r="C400" t="s">
        <v>59</v>
      </c>
      <c r="D400" t="s">
        <v>59</v>
      </c>
      <c r="E400" s="46">
        <v>7300020</v>
      </c>
      <c r="F400" s="35" t="s">
        <v>533</v>
      </c>
      <c r="G400" s="35"/>
      <c r="H400" s="35">
        <v>93359.24</v>
      </c>
      <c r="I400" s="35"/>
      <c r="J400" s="35">
        <v>110594.48</v>
      </c>
      <c r="K400" s="36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</row>
    <row r="401" spans="1:700">
      <c r="A401"/>
      <c r="B401" t="s">
        <v>317</v>
      </c>
      <c r="C401" t="s">
        <v>59</v>
      </c>
      <c r="D401" t="s">
        <v>59</v>
      </c>
      <c r="E401" s="46">
        <v>7310007</v>
      </c>
      <c r="F401" s="35" t="s">
        <v>534</v>
      </c>
      <c r="G401" s="35"/>
      <c r="H401" s="35">
        <v>5180518.92</v>
      </c>
      <c r="I401" s="35"/>
      <c r="J401" s="35">
        <v>5135316.3</v>
      </c>
      <c r="K401" s="36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</row>
    <row r="402" spans="1:700">
      <c r="A402"/>
      <c r="B402" t="s">
        <v>317</v>
      </c>
      <c r="C402" t="s">
        <v>59</v>
      </c>
      <c r="D402" t="s">
        <v>59</v>
      </c>
      <c r="E402" s="46">
        <v>7310008</v>
      </c>
      <c r="F402" s="35" t="s">
        <v>535</v>
      </c>
      <c r="G402" s="35"/>
      <c r="H402" s="35">
        <v>445711.54</v>
      </c>
      <c r="I402" s="35"/>
      <c r="J402" s="35">
        <v>424112.16</v>
      </c>
      <c r="K402" s="36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</row>
    <row r="403" spans="1:700">
      <c r="A403"/>
      <c r="B403" t="s">
        <v>317</v>
      </c>
      <c r="C403" t="s">
        <v>59</v>
      </c>
      <c r="D403" t="s">
        <v>59</v>
      </c>
      <c r="E403" s="46">
        <v>7310010</v>
      </c>
      <c r="F403" s="35" t="s">
        <v>536</v>
      </c>
      <c r="G403" s="35"/>
      <c r="H403" s="35">
        <v>349176.66</v>
      </c>
      <c r="I403" s="35"/>
      <c r="J403" s="35">
        <v>340907.1</v>
      </c>
      <c r="K403" s="36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</row>
    <row r="404" spans="1:700">
      <c r="A404"/>
      <c r="B404" t="s">
        <v>317</v>
      </c>
      <c r="C404" t="s">
        <v>59</v>
      </c>
      <c r="D404" t="s">
        <v>59</v>
      </c>
      <c r="E404" s="46">
        <v>7310012</v>
      </c>
      <c r="F404" s="35" t="s">
        <v>537</v>
      </c>
      <c r="G404" s="35"/>
      <c r="H404" s="35">
        <v>70320.479999999996</v>
      </c>
      <c r="I404" s="35"/>
      <c r="J404" s="35">
        <v>28367.64</v>
      </c>
      <c r="K404" s="36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</row>
    <row r="405" spans="1:700">
      <c r="A405"/>
      <c r="B405" t="s">
        <v>317</v>
      </c>
      <c r="C405" t="s">
        <v>59</v>
      </c>
      <c r="D405" t="s">
        <v>59</v>
      </c>
      <c r="E405" s="46">
        <v>7310014</v>
      </c>
      <c r="F405" s="35" t="s">
        <v>538</v>
      </c>
      <c r="G405" s="35"/>
      <c r="H405" s="35">
        <v>3084.26</v>
      </c>
      <c r="I405" s="35"/>
      <c r="J405" s="35">
        <v>2087.52</v>
      </c>
      <c r="K405" s="36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</row>
    <row r="406" spans="1:700">
      <c r="A406"/>
      <c r="B406" t="s">
        <v>317</v>
      </c>
      <c r="C406" t="s">
        <v>59</v>
      </c>
      <c r="D406" t="s">
        <v>59</v>
      </c>
      <c r="E406" s="46">
        <v>7310016</v>
      </c>
      <c r="F406" s="35" t="s">
        <v>539</v>
      </c>
      <c r="G406" s="35"/>
      <c r="H406" s="35">
        <v>664337.19999999995</v>
      </c>
      <c r="I406" s="35"/>
      <c r="J406" s="35">
        <v>651521.36</v>
      </c>
      <c r="K406" s="3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</row>
    <row r="407" spans="1:700">
      <c r="A407"/>
      <c r="B407" t="s">
        <v>317</v>
      </c>
      <c r="C407" t="s">
        <v>59</v>
      </c>
      <c r="D407" t="s">
        <v>59</v>
      </c>
      <c r="E407" s="46">
        <v>7310017</v>
      </c>
      <c r="F407" s="35" t="s">
        <v>540</v>
      </c>
      <c r="G407" s="35"/>
      <c r="H407" s="35">
        <v>222287.64</v>
      </c>
      <c r="I407" s="35"/>
      <c r="J407" s="35">
        <v>221802.46</v>
      </c>
      <c r="K407" s="36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</row>
    <row r="408" spans="1:700">
      <c r="A408"/>
      <c r="B408" t="s">
        <v>317</v>
      </c>
      <c r="C408" t="s">
        <v>59</v>
      </c>
      <c r="D408" t="s">
        <v>59</v>
      </c>
      <c r="E408" s="46">
        <v>7310021</v>
      </c>
      <c r="F408" s="35" t="s">
        <v>541</v>
      </c>
      <c r="G408" s="35"/>
      <c r="H408" s="35">
        <v>302382.03999999998</v>
      </c>
      <c r="I408" s="35"/>
      <c r="J408" s="35">
        <v>273234.36</v>
      </c>
      <c r="K408" s="36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</row>
    <row r="409" spans="1:700">
      <c r="A409"/>
      <c r="B409" t="s">
        <v>317</v>
      </c>
      <c r="C409" t="s">
        <v>59</v>
      </c>
      <c r="D409" t="s">
        <v>59</v>
      </c>
      <c r="E409" s="46">
        <v>7310022</v>
      </c>
      <c r="F409" s="35" t="s">
        <v>542</v>
      </c>
      <c r="G409" s="35"/>
      <c r="H409" s="35">
        <v>62076</v>
      </c>
      <c r="I409" s="35"/>
      <c r="J409" s="35">
        <v>59766</v>
      </c>
      <c r="K409" s="36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</row>
    <row r="410" spans="1:700">
      <c r="A410"/>
      <c r="B410" t="s">
        <v>317</v>
      </c>
      <c r="C410" t="s">
        <v>59</v>
      </c>
      <c r="D410" t="s">
        <v>59</v>
      </c>
      <c r="E410" s="46">
        <v>7310024</v>
      </c>
      <c r="F410" s="35" t="s">
        <v>543</v>
      </c>
      <c r="G410" s="35"/>
      <c r="H410" s="35">
        <v>76906.399999999994</v>
      </c>
      <c r="I410" s="35"/>
      <c r="J410" s="35">
        <v>76048.479999999996</v>
      </c>
      <c r="K410" s="36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</row>
    <row r="411" spans="1:700">
      <c r="A411"/>
      <c r="B411" t="s">
        <v>317</v>
      </c>
      <c r="C411" t="s">
        <v>59</v>
      </c>
      <c r="D411" t="s">
        <v>59</v>
      </c>
      <c r="E411" s="46">
        <v>7310025</v>
      </c>
      <c r="F411" s="35" t="s">
        <v>544</v>
      </c>
      <c r="G411" s="35"/>
      <c r="H411" s="35">
        <v>237944.88</v>
      </c>
      <c r="I411" s="35"/>
      <c r="J411" s="35">
        <v>229217.38</v>
      </c>
      <c r="K411" s="36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</row>
    <row r="412" spans="1:700">
      <c r="A412"/>
      <c r="B412" t="s">
        <v>317</v>
      </c>
      <c r="C412" t="s">
        <v>59</v>
      </c>
      <c r="D412" t="s">
        <v>59</v>
      </c>
      <c r="E412" s="46">
        <v>7330029</v>
      </c>
      <c r="F412" s="35" t="s">
        <v>545</v>
      </c>
      <c r="G412" s="35"/>
      <c r="H412" s="35">
        <v>1512613.12</v>
      </c>
      <c r="I412" s="35"/>
      <c r="J412" s="35">
        <v>1444269.02</v>
      </c>
      <c r="K412" s="36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</row>
    <row r="413" spans="1:700">
      <c r="A413"/>
      <c r="B413" t="s">
        <v>317</v>
      </c>
      <c r="C413" t="s">
        <v>59</v>
      </c>
      <c r="D413" t="s">
        <v>59</v>
      </c>
      <c r="E413" s="46">
        <v>7330031</v>
      </c>
      <c r="F413" s="35" t="s">
        <v>546</v>
      </c>
      <c r="G413" s="35"/>
      <c r="H413" s="35">
        <v>33062.080000000002</v>
      </c>
      <c r="I413" s="35"/>
      <c r="J413" s="35">
        <v>1161372.58</v>
      </c>
      <c r="K413" s="36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</row>
    <row r="414" spans="1:700">
      <c r="A414"/>
      <c r="B414" t="s">
        <v>317</v>
      </c>
      <c r="C414" t="s">
        <v>59</v>
      </c>
      <c r="D414" t="s">
        <v>59</v>
      </c>
      <c r="E414" s="46">
        <v>7330033</v>
      </c>
      <c r="F414" s="35" t="s">
        <v>547</v>
      </c>
      <c r="G414" s="35"/>
      <c r="H414" s="35">
        <v>40128.1</v>
      </c>
      <c r="I414" s="35"/>
      <c r="J414" s="35">
        <v>58199.3</v>
      </c>
      <c r="K414" s="36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</row>
    <row r="415" spans="1:700" hidden="1">
      <c r="A415"/>
      <c r="B415" t="s">
        <v>317</v>
      </c>
      <c r="C415" t="s">
        <v>53</v>
      </c>
      <c r="D415" t="s">
        <v>53</v>
      </c>
      <c r="E415" s="46">
        <v>7370033</v>
      </c>
      <c r="F415" s="35" t="s">
        <v>357</v>
      </c>
      <c r="G415" s="35"/>
      <c r="H415" s="35">
        <v>124528.54</v>
      </c>
      <c r="I415" s="35"/>
      <c r="J415" s="35">
        <v>0</v>
      </c>
      <c r="K415" s="38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</row>
    <row r="416" spans="1:700" hidden="1">
      <c r="A416"/>
      <c r="B416" t="s">
        <v>317</v>
      </c>
      <c r="C416" t="s">
        <v>53</v>
      </c>
      <c r="D416" t="s">
        <v>53</v>
      </c>
      <c r="E416" s="46">
        <v>7370033</v>
      </c>
      <c r="F416" s="35" t="s">
        <v>357</v>
      </c>
      <c r="G416" s="35"/>
      <c r="H416" s="35">
        <v>0</v>
      </c>
      <c r="I416" s="35"/>
      <c r="J416" s="35">
        <v>81982.720000000001</v>
      </c>
      <c r="K416" s="3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</row>
    <row r="417" spans="1:700" hidden="1">
      <c r="A417"/>
      <c r="B417" t="s">
        <v>317</v>
      </c>
      <c r="C417" t="s">
        <v>53</v>
      </c>
      <c r="D417" t="s">
        <v>53</v>
      </c>
      <c r="E417" s="46">
        <v>7370034</v>
      </c>
      <c r="F417" s="35" t="s">
        <v>358</v>
      </c>
      <c r="G417" s="35"/>
      <c r="H417" s="35">
        <v>306915.5</v>
      </c>
      <c r="I417" s="35"/>
      <c r="J417" s="35">
        <v>0</v>
      </c>
      <c r="K417" s="36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</row>
    <row r="418" spans="1:700" hidden="1">
      <c r="A418"/>
      <c r="B418" t="s">
        <v>317</v>
      </c>
      <c r="C418" t="s">
        <v>53</v>
      </c>
      <c r="D418" t="s">
        <v>53</v>
      </c>
      <c r="E418" s="46">
        <v>7370034</v>
      </c>
      <c r="F418" s="35" t="s">
        <v>358</v>
      </c>
      <c r="G418" s="35"/>
      <c r="H418" s="35">
        <v>0</v>
      </c>
      <c r="I418" s="35"/>
      <c r="J418" s="35">
        <v>308406</v>
      </c>
      <c r="K418" s="36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</row>
    <row r="419" spans="1:700" hidden="1">
      <c r="A419"/>
      <c r="B419" t="s">
        <v>317</v>
      </c>
      <c r="C419" t="s">
        <v>53</v>
      </c>
      <c r="D419" t="s">
        <v>53</v>
      </c>
      <c r="E419" s="46">
        <v>7370036</v>
      </c>
      <c r="F419" s="35" t="s">
        <v>359</v>
      </c>
      <c r="G419" s="35"/>
      <c r="H419" s="35">
        <v>185762.58</v>
      </c>
      <c r="I419" s="35"/>
      <c r="J419" s="35">
        <v>0</v>
      </c>
      <c r="K419" s="36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</row>
    <row r="420" spans="1:700" hidden="1">
      <c r="A420"/>
      <c r="B420" t="s">
        <v>317</v>
      </c>
      <c r="C420" t="s">
        <v>53</v>
      </c>
      <c r="D420" t="s">
        <v>53</v>
      </c>
      <c r="E420" s="46">
        <v>7370036</v>
      </c>
      <c r="F420" s="35" t="s">
        <v>359</v>
      </c>
      <c r="G420" s="35"/>
      <c r="H420" s="35">
        <v>0</v>
      </c>
      <c r="I420" s="35"/>
      <c r="J420" s="35">
        <v>194255.24</v>
      </c>
      <c r="K420" s="36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</row>
    <row r="421" spans="1:700" hidden="1">
      <c r="A421"/>
      <c r="B421" t="s">
        <v>317</v>
      </c>
      <c r="C421" t="s">
        <v>53</v>
      </c>
      <c r="D421" t="s">
        <v>53</v>
      </c>
      <c r="E421" s="46">
        <v>7370037</v>
      </c>
      <c r="F421" s="35" t="s">
        <v>360</v>
      </c>
      <c r="G421" s="35"/>
      <c r="H421" s="35">
        <v>68083.600000000006</v>
      </c>
      <c r="I421" s="35"/>
      <c r="J421" s="35">
        <v>0</v>
      </c>
      <c r="K421" s="36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</row>
    <row r="422" spans="1:700" hidden="1">
      <c r="A422"/>
      <c r="B422" t="s">
        <v>317</v>
      </c>
      <c r="C422" t="s">
        <v>53</v>
      </c>
      <c r="D422" t="s">
        <v>53</v>
      </c>
      <c r="E422" s="46">
        <v>7370037</v>
      </c>
      <c r="F422" s="35" t="s">
        <v>360</v>
      </c>
      <c r="G422" s="35"/>
      <c r="H422" s="35">
        <v>0</v>
      </c>
      <c r="I422" s="35"/>
      <c r="J422" s="35">
        <v>55914.52</v>
      </c>
      <c r="K422" s="36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</row>
    <row r="423" spans="1:700" hidden="1">
      <c r="A423"/>
      <c r="B423" t="s">
        <v>317</v>
      </c>
      <c r="C423" t="s">
        <v>53</v>
      </c>
      <c r="D423" t="s">
        <v>53</v>
      </c>
      <c r="E423" s="46">
        <v>7370038</v>
      </c>
      <c r="F423" s="35" t="s">
        <v>361</v>
      </c>
      <c r="G423" s="35"/>
      <c r="H423" s="35">
        <v>152757.82</v>
      </c>
      <c r="I423" s="35"/>
      <c r="J423" s="35">
        <v>0</v>
      </c>
      <c r="K423" s="36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</row>
    <row r="424" spans="1:700" hidden="1">
      <c r="A424"/>
      <c r="B424" t="s">
        <v>317</v>
      </c>
      <c r="C424" t="s">
        <v>53</v>
      </c>
      <c r="D424" t="s">
        <v>53</v>
      </c>
      <c r="E424" s="46">
        <v>7370038</v>
      </c>
      <c r="F424" s="35" t="s">
        <v>361</v>
      </c>
      <c r="G424" s="35"/>
      <c r="H424" s="35">
        <v>0</v>
      </c>
      <c r="I424" s="35"/>
      <c r="J424" s="35">
        <v>232787.1</v>
      </c>
      <c r="K424" s="36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</row>
    <row r="425" spans="1:700" hidden="1">
      <c r="A425"/>
      <c r="B425" t="s">
        <v>317</v>
      </c>
      <c r="C425" t="s">
        <v>53</v>
      </c>
      <c r="D425" t="s">
        <v>53</v>
      </c>
      <c r="E425" s="46">
        <v>7370039</v>
      </c>
      <c r="F425" s="35" t="s">
        <v>362</v>
      </c>
      <c r="G425" s="35"/>
      <c r="H425" s="35">
        <v>85738.52</v>
      </c>
      <c r="I425" s="35"/>
      <c r="J425" s="35">
        <v>0</v>
      </c>
      <c r="K425" s="36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</row>
    <row r="426" spans="1:700" hidden="1">
      <c r="A426"/>
      <c r="B426" t="s">
        <v>317</v>
      </c>
      <c r="C426" t="s">
        <v>53</v>
      </c>
      <c r="D426" t="s">
        <v>53</v>
      </c>
      <c r="E426" s="46">
        <v>7370039</v>
      </c>
      <c r="F426" s="35" t="s">
        <v>362</v>
      </c>
      <c r="G426" s="35"/>
      <c r="H426" s="35">
        <v>0</v>
      </c>
      <c r="I426" s="35"/>
      <c r="J426" s="35">
        <v>100066.3</v>
      </c>
      <c r="K426" s="3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</row>
    <row r="427" spans="1:700" hidden="1">
      <c r="A427"/>
      <c r="B427" t="s">
        <v>317</v>
      </c>
      <c r="C427" t="s">
        <v>53</v>
      </c>
      <c r="D427" t="s">
        <v>53</v>
      </c>
      <c r="E427" s="46">
        <v>7370701</v>
      </c>
      <c r="F427" s="35" t="s">
        <v>363</v>
      </c>
      <c r="G427" s="35"/>
      <c r="H427" s="35">
        <v>52408.44</v>
      </c>
      <c r="I427" s="35"/>
      <c r="J427" s="35">
        <v>0</v>
      </c>
      <c r="K427" s="36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</row>
    <row r="428" spans="1:700" hidden="1">
      <c r="A428"/>
      <c r="B428" t="s">
        <v>317</v>
      </c>
      <c r="C428" t="s">
        <v>53</v>
      </c>
      <c r="D428" t="s">
        <v>53</v>
      </c>
      <c r="E428" s="46">
        <v>7370701</v>
      </c>
      <c r="F428" s="35" t="s">
        <v>363</v>
      </c>
      <c r="G428" s="35"/>
      <c r="H428" s="35">
        <v>0</v>
      </c>
      <c r="I428" s="35"/>
      <c r="J428" s="35">
        <v>59790.36</v>
      </c>
      <c r="K428" s="36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</row>
    <row r="429" spans="1:700">
      <c r="A429"/>
      <c r="B429" t="s">
        <v>317</v>
      </c>
      <c r="C429" t="s">
        <v>59</v>
      </c>
      <c r="D429" t="s">
        <v>59</v>
      </c>
      <c r="E429" s="46">
        <v>7370703</v>
      </c>
      <c r="F429" s="35" t="s">
        <v>548</v>
      </c>
      <c r="G429" s="35"/>
      <c r="H429" s="35">
        <v>480</v>
      </c>
      <c r="I429" s="35"/>
      <c r="J429" s="35">
        <v>480</v>
      </c>
      <c r="K429" s="36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</row>
    <row r="430" spans="1:700" hidden="1">
      <c r="A430"/>
      <c r="B430" t="s">
        <v>317</v>
      </c>
      <c r="C430" t="s">
        <v>53</v>
      </c>
      <c r="D430" t="s">
        <v>53</v>
      </c>
      <c r="E430" s="46">
        <v>7410101</v>
      </c>
      <c r="F430" s="35" t="s">
        <v>364</v>
      </c>
      <c r="G430" s="35"/>
      <c r="H430" s="35">
        <v>45143.5</v>
      </c>
      <c r="I430" s="35"/>
      <c r="J430" s="35">
        <v>0</v>
      </c>
      <c r="K430" s="36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</row>
    <row r="431" spans="1:700" hidden="1">
      <c r="A431"/>
      <c r="B431" t="s">
        <v>317</v>
      </c>
      <c r="C431" t="s">
        <v>53</v>
      </c>
      <c r="D431" t="s">
        <v>53</v>
      </c>
      <c r="E431" s="46">
        <v>7410101</v>
      </c>
      <c r="F431" s="35" t="s">
        <v>364</v>
      </c>
      <c r="G431" s="35"/>
      <c r="H431" s="35">
        <v>0</v>
      </c>
      <c r="I431" s="35"/>
      <c r="J431" s="35">
        <v>87346.62</v>
      </c>
      <c r="K431" s="36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</row>
    <row r="432" spans="1:700" hidden="1">
      <c r="A432"/>
      <c r="B432" t="s">
        <v>317</v>
      </c>
      <c r="C432" t="s">
        <v>53</v>
      </c>
      <c r="D432" t="s">
        <v>53</v>
      </c>
      <c r="E432" s="46">
        <v>7410102</v>
      </c>
      <c r="F432" s="35" t="s">
        <v>365</v>
      </c>
      <c r="G432" s="35"/>
      <c r="H432" s="35">
        <v>195129.82</v>
      </c>
      <c r="I432" s="35"/>
      <c r="J432" s="35">
        <v>0</v>
      </c>
      <c r="K432" s="36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</row>
    <row r="433" spans="1:700" hidden="1">
      <c r="A433"/>
      <c r="B433" t="s">
        <v>317</v>
      </c>
      <c r="C433" t="s">
        <v>53</v>
      </c>
      <c r="D433" t="s">
        <v>53</v>
      </c>
      <c r="E433" s="46">
        <v>7410102</v>
      </c>
      <c r="F433" s="35" t="s">
        <v>365</v>
      </c>
      <c r="G433" s="35"/>
      <c r="H433" s="35">
        <v>0</v>
      </c>
      <c r="I433" s="35"/>
      <c r="J433" s="35">
        <v>369506.94</v>
      </c>
      <c r="K433" s="36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</row>
    <row r="434" spans="1:700" hidden="1">
      <c r="A434"/>
      <c r="B434" t="s">
        <v>317</v>
      </c>
      <c r="C434" t="s">
        <v>53</v>
      </c>
      <c r="D434" t="s">
        <v>53</v>
      </c>
      <c r="E434" s="46">
        <v>7430300</v>
      </c>
      <c r="F434" s="35" t="s">
        <v>366</v>
      </c>
      <c r="G434" s="35"/>
      <c r="H434" s="35">
        <v>1771853.62</v>
      </c>
      <c r="I434" s="35"/>
      <c r="J434" s="35">
        <v>0</v>
      </c>
      <c r="K434" s="36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</row>
    <row r="435" spans="1:700" hidden="1">
      <c r="A435"/>
      <c r="B435" t="s">
        <v>317</v>
      </c>
      <c r="C435" t="s">
        <v>53</v>
      </c>
      <c r="D435" t="s">
        <v>53</v>
      </c>
      <c r="E435" s="46">
        <v>7430300</v>
      </c>
      <c r="F435" s="35" t="s">
        <v>366</v>
      </c>
      <c r="G435" s="35"/>
      <c r="H435" s="35">
        <v>0</v>
      </c>
      <c r="I435" s="35"/>
      <c r="J435" s="35">
        <v>1788556.14</v>
      </c>
      <c r="K435" s="36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</row>
    <row r="436" spans="1:700" hidden="1">
      <c r="A436"/>
      <c r="B436" t="s">
        <v>317</v>
      </c>
      <c r="C436" t="s">
        <v>53</v>
      </c>
      <c r="D436" t="s">
        <v>53</v>
      </c>
      <c r="E436" s="46">
        <v>7430301</v>
      </c>
      <c r="F436" s="35" t="s">
        <v>367</v>
      </c>
      <c r="G436" s="35"/>
      <c r="H436" s="35">
        <v>41225.800000000003</v>
      </c>
      <c r="I436" s="35"/>
      <c r="J436" s="35">
        <v>0</v>
      </c>
      <c r="K436" s="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</row>
    <row r="437" spans="1:700" hidden="1">
      <c r="A437"/>
      <c r="B437" t="s">
        <v>317</v>
      </c>
      <c r="C437" t="s">
        <v>53</v>
      </c>
      <c r="D437" t="s">
        <v>53</v>
      </c>
      <c r="E437" s="46">
        <v>7430301</v>
      </c>
      <c r="F437" s="35" t="s">
        <v>367</v>
      </c>
      <c r="G437" s="35"/>
      <c r="H437" s="35">
        <v>0</v>
      </c>
      <c r="I437" s="35"/>
      <c r="J437" s="35">
        <v>41906.92</v>
      </c>
      <c r="K437" s="36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</row>
    <row r="438" spans="1:700" hidden="1">
      <c r="A438"/>
      <c r="B438" t="s">
        <v>317</v>
      </c>
      <c r="C438" t="s">
        <v>53</v>
      </c>
      <c r="D438" t="s">
        <v>53</v>
      </c>
      <c r="E438" s="46">
        <v>7440400</v>
      </c>
      <c r="F438" s="35" t="s">
        <v>368</v>
      </c>
      <c r="G438" s="35"/>
      <c r="H438" s="35">
        <v>407366.86</v>
      </c>
      <c r="I438" s="35"/>
      <c r="J438" s="35">
        <v>0</v>
      </c>
      <c r="K438" s="36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</row>
    <row r="439" spans="1:700" hidden="1">
      <c r="A439"/>
      <c r="B439" t="s">
        <v>317</v>
      </c>
      <c r="C439" t="s">
        <v>53</v>
      </c>
      <c r="D439" t="s">
        <v>53</v>
      </c>
      <c r="E439" s="46">
        <v>7440400</v>
      </c>
      <c r="F439" s="35" t="s">
        <v>368</v>
      </c>
      <c r="G439" s="35"/>
      <c r="H439" s="35">
        <v>0</v>
      </c>
      <c r="I439" s="35"/>
      <c r="J439" s="35">
        <v>435659.64</v>
      </c>
      <c r="K439" s="36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</row>
    <row r="440" spans="1:700" hidden="1">
      <c r="A440"/>
      <c r="B440" t="s">
        <v>317</v>
      </c>
      <c r="C440" t="s">
        <v>53</v>
      </c>
      <c r="D440" t="s">
        <v>53</v>
      </c>
      <c r="E440" s="46">
        <v>7460600</v>
      </c>
      <c r="F440" s="35" t="s">
        <v>369</v>
      </c>
      <c r="G440" s="35"/>
      <c r="H440" s="35">
        <v>99132.96</v>
      </c>
      <c r="I440" s="35"/>
      <c r="J440" s="35">
        <v>0</v>
      </c>
      <c r="K440" s="36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</row>
    <row r="441" spans="1:700" hidden="1">
      <c r="A441"/>
      <c r="B441" t="s">
        <v>317</v>
      </c>
      <c r="C441" t="s">
        <v>53</v>
      </c>
      <c r="D441" t="s">
        <v>53</v>
      </c>
      <c r="E441" s="46">
        <v>7460600</v>
      </c>
      <c r="F441" s="35" t="s">
        <v>369</v>
      </c>
      <c r="G441" s="35"/>
      <c r="H441" s="35">
        <v>0</v>
      </c>
      <c r="I441" s="35"/>
      <c r="J441" s="35">
        <v>120299.12</v>
      </c>
      <c r="K441" s="36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</row>
    <row r="442" spans="1:700" hidden="1">
      <c r="A442"/>
      <c r="B442" t="s">
        <v>317</v>
      </c>
      <c r="C442" t="s">
        <v>53</v>
      </c>
      <c r="D442" t="s">
        <v>53</v>
      </c>
      <c r="E442" s="46">
        <v>7460601</v>
      </c>
      <c r="F442" s="35" t="s">
        <v>370</v>
      </c>
      <c r="G442" s="35"/>
      <c r="H442" s="35">
        <v>121107.12</v>
      </c>
      <c r="I442" s="35"/>
      <c r="J442" s="35">
        <v>0</v>
      </c>
      <c r="K442" s="36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</row>
    <row r="443" spans="1:700" hidden="1">
      <c r="A443"/>
      <c r="B443" t="s">
        <v>317</v>
      </c>
      <c r="C443" t="s">
        <v>53</v>
      </c>
      <c r="D443" t="s">
        <v>53</v>
      </c>
      <c r="E443" s="46">
        <v>7460601</v>
      </c>
      <c r="F443" s="35" t="s">
        <v>370</v>
      </c>
      <c r="G443" s="35"/>
      <c r="H443" s="35">
        <v>0</v>
      </c>
      <c r="I443" s="35"/>
      <c r="J443" s="35">
        <v>130980.02</v>
      </c>
      <c r="K443" s="36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</row>
    <row r="444" spans="1:700" hidden="1">
      <c r="A444"/>
      <c r="B444" t="s">
        <v>317</v>
      </c>
      <c r="C444" t="s">
        <v>53</v>
      </c>
      <c r="D444" t="s">
        <v>53</v>
      </c>
      <c r="E444" s="46">
        <v>7460602</v>
      </c>
      <c r="F444" s="35" t="s">
        <v>371</v>
      </c>
      <c r="G444" s="35"/>
      <c r="H444" s="35">
        <v>30759.16</v>
      </c>
      <c r="I444" s="35"/>
      <c r="J444" s="35">
        <v>0</v>
      </c>
      <c r="K444" s="36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</row>
    <row r="445" spans="1:700" hidden="1">
      <c r="A445"/>
      <c r="B445" t="s">
        <v>317</v>
      </c>
      <c r="C445" t="s">
        <v>53</v>
      </c>
      <c r="D445" t="s">
        <v>53</v>
      </c>
      <c r="E445" s="46">
        <v>7460602</v>
      </c>
      <c r="F445" s="35" t="s">
        <v>371</v>
      </c>
      <c r="G445" s="35"/>
      <c r="H445" s="35">
        <v>0</v>
      </c>
      <c r="I445" s="35"/>
      <c r="J445" s="35">
        <v>73412.78</v>
      </c>
      <c r="K445" s="36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</row>
    <row r="446" spans="1:700" hidden="1">
      <c r="A446"/>
      <c r="B446" t="s">
        <v>317</v>
      </c>
      <c r="C446" t="s">
        <v>53</v>
      </c>
      <c r="D446" t="s">
        <v>53</v>
      </c>
      <c r="E446" s="46">
        <v>7460603</v>
      </c>
      <c r="F446" s="35" t="s">
        <v>372</v>
      </c>
      <c r="G446" s="35"/>
      <c r="H446" s="35">
        <v>23523.96</v>
      </c>
      <c r="I446" s="35"/>
      <c r="J446" s="35">
        <v>0</v>
      </c>
      <c r="K446" s="3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</row>
    <row r="447" spans="1:700" hidden="1">
      <c r="A447"/>
      <c r="B447" t="s">
        <v>317</v>
      </c>
      <c r="C447" t="s">
        <v>53</v>
      </c>
      <c r="D447" t="s">
        <v>53</v>
      </c>
      <c r="E447" s="46">
        <v>7460603</v>
      </c>
      <c r="F447" s="35" t="s">
        <v>372</v>
      </c>
      <c r="G447" s="35"/>
      <c r="H447" s="35">
        <v>0</v>
      </c>
      <c r="I447" s="35"/>
      <c r="J447" s="35">
        <v>13075.54</v>
      </c>
      <c r="K447" s="36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</row>
    <row r="448" spans="1:700" hidden="1">
      <c r="A448"/>
      <c r="B448" t="s">
        <v>317</v>
      </c>
      <c r="C448" t="s">
        <v>53</v>
      </c>
      <c r="D448" t="s">
        <v>53</v>
      </c>
      <c r="E448" s="46">
        <v>7460604</v>
      </c>
      <c r="F448" s="35" t="s">
        <v>373</v>
      </c>
      <c r="G448" s="35"/>
      <c r="H448" s="35">
        <v>4337.88</v>
      </c>
      <c r="I448" s="35"/>
      <c r="J448" s="35">
        <v>0</v>
      </c>
      <c r="K448" s="36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</row>
    <row r="449" spans="1:700" hidden="1">
      <c r="A449"/>
      <c r="B449" t="s">
        <v>317</v>
      </c>
      <c r="C449" t="s">
        <v>53</v>
      </c>
      <c r="D449" t="s">
        <v>53</v>
      </c>
      <c r="E449" s="46">
        <v>7460604</v>
      </c>
      <c r="F449" s="35" t="s">
        <v>373</v>
      </c>
      <c r="G449" s="35"/>
      <c r="H449" s="35">
        <v>0</v>
      </c>
      <c r="I449" s="35"/>
      <c r="J449" s="35">
        <v>10405.799999999999</v>
      </c>
      <c r="K449" s="36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</row>
    <row r="450" spans="1:700" hidden="1">
      <c r="A450"/>
      <c r="B450" t="s">
        <v>317</v>
      </c>
      <c r="C450" t="s">
        <v>53</v>
      </c>
      <c r="D450" t="s">
        <v>53</v>
      </c>
      <c r="E450" s="46">
        <v>7460605</v>
      </c>
      <c r="F450" s="35" t="s">
        <v>374</v>
      </c>
      <c r="G450" s="35"/>
      <c r="H450" s="35">
        <v>19168.240000000002</v>
      </c>
      <c r="I450" s="35"/>
      <c r="J450" s="35">
        <v>0</v>
      </c>
      <c r="K450" s="36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</row>
    <row r="451" spans="1:700" hidden="1">
      <c r="A451"/>
      <c r="B451" t="s">
        <v>317</v>
      </c>
      <c r="C451" t="s">
        <v>53</v>
      </c>
      <c r="D451" t="s">
        <v>53</v>
      </c>
      <c r="E451" s="46">
        <v>7460605</v>
      </c>
      <c r="F451" s="35" t="s">
        <v>374</v>
      </c>
      <c r="G451" s="35"/>
      <c r="H451" s="35">
        <v>0</v>
      </c>
      <c r="I451" s="35"/>
      <c r="J451" s="35">
        <v>22804.44</v>
      </c>
      <c r="K451" s="36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</row>
    <row r="452" spans="1:700" hidden="1">
      <c r="A452"/>
      <c r="B452" t="s">
        <v>317</v>
      </c>
      <c r="C452" t="s">
        <v>53</v>
      </c>
      <c r="D452" t="s">
        <v>53</v>
      </c>
      <c r="E452" s="46">
        <v>7460606</v>
      </c>
      <c r="F452" s="35" t="s">
        <v>375</v>
      </c>
      <c r="G452" s="35"/>
      <c r="H452" s="35">
        <v>163479.57999999999</v>
      </c>
      <c r="I452" s="35"/>
      <c r="J452" s="35">
        <v>0</v>
      </c>
      <c r="K452" s="36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</row>
    <row r="453" spans="1:700" hidden="1">
      <c r="A453"/>
      <c r="B453" t="s">
        <v>317</v>
      </c>
      <c r="C453" t="s">
        <v>53</v>
      </c>
      <c r="D453" t="s">
        <v>53</v>
      </c>
      <c r="E453" s="46">
        <v>7460606</v>
      </c>
      <c r="F453" s="35" t="s">
        <v>375</v>
      </c>
      <c r="G453" s="35"/>
      <c r="H453" s="35">
        <v>0</v>
      </c>
      <c r="I453" s="35"/>
      <c r="J453" s="35">
        <v>161865.4</v>
      </c>
      <c r="K453" s="36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</row>
    <row r="454" spans="1:700" hidden="1">
      <c r="A454"/>
      <c r="B454" t="s">
        <v>317</v>
      </c>
      <c r="C454" t="s">
        <v>53</v>
      </c>
      <c r="D454" t="s">
        <v>53</v>
      </c>
      <c r="E454" s="46">
        <v>7480800</v>
      </c>
      <c r="F454" s="35" t="s">
        <v>376</v>
      </c>
      <c r="G454" s="35"/>
      <c r="H454" s="35">
        <v>14757.22</v>
      </c>
      <c r="I454" s="35"/>
      <c r="J454" s="35">
        <v>0</v>
      </c>
      <c r="K454" s="36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</row>
    <row r="455" spans="1:700" hidden="1">
      <c r="A455"/>
      <c r="B455" t="s">
        <v>317</v>
      </c>
      <c r="C455" t="s">
        <v>53</v>
      </c>
      <c r="D455" t="s">
        <v>53</v>
      </c>
      <c r="E455" s="46">
        <v>7480800</v>
      </c>
      <c r="F455" s="35" t="s">
        <v>376</v>
      </c>
      <c r="G455" s="35"/>
      <c r="H455" s="35">
        <v>0</v>
      </c>
      <c r="I455" s="35"/>
      <c r="J455" s="35">
        <v>10366.9</v>
      </c>
      <c r="K455" s="36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</row>
    <row r="456" spans="1:700" hidden="1">
      <c r="A456"/>
      <c r="B456" t="s">
        <v>317</v>
      </c>
      <c r="C456" t="s">
        <v>53</v>
      </c>
      <c r="D456" t="s">
        <v>53</v>
      </c>
      <c r="E456" s="46">
        <v>7480807</v>
      </c>
      <c r="F456" s="35" t="s">
        <v>377</v>
      </c>
      <c r="G456" s="35"/>
      <c r="H456" s="35">
        <v>34142.5</v>
      </c>
      <c r="I456" s="35"/>
      <c r="J456" s="35">
        <v>0</v>
      </c>
      <c r="K456" s="3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</row>
    <row r="457" spans="1:700" hidden="1">
      <c r="A457"/>
      <c r="B457" t="s">
        <v>317</v>
      </c>
      <c r="C457" t="s">
        <v>53</v>
      </c>
      <c r="D457" t="s">
        <v>53</v>
      </c>
      <c r="E457" s="46">
        <v>7480807</v>
      </c>
      <c r="F457" s="35" t="s">
        <v>377</v>
      </c>
      <c r="G457" s="35"/>
      <c r="H457" s="35">
        <v>0</v>
      </c>
      <c r="I457" s="35"/>
      <c r="J457" s="35">
        <v>30035.14</v>
      </c>
      <c r="K457" s="36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</row>
    <row r="458" spans="1:700" hidden="1">
      <c r="A458"/>
      <c r="B458" t="s">
        <v>317</v>
      </c>
      <c r="C458" t="s">
        <v>53</v>
      </c>
      <c r="D458" t="s">
        <v>53</v>
      </c>
      <c r="E458" s="46">
        <v>7480808</v>
      </c>
      <c r="F458" s="35" t="s">
        <v>378</v>
      </c>
      <c r="G458" s="35"/>
      <c r="H458" s="35">
        <v>5684.4</v>
      </c>
      <c r="I458" s="35"/>
      <c r="J458" s="35">
        <v>0</v>
      </c>
      <c r="K458" s="36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</row>
    <row r="459" spans="1:700" hidden="1">
      <c r="A459"/>
      <c r="B459" t="s">
        <v>317</v>
      </c>
      <c r="C459" t="s">
        <v>53</v>
      </c>
      <c r="D459" t="s">
        <v>53</v>
      </c>
      <c r="E459" s="46">
        <v>7480808</v>
      </c>
      <c r="F459" s="35" t="s">
        <v>378</v>
      </c>
      <c r="G459" s="35"/>
      <c r="H459" s="35">
        <v>0</v>
      </c>
      <c r="I459" s="35"/>
      <c r="J459" s="35">
        <v>7615.46</v>
      </c>
      <c r="K459" s="36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</row>
    <row r="460" spans="1:700" hidden="1">
      <c r="A460"/>
      <c r="B460" t="s">
        <v>317</v>
      </c>
      <c r="C460" t="s">
        <v>53</v>
      </c>
      <c r="D460" t="s">
        <v>53</v>
      </c>
      <c r="E460" s="46">
        <v>7480810</v>
      </c>
      <c r="F460" s="35" t="s">
        <v>379</v>
      </c>
      <c r="G460" s="35"/>
      <c r="H460" s="35">
        <v>62558.86</v>
      </c>
      <c r="I460" s="35"/>
      <c r="J460" s="35">
        <v>0</v>
      </c>
      <c r="K460" s="36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</row>
    <row r="461" spans="1:700" hidden="1">
      <c r="A461"/>
      <c r="B461" t="s">
        <v>317</v>
      </c>
      <c r="C461" t="s">
        <v>53</v>
      </c>
      <c r="D461" t="s">
        <v>53</v>
      </c>
      <c r="E461" s="46">
        <v>7480810</v>
      </c>
      <c r="F461" s="35" t="s">
        <v>379</v>
      </c>
      <c r="G461" s="35"/>
      <c r="H461" s="35">
        <v>0</v>
      </c>
      <c r="I461" s="35"/>
      <c r="J461" s="35">
        <v>63893.599999999999</v>
      </c>
      <c r="K461" s="36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</row>
    <row r="462" spans="1:700" hidden="1">
      <c r="A462"/>
      <c r="B462" t="s">
        <v>317</v>
      </c>
      <c r="C462" t="s">
        <v>53</v>
      </c>
      <c r="D462" t="s">
        <v>53</v>
      </c>
      <c r="E462" s="46">
        <v>7510101</v>
      </c>
      <c r="F462" s="35" t="s">
        <v>380</v>
      </c>
      <c r="G462" s="35"/>
      <c r="H462" s="35">
        <v>155578.26</v>
      </c>
      <c r="I462" s="35"/>
      <c r="J462" s="35">
        <v>0</v>
      </c>
      <c r="K462" s="36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</row>
    <row r="463" spans="1:700" hidden="1">
      <c r="A463"/>
      <c r="B463" t="s">
        <v>317</v>
      </c>
      <c r="C463" t="s">
        <v>53</v>
      </c>
      <c r="D463" t="s">
        <v>53</v>
      </c>
      <c r="E463" s="46">
        <v>7510101</v>
      </c>
      <c r="F463" s="35" t="s">
        <v>380</v>
      </c>
      <c r="G463" s="35"/>
      <c r="H463" s="35">
        <v>0</v>
      </c>
      <c r="I463" s="35"/>
      <c r="J463" s="35">
        <v>389666.6</v>
      </c>
      <c r="K463" s="36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</row>
    <row r="464" spans="1:700" hidden="1">
      <c r="A464"/>
      <c r="B464" t="s">
        <v>317</v>
      </c>
      <c r="C464" t="s">
        <v>53</v>
      </c>
      <c r="D464" t="s">
        <v>53</v>
      </c>
      <c r="E464" s="46">
        <v>7510102</v>
      </c>
      <c r="F464" s="35" t="s">
        <v>381</v>
      </c>
      <c r="G464" s="35"/>
      <c r="H464" s="35">
        <v>147472</v>
      </c>
      <c r="I464" s="35"/>
      <c r="J464" s="35">
        <v>0</v>
      </c>
      <c r="K464" s="36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</row>
    <row r="465" spans="1:700" hidden="1">
      <c r="A465"/>
      <c r="B465" t="s">
        <v>317</v>
      </c>
      <c r="C465" t="s">
        <v>53</v>
      </c>
      <c r="D465" t="s">
        <v>53</v>
      </c>
      <c r="E465" s="46">
        <v>7510102</v>
      </c>
      <c r="F465" s="35" t="s">
        <v>381</v>
      </c>
      <c r="G465" s="35"/>
      <c r="H465" s="35">
        <v>0</v>
      </c>
      <c r="I465" s="35"/>
      <c r="J465" s="35">
        <v>71552</v>
      </c>
      <c r="K465" s="36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</row>
    <row r="466" spans="1:700" hidden="1">
      <c r="A466"/>
      <c r="B466" t="s">
        <v>317</v>
      </c>
      <c r="C466" t="s">
        <v>53</v>
      </c>
      <c r="D466" t="s">
        <v>53</v>
      </c>
      <c r="E466" s="46">
        <v>7510103</v>
      </c>
      <c r="F466" s="35" t="s">
        <v>382</v>
      </c>
      <c r="G466" s="35"/>
      <c r="H466" s="35">
        <v>19034.64</v>
      </c>
      <c r="I466" s="35"/>
      <c r="J466" s="35">
        <v>0</v>
      </c>
      <c r="K466" s="3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</row>
    <row r="467" spans="1:700" hidden="1">
      <c r="A467"/>
      <c r="B467" t="s">
        <v>317</v>
      </c>
      <c r="C467" t="s">
        <v>53</v>
      </c>
      <c r="D467" t="s">
        <v>53</v>
      </c>
      <c r="E467" s="46">
        <v>7510103</v>
      </c>
      <c r="F467" s="35" t="s">
        <v>382</v>
      </c>
      <c r="G467" s="35"/>
      <c r="H467" s="35">
        <v>0</v>
      </c>
      <c r="I467" s="35"/>
      <c r="J467" s="35">
        <v>29744.14</v>
      </c>
      <c r="K467" s="36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</row>
    <row r="468" spans="1:700" hidden="1">
      <c r="A468"/>
      <c r="B468" t="s">
        <v>317</v>
      </c>
      <c r="C468" t="s">
        <v>53</v>
      </c>
      <c r="D468" t="s">
        <v>53</v>
      </c>
      <c r="E468" s="46">
        <v>7510104</v>
      </c>
      <c r="F468" s="35" t="s">
        <v>383</v>
      </c>
      <c r="G468" s="35"/>
      <c r="H468" s="35">
        <v>18839.18</v>
      </c>
      <c r="I468" s="35"/>
      <c r="J468" s="35">
        <v>0</v>
      </c>
      <c r="K468" s="36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</row>
    <row r="469" spans="1:700" hidden="1">
      <c r="A469"/>
      <c r="B469" t="s">
        <v>317</v>
      </c>
      <c r="C469" t="s">
        <v>53</v>
      </c>
      <c r="D469" t="s">
        <v>53</v>
      </c>
      <c r="E469" s="46">
        <v>7510104</v>
      </c>
      <c r="F469" s="35" t="s">
        <v>383</v>
      </c>
      <c r="G469" s="35"/>
      <c r="H469" s="35">
        <v>0</v>
      </c>
      <c r="I469" s="35"/>
      <c r="J469" s="35">
        <v>205483.2</v>
      </c>
      <c r="K469" s="36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</row>
    <row r="470" spans="1:700" hidden="1">
      <c r="A470"/>
      <c r="B470" t="s">
        <v>317</v>
      </c>
      <c r="C470" t="s">
        <v>53</v>
      </c>
      <c r="D470" t="s">
        <v>53</v>
      </c>
      <c r="E470" s="46">
        <v>7510105</v>
      </c>
      <c r="F470" s="35" t="s">
        <v>384</v>
      </c>
      <c r="G470" s="35"/>
      <c r="H470" s="35">
        <v>1164130.94</v>
      </c>
      <c r="I470" s="35"/>
      <c r="J470" s="35">
        <v>0</v>
      </c>
      <c r="K470" s="36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</row>
    <row r="471" spans="1:700" hidden="1">
      <c r="A471"/>
      <c r="B471" t="s">
        <v>317</v>
      </c>
      <c r="C471" t="s">
        <v>53</v>
      </c>
      <c r="D471" t="s">
        <v>53</v>
      </c>
      <c r="E471" s="46">
        <v>7510105</v>
      </c>
      <c r="F471" s="35" t="s">
        <v>384</v>
      </c>
      <c r="G471" s="35"/>
      <c r="H471" s="35">
        <v>0</v>
      </c>
      <c r="I471" s="35"/>
      <c r="J471" s="35">
        <v>1163703.1200000001</v>
      </c>
      <c r="K471" s="36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</row>
    <row r="472" spans="1:700" hidden="1">
      <c r="A472"/>
      <c r="B472" t="s">
        <v>317</v>
      </c>
      <c r="C472" t="s">
        <v>53</v>
      </c>
      <c r="D472" t="s">
        <v>53</v>
      </c>
      <c r="E472" s="46">
        <v>7520223</v>
      </c>
      <c r="F472" s="35" t="s">
        <v>385</v>
      </c>
      <c r="G472" s="35"/>
      <c r="H472" s="35">
        <v>936741.68</v>
      </c>
      <c r="I472" s="35"/>
      <c r="J472" s="35">
        <v>0</v>
      </c>
      <c r="K472" s="36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</row>
    <row r="473" spans="1:700" hidden="1">
      <c r="A473"/>
      <c r="B473" t="s">
        <v>317</v>
      </c>
      <c r="C473" t="s">
        <v>53</v>
      </c>
      <c r="D473" t="s">
        <v>53</v>
      </c>
      <c r="E473" s="46">
        <v>7520223</v>
      </c>
      <c r="F473" s="35" t="s">
        <v>385</v>
      </c>
      <c r="G473" s="35"/>
      <c r="H473" s="35">
        <v>0</v>
      </c>
      <c r="I473" s="35"/>
      <c r="J473" s="35">
        <v>627998.5</v>
      </c>
      <c r="K473" s="36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</row>
    <row r="474" spans="1:700" hidden="1">
      <c r="A474"/>
      <c r="B474" t="s">
        <v>317</v>
      </c>
      <c r="C474" t="s">
        <v>53</v>
      </c>
      <c r="D474" t="s">
        <v>53</v>
      </c>
      <c r="E474" s="46">
        <v>7520224</v>
      </c>
      <c r="F474" s="35" t="s">
        <v>386</v>
      </c>
      <c r="G474" s="35"/>
      <c r="H474" s="35">
        <v>24886732.32</v>
      </c>
      <c r="I474" s="35"/>
      <c r="J474" s="35">
        <v>0</v>
      </c>
      <c r="K474" s="36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</row>
    <row r="475" spans="1:700" hidden="1">
      <c r="A475"/>
      <c r="B475" t="s">
        <v>317</v>
      </c>
      <c r="C475" t="s">
        <v>53</v>
      </c>
      <c r="D475" t="s">
        <v>53</v>
      </c>
      <c r="E475" s="46">
        <v>7520224</v>
      </c>
      <c r="F475" s="35" t="s">
        <v>386</v>
      </c>
      <c r="G475" s="35"/>
      <c r="H475" s="35">
        <v>0</v>
      </c>
      <c r="I475" s="35"/>
      <c r="J475" s="35">
        <v>24385347.359999999</v>
      </c>
      <c r="K475" s="36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</row>
    <row r="476" spans="1:700" hidden="1">
      <c r="A476"/>
      <c r="B476" t="s">
        <v>317</v>
      </c>
      <c r="C476" t="s">
        <v>53</v>
      </c>
      <c r="D476" t="s">
        <v>53</v>
      </c>
      <c r="E476" s="46">
        <v>7520227</v>
      </c>
      <c r="F476" s="35" t="s">
        <v>387</v>
      </c>
      <c r="G476" s="35"/>
      <c r="H476" s="35">
        <v>58098.3</v>
      </c>
      <c r="I476" s="35"/>
      <c r="J476" s="35">
        <v>0</v>
      </c>
      <c r="K476" s="3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</row>
    <row r="477" spans="1:700" hidden="1">
      <c r="A477"/>
      <c r="B477" t="s">
        <v>317</v>
      </c>
      <c r="C477" t="s">
        <v>53</v>
      </c>
      <c r="D477" t="s">
        <v>53</v>
      </c>
      <c r="E477" s="46">
        <v>7520227</v>
      </c>
      <c r="F477" s="35" t="s">
        <v>387</v>
      </c>
      <c r="G477" s="35"/>
      <c r="H477" s="35">
        <v>0</v>
      </c>
      <c r="I477" s="35"/>
      <c r="J477" s="35">
        <v>52588.12</v>
      </c>
      <c r="K477" s="36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</row>
    <row r="478" spans="1:700" hidden="1">
      <c r="A478"/>
      <c r="B478" t="s">
        <v>317</v>
      </c>
      <c r="C478" t="s">
        <v>53</v>
      </c>
      <c r="D478" t="s">
        <v>53</v>
      </c>
      <c r="E478" s="46">
        <v>7520229</v>
      </c>
      <c r="F478" s="35" t="s">
        <v>388</v>
      </c>
      <c r="G478" s="35"/>
      <c r="H478" s="35">
        <v>494057.68</v>
      </c>
      <c r="I478" s="35"/>
      <c r="J478" s="35">
        <v>0</v>
      </c>
      <c r="K478" s="36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</row>
    <row r="479" spans="1:700" hidden="1">
      <c r="A479"/>
      <c r="B479" t="s">
        <v>317</v>
      </c>
      <c r="C479" t="s">
        <v>53</v>
      </c>
      <c r="D479" t="s">
        <v>53</v>
      </c>
      <c r="E479" s="46">
        <v>7520229</v>
      </c>
      <c r="F479" s="35" t="s">
        <v>388</v>
      </c>
      <c r="G479" s="35"/>
      <c r="H479" s="35">
        <v>0</v>
      </c>
      <c r="I479" s="35"/>
      <c r="J479" s="35">
        <v>480876.04</v>
      </c>
      <c r="K479" s="36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</row>
    <row r="480" spans="1:700" hidden="1">
      <c r="A480"/>
      <c r="B480" t="s">
        <v>317</v>
      </c>
      <c r="C480" t="s">
        <v>53</v>
      </c>
      <c r="D480" t="s">
        <v>53</v>
      </c>
      <c r="E480" s="46">
        <v>7520232</v>
      </c>
      <c r="F480" s="35" t="s">
        <v>389</v>
      </c>
      <c r="G480" s="35"/>
      <c r="H480" s="35">
        <v>80666.460000000006</v>
      </c>
      <c r="I480" s="35"/>
      <c r="J480" s="35">
        <v>0</v>
      </c>
      <c r="K480" s="36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</row>
    <row r="481" spans="1:700" hidden="1">
      <c r="A481"/>
      <c r="B481" t="s">
        <v>317</v>
      </c>
      <c r="C481" t="s">
        <v>53</v>
      </c>
      <c r="D481" t="s">
        <v>53</v>
      </c>
      <c r="E481" s="46">
        <v>7520232</v>
      </c>
      <c r="F481" s="35" t="s">
        <v>389</v>
      </c>
      <c r="G481" s="35"/>
      <c r="H481" s="35">
        <v>0</v>
      </c>
      <c r="I481" s="35"/>
      <c r="J481" s="35">
        <v>72666.320000000007</v>
      </c>
      <c r="K481" s="36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</row>
    <row r="482" spans="1:700" hidden="1">
      <c r="A482"/>
      <c r="B482" t="s">
        <v>317</v>
      </c>
      <c r="C482" t="s">
        <v>53</v>
      </c>
      <c r="D482" t="s">
        <v>53</v>
      </c>
      <c r="E482" s="46">
        <v>7520233</v>
      </c>
      <c r="F482" s="35" t="s">
        <v>390</v>
      </c>
      <c r="G482" s="35"/>
      <c r="H482" s="35">
        <v>669757.22</v>
      </c>
      <c r="I482" s="35"/>
      <c r="J482" s="35">
        <v>0</v>
      </c>
      <c r="K482" s="36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</row>
    <row r="483" spans="1:700" hidden="1">
      <c r="A483"/>
      <c r="B483" t="s">
        <v>317</v>
      </c>
      <c r="C483" t="s">
        <v>53</v>
      </c>
      <c r="D483" t="s">
        <v>53</v>
      </c>
      <c r="E483" s="46">
        <v>7520233</v>
      </c>
      <c r="F483" s="35" t="s">
        <v>390</v>
      </c>
      <c r="G483" s="35"/>
      <c r="H483" s="35">
        <v>0</v>
      </c>
      <c r="I483" s="35"/>
      <c r="J483" s="35">
        <v>757884.78</v>
      </c>
      <c r="K483" s="36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</row>
    <row r="484" spans="1:700" hidden="1">
      <c r="A484"/>
      <c r="B484" t="s">
        <v>317</v>
      </c>
      <c r="C484" t="s">
        <v>53</v>
      </c>
      <c r="D484" t="s">
        <v>53</v>
      </c>
      <c r="E484" s="46">
        <v>7520234</v>
      </c>
      <c r="F484" s="35" t="s">
        <v>391</v>
      </c>
      <c r="G484" s="35"/>
      <c r="H484" s="35">
        <v>499873.04</v>
      </c>
      <c r="I484" s="35"/>
      <c r="J484" s="35">
        <v>0</v>
      </c>
      <c r="K484" s="36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</row>
    <row r="485" spans="1:700" hidden="1">
      <c r="A485"/>
      <c r="B485" t="s">
        <v>317</v>
      </c>
      <c r="C485" t="s">
        <v>53</v>
      </c>
      <c r="D485" t="s">
        <v>53</v>
      </c>
      <c r="E485" s="46">
        <v>7520234</v>
      </c>
      <c r="F485" s="35" t="s">
        <v>391</v>
      </c>
      <c r="G485" s="35"/>
      <c r="H485" s="35">
        <v>0</v>
      </c>
      <c r="I485" s="35"/>
      <c r="J485" s="35">
        <v>477588</v>
      </c>
      <c r="K485" s="36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</row>
    <row r="486" spans="1:700" hidden="1">
      <c r="A486"/>
      <c r="B486" t="s">
        <v>317</v>
      </c>
      <c r="C486" t="s">
        <v>53</v>
      </c>
      <c r="D486" t="s">
        <v>53</v>
      </c>
      <c r="E486" s="46">
        <v>7520236</v>
      </c>
      <c r="F486" s="35" t="s">
        <v>392</v>
      </c>
      <c r="G486" s="35"/>
      <c r="H486" s="35">
        <v>163480</v>
      </c>
      <c r="I486" s="35"/>
      <c r="J486" s="35">
        <v>0</v>
      </c>
      <c r="K486" s="3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</row>
    <row r="487" spans="1:700" hidden="1">
      <c r="A487"/>
      <c r="B487" t="s">
        <v>317</v>
      </c>
      <c r="C487" t="s">
        <v>53</v>
      </c>
      <c r="D487" t="s">
        <v>53</v>
      </c>
      <c r="E487" s="46">
        <v>7520236</v>
      </c>
      <c r="F487" s="35" t="s">
        <v>392</v>
      </c>
      <c r="G487" s="35"/>
      <c r="H487" s="35">
        <v>0</v>
      </c>
      <c r="I487" s="35"/>
      <c r="J487" s="35">
        <v>901705</v>
      </c>
      <c r="K487" s="36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</row>
    <row r="488" spans="1:700" hidden="1">
      <c r="A488"/>
      <c r="B488" t="s">
        <v>317</v>
      </c>
      <c r="C488" t="s">
        <v>53</v>
      </c>
      <c r="D488" t="s">
        <v>53</v>
      </c>
      <c r="E488" s="46">
        <v>7520237</v>
      </c>
      <c r="F488" s="35" t="s">
        <v>393</v>
      </c>
      <c r="G488" s="35"/>
      <c r="H488" s="35">
        <v>956534.4</v>
      </c>
      <c r="I488" s="35"/>
      <c r="J488" s="35">
        <v>0</v>
      </c>
      <c r="K488" s="36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</row>
    <row r="489" spans="1:700" hidden="1">
      <c r="A489"/>
      <c r="B489" t="s">
        <v>317</v>
      </c>
      <c r="C489" t="s">
        <v>53</v>
      </c>
      <c r="D489" t="s">
        <v>53</v>
      </c>
      <c r="E489" s="46">
        <v>7520237</v>
      </c>
      <c r="F489" s="35" t="s">
        <v>393</v>
      </c>
      <c r="G489" s="35"/>
      <c r="H489" s="35">
        <v>0</v>
      </c>
      <c r="I489" s="35"/>
      <c r="J489" s="35">
        <v>849467.2</v>
      </c>
      <c r="K489" s="36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</row>
    <row r="490" spans="1:700" hidden="1">
      <c r="A490"/>
      <c r="B490" t="s">
        <v>317</v>
      </c>
      <c r="C490" t="s">
        <v>53</v>
      </c>
      <c r="D490" t="s">
        <v>53</v>
      </c>
      <c r="E490" s="46">
        <v>7520238</v>
      </c>
      <c r="F490" s="35" t="s">
        <v>394</v>
      </c>
      <c r="G490" s="35"/>
      <c r="H490" s="35">
        <v>59325.86</v>
      </c>
      <c r="I490" s="35"/>
      <c r="J490" s="35">
        <v>0</v>
      </c>
      <c r="K490" s="36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</row>
    <row r="491" spans="1:700" hidden="1">
      <c r="A491"/>
      <c r="B491" t="s">
        <v>317</v>
      </c>
      <c r="C491" t="s">
        <v>53</v>
      </c>
      <c r="D491" t="s">
        <v>53</v>
      </c>
      <c r="E491" s="46">
        <v>7520238</v>
      </c>
      <c r="F491" s="35" t="s">
        <v>394</v>
      </c>
      <c r="G491" s="35"/>
      <c r="H491" s="35">
        <v>0</v>
      </c>
      <c r="I491" s="35"/>
      <c r="J491" s="35">
        <v>44024.54</v>
      </c>
      <c r="K491" s="36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</row>
    <row r="492" spans="1:700" hidden="1">
      <c r="A492"/>
      <c r="B492" t="s">
        <v>317</v>
      </c>
      <c r="C492" t="s">
        <v>53</v>
      </c>
      <c r="D492" t="s">
        <v>53</v>
      </c>
      <c r="E492" s="46">
        <v>7520240</v>
      </c>
      <c r="F492" s="35" t="s">
        <v>395</v>
      </c>
      <c r="G492" s="35"/>
      <c r="H492" s="35">
        <v>9894.52</v>
      </c>
      <c r="I492" s="35"/>
      <c r="J492" s="35">
        <v>0</v>
      </c>
      <c r="K492" s="36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</row>
    <row r="493" spans="1:700" hidden="1">
      <c r="A493"/>
      <c r="B493" t="s">
        <v>317</v>
      </c>
      <c r="C493" t="s">
        <v>53</v>
      </c>
      <c r="D493" t="s">
        <v>53</v>
      </c>
      <c r="E493" s="46">
        <v>7520240</v>
      </c>
      <c r="F493" s="35" t="s">
        <v>395</v>
      </c>
      <c r="G493" s="35"/>
      <c r="H493" s="35">
        <v>0</v>
      </c>
      <c r="I493" s="35"/>
      <c r="J493" s="35">
        <v>10538.4</v>
      </c>
      <c r="K493" s="36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</row>
    <row r="494" spans="1:700" hidden="1">
      <c r="A494"/>
      <c r="B494" t="s">
        <v>317</v>
      </c>
      <c r="C494" t="s">
        <v>58</v>
      </c>
      <c r="D494" t="s">
        <v>58</v>
      </c>
      <c r="E494" s="46">
        <v>7520244</v>
      </c>
      <c r="F494" s="35" t="s">
        <v>503</v>
      </c>
      <c r="G494" s="35"/>
      <c r="H494" s="35">
        <v>406272.24</v>
      </c>
      <c r="I494" s="35"/>
      <c r="J494" s="35">
        <v>379053.12</v>
      </c>
      <c r="K494" s="36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</row>
    <row r="495" spans="1:700" hidden="1">
      <c r="A495"/>
      <c r="B495" t="s">
        <v>317</v>
      </c>
      <c r="C495" t="s">
        <v>53</v>
      </c>
      <c r="D495" t="s">
        <v>53</v>
      </c>
      <c r="E495" s="46">
        <v>7520246</v>
      </c>
      <c r="F495" s="35" t="s">
        <v>396</v>
      </c>
      <c r="G495" s="35"/>
      <c r="H495" s="35">
        <v>1974511.1</v>
      </c>
      <c r="I495" s="35"/>
      <c r="J495" s="35">
        <v>0</v>
      </c>
      <c r="K495" s="36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</row>
    <row r="496" spans="1:700" hidden="1">
      <c r="A496"/>
      <c r="B496" t="s">
        <v>317</v>
      </c>
      <c r="C496" t="s">
        <v>53</v>
      </c>
      <c r="D496" t="s">
        <v>53</v>
      </c>
      <c r="E496" s="46">
        <v>7520246</v>
      </c>
      <c r="F496" s="35" t="s">
        <v>396</v>
      </c>
      <c r="G496" s="35"/>
      <c r="H496" s="35">
        <v>0</v>
      </c>
      <c r="I496" s="35"/>
      <c r="J496" s="35">
        <v>1857837.42</v>
      </c>
      <c r="K496" s="3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</row>
    <row r="497" spans="1:700" hidden="1">
      <c r="A497"/>
      <c r="B497" t="s">
        <v>317</v>
      </c>
      <c r="C497" t="s">
        <v>53</v>
      </c>
      <c r="D497" t="s">
        <v>53</v>
      </c>
      <c r="E497" s="46">
        <v>7520248</v>
      </c>
      <c r="F497" s="35" t="s">
        <v>397</v>
      </c>
      <c r="G497" s="35"/>
      <c r="H497" s="35">
        <v>148250.66</v>
      </c>
      <c r="I497" s="35"/>
      <c r="J497" s="35">
        <v>0</v>
      </c>
      <c r="K497" s="36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</row>
    <row r="498" spans="1:700" hidden="1">
      <c r="A498"/>
      <c r="B498" t="s">
        <v>317</v>
      </c>
      <c r="C498" t="s">
        <v>53</v>
      </c>
      <c r="D498" t="s">
        <v>53</v>
      </c>
      <c r="E498" s="46">
        <v>7520248</v>
      </c>
      <c r="F498" s="35" t="s">
        <v>397</v>
      </c>
      <c r="G498" s="35"/>
      <c r="H498" s="35">
        <v>0</v>
      </c>
      <c r="I498" s="35"/>
      <c r="J498" s="35">
        <v>136657.9</v>
      </c>
      <c r="K498" s="36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</row>
    <row r="499" spans="1:700" hidden="1">
      <c r="A499"/>
      <c r="B499" t="s">
        <v>317</v>
      </c>
      <c r="C499" t="s">
        <v>53</v>
      </c>
      <c r="D499" t="s">
        <v>53</v>
      </c>
      <c r="E499" s="46">
        <v>7520249</v>
      </c>
      <c r="F499" s="35" t="s">
        <v>398</v>
      </c>
      <c r="G499" s="35"/>
      <c r="H499" s="35">
        <v>5199962.9800000004</v>
      </c>
      <c r="I499" s="35"/>
      <c r="J499" s="35">
        <v>0</v>
      </c>
      <c r="K499" s="36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</row>
    <row r="500" spans="1:700" hidden="1">
      <c r="A500"/>
      <c r="B500" t="s">
        <v>317</v>
      </c>
      <c r="C500" t="s">
        <v>53</v>
      </c>
      <c r="D500" t="s">
        <v>53</v>
      </c>
      <c r="E500" s="46">
        <v>7520249</v>
      </c>
      <c r="F500" s="35" t="s">
        <v>398</v>
      </c>
      <c r="G500" s="35"/>
      <c r="H500" s="35">
        <v>0</v>
      </c>
      <c r="I500" s="35"/>
      <c r="J500" s="35">
        <v>5239659.62</v>
      </c>
      <c r="K500" s="36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</row>
    <row r="501" spans="1:700" hidden="1">
      <c r="A501"/>
      <c r="B501" t="s">
        <v>317</v>
      </c>
      <c r="C501" t="s">
        <v>53</v>
      </c>
      <c r="D501" t="s">
        <v>53</v>
      </c>
      <c r="E501" s="46">
        <v>7520250</v>
      </c>
      <c r="F501" s="35" t="s">
        <v>399</v>
      </c>
      <c r="G501" s="35"/>
      <c r="H501" s="35">
        <v>2230033.94</v>
      </c>
      <c r="I501" s="35"/>
      <c r="J501" s="35">
        <v>0</v>
      </c>
      <c r="K501" s="36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</row>
    <row r="502" spans="1:700" hidden="1">
      <c r="A502"/>
      <c r="B502" t="s">
        <v>317</v>
      </c>
      <c r="C502" t="s">
        <v>53</v>
      </c>
      <c r="D502" t="s">
        <v>53</v>
      </c>
      <c r="E502" s="46">
        <v>7520250</v>
      </c>
      <c r="F502" s="35" t="s">
        <v>399</v>
      </c>
      <c r="G502" s="35"/>
      <c r="H502" s="35">
        <v>0</v>
      </c>
      <c r="I502" s="35"/>
      <c r="J502" s="35">
        <v>2631671.7200000002</v>
      </c>
      <c r="K502" s="36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</row>
    <row r="503" spans="1:700" hidden="1">
      <c r="A503"/>
      <c r="B503" t="s">
        <v>317</v>
      </c>
      <c r="C503" t="s">
        <v>54</v>
      </c>
      <c r="D503" t="s">
        <v>54</v>
      </c>
      <c r="E503" s="46">
        <v>7520251</v>
      </c>
      <c r="F503" s="35" t="s">
        <v>475</v>
      </c>
      <c r="G503" s="35"/>
      <c r="H503" s="35">
        <v>800987.62</v>
      </c>
      <c r="I503" s="35"/>
      <c r="J503" s="35">
        <v>0</v>
      </c>
      <c r="K503" s="36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</row>
    <row r="504" spans="1:700" hidden="1">
      <c r="A504"/>
      <c r="B504" t="s">
        <v>317</v>
      </c>
      <c r="C504" t="s">
        <v>54</v>
      </c>
      <c r="D504" t="s">
        <v>54</v>
      </c>
      <c r="E504" s="46">
        <v>7520251</v>
      </c>
      <c r="F504" s="35" t="s">
        <v>475</v>
      </c>
      <c r="G504" s="35"/>
      <c r="H504" s="35">
        <v>0</v>
      </c>
      <c r="I504" s="35"/>
      <c r="J504" s="35">
        <v>854956.84</v>
      </c>
      <c r="K504" s="36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</row>
    <row r="505" spans="1:700" hidden="1">
      <c r="A505"/>
      <c r="B505" t="s">
        <v>317</v>
      </c>
      <c r="C505" t="s">
        <v>54</v>
      </c>
      <c r="D505" t="s">
        <v>54</v>
      </c>
      <c r="E505" s="46">
        <v>7520253</v>
      </c>
      <c r="F505" s="35" t="s">
        <v>476</v>
      </c>
      <c r="G505" s="35"/>
      <c r="H505" s="35">
        <v>335958.1</v>
      </c>
      <c r="I505" s="35"/>
      <c r="J505" s="35">
        <v>0</v>
      </c>
      <c r="K505" s="36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</row>
    <row r="506" spans="1:700" hidden="1">
      <c r="A506"/>
      <c r="B506" t="s">
        <v>317</v>
      </c>
      <c r="C506" t="s">
        <v>54</v>
      </c>
      <c r="D506" t="s">
        <v>54</v>
      </c>
      <c r="E506" s="46">
        <v>7520253</v>
      </c>
      <c r="F506" s="35" t="s">
        <v>476</v>
      </c>
      <c r="G506" s="35"/>
      <c r="H506" s="35">
        <v>0</v>
      </c>
      <c r="I506" s="35"/>
      <c r="J506" s="35">
        <v>246308.1</v>
      </c>
      <c r="K506" s="3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</row>
    <row r="507" spans="1:700" hidden="1">
      <c r="A507"/>
      <c r="B507" t="s">
        <v>317</v>
      </c>
      <c r="C507" t="s">
        <v>54</v>
      </c>
      <c r="D507" t="s">
        <v>54</v>
      </c>
      <c r="E507" s="46">
        <v>7520259</v>
      </c>
      <c r="F507" s="35" t="s">
        <v>477</v>
      </c>
      <c r="G507" s="35"/>
      <c r="H507" s="35">
        <v>51300</v>
      </c>
      <c r="I507" s="35"/>
      <c r="J507" s="35">
        <v>0</v>
      </c>
      <c r="K507" s="36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</row>
    <row r="508" spans="1:700" hidden="1">
      <c r="A508"/>
      <c r="B508" t="s">
        <v>317</v>
      </c>
      <c r="C508" t="s">
        <v>54</v>
      </c>
      <c r="D508" t="s">
        <v>54</v>
      </c>
      <c r="E508" s="46">
        <v>7520259</v>
      </c>
      <c r="F508" s="35" t="s">
        <v>477</v>
      </c>
      <c r="G508" s="35"/>
      <c r="H508" s="35">
        <v>0</v>
      </c>
      <c r="I508" s="35"/>
      <c r="J508" s="35">
        <v>106676.8</v>
      </c>
      <c r="K508" s="36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</row>
    <row r="509" spans="1:700" hidden="1">
      <c r="A509"/>
      <c r="B509" t="s">
        <v>317</v>
      </c>
      <c r="C509" t="s">
        <v>54</v>
      </c>
      <c r="D509" t="s">
        <v>54</v>
      </c>
      <c r="E509" s="46">
        <v>7520260</v>
      </c>
      <c r="F509" s="35" t="s">
        <v>478</v>
      </c>
      <c r="G509" s="35"/>
      <c r="H509" s="35">
        <v>1051296</v>
      </c>
      <c r="I509" s="35"/>
      <c r="J509" s="35">
        <v>0</v>
      </c>
      <c r="K509" s="36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</row>
    <row r="510" spans="1:700" hidden="1">
      <c r="A510"/>
      <c r="B510" t="s">
        <v>317</v>
      </c>
      <c r="C510" t="s">
        <v>54</v>
      </c>
      <c r="D510" t="s">
        <v>54</v>
      </c>
      <c r="E510" s="46">
        <v>7520260</v>
      </c>
      <c r="F510" s="35" t="s">
        <v>478</v>
      </c>
      <c r="G510" s="35"/>
      <c r="H510" s="35">
        <v>0</v>
      </c>
      <c r="I510" s="35"/>
      <c r="J510" s="35">
        <v>781112.62</v>
      </c>
      <c r="K510" s="36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</row>
    <row r="511" spans="1:700" hidden="1">
      <c r="A511"/>
      <c r="B511" t="s">
        <v>317</v>
      </c>
      <c r="C511" t="s">
        <v>53</v>
      </c>
      <c r="D511" t="s">
        <v>53</v>
      </c>
      <c r="E511" s="46">
        <v>7520283</v>
      </c>
      <c r="F511" s="35" t="s">
        <v>400</v>
      </c>
      <c r="G511" s="35"/>
      <c r="H511" s="35">
        <v>320769.71999999997</v>
      </c>
      <c r="I511" s="35"/>
      <c r="J511" s="35">
        <v>0</v>
      </c>
      <c r="K511" s="36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</row>
    <row r="512" spans="1:700" hidden="1">
      <c r="A512"/>
      <c r="B512" t="s">
        <v>317</v>
      </c>
      <c r="C512" t="s">
        <v>53</v>
      </c>
      <c r="D512" t="s">
        <v>53</v>
      </c>
      <c r="E512" s="46">
        <v>7520283</v>
      </c>
      <c r="F512" s="35" t="s">
        <v>400</v>
      </c>
      <c r="G512" s="35"/>
      <c r="H512" s="35">
        <v>0</v>
      </c>
      <c r="I512" s="35"/>
      <c r="J512" s="35">
        <v>132653.64000000001</v>
      </c>
      <c r="K512" s="36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</row>
    <row r="513" spans="1:700" hidden="1">
      <c r="A513"/>
      <c r="B513" t="s">
        <v>317</v>
      </c>
      <c r="C513" t="s">
        <v>56</v>
      </c>
      <c r="D513" t="s">
        <v>56</v>
      </c>
      <c r="E513" s="46">
        <v>7530300</v>
      </c>
      <c r="F513" s="35" t="s">
        <v>480</v>
      </c>
      <c r="G513" s="35"/>
      <c r="H513" s="35">
        <v>1275071.8999999999</v>
      </c>
      <c r="I513" s="35"/>
      <c r="J513" s="35">
        <v>1269796.08</v>
      </c>
      <c r="K513" s="36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</row>
    <row r="514" spans="1:700" hidden="1">
      <c r="A514"/>
      <c r="B514" t="s">
        <v>317</v>
      </c>
      <c r="C514" t="s">
        <v>56</v>
      </c>
      <c r="D514" t="s">
        <v>56</v>
      </c>
      <c r="E514" s="46">
        <v>7530305</v>
      </c>
      <c r="F514" s="35" t="s">
        <v>481</v>
      </c>
      <c r="G514" s="35"/>
      <c r="H514" s="35">
        <v>0</v>
      </c>
      <c r="I514" s="35"/>
      <c r="J514" s="35">
        <v>3434.8</v>
      </c>
      <c r="K514" s="36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</row>
    <row r="515" spans="1:700" hidden="1">
      <c r="A515"/>
      <c r="B515" t="s">
        <v>317</v>
      </c>
      <c r="C515" t="s">
        <v>56</v>
      </c>
      <c r="D515" t="s">
        <v>56</v>
      </c>
      <c r="E515" s="46">
        <v>7530308</v>
      </c>
      <c r="F515" s="35" t="s">
        <v>482</v>
      </c>
      <c r="G515" s="35"/>
      <c r="H515" s="35">
        <v>265069.02</v>
      </c>
      <c r="I515" s="35"/>
      <c r="J515" s="35">
        <v>225024.9</v>
      </c>
      <c r="K515" s="36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</row>
    <row r="516" spans="1:700" hidden="1">
      <c r="A516"/>
      <c r="B516" t="s">
        <v>317</v>
      </c>
      <c r="C516" t="s">
        <v>56</v>
      </c>
      <c r="D516" t="s">
        <v>56</v>
      </c>
      <c r="E516" s="46">
        <v>7530310</v>
      </c>
      <c r="F516" s="35" t="s">
        <v>483</v>
      </c>
      <c r="G516" s="35"/>
      <c r="H516" s="35">
        <v>2366887.58</v>
      </c>
      <c r="I516" s="35"/>
      <c r="J516" s="35">
        <v>1356576.18</v>
      </c>
      <c r="K516" s="3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</row>
    <row r="517" spans="1:700" hidden="1">
      <c r="A517"/>
      <c r="B517" t="s">
        <v>317</v>
      </c>
      <c r="C517" t="s">
        <v>56</v>
      </c>
      <c r="D517" t="s">
        <v>56</v>
      </c>
      <c r="E517" s="46">
        <v>7530313</v>
      </c>
      <c r="F517" s="35" t="s">
        <v>484</v>
      </c>
      <c r="G517" s="35"/>
      <c r="H517" s="35">
        <v>212240.42</v>
      </c>
      <c r="I517" s="35"/>
      <c r="J517" s="35">
        <v>294553.8</v>
      </c>
      <c r="K517" s="36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</row>
    <row r="518" spans="1:700" hidden="1">
      <c r="A518"/>
      <c r="B518" t="s">
        <v>317</v>
      </c>
      <c r="C518" t="s">
        <v>56</v>
      </c>
      <c r="D518" t="s">
        <v>56</v>
      </c>
      <c r="E518" s="46">
        <v>7530316</v>
      </c>
      <c r="F518" s="35" t="s">
        <v>485</v>
      </c>
      <c r="G518" s="35"/>
      <c r="H518" s="35">
        <v>68769.259999999995</v>
      </c>
      <c r="I518" s="35"/>
      <c r="J518" s="35">
        <v>70771.58</v>
      </c>
      <c r="K518" s="36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</row>
    <row r="519" spans="1:700" hidden="1">
      <c r="A519"/>
      <c r="B519" t="s">
        <v>317</v>
      </c>
      <c r="C519" t="s">
        <v>56</v>
      </c>
      <c r="D519" t="s">
        <v>56</v>
      </c>
      <c r="E519" s="46">
        <v>7530318</v>
      </c>
      <c r="F519" s="35" t="s">
        <v>299</v>
      </c>
      <c r="G519" s="35"/>
      <c r="H519" s="35">
        <v>61654.16</v>
      </c>
      <c r="I519" s="35"/>
      <c r="J519" s="35">
        <v>58304.52</v>
      </c>
      <c r="K519" s="36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</row>
    <row r="520" spans="1:700" hidden="1">
      <c r="A520"/>
      <c r="B520" t="s">
        <v>317</v>
      </c>
      <c r="C520" t="s">
        <v>53</v>
      </c>
      <c r="D520" t="s">
        <v>53</v>
      </c>
      <c r="E520" s="46">
        <v>7530319</v>
      </c>
      <c r="F520" s="35" t="s">
        <v>401</v>
      </c>
      <c r="G520" s="35"/>
      <c r="H520" s="35">
        <v>26200</v>
      </c>
      <c r="I520" s="35"/>
      <c r="J520" s="35">
        <v>0</v>
      </c>
      <c r="K520" s="36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</row>
    <row r="521" spans="1:700" hidden="1">
      <c r="A521"/>
      <c r="B521" t="s">
        <v>317</v>
      </c>
      <c r="C521" t="s">
        <v>53</v>
      </c>
      <c r="D521" t="s">
        <v>53</v>
      </c>
      <c r="E521" s="46">
        <v>7530319</v>
      </c>
      <c r="F521" s="35" t="s">
        <v>401</v>
      </c>
      <c r="G521" s="35"/>
      <c r="H521" s="35">
        <v>0</v>
      </c>
      <c r="I521" s="35"/>
      <c r="J521" s="35">
        <v>34000</v>
      </c>
      <c r="K521" s="36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</row>
    <row r="522" spans="1:700" hidden="1">
      <c r="A522"/>
      <c r="B522" t="s">
        <v>317</v>
      </c>
      <c r="C522" t="s">
        <v>56</v>
      </c>
      <c r="D522" t="s">
        <v>56</v>
      </c>
      <c r="E522" s="46">
        <v>7531301</v>
      </c>
      <c r="F522" s="35" t="s">
        <v>486</v>
      </c>
      <c r="G522" s="35"/>
      <c r="H522" s="35">
        <v>910675.36</v>
      </c>
      <c r="I522" s="35"/>
      <c r="J522" s="35">
        <v>905243.2</v>
      </c>
      <c r="K522" s="36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</row>
    <row r="523" spans="1:700" hidden="1">
      <c r="A523"/>
      <c r="B523" t="s">
        <v>317</v>
      </c>
      <c r="C523" t="s">
        <v>56</v>
      </c>
      <c r="D523" t="s">
        <v>56</v>
      </c>
      <c r="E523" s="46">
        <v>7531302</v>
      </c>
      <c r="F523" s="35" t="s">
        <v>487</v>
      </c>
      <c r="G523" s="35"/>
      <c r="H523" s="35">
        <v>40176</v>
      </c>
      <c r="I523" s="35"/>
      <c r="J523" s="35">
        <v>39936</v>
      </c>
      <c r="K523" s="36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</row>
    <row r="524" spans="1:700" hidden="1">
      <c r="A524"/>
      <c r="B524" t="s">
        <v>317</v>
      </c>
      <c r="C524" t="s">
        <v>56</v>
      </c>
      <c r="D524" t="s">
        <v>56</v>
      </c>
      <c r="E524" s="46">
        <v>7531303</v>
      </c>
      <c r="F524" s="35" t="s">
        <v>488</v>
      </c>
      <c r="G524" s="35"/>
      <c r="H524" s="35">
        <v>148505.56</v>
      </c>
      <c r="I524" s="35"/>
      <c r="J524" s="35">
        <v>143772.32</v>
      </c>
      <c r="K524" s="36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</row>
    <row r="525" spans="1:700" hidden="1">
      <c r="A525"/>
      <c r="B525" t="s">
        <v>317</v>
      </c>
      <c r="C525" t="s">
        <v>53</v>
      </c>
      <c r="D525" t="s">
        <v>53</v>
      </c>
      <c r="E525" s="46">
        <v>7540405</v>
      </c>
      <c r="F525" s="35" t="s">
        <v>402</v>
      </c>
      <c r="G525" s="35"/>
      <c r="H525" s="35">
        <v>1644555.48</v>
      </c>
      <c r="I525" s="35"/>
      <c r="J525" s="35">
        <v>0</v>
      </c>
      <c r="K525" s="36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</row>
    <row r="526" spans="1:700" hidden="1">
      <c r="A526"/>
      <c r="B526" t="s">
        <v>317</v>
      </c>
      <c r="C526" t="s">
        <v>53</v>
      </c>
      <c r="D526" t="s">
        <v>53</v>
      </c>
      <c r="E526" s="46">
        <v>7540405</v>
      </c>
      <c r="F526" s="35" t="s">
        <v>402</v>
      </c>
      <c r="G526" s="35"/>
      <c r="H526" s="35">
        <v>0</v>
      </c>
      <c r="I526" s="35"/>
      <c r="J526" s="35">
        <v>1587827.38</v>
      </c>
      <c r="K526" s="3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  <c r="ZW526"/>
      <c r="ZX526"/>
    </row>
    <row r="527" spans="1:700" hidden="1">
      <c r="A527"/>
      <c r="B527" t="s">
        <v>317</v>
      </c>
      <c r="C527" t="s">
        <v>53</v>
      </c>
      <c r="D527" t="s">
        <v>53</v>
      </c>
      <c r="E527" s="46">
        <v>7540412</v>
      </c>
      <c r="F527" s="35" t="s">
        <v>403</v>
      </c>
      <c r="G527" s="35"/>
      <c r="H527" s="35">
        <v>401.14</v>
      </c>
      <c r="I527" s="35"/>
      <c r="J527" s="35">
        <v>0</v>
      </c>
      <c r="K527" s="36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</row>
    <row r="528" spans="1:700" hidden="1">
      <c r="A528"/>
      <c r="B528" t="s">
        <v>317</v>
      </c>
      <c r="C528" t="s">
        <v>53</v>
      </c>
      <c r="D528" t="s">
        <v>53</v>
      </c>
      <c r="E528" s="46">
        <v>7540412</v>
      </c>
      <c r="F528" s="35" t="s">
        <v>403</v>
      </c>
      <c r="G528" s="35"/>
      <c r="H528" s="35">
        <v>0</v>
      </c>
      <c r="I528" s="35"/>
      <c r="J528" s="35">
        <v>4228.08</v>
      </c>
      <c r="K528" s="36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  <c r="ZW528"/>
      <c r="ZX528"/>
    </row>
    <row r="529" spans="1:700" hidden="1">
      <c r="A529"/>
      <c r="B529" t="s">
        <v>317</v>
      </c>
      <c r="C529" t="s">
        <v>53</v>
      </c>
      <c r="D529" t="s">
        <v>53</v>
      </c>
      <c r="E529" s="46">
        <v>7540413</v>
      </c>
      <c r="F529" s="35" t="s">
        <v>404</v>
      </c>
      <c r="G529" s="35"/>
      <c r="H529" s="35">
        <v>926742.12</v>
      </c>
      <c r="I529" s="35"/>
      <c r="J529" s="35">
        <v>0</v>
      </c>
      <c r="K529" s="36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</row>
    <row r="530" spans="1:700" hidden="1">
      <c r="A530"/>
      <c r="B530" t="s">
        <v>317</v>
      </c>
      <c r="C530" t="s">
        <v>53</v>
      </c>
      <c r="D530" t="s">
        <v>53</v>
      </c>
      <c r="E530" s="46">
        <v>7540413</v>
      </c>
      <c r="F530" s="35" t="s">
        <v>404</v>
      </c>
      <c r="G530" s="35"/>
      <c r="H530" s="35">
        <v>0</v>
      </c>
      <c r="I530" s="35"/>
      <c r="J530" s="35">
        <v>712483.8</v>
      </c>
      <c r="K530" s="36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</row>
    <row r="531" spans="1:700" hidden="1">
      <c r="A531"/>
      <c r="B531" t="s">
        <v>317</v>
      </c>
      <c r="C531" t="s">
        <v>53</v>
      </c>
      <c r="D531" t="s">
        <v>53</v>
      </c>
      <c r="E531" s="46">
        <v>7550500</v>
      </c>
      <c r="F531" s="35" t="s">
        <v>405</v>
      </c>
      <c r="G531" s="35"/>
      <c r="H531" s="35">
        <v>53790</v>
      </c>
      <c r="I531" s="35"/>
      <c r="J531" s="35">
        <v>0</v>
      </c>
      <c r="K531" s="36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  <c r="ZW531"/>
      <c r="ZX531"/>
    </row>
    <row r="532" spans="1:700" hidden="1">
      <c r="A532"/>
      <c r="B532" t="s">
        <v>317</v>
      </c>
      <c r="C532" t="s">
        <v>53</v>
      </c>
      <c r="D532" t="s">
        <v>53</v>
      </c>
      <c r="E532" s="46">
        <v>7550500</v>
      </c>
      <c r="F532" s="35" t="s">
        <v>405</v>
      </c>
      <c r="G532" s="35"/>
      <c r="H532" s="35">
        <v>0</v>
      </c>
      <c r="I532" s="35"/>
      <c r="J532" s="35">
        <v>53790</v>
      </c>
      <c r="K532" s="36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</row>
    <row r="533" spans="1:700" hidden="1">
      <c r="A533"/>
      <c r="B533" t="s">
        <v>317</v>
      </c>
      <c r="C533" t="s">
        <v>53</v>
      </c>
      <c r="D533" t="s">
        <v>53</v>
      </c>
      <c r="E533" s="46">
        <v>7550503</v>
      </c>
      <c r="F533" s="35" t="s">
        <v>406</v>
      </c>
      <c r="G533" s="35"/>
      <c r="H533" s="35">
        <v>134833.07999999999</v>
      </c>
      <c r="I533" s="35"/>
      <c r="J533" s="35">
        <v>0</v>
      </c>
      <c r="K533" s="36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  <c r="ZW533"/>
      <c r="ZX533"/>
    </row>
    <row r="534" spans="1:700" hidden="1">
      <c r="A534"/>
      <c r="B534" t="s">
        <v>317</v>
      </c>
      <c r="C534" t="s">
        <v>53</v>
      </c>
      <c r="D534" t="s">
        <v>53</v>
      </c>
      <c r="E534" s="46">
        <v>7550503</v>
      </c>
      <c r="F534" s="35" t="s">
        <v>406</v>
      </c>
      <c r="G534" s="35"/>
      <c r="H534" s="35">
        <v>0</v>
      </c>
      <c r="I534" s="35"/>
      <c r="J534" s="35">
        <v>131964</v>
      </c>
      <c r="K534" s="36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</row>
    <row r="535" spans="1:700" hidden="1">
      <c r="A535"/>
      <c r="B535" t="s">
        <v>317</v>
      </c>
      <c r="C535" t="s">
        <v>53</v>
      </c>
      <c r="D535" t="s">
        <v>53</v>
      </c>
      <c r="E535" s="46">
        <v>7550505</v>
      </c>
      <c r="F535" s="35" t="s">
        <v>407</v>
      </c>
      <c r="G535" s="35"/>
      <c r="H535" s="35">
        <v>3117.5</v>
      </c>
      <c r="I535" s="35"/>
      <c r="J535" s="35">
        <v>0</v>
      </c>
      <c r="K535" s="36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  <c r="ZW535"/>
      <c r="ZX535"/>
    </row>
    <row r="536" spans="1:700" hidden="1">
      <c r="A536"/>
      <c r="B536" t="s">
        <v>317</v>
      </c>
      <c r="C536" t="s">
        <v>53</v>
      </c>
      <c r="D536" t="s">
        <v>53</v>
      </c>
      <c r="E536" s="46">
        <v>7550505</v>
      </c>
      <c r="F536" s="35" t="s">
        <v>407</v>
      </c>
      <c r="G536" s="35"/>
      <c r="H536" s="35">
        <v>0</v>
      </c>
      <c r="I536" s="35"/>
      <c r="J536" s="35">
        <v>3440</v>
      </c>
      <c r="K536" s="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</row>
    <row r="537" spans="1:700" hidden="1">
      <c r="A537"/>
      <c r="B537" t="s">
        <v>317</v>
      </c>
      <c r="C537" t="s">
        <v>53</v>
      </c>
      <c r="D537" t="s">
        <v>53</v>
      </c>
      <c r="E537" s="46">
        <v>7550513</v>
      </c>
      <c r="F537" s="35" t="s">
        <v>408</v>
      </c>
      <c r="G537" s="35"/>
      <c r="H537" s="35">
        <v>56000</v>
      </c>
      <c r="I537" s="35"/>
      <c r="J537" s="35">
        <v>0</v>
      </c>
      <c r="K537" s="36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</row>
    <row r="538" spans="1:700" hidden="1">
      <c r="A538"/>
      <c r="B538" t="s">
        <v>317</v>
      </c>
      <c r="C538" t="s">
        <v>53</v>
      </c>
      <c r="D538" t="s">
        <v>53</v>
      </c>
      <c r="E538" s="46">
        <v>7550513</v>
      </c>
      <c r="F538" s="35" t="s">
        <v>408</v>
      </c>
      <c r="G538" s="35"/>
      <c r="H538" s="35">
        <v>0</v>
      </c>
      <c r="I538" s="35"/>
      <c r="J538" s="35">
        <v>56000</v>
      </c>
      <c r="K538" s="36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  <c r="ZW538"/>
      <c r="ZX538"/>
    </row>
    <row r="539" spans="1:700" hidden="1">
      <c r="A539"/>
      <c r="B539" t="s">
        <v>317</v>
      </c>
      <c r="C539" t="s">
        <v>53</v>
      </c>
      <c r="D539" t="s">
        <v>53</v>
      </c>
      <c r="E539" s="46">
        <v>7550515</v>
      </c>
      <c r="F539" s="35" t="s">
        <v>409</v>
      </c>
      <c r="G539" s="35"/>
      <c r="H539" s="35">
        <v>115140.72</v>
      </c>
      <c r="I539" s="35"/>
      <c r="J539" s="35">
        <v>0</v>
      </c>
      <c r="K539" s="36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  <c r="ZW539"/>
      <c r="ZX539"/>
    </row>
    <row r="540" spans="1:700" hidden="1">
      <c r="A540"/>
      <c r="B540" t="s">
        <v>317</v>
      </c>
      <c r="C540" t="s">
        <v>53</v>
      </c>
      <c r="D540" t="s">
        <v>53</v>
      </c>
      <c r="E540" s="46">
        <v>7550515</v>
      </c>
      <c r="F540" s="35" t="s">
        <v>409</v>
      </c>
      <c r="G540" s="35"/>
      <c r="H540" s="35">
        <v>0</v>
      </c>
      <c r="I540" s="35"/>
      <c r="J540" s="35">
        <v>111265.44</v>
      </c>
      <c r="K540" s="36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  <c r="ZW540"/>
      <c r="ZX540"/>
    </row>
    <row r="541" spans="1:700" hidden="1">
      <c r="A541"/>
      <c r="B541" t="s">
        <v>317</v>
      </c>
      <c r="C541" t="s">
        <v>53</v>
      </c>
      <c r="D541" t="s">
        <v>53</v>
      </c>
      <c r="E541" s="46">
        <v>7550516</v>
      </c>
      <c r="F541" s="35" t="s">
        <v>410</v>
      </c>
      <c r="G541" s="35"/>
      <c r="H541" s="35">
        <v>183324.42</v>
      </c>
      <c r="I541" s="35"/>
      <c r="J541" s="35">
        <v>0</v>
      </c>
      <c r="K541" s="36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  <c r="ZW541"/>
      <c r="ZX541"/>
    </row>
    <row r="542" spans="1:700" hidden="1">
      <c r="A542"/>
      <c r="B542" t="s">
        <v>317</v>
      </c>
      <c r="C542" t="s">
        <v>53</v>
      </c>
      <c r="D542" t="s">
        <v>53</v>
      </c>
      <c r="E542" s="46">
        <v>7550516</v>
      </c>
      <c r="F542" s="35" t="s">
        <v>410</v>
      </c>
      <c r="G542" s="35"/>
      <c r="H542" s="35">
        <v>0</v>
      </c>
      <c r="I542" s="35"/>
      <c r="J542" s="35">
        <v>161332.9</v>
      </c>
      <c r="K542" s="36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</row>
    <row r="543" spans="1:700" hidden="1">
      <c r="A543"/>
      <c r="B543" t="s">
        <v>317</v>
      </c>
      <c r="C543" t="s">
        <v>53</v>
      </c>
      <c r="D543" t="s">
        <v>53</v>
      </c>
      <c r="E543" s="46">
        <v>7550517</v>
      </c>
      <c r="F543" s="35" t="s">
        <v>411</v>
      </c>
      <c r="G543" s="35"/>
      <c r="H543" s="35">
        <v>33254.080000000002</v>
      </c>
      <c r="I543" s="35"/>
      <c r="J543" s="35">
        <v>0</v>
      </c>
      <c r="K543" s="36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  <c r="ZW543"/>
      <c r="ZX543"/>
    </row>
    <row r="544" spans="1:700" hidden="1">
      <c r="A544"/>
      <c r="B544" t="s">
        <v>317</v>
      </c>
      <c r="C544" t="s">
        <v>53</v>
      </c>
      <c r="D544" t="s">
        <v>53</v>
      </c>
      <c r="E544" s="46">
        <v>7550517</v>
      </c>
      <c r="F544" s="35" t="s">
        <v>411</v>
      </c>
      <c r="G544" s="35"/>
      <c r="H544" s="35">
        <v>0</v>
      </c>
      <c r="I544" s="35"/>
      <c r="J544" s="35">
        <v>29612.3</v>
      </c>
      <c r="K544" s="36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  <c r="ZW544"/>
      <c r="ZX544"/>
    </row>
    <row r="545" spans="1:700" hidden="1">
      <c r="A545"/>
      <c r="B545" t="s">
        <v>317</v>
      </c>
      <c r="C545" t="s">
        <v>53</v>
      </c>
      <c r="D545" t="s">
        <v>53</v>
      </c>
      <c r="E545" s="46">
        <v>7560600</v>
      </c>
      <c r="F545" s="35" t="s">
        <v>412</v>
      </c>
      <c r="G545" s="35"/>
      <c r="H545" s="35">
        <v>454107.84</v>
      </c>
      <c r="I545" s="35"/>
      <c r="J545" s="35">
        <v>0</v>
      </c>
      <c r="K545" s="36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  <c r="ZW545"/>
      <c r="ZX545"/>
    </row>
    <row r="546" spans="1:700" hidden="1">
      <c r="A546"/>
      <c r="B546" t="s">
        <v>317</v>
      </c>
      <c r="C546" t="s">
        <v>53</v>
      </c>
      <c r="D546" t="s">
        <v>53</v>
      </c>
      <c r="E546" s="46">
        <v>7560600</v>
      </c>
      <c r="F546" s="35" t="s">
        <v>412</v>
      </c>
      <c r="G546" s="35"/>
      <c r="H546" s="35">
        <v>0</v>
      </c>
      <c r="I546" s="35"/>
      <c r="J546" s="35">
        <v>446605.98</v>
      </c>
      <c r="K546" s="3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  <c r="ZW546"/>
      <c r="ZX546"/>
    </row>
    <row r="547" spans="1:700" hidden="1">
      <c r="A547"/>
      <c r="B547" t="s">
        <v>317</v>
      </c>
      <c r="C547" t="s">
        <v>53</v>
      </c>
      <c r="D547" t="s">
        <v>53</v>
      </c>
      <c r="E547" s="46">
        <v>7560602</v>
      </c>
      <c r="F547" s="35" t="s">
        <v>413</v>
      </c>
      <c r="G547" s="35"/>
      <c r="H547" s="35">
        <v>30598.6</v>
      </c>
      <c r="I547" s="35"/>
      <c r="J547" s="35">
        <v>0</v>
      </c>
      <c r="K547" s="36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  <c r="ZW547"/>
      <c r="ZX547"/>
    </row>
    <row r="548" spans="1:700" hidden="1">
      <c r="A548"/>
      <c r="B548" t="s">
        <v>317</v>
      </c>
      <c r="C548" t="s">
        <v>53</v>
      </c>
      <c r="D548" t="s">
        <v>53</v>
      </c>
      <c r="E548" s="46">
        <v>7560602</v>
      </c>
      <c r="F548" s="35" t="s">
        <v>413</v>
      </c>
      <c r="G548" s="35"/>
      <c r="H548" s="35">
        <v>0</v>
      </c>
      <c r="I548" s="35"/>
      <c r="J548" s="35">
        <v>32605.78</v>
      </c>
      <c r="K548" s="36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</row>
    <row r="549" spans="1:700" hidden="1">
      <c r="A549"/>
      <c r="B549" t="s">
        <v>317</v>
      </c>
      <c r="C549" t="s">
        <v>53</v>
      </c>
      <c r="D549" t="s">
        <v>53</v>
      </c>
      <c r="E549" s="46">
        <v>7560604</v>
      </c>
      <c r="F549" s="35" t="s">
        <v>414</v>
      </c>
      <c r="G549" s="35"/>
      <c r="H549" s="35">
        <v>509256.24</v>
      </c>
      <c r="I549" s="35"/>
      <c r="J549" s="35">
        <v>0</v>
      </c>
      <c r="K549" s="36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/>
      <c r="XY549"/>
      <c r="XZ549"/>
      <c r="YA549"/>
      <c r="YB549"/>
      <c r="YC549"/>
      <c r="YD549"/>
      <c r="YE549"/>
      <c r="YF549"/>
      <c r="YG549"/>
      <c r="YH549"/>
      <c r="YI549"/>
      <c r="YJ549"/>
      <c r="YK549"/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/>
      <c r="ZI549"/>
      <c r="ZJ549"/>
      <c r="ZK549"/>
      <c r="ZL549"/>
      <c r="ZM549"/>
      <c r="ZN549"/>
      <c r="ZO549"/>
      <c r="ZP549"/>
      <c r="ZQ549"/>
      <c r="ZR549"/>
      <c r="ZS549"/>
      <c r="ZT549"/>
      <c r="ZU549"/>
      <c r="ZV549"/>
      <c r="ZW549"/>
      <c r="ZX549"/>
    </row>
    <row r="550" spans="1:700" hidden="1">
      <c r="A550"/>
      <c r="B550" t="s">
        <v>317</v>
      </c>
      <c r="C550" t="s">
        <v>53</v>
      </c>
      <c r="D550" t="s">
        <v>53</v>
      </c>
      <c r="E550" s="46">
        <v>7560604</v>
      </c>
      <c r="F550" s="35" t="s">
        <v>414</v>
      </c>
      <c r="G550" s="35"/>
      <c r="H550" s="35">
        <v>0</v>
      </c>
      <c r="I550" s="35"/>
      <c r="J550" s="35">
        <v>453356.94</v>
      </c>
      <c r="K550" s="36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  <c r="ZW550"/>
      <c r="ZX550"/>
    </row>
    <row r="551" spans="1:700" hidden="1">
      <c r="A551"/>
      <c r="B551" t="s">
        <v>317</v>
      </c>
      <c r="C551" t="s">
        <v>53</v>
      </c>
      <c r="D551" t="s">
        <v>53</v>
      </c>
      <c r="E551" s="46">
        <v>7560605</v>
      </c>
      <c r="F551" s="35" t="s">
        <v>415</v>
      </c>
      <c r="G551" s="35"/>
      <c r="H551" s="35">
        <v>106677.12</v>
      </c>
      <c r="I551" s="35"/>
      <c r="J551" s="35">
        <v>0</v>
      </c>
      <c r="K551" s="36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  <c r="ZW551"/>
      <c r="ZX551"/>
    </row>
    <row r="552" spans="1:700" hidden="1">
      <c r="A552"/>
      <c r="B552" t="s">
        <v>317</v>
      </c>
      <c r="C552" t="s">
        <v>53</v>
      </c>
      <c r="D552" t="s">
        <v>53</v>
      </c>
      <c r="E552" s="46">
        <v>7560605</v>
      </c>
      <c r="F552" s="35" t="s">
        <v>415</v>
      </c>
      <c r="G552" s="35"/>
      <c r="H552" s="35">
        <v>0</v>
      </c>
      <c r="I552" s="35"/>
      <c r="J552" s="35">
        <v>187823.6</v>
      </c>
      <c r="K552" s="36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  <c r="ZW552"/>
      <c r="ZX552"/>
    </row>
    <row r="553" spans="1:700" hidden="1">
      <c r="A553"/>
      <c r="B553" t="s">
        <v>317</v>
      </c>
      <c r="C553" t="s">
        <v>53</v>
      </c>
      <c r="D553" t="s">
        <v>53</v>
      </c>
      <c r="E553" s="46">
        <v>7560607</v>
      </c>
      <c r="F553" s="35" t="s">
        <v>416</v>
      </c>
      <c r="G553" s="35"/>
      <c r="H553" s="35">
        <v>173326.42</v>
      </c>
      <c r="I553" s="35"/>
      <c r="J553" s="35">
        <v>0</v>
      </c>
      <c r="K553" s="36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</row>
    <row r="554" spans="1:700" hidden="1">
      <c r="A554"/>
      <c r="B554" t="s">
        <v>317</v>
      </c>
      <c r="C554" t="s">
        <v>53</v>
      </c>
      <c r="D554" t="s">
        <v>53</v>
      </c>
      <c r="E554" s="46">
        <v>7560607</v>
      </c>
      <c r="F554" s="35" t="s">
        <v>416</v>
      </c>
      <c r="G554" s="35"/>
      <c r="H554" s="35">
        <v>0</v>
      </c>
      <c r="I554" s="35"/>
      <c r="J554" s="35">
        <v>160956.78</v>
      </c>
      <c r="K554" s="36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  <c r="ZW554"/>
      <c r="ZX554"/>
    </row>
    <row r="555" spans="1:700" hidden="1">
      <c r="A555"/>
      <c r="B555" t="s">
        <v>317</v>
      </c>
      <c r="C555" t="s">
        <v>53</v>
      </c>
      <c r="D555" t="s">
        <v>53</v>
      </c>
      <c r="E555" s="46">
        <v>7590900</v>
      </c>
      <c r="F555" s="35" t="s">
        <v>417</v>
      </c>
      <c r="G555" s="35"/>
      <c r="H555" s="35">
        <v>1879999.98</v>
      </c>
      <c r="I555" s="35"/>
      <c r="J555" s="35">
        <v>0</v>
      </c>
      <c r="K555" s="36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  <c r="ZW555"/>
      <c r="ZX555"/>
    </row>
    <row r="556" spans="1:700" hidden="1">
      <c r="A556"/>
      <c r="B556" t="s">
        <v>317</v>
      </c>
      <c r="C556" t="s">
        <v>53</v>
      </c>
      <c r="D556" t="s">
        <v>53</v>
      </c>
      <c r="E556" s="46">
        <v>7590900</v>
      </c>
      <c r="F556" s="35" t="s">
        <v>417</v>
      </c>
      <c r="G556" s="35"/>
      <c r="H556" s="35">
        <v>0</v>
      </c>
      <c r="I556" s="35"/>
      <c r="J556" s="35">
        <v>1707999.92</v>
      </c>
      <c r="K556" s="3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  <c r="ZW556"/>
      <c r="ZX556"/>
    </row>
    <row r="557" spans="1:700" hidden="1">
      <c r="A557"/>
      <c r="B557" t="s">
        <v>317</v>
      </c>
      <c r="C557" t="s">
        <v>53</v>
      </c>
      <c r="D557" t="s">
        <v>53</v>
      </c>
      <c r="E557" s="46">
        <v>7590902</v>
      </c>
      <c r="F557" s="35" t="s">
        <v>418</v>
      </c>
      <c r="G557" s="35"/>
      <c r="H557" s="35">
        <v>68640</v>
      </c>
      <c r="I557" s="35"/>
      <c r="J557" s="35">
        <v>0</v>
      </c>
      <c r="K557" s="36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</row>
    <row r="558" spans="1:700" hidden="1">
      <c r="A558"/>
      <c r="B558" t="s">
        <v>317</v>
      </c>
      <c r="C558" t="s">
        <v>53</v>
      </c>
      <c r="D558" t="s">
        <v>53</v>
      </c>
      <c r="E558" s="46">
        <v>7590902</v>
      </c>
      <c r="F558" s="35" t="s">
        <v>418</v>
      </c>
      <c r="G558" s="35"/>
      <c r="H558" s="35">
        <v>0</v>
      </c>
      <c r="I558" s="35"/>
      <c r="J558" s="35">
        <v>68640</v>
      </c>
      <c r="K558" s="36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/>
      <c r="XY558"/>
      <c r="XZ558"/>
      <c r="YA558"/>
      <c r="YB558"/>
      <c r="YC558"/>
      <c r="YD558"/>
      <c r="YE558"/>
      <c r="YF558"/>
      <c r="YG558"/>
      <c r="YH558"/>
      <c r="YI558"/>
      <c r="YJ558"/>
      <c r="YK558"/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/>
      <c r="ZI558"/>
      <c r="ZJ558"/>
      <c r="ZK558"/>
      <c r="ZL558"/>
      <c r="ZM558"/>
      <c r="ZN558"/>
      <c r="ZO558"/>
      <c r="ZP558"/>
      <c r="ZQ558"/>
      <c r="ZR558"/>
      <c r="ZS558"/>
      <c r="ZT558"/>
      <c r="ZU558"/>
      <c r="ZV558"/>
      <c r="ZW558"/>
      <c r="ZX558"/>
    </row>
    <row r="559" spans="1:700" hidden="1">
      <c r="A559"/>
      <c r="B559" t="s">
        <v>317</v>
      </c>
      <c r="C559" t="s">
        <v>53</v>
      </c>
      <c r="D559" t="s">
        <v>53</v>
      </c>
      <c r="E559" s="46">
        <v>7590903</v>
      </c>
      <c r="F559" s="35" t="s">
        <v>419</v>
      </c>
      <c r="G559" s="35"/>
      <c r="H559" s="35">
        <v>136764</v>
      </c>
      <c r="I559" s="35"/>
      <c r="J559" s="35">
        <v>0</v>
      </c>
      <c r="K559" s="36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</row>
    <row r="560" spans="1:700" hidden="1">
      <c r="A560"/>
      <c r="B560" t="s">
        <v>317</v>
      </c>
      <c r="C560" t="s">
        <v>53</v>
      </c>
      <c r="D560" t="s">
        <v>53</v>
      </c>
      <c r="E560" s="46">
        <v>7590903</v>
      </c>
      <c r="F560" s="35" t="s">
        <v>419</v>
      </c>
      <c r="G560" s="35"/>
      <c r="H560" s="35">
        <v>0</v>
      </c>
      <c r="I560" s="35"/>
      <c r="J560" s="35">
        <v>136400</v>
      </c>
      <c r="K560" s="36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  <c r="ZW560"/>
      <c r="ZX560"/>
    </row>
    <row r="561" spans="1:700" hidden="1">
      <c r="A561"/>
      <c r="B561" t="s">
        <v>317</v>
      </c>
      <c r="C561" t="s">
        <v>53</v>
      </c>
      <c r="D561" t="s">
        <v>53</v>
      </c>
      <c r="E561" s="46">
        <v>7590904</v>
      </c>
      <c r="F561" s="35" t="s">
        <v>451</v>
      </c>
      <c r="G561" s="35"/>
      <c r="H561" s="35">
        <v>0</v>
      </c>
      <c r="I561" s="35"/>
      <c r="J561" s="35">
        <v>79200</v>
      </c>
      <c r="K561" s="36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  <c r="ZW561"/>
      <c r="ZX561"/>
    </row>
    <row r="562" spans="1:700" hidden="1">
      <c r="A562"/>
      <c r="B562" t="s">
        <v>317</v>
      </c>
      <c r="C562" t="s">
        <v>53</v>
      </c>
      <c r="D562" t="s">
        <v>53</v>
      </c>
      <c r="E562" s="46">
        <v>7590908</v>
      </c>
      <c r="F562" s="35" t="s">
        <v>420</v>
      </c>
      <c r="G562" s="35"/>
      <c r="H562" s="35">
        <v>30720</v>
      </c>
      <c r="I562" s="35"/>
      <c r="J562" s="35">
        <v>0</v>
      </c>
      <c r="K562" s="36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  <c r="ZW562"/>
      <c r="ZX562"/>
    </row>
    <row r="563" spans="1:700" hidden="1">
      <c r="A563"/>
      <c r="B563" t="s">
        <v>317</v>
      </c>
      <c r="C563" t="s">
        <v>53</v>
      </c>
      <c r="D563" t="s">
        <v>53</v>
      </c>
      <c r="E563" s="46">
        <v>7590908</v>
      </c>
      <c r="F563" s="35" t="s">
        <v>420</v>
      </c>
      <c r="G563" s="35"/>
      <c r="H563" s="35">
        <v>0</v>
      </c>
      <c r="I563" s="35"/>
      <c r="J563" s="35">
        <v>30720</v>
      </c>
      <c r="K563" s="36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  <c r="ZW563"/>
      <c r="ZX563"/>
    </row>
    <row r="564" spans="1:700" hidden="1">
      <c r="A564"/>
      <c r="B564" t="s">
        <v>317</v>
      </c>
      <c r="C564" t="s">
        <v>53</v>
      </c>
      <c r="D564" t="s">
        <v>53</v>
      </c>
      <c r="E564" s="46">
        <v>7600008</v>
      </c>
      <c r="F564" s="35" t="s">
        <v>421</v>
      </c>
      <c r="G564" s="35"/>
      <c r="H564" s="35">
        <v>1587959.54</v>
      </c>
      <c r="I564" s="35"/>
      <c r="J564" s="35">
        <v>0</v>
      </c>
      <c r="K564" s="36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  <c r="ZW564"/>
      <c r="ZX564"/>
    </row>
    <row r="565" spans="1:700" hidden="1">
      <c r="A565"/>
      <c r="B565" t="s">
        <v>317</v>
      </c>
      <c r="C565" t="s">
        <v>53</v>
      </c>
      <c r="D565" t="s">
        <v>53</v>
      </c>
      <c r="E565" s="46">
        <v>7600008</v>
      </c>
      <c r="F565" s="35" t="s">
        <v>421</v>
      </c>
      <c r="G565" s="35"/>
      <c r="H565" s="35">
        <v>0</v>
      </c>
      <c r="I565" s="35"/>
      <c r="J565" s="35">
        <v>1251137.3600000001</v>
      </c>
      <c r="K565" s="36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  <c r="ZW565"/>
      <c r="ZX565"/>
    </row>
    <row r="566" spans="1:700" hidden="1">
      <c r="A566"/>
      <c r="B566" t="s">
        <v>317</v>
      </c>
      <c r="C566" t="s">
        <v>53</v>
      </c>
      <c r="D566" t="s">
        <v>53</v>
      </c>
      <c r="E566" s="46">
        <v>7600009</v>
      </c>
      <c r="F566" s="35" t="s">
        <v>422</v>
      </c>
      <c r="G566" s="35"/>
      <c r="H566" s="35">
        <v>514724</v>
      </c>
      <c r="I566" s="35"/>
      <c r="J566" s="35">
        <v>0</v>
      </c>
      <c r="K566" s="3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</row>
    <row r="567" spans="1:700" hidden="1">
      <c r="A567"/>
      <c r="B567" t="s">
        <v>317</v>
      </c>
      <c r="C567" t="s">
        <v>53</v>
      </c>
      <c r="D567" t="s">
        <v>53</v>
      </c>
      <c r="E567" s="46">
        <v>7600009</v>
      </c>
      <c r="F567" s="35" t="s">
        <v>422</v>
      </c>
      <c r="G567" s="35"/>
      <c r="H567" s="35">
        <v>0</v>
      </c>
      <c r="I567" s="35"/>
      <c r="J567" s="35">
        <v>652543.98</v>
      </c>
      <c r="K567" s="36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  <c r="WW567"/>
      <c r="WX567"/>
      <c r="WY567"/>
      <c r="WZ567"/>
      <c r="XA567"/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/>
      <c r="XX567"/>
      <c r="XY567"/>
      <c r="XZ567"/>
      <c r="YA567"/>
      <c r="YB567"/>
      <c r="YC567"/>
      <c r="YD567"/>
      <c r="YE567"/>
      <c r="YF567"/>
      <c r="YG567"/>
      <c r="YH567"/>
      <c r="YI567"/>
      <c r="YJ567"/>
      <c r="YK567"/>
      <c r="YL567"/>
      <c r="YM567"/>
      <c r="YN567"/>
      <c r="YO567"/>
      <c r="YP567"/>
      <c r="YQ567"/>
      <c r="YR567"/>
      <c r="YS567"/>
      <c r="YT567"/>
      <c r="YU567"/>
      <c r="YV567"/>
      <c r="YW567"/>
      <c r="YX567"/>
      <c r="YY567"/>
      <c r="YZ567"/>
      <c r="ZA567"/>
      <c r="ZB567"/>
      <c r="ZC567"/>
      <c r="ZD567"/>
      <c r="ZE567"/>
      <c r="ZF567"/>
      <c r="ZG567"/>
      <c r="ZH567"/>
      <c r="ZI567"/>
      <c r="ZJ567"/>
      <c r="ZK567"/>
      <c r="ZL567"/>
      <c r="ZM567"/>
      <c r="ZN567"/>
      <c r="ZO567"/>
      <c r="ZP567"/>
      <c r="ZQ567"/>
      <c r="ZR567"/>
      <c r="ZS567"/>
      <c r="ZT567"/>
      <c r="ZU567"/>
      <c r="ZV567"/>
      <c r="ZW567"/>
      <c r="ZX567"/>
    </row>
    <row r="568" spans="1:700" hidden="1">
      <c r="A568"/>
      <c r="B568" t="s">
        <v>317</v>
      </c>
      <c r="C568" t="s">
        <v>53</v>
      </c>
      <c r="D568" t="s">
        <v>53</v>
      </c>
      <c r="E568" s="46">
        <v>7600010</v>
      </c>
      <c r="F568" s="35" t="s">
        <v>423</v>
      </c>
      <c r="G568" s="35"/>
      <c r="H568" s="35">
        <v>140592</v>
      </c>
      <c r="I568" s="35"/>
      <c r="J568" s="35">
        <v>0</v>
      </c>
      <c r="K568" s="36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</row>
    <row r="569" spans="1:700" hidden="1">
      <c r="A569"/>
      <c r="B569" t="s">
        <v>317</v>
      </c>
      <c r="C569" t="s">
        <v>53</v>
      </c>
      <c r="D569" t="s">
        <v>53</v>
      </c>
      <c r="E569" s="46">
        <v>7600010</v>
      </c>
      <c r="F569" s="35" t="s">
        <v>423</v>
      </c>
      <c r="G569" s="35"/>
      <c r="H569" s="35">
        <v>0</v>
      </c>
      <c r="I569" s="35"/>
      <c r="J569" s="35">
        <v>212156</v>
      </c>
      <c r="K569" s="36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  <c r="ZW569"/>
      <c r="ZX569"/>
    </row>
    <row r="570" spans="1:700" hidden="1">
      <c r="A570"/>
      <c r="B570" t="s">
        <v>317</v>
      </c>
      <c r="C570" t="s">
        <v>53</v>
      </c>
      <c r="D570" t="s">
        <v>53</v>
      </c>
      <c r="E570" s="46">
        <v>7630316</v>
      </c>
      <c r="F570" s="35" t="s">
        <v>424</v>
      </c>
      <c r="G570" s="35"/>
      <c r="H570" s="35">
        <v>60796</v>
      </c>
      <c r="I570" s="35"/>
      <c r="J570" s="35">
        <v>0</v>
      </c>
      <c r="K570" s="36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  <c r="ZW570"/>
      <c r="ZX570"/>
    </row>
    <row r="571" spans="1:700" hidden="1">
      <c r="A571"/>
      <c r="B571" t="s">
        <v>317</v>
      </c>
      <c r="C571" t="s">
        <v>53</v>
      </c>
      <c r="D571" t="s">
        <v>53</v>
      </c>
      <c r="E571" s="46">
        <v>7630316</v>
      </c>
      <c r="F571" s="35" t="s">
        <v>424</v>
      </c>
      <c r="G571" s="35"/>
      <c r="H571" s="35">
        <v>0</v>
      </c>
      <c r="I571" s="35"/>
      <c r="J571" s="35">
        <v>30000</v>
      </c>
      <c r="K571" s="36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  <c r="ZW571"/>
      <c r="ZX571"/>
    </row>
    <row r="572" spans="1:700" hidden="1">
      <c r="A572"/>
      <c r="B572" t="s">
        <v>317</v>
      </c>
      <c r="C572" t="s">
        <v>53</v>
      </c>
      <c r="D572" t="s">
        <v>53</v>
      </c>
      <c r="E572" s="46">
        <v>7630317</v>
      </c>
      <c r="F572" s="35" t="s">
        <v>425</v>
      </c>
      <c r="G572" s="35"/>
      <c r="H572" s="35">
        <v>3000</v>
      </c>
      <c r="I572" s="35"/>
      <c r="J572" s="35">
        <v>0</v>
      </c>
      <c r="K572" s="36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</row>
    <row r="573" spans="1:700" hidden="1">
      <c r="A573"/>
      <c r="B573" t="s">
        <v>317</v>
      </c>
      <c r="C573" t="s">
        <v>53</v>
      </c>
      <c r="D573" t="s">
        <v>53</v>
      </c>
      <c r="E573" s="46">
        <v>7630317</v>
      </c>
      <c r="F573" s="35" t="s">
        <v>425</v>
      </c>
      <c r="G573" s="35"/>
      <c r="H573" s="35">
        <v>0</v>
      </c>
      <c r="I573" s="35"/>
      <c r="J573" s="35">
        <v>74110</v>
      </c>
      <c r="K573" s="36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  <c r="ZW573"/>
      <c r="ZX573"/>
    </row>
    <row r="574" spans="1:700" hidden="1">
      <c r="A574"/>
      <c r="B574" t="s">
        <v>317</v>
      </c>
      <c r="C574" t="s">
        <v>53</v>
      </c>
      <c r="D574" t="s">
        <v>53</v>
      </c>
      <c r="E574" s="46">
        <v>7630318</v>
      </c>
      <c r="F574" s="35" t="s">
        <v>426</v>
      </c>
      <c r="G574" s="35"/>
      <c r="H574" s="35">
        <v>11700529.039999999</v>
      </c>
      <c r="I574" s="35"/>
      <c r="J574" s="35">
        <v>0</v>
      </c>
      <c r="K574" s="36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  <c r="ZW574"/>
      <c r="ZX574"/>
    </row>
    <row r="575" spans="1:700" hidden="1">
      <c r="A575"/>
      <c r="B575" t="s">
        <v>317</v>
      </c>
      <c r="C575" t="s">
        <v>53</v>
      </c>
      <c r="D575" t="s">
        <v>53</v>
      </c>
      <c r="E575" s="46">
        <v>7630318</v>
      </c>
      <c r="F575" s="35" t="s">
        <v>426</v>
      </c>
      <c r="G575" s="35"/>
      <c r="H575" s="35">
        <v>0</v>
      </c>
      <c r="I575" s="35"/>
      <c r="J575" s="35">
        <v>11950961.68</v>
      </c>
      <c r="K575" s="36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  <c r="ZW575"/>
      <c r="ZX575"/>
    </row>
    <row r="576" spans="1:700" hidden="1">
      <c r="A576"/>
      <c r="B576" t="s">
        <v>317</v>
      </c>
      <c r="C576" t="s">
        <v>53</v>
      </c>
      <c r="D576" t="s">
        <v>53</v>
      </c>
      <c r="E576" s="46">
        <v>7630319</v>
      </c>
      <c r="F576" s="35" t="s">
        <v>452</v>
      </c>
      <c r="G576" s="35"/>
      <c r="H576" s="35">
        <v>0</v>
      </c>
      <c r="I576" s="35"/>
      <c r="J576" s="35">
        <v>910547.76</v>
      </c>
      <c r="K576" s="3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  <c r="ZW576"/>
      <c r="ZX576"/>
    </row>
    <row r="577" spans="1:700" hidden="1">
      <c r="A577"/>
      <c r="B577" t="s">
        <v>317</v>
      </c>
      <c r="C577" t="s">
        <v>53</v>
      </c>
      <c r="D577" t="s">
        <v>53</v>
      </c>
      <c r="E577" s="46">
        <v>7630322</v>
      </c>
      <c r="F577" s="35" t="s">
        <v>427</v>
      </c>
      <c r="G577" s="35"/>
      <c r="H577" s="35">
        <v>70930.86</v>
      </c>
      <c r="I577" s="35"/>
      <c r="J577" s="35">
        <v>0</v>
      </c>
      <c r="K577" s="36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  <c r="ZW577"/>
      <c r="ZX577"/>
    </row>
    <row r="578" spans="1:700" hidden="1">
      <c r="A578"/>
      <c r="B578" t="s">
        <v>317</v>
      </c>
      <c r="C578" t="s">
        <v>53</v>
      </c>
      <c r="D578" t="s">
        <v>53</v>
      </c>
      <c r="E578" s="46">
        <v>7630322</v>
      </c>
      <c r="F578" s="35" t="s">
        <v>427</v>
      </c>
      <c r="G578" s="35"/>
      <c r="H578" s="35">
        <v>0</v>
      </c>
      <c r="I578" s="35"/>
      <c r="J578" s="35">
        <v>477488.2</v>
      </c>
      <c r="K578" s="36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</row>
    <row r="579" spans="1:700" hidden="1">
      <c r="A579"/>
      <c r="B579" t="s">
        <v>317</v>
      </c>
      <c r="C579" t="s">
        <v>53</v>
      </c>
      <c r="D579" t="s">
        <v>53</v>
      </c>
      <c r="E579" s="46">
        <v>7630323</v>
      </c>
      <c r="F579" s="35" t="s">
        <v>428</v>
      </c>
      <c r="G579" s="35"/>
      <c r="H579" s="35">
        <v>1151350.94</v>
      </c>
      <c r="I579" s="35"/>
      <c r="J579" s="35">
        <v>0</v>
      </c>
      <c r="K579" s="36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  <c r="ZW579"/>
      <c r="ZX579"/>
    </row>
    <row r="580" spans="1:700" hidden="1">
      <c r="A580"/>
      <c r="B580" t="s">
        <v>317</v>
      </c>
      <c r="C580" t="s">
        <v>53</v>
      </c>
      <c r="D580" t="s">
        <v>53</v>
      </c>
      <c r="E580" s="46">
        <v>7630323</v>
      </c>
      <c r="F580" s="35" t="s">
        <v>428</v>
      </c>
      <c r="G580" s="35"/>
      <c r="H580" s="35">
        <v>0</v>
      </c>
      <c r="I580" s="35"/>
      <c r="J580" s="35">
        <v>557223.19999999995</v>
      </c>
      <c r="K580" s="36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  <c r="ZW580"/>
      <c r="ZX580"/>
    </row>
    <row r="581" spans="1:700" hidden="1">
      <c r="A581"/>
      <c r="B581" t="s">
        <v>317</v>
      </c>
      <c r="C581" t="s">
        <v>53</v>
      </c>
      <c r="D581" t="s">
        <v>53</v>
      </c>
      <c r="E581" s="46">
        <v>7640418</v>
      </c>
      <c r="F581" s="35" t="s">
        <v>429</v>
      </c>
      <c r="G581" s="35"/>
      <c r="H581" s="35">
        <v>54588.78</v>
      </c>
      <c r="I581" s="35"/>
      <c r="J581" s="35">
        <v>0</v>
      </c>
      <c r="K581" s="36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  <c r="ZW581"/>
      <c r="ZX581"/>
    </row>
    <row r="582" spans="1:700" hidden="1">
      <c r="A582"/>
      <c r="B582" t="s">
        <v>317</v>
      </c>
      <c r="C582" t="s">
        <v>53</v>
      </c>
      <c r="D582" t="s">
        <v>53</v>
      </c>
      <c r="E582" s="46">
        <v>7640418</v>
      </c>
      <c r="F582" s="35" t="s">
        <v>429</v>
      </c>
      <c r="G582" s="35"/>
      <c r="H582" s="35">
        <v>0</v>
      </c>
      <c r="I582" s="35"/>
      <c r="J582" s="35">
        <v>175131.54</v>
      </c>
      <c r="K582" s="36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  <c r="ZW582"/>
      <c r="ZX582"/>
    </row>
    <row r="583" spans="1:700" hidden="1">
      <c r="A583"/>
      <c r="B583" t="s">
        <v>317</v>
      </c>
      <c r="C583" t="s">
        <v>53</v>
      </c>
      <c r="D583" t="s">
        <v>53</v>
      </c>
      <c r="E583" s="46">
        <v>7640419</v>
      </c>
      <c r="F583" s="35" t="s">
        <v>430</v>
      </c>
      <c r="G583" s="35"/>
      <c r="H583" s="35">
        <v>441625.3</v>
      </c>
      <c r="I583" s="35"/>
      <c r="J583" s="35">
        <v>0</v>
      </c>
      <c r="K583" s="36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  <c r="ZW583"/>
      <c r="ZX583"/>
    </row>
    <row r="584" spans="1:700" hidden="1">
      <c r="A584"/>
      <c r="B584" t="s">
        <v>317</v>
      </c>
      <c r="C584" t="s">
        <v>53</v>
      </c>
      <c r="D584" t="s">
        <v>53</v>
      </c>
      <c r="E584" s="46">
        <v>7640419</v>
      </c>
      <c r="F584" s="35" t="s">
        <v>430</v>
      </c>
      <c r="G584" s="35"/>
      <c r="H584" s="35">
        <v>0</v>
      </c>
      <c r="I584" s="35"/>
      <c r="J584" s="35">
        <v>716421.56</v>
      </c>
      <c r="K584" s="36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  <c r="ZW584"/>
      <c r="ZX584"/>
    </row>
    <row r="585" spans="1:700" hidden="1">
      <c r="A585"/>
      <c r="B585" t="s">
        <v>317</v>
      </c>
      <c r="C585" t="s">
        <v>53</v>
      </c>
      <c r="D585" t="s">
        <v>53</v>
      </c>
      <c r="E585" s="46">
        <v>7640420</v>
      </c>
      <c r="F585" s="35" t="s">
        <v>431</v>
      </c>
      <c r="G585" s="35"/>
      <c r="H585" s="35">
        <v>122720</v>
      </c>
      <c r="I585" s="35"/>
      <c r="J585" s="35">
        <v>0</v>
      </c>
      <c r="K585" s="36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  <c r="ZW585"/>
      <c r="ZX585"/>
    </row>
    <row r="586" spans="1:700" hidden="1">
      <c r="A586"/>
      <c r="B586" t="s">
        <v>317</v>
      </c>
      <c r="C586" t="s">
        <v>53</v>
      </c>
      <c r="D586" t="s">
        <v>53</v>
      </c>
      <c r="E586" s="46">
        <v>7640420</v>
      </c>
      <c r="F586" s="35" t="s">
        <v>431</v>
      </c>
      <c r="G586" s="35"/>
      <c r="H586" s="35">
        <v>0</v>
      </c>
      <c r="I586" s="35"/>
      <c r="J586" s="35">
        <v>254582.5</v>
      </c>
      <c r="K586" s="3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  <c r="ZW586"/>
      <c r="ZX586"/>
    </row>
    <row r="587" spans="1:700" hidden="1">
      <c r="A587"/>
      <c r="B587" t="s">
        <v>317</v>
      </c>
      <c r="C587" t="s">
        <v>53</v>
      </c>
      <c r="D587" t="s">
        <v>53</v>
      </c>
      <c r="E587" s="46">
        <v>7640422</v>
      </c>
      <c r="F587" s="35" t="s">
        <v>453</v>
      </c>
      <c r="G587" s="35"/>
      <c r="H587" s="35">
        <v>0</v>
      </c>
      <c r="I587" s="35"/>
      <c r="J587" s="35">
        <v>9200</v>
      </c>
      <c r="K587" s="36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  <c r="ZW587"/>
      <c r="ZX587"/>
    </row>
    <row r="588" spans="1:700" hidden="1">
      <c r="A588"/>
      <c r="B588" t="s">
        <v>317</v>
      </c>
      <c r="C588" t="s">
        <v>53</v>
      </c>
      <c r="D588" t="s">
        <v>53</v>
      </c>
      <c r="E588" s="46">
        <v>7640423</v>
      </c>
      <c r="F588" s="35" t="s">
        <v>432</v>
      </c>
      <c r="G588" s="35"/>
      <c r="H588" s="35">
        <v>47444</v>
      </c>
      <c r="I588" s="35"/>
      <c r="J588" s="35">
        <v>0</v>
      </c>
      <c r="K588" s="36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  <c r="ZW588"/>
      <c r="ZX588"/>
    </row>
    <row r="589" spans="1:700" hidden="1">
      <c r="A589"/>
      <c r="B589" t="s">
        <v>317</v>
      </c>
      <c r="C589" t="s">
        <v>53</v>
      </c>
      <c r="D589" t="s">
        <v>53</v>
      </c>
      <c r="E589" s="46">
        <v>7640423</v>
      </c>
      <c r="F589" s="35" t="s">
        <v>432</v>
      </c>
      <c r="G589" s="35"/>
      <c r="H589" s="35">
        <v>0</v>
      </c>
      <c r="I589" s="35"/>
      <c r="J589" s="35">
        <v>43636</v>
      </c>
      <c r="K589" s="36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  <c r="ZW589"/>
      <c r="ZX589"/>
    </row>
    <row r="590" spans="1:700" hidden="1">
      <c r="A590"/>
      <c r="B590" t="s">
        <v>317</v>
      </c>
      <c r="C590" t="s">
        <v>53</v>
      </c>
      <c r="D590" t="s">
        <v>53</v>
      </c>
      <c r="E590" s="46">
        <v>7640424</v>
      </c>
      <c r="F590" s="35" t="s">
        <v>433</v>
      </c>
      <c r="G590" s="35"/>
      <c r="H590" s="35">
        <v>25120</v>
      </c>
      <c r="I590" s="35"/>
      <c r="J590" s="35">
        <v>0</v>
      </c>
      <c r="K590" s="36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  <c r="ZW590"/>
      <c r="ZX590"/>
    </row>
    <row r="591" spans="1:700" hidden="1">
      <c r="A591"/>
      <c r="B591" t="s">
        <v>317</v>
      </c>
      <c r="C591" t="s">
        <v>53</v>
      </c>
      <c r="D591" t="s">
        <v>53</v>
      </c>
      <c r="E591" s="46">
        <v>7640425</v>
      </c>
      <c r="F591" s="35" t="s">
        <v>434</v>
      </c>
      <c r="G591" s="35"/>
      <c r="H591" s="35">
        <v>2617391.56</v>
      </c>
      <c r="I591" s="35"/>
      <c r="J591" s="35">
        <v>0</v>
      </c>
      <c r="K591" s="36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  <c r="ZW591"/>
      <c r="ZX591"/>
    </row>
    <row r="592" spans="1:700" hidden="1">
      <c r="A592"/>
      <c r="B592" t="s">
        <v>317</v>
      </c>
      <c r="C592" t="s">
        <v>53</v>
      </c>
      <c r="D592" t="s">
        <v>53</v>
      </c>
      <c r="E592" s="46">
        <v>7640425</v>
      </c>
      <c r="F592" s="35" t="s">
        <v>434</v>
      </c>
      <c r="G592" s="35"/>
      <c r="H592" s="35">
        <v>0</v>
      </c>
      <c r="I592" s="35"/>
      <c r="J592" s="35">
        <v>3502762.28</v>
      </c>
      <c r="K592" s="36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</row>
    <row r="593" spans="1:700" hidden="1">
      <c r="A593"/>
      <c r="B593" t="s">
        <v>317</v>
      </c>
      <c r="C593" t="s">
        <v>53</v>
      </c>
      <c r="D593" t="s">
        <v>53</v>
      </c>
      <c r="E593" s="46">
        <v>7640426</v>
      </c>
      <c r="F593" s="35" t="s">
        <v>435</v>
      </c>
      <c r="G593" s="35"/>
      <c r="H593" s="35">
        <v>470093.92</v>
      </c>
      <c r="I593" s="35"/>
      <c r="J593" s="35">
        <v>0</v>
      </c>
      <c r="K593" s="36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  <c r="ZW593"/>
      <c r="ZX593"/>
    </row>
    <row r="594" spans="1:700" hidden="1">
      <c r="A594"/>
      <c r="B594" t="s">
        <v>317</v>
      </c>
      <c r="C594" t="s">
        <v>53</v>
      </c>
      <c r="D594" t="s">
        <v>53</v>
      </c>
      <c r="E594" s="46">
        <v>7640426</v>
      </c>
      <c r="F594" s="35" t="s">
        <v>435</v>
      </c>
      <c r="G594" s="35"/>
      <c r="H594" s="35">
        <v>0</v>
      </c>
      <c r="I594" s="35"/>
      <c r="J594" s="35">
        <v>601838.56000000006</v>
      </c>
      <c r="K594" s="36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  <c r="ZW594"/>
      <c r="ZX594"/>
    </row>
    <row r="595" spans="1:700" hidden="1">
      <c r="A595"/>
      <c r="B595" t="s">
        <v>317</v>
      </c>
      <c r="C595" t="s">
        <v>53</v>
      </c>
      <c r="D595" t="s">
        <v>53</v>
      </c>
      <c r="E595" s="46">
        <v>7640428</v>
      </c>
      <c r="F595" s="35" t="s">
        <v>436</v>
      </c>
      <c r="G595" s="35"/>
      <c r="H595" s="35">
        <v>12040</v>
      </c>
      <c r="I595" s="35"/>
      <c r="J595" s="35">
        <v>0</v>
      </c>
      <c r="K595" s="36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  <c r="ZW595"/>
      <c r="ZX595"/>
    </row>
    <row r="596" spans="1:700" hidden="1">
      <c r="A596"/>
      <c r="B596" t="s">
        <v>317</v>
      </c>
      <c r="C596" t="s">
        <v>53</v>
      </c>
      <c r="D596" t="s">
        <v>53</v>
      </c>
      <c r="E596" s="46">
        <v>7640429</v>
      </c>
      <c r="F596" s="35" t="s">
        <v>437</v>
      </c>
      <c r="G596" s="35"/>
      <c r="H596" s="35">
        <v>9052</v>
      </c>
      <c r="I596" s="35"/>
      <c r="J596" s="35">
        <v>0</v>
      </c>
      <c r="K596" s="3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  <c r="ZW596"/>
      <c r="ZX596"/>
    </row>
    <row r="597" spans="1:700" hidden="1">
      <c r="A597"/>
      <c r="B597" t="s">
        <v>317</v>
      </c>
      <c r="C597" t="s">
        <v>53</v>
      </c>
      <c r="D597" t="s">
        <v>53</v>
      </c>
      <c r="E597" s="46">
        <v>7640429</v>
      </c>
      <c r="F597" s="35" t="s">
        <v>437</v>
      </c>
      <c r="G597" s="35"/>
      <c r="H597" s="35">
        <v>0</v>
      </c>
      <c r="I597" s="35"/>
      <c r="J597" s="35">
        <v>26000</v>
      </c>
      <c r="K597" s="36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</row>
    <row r="598" spans="1:700" hidden="1">
      <c r="A598"/>
      <c r="B598" t="s">
        <v>317</v>
      </c>
      <c r="C598" t="s">
        <v>53</v>
      </c>
      <c r="D598" t="s">
        <v>53</v>
      </c>
      <c r="E598" s="46">
        <v>7640430</v>
      </c>
      <c r="F598" s="35" t="s">
        <v>438</v>
      </c>
      <c r="G598" s="35"/>
      <c r="H598" s="35">
        <v>326386.48</v>
      </c>
      <c r="I598" s="35"/>
      <c r="J598" s="35">
        <v>0</v>
      </c>
      <c r="K598" s="36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  <c r="ZW598"/>
      <c r="ZX598"/>
    </row>
    <row r="599" spans="1:700" hidden="1">
      <c r="A599"/>
      <c r="B599" t="s">
        <v>317</v>
      </c>
      <c r="C599" t="s">
        <v>53</v>
      </c>
      <c r="D599" t="s">
        <v>53</v>
      </c>
      <c r="E599" s="46">
        <v>7640430</v>
      </c>
      <c r="F599" s="35" t="s">
        <v>438</v>
      </c>
      <c r="G599" s="35"/>
      <c r="H599" s="35">
        <v>0</v>
      </c>
      <c r="I599" s="35"/>
      <c r="J599" s="35">
        <v>25225.86</v>
      </c>
      <c r="K599" s="36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</row>
    <row r="600" spans="1:700" hidden="1">
      <c r="A600"/>
      <c r="B600" t="s">
        <v>317</v>
      </c>
      <c r="C600" t="s">
        <v>53</v>
      </c>
      <c r="D600" t="s">
        <v>53</v>
      </c>
      <c r="E600" s="46">
        <v>7640431</v>
      </c>
      <c r="F600" s="35" t="s">
        <v>439</v>
      </c>
      <c r="G600" s="35"/>
      <c r="H600" s="35">
        <v>1732061.46</v>
      </c>
      <c r="I600" s="35"/>
      <c r="J600" s="35">
        <v>0</v>
      </c>
      <c r="K600" s="36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  <c r="ZW600"/>
      <c r="ZX600"/>
    </row>
    <row r="601" spans="1:700" hidden="1">
      <c r="A601"/>
      <c r="B601" t="s">
        <v>317</v>
      </c>
      <c r="C601" t="s">
        <v>53</v>
      </c>
      <c r="D601" t="s">
        <v>53</v>
      </c>
      <c r="E601" s="46">
        <v>7640431</v>
      </c>
      <c r="F601" s="35" t="s">
        <v>439</v>
      </c>
      <c r="G601" s="35"/>
      <c r="H601" s="35">
        <v>0</v>
      </c>
      <c r="I601" s="35"/>
      <c r="J601" s="35">
        <v>221834.2</v>
      </c>
      <c r="K601" s="36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</row>
    <row r="602" spans="1:700" hidden="1">
      <c r="A602"/>
      <c r="B602" t="s">
        <v>317</v>
      </c>
      <c r="C602" t="s">
        <v>53</v>
      </c>
      <c r="D602" t="s">
        <v>53</v>
      </c>
      <c r="E602" s="46">
        <v>7640432</v>
      </c>
      <c r="F602" s="35" t="s">
        <v>440</v>
      </c>
      <c r="G602" s="35"/>
      <c r="H602" s="35">
        <v>86888.52</v>
      </c>
      <c r="I602" s="35"/>
      <c r="J602" s="35">
        <v>0</v>
      </c>
      <c r="K602" s="36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  <c r="ZW602"/>
      <c r="ZX602"/>
    </row>
    <row r="603" spans="1:700" hidden="1">
      <c r="A603"/>
      <c r="B603" t="s">
        <v>317</v>
      </c>
      <c r="C603" t="s">
        <v>53</v>
      </c>
      <c r="D603" t="s">
        <v>53</v>
      </c>
      <c r="E603" s="46">
        <v>7640432</v>
      </c>
      <c r="F603" s="35" t="s">
        <v>440</v>
      </c>
      <c r="G603" s="35"/>
      <c r="H603" s="35">
        <v>0</v>
      </c>
      <c r="I603" s="35"/>
      <c r="J603" s="35">
        <v>16404.36</v>
      </c>
      <c r="K603" s="36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  <c r="ZW603"/>
      <c r="ZX603"/>
    </row>
    <row r="604" spans="1:700" hidden="1">
      <c r="A604"/>
      <c r="B604" t="s">
        <v>317</v>
      </c>
      <c r="C604" t="s">
        <v>53</v>
      </c>
      <c r="D604" t="s">
        <v>53</v>
      </c>
      <c r="E604" s="46">
        <v>7640433</v>
      </c>
      <c r="F604" s="35" t="s">
        <v>441</v>
      </c>
      <c r="G604" s="35"/>
      <c r="H604" s="35">
        <v>-529478.22</v>
      </c>
      <c r="I604" s="35"/>
      <c r="J604" s="35">
        <v>0</v>
      </c>
      <c r="K604" s="36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  <c r="ZW604"/>
      <c r="ZX604"/>
    </row>
    <row r="605" spans="1:700" hidden="1">
      <c r="A605"/>
      <c r="B605" t="s">
        <v>317</v>
      </c>
      <c r="C605" t="s">
        <v>53</v>
      </c>
      <c r="D605" t="s">
        <v>53</v>
      </c>
      <c r="E605" s="46">
        <v>7640433</v>
      </c>
      <c r="F605" s="35" t="s">
        <v>441</v>
      </c>
      <c r="G605" s="35"/>
      <c r="H605" s="35">
        <v>0</v>
      </c>
      <c r="I605" s="35"/>
      <c r="J605" s="35">
        <v>-412298.68</v>
      </c>
      <c r="K605" s="36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  <c r="ZW605"/>
      <c r="ZX605"/>
    </row>
    <row r="606" spans="1:700" hidden="1">
      <c r="A606"/>
      <c r="B606" t="s">
        <v>317</v>
      </c>
      <c r="C606" t="s">
        <v>53</v>
      </c>
      <c r="D606" t="s">
        <v>53</v>
      </c>
      <c r="E606" s="46">
        <v>7640438</v>
      </c>
      <c r="F606" s="35" t="s">
        <v>442</v>
      </c>
      <c r="G606" s="35"/>
      <c r="H606" s="35">
        <v>326493.06</v>
      </c>
      <c r="I606" s="35"/>
      <c r="J606" s="35">
        <v>0</v>
      </c>
      <c r="K606" s="3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</row>
    <row r="607" spans="1:700" hidden="1">
      <c r="A607"/>
      <c r="B607" t="s">
        <v>317</v>
      </c>
      <c r="C607" t="s">
        <v>53</v>
      </c>
      <c r="D607" t="s">
        <v>53</v>
      </c>
      <c r="E607" s="46">
        <v>7640438</v>
      </c>
      <c r="F607" s="35" t="s">
        <v>442</v>
      </c>
      <c r="G607" s="35"/>
      <c r="H607" s="35">
        <v>0</v>
      </c>
      <c r="I607" s="35"/>
      <c r="J607" s="35">
        <v>254908.96</v>
      </c>
      <c r="K607" s="36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</row>
    <row r="608" spans="1:700" hidden="1">
      <c r="A608"/>
      <c r="B608" t="s">
        <v>317</v>
      </c>
      <c r="C608" t="s">
        <v>53</v>
      </c>
      <c r="D608" t="s">
        <v>53</v>
      </c>
      <c r="E608" s="46">
        <v>7640439</v>
      </c>
      <c r="F608" s="35" t="s">
        <v>443</v>
      </c>
      <c r="G608" s="35"/>
      <c r="H608" s="35">
        <v>97545.52</v>
      </c>
      <c r="I608" s="35"/>
      <c r="J608" s="35">
        <v>0</v>
      </c>
      <c r="K608" s="36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  <c r="ZW608"/>
      <c r="ZX608"/>
    </row>
    <row r="609" spans="1:700" hidden="1">
      <c r="A609"/>
      <c r="B609" t="s">
        <v>317</v>
      </c>
      <c r="C609" t="s">
        <v>53</v>
      </c>
      <c r="D609" t="s">
        <v>53</v>
      </c>
      <c r="E609" s="46">
        <v>7640439</v>
      </c>
      <c r="F609" s="35" t="s">
        <v>443</v>
      </c>
      <c r="G609" s="35"/>
      <c r="H609" s="35">
        <v>0</v>
      </c>
      <c r="I609" s="35"/>
      <c r="J609" s="35">
        <v>181585</v>
      </c>
      <c r="K609" s="36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  <c r="ZW609"/>
      <c r="ZX609"/>
    </row>
    <row r="610" spans="1:700" hidden="1">
      <c r="A610"/>
      <c r="B610" t="s">
        <v>317</v>
      </c>
      <c r="C610" t="s">
        <v>53</v>
      </c>
      <c r="D610" t="s">
        <v>53</v>
      </c>
      <c r="E610" s="46">
        <v>7640440</v>
      </c>
      <c r="F610" s="35" t="s">
        <v>444</v>
      </c>
      <c r="G610" s="35"/>
      <c r="H610" s="35">
        <v>93000</v>
      </c>
      <c r="I610" s="35"/>
      <c r="J610" s="35">
        <v>0</v>
      </c>
      <c r="K610" s="36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  <c r="ZW610"/>
      <c r="ZX610"/>
    </row>
    <row r="611" spans="1:700" hidden="1">
      <c r="A611"/>
      <c r="B611" t="s">
        <v>317</v>
      </c>
      <c r="C611" t="s">
        <v>53</v>
      </c>
      <c r="D611" t="s">
        <v>53</v>
      </c>
      <c r="E611" s="46">
        <v>7640440</v>
      </c>
      <c r="F611" s="35" t="s">
        <v>444</v>
      </c>
      <c r="G611" s="35"/>
      <c r="H611" s="35">
        <v>0</v>
      </c>
      <c r="I611" s="35"/>
      <c r="J611" s="35">
        <v>112500</v>
      </c>
      <c r="K611" s="36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  <c r="ZW611"/>
      <c r="ZX611"/>
    </row>
    <row r="612" spans="1:700" hidden="1">
      <c r="A612"/>
      <c r="B612" t="s">
        <v>317</v>
      </c>
      <c r="C612" t="s">
        <v>53</v>
      </c>
      <c r="D612" t="s">
        <v>53</v>
      </c>
      <c r="E612" s="46">
        <v>7640441</v>
      </c>
      <c r="F612" s="35" t="s">
        <v>445</v>
      </c>
      <c r="G612" s="35"/>
      <c r="H612" s="35">
        <v>5408</v>
      </c>
      <c r="I612" s="35"/>
      <c r="J612" s="35">
        <v>0</v>
      </c>
      <c r="K612" s="36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/>
      <c r="YH612"/>
      <c r="YI612"/>
      <c r="YJ612"/>
      <c r="YK612"/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  <c r="ZU612"/>
      <c r="ZV612"/>
      <c r="ZW612"/>
      <c r="ZX612"/>
    </row>
    <row r="613" spans="1:700" hidden="1">
      <c r="A613"/>
      <c r="B613" t="s">
        <v>317</v>
      </c>
      <c r="C613" t="s">
        <v>53</v>
      </c>
      <c r="D613" t="s">
        <v>53</v>
      </c>
      <c r="E613" s="46">
        <v>7640441</v>
      </c>
      <c r="F613" s="35" t="s">
        <v>445</v>
      </c>
      <c r="G613" s="35"/>
      <c r="H613" s="35">
        <v>0</v>
      </c>
      <c r="I613" s="35"/>
      <c r="J613" s="35">
        <v>5408</v>
      </c>
      <c r="K613" s="36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  <c r="ZW613"/>
      <c r="ZX613"/>
    </row>
    <row r="614" spans="1:700" hidden="1">
      <c r="A614"/>
      <c r="B614" t="s">
        <v>317</v>
      </c>
      <c r="C614" t="s">
        <v>53</v>
      </c>
      <c r="D614" t="s">
        <v>53</v>
      </c>
      <c r="E614" s="46">
        <v>7650504</v>
      </c>
      <c r="F614" s="35" t="s">
        <v>446</v>
      </c>
      <c r="G614" s="35"/>
      <c r="H614" s="35">
        <v>885642.16</v>
      </c>
      <c r="I614" s="35"/>
      <c r="J614" s="35">
        <v>0</v>
      </c>
      <c r="K614" s="36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/>
      <c r="XY614"/>
      <c r="XZ614"/>
      <c r="YA614"/>
      <c r="YB614"/>
      <c r="YC614"/>
      <c r="YD614"/>
      <c r="YE614"/>
      <c r="YF614"/>
      <c r="YG614"/>
      <c r="YH614"/>
      <c r="YI614"/>
      <c r="YJ614"/>
      <c r="YK614"/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/>
      <c r="ZI614"/>
      <c r="ZJ614"/>
      <c r="ZK614"/>
      <c r="ZL614"/>
      <c r="ZM614"/>
      <c r="ZN614"/>
      <c r="ZO614"/>
      <c r="ZP614"/>
      <c r="ZQ614"/>
      <c r="ZR614"/>
      <c r="ZS614"/>
      <c r="ZT614"/>
      <c r="ZU614"/>
      <c r="ZV614"/>
      <c r="ZW614"/>
      <c r="ZX614"/>
    </row>
    <row r="615" spans="1:700" hidden="1">
      <c r="A615"/>
      <c r="B615" t="s">
        <v>317</v>
      </c>
      <c r="C615" t="s">
        <v>53</v>
      </c>
      <c r="D615" t="s">
        <v>53</v>
      </c>
      <c r="E615" s="46">
        <v>7650504</v>
      </c>
      <c r="F615" s="35" t="s">
        <v>446</v>
      </c>
      <c r="G615" s="35"/>
      <c r="H615" s="35">
        <v>0</v>
      </c>
      <c r="I615" s="35"/>
      <c r="J615" s="35">
        <v>932424.7</v>
      </c>
      <c r="K615" s="36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  <c r="ZW615"/>
      <c r="ZX615"/>
    </row>
    <row r="616" spans="1:700" hidden="1">
      <c r="A616"/>
      <c r="B616" t="s">
        <v>317</v>
      </c>
      <c r="C616" t="s">
        <v>53</v>
      </c>
      <c r="D616" t="s">
        <v>53</v>
      </c>
      <c r="E616" s="46">
        <v>7660605</v>
      </c>
      <c r="F616" s="35" t="s">
        <v>447</v>
      </c>
      <c r="G616" s="35"/>
      <c r="H616" s="35">
        <v>602262.07999999996</v>
      </c>
      <c r="I616" s="35"/>
      <c r="J616" s="35">
        <v>0</v>
      </c>
      <c r="K616" s="3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  <c r="ZW616"/>
      <c r="ZX616"/>
    </row>
    <row r="617" spans="1:700" hidden="1">
      <c r="A617"/>
      <c r="B617" t="s">
        <v>317</v>
      </c>
      <c r="C617" t="s">
        <v>53</v>
      </c>
      <c r="D617" t="s">
        <v>53</v>
      </c>
      <c r="E617" s="46">
        <v>7660605</v>
      </c>
      <c r="F617" s="35" t="s">
        <v>447</v>
      </c>
      <c r="G617" s="35"/>
      <c r="H617" s="35">
        <v>0</v>
      </c>
      <c r="I617" s="35"/>
      <c r="J617" s="35">
        <v>812077.12</v>
      </c>
      <c r="K617" s="36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  <c r="ZW617"/>
      <c r="ZX617"/>
    </row>
    <row r="618" spans="1:700" hidden="1">
      <c r="A618"/>
      <c r="B618" t="s">
        <v>317</v>
      </c>
      <c r="C618" t="s">
        <v>57</v>
      </c>
      <c r="D618" t="s">
        <v>57</v>
      </c>
      <c r="E618" s="46">
        <v>7700001</v>
      </c>
      <c r="F618" s="35" t="s">
        <v>489</v>
      </c>
      <c r="G618" s="35"/>
      <c r="H618" s="35">
        <v>844383.06</v>
      </c>
      <c r="I618" s="35"/>
      <c r="J618" s="35">
        <v>830017.18</v>
      </c>
      <c r="K618" s="36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  <c r="ZW618"/>
      <c r="ZX618"/>
    </row>
    <row r="619" spans="1:700" hidden="1">
      <c r="A619"/>
      <c r="B619" t="s">
        <v>317</v>
      </c>
      <c r="C619" t="s">
        <v>57</v>
      </c>
      <c r="D619" t="s">
        <v>57</v>
      </c>
      <c r="E619" s="46">
        <v>7700003</v>
      </c>
      <c r="F619" s="35" t="s">
        <v>490</v>
      </c>
      <c r="G619" s="35"/>
      <c r="H619" s="35">
        <v>3654.58</v>
      </c>
      <c r="I619" s="35"/>
      <c r="J619" s="35">
        <v>3654.62</v>
      </c>
      <c r="K619" s="36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  <c r="ZW619"/>
      <c r="ZX619"/>
    </row>
    <row r="620" spans="1:700" hidden="1">
      <c r="A620"/>
      <c r="B620" t="s">
        <v>317</v>
      </c>
      <c r="C620" t="s">
        <v>57</v>
      </c>
      <c r="D620" t="s">
        <v>57</v>
      </c>
      <c r="E620" s="46">
        <v>7700008</v>
      </c>
      <c r="F620" s="35" t="s">
        <v>491</v>
      </c>
      <c r="G620" s="35"/>
      <c r="H620" s="35">
        <v>15699.24</v>
      </c>
      <c r="I620" s="35"/>
      <c r="J620" s="35">
        <v>3067.16</v>
      </c>
      <c r="K620" s="36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  <c r="ZW620"/>
      <c r="ZX620"/>
    </row>
    <row r="621" spans="1:700" hidden="1">
      <c r="A621"/>
      <c r="B621" t="s">
        <v>317</v>
      </c>
      <c r="C621" t="s">
        <v>57</v>
      </c>
      <c r="D621" t="s">
        <v>57</v>
      </c>
      <c r="E621" s="46">
        <v>7700010</v>
      </c>
      <c r="F621" s="35" t="s">
        <v>492</v>
      </c>
      <c r="G621" s="35"/>
      <c r="H621" s="35">
        <v>636761.06000000006</v>
      </c>
      <c r="I621" s="35"/>
      <c r="J621" s="35">
        <v>576891.1</v>
      </c>
      <c r="K621" s="36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  <c r="ZW621"/>
      <c r="ZX621"/>
    </row>
    <row r="622" spans="1:700" hidden="1">
      <c r="A622"/>
      <c r="B622" t="s">
        <v>317</v>
      </c>
      <c r="C622" t="s">
        <v>57</v>
      </c>
      <c r="D622" t="s">
        <v>57</v>
      </c>
      <c r="E622" s="46">
        <v>7700016</v>
      </c>
      <c r="F622" s="35" t="s">
        <v>493</v>
      </c>
      <c r="G622" s="35"/>
      <c r="H622" s="35">
        <v>165428.76</v>
      </c>
      <c r="I622" s="35"/>
      <c r="J622" s="35">
        <v>135156.16</v>
      </c>
      <c r="K622" s="36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  <c r="ZW622"/>
      <c r="ZX622"/>
    </row>
    <row r="623" spans="1:700" hidden="1">
      <c r="A623"/>
      <c r="B623" t="s">
        <v>317</v>
      </c>
      <c r="C623" t="s">
        <v>57</v>
      </c>
      <c r="D623" t="s">
        <v>57</v>
      </c>
      <c r="E623" s="46">
        <v>7700020</v>
      </c>
      <c r="F623" s="35" t="s">
        <v>494</v>
      </c>
      <c r="G623" s="35"/>
      <c r="H623" s="35">
        <v>684.9</v>
      </c>
      <c r="I623" s="35"/>
      <c r="J623" s="35">
        <v>684.94</v>
      </c>
      <c r="K623" s="36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  <c r="ZW623"/>
      <c r="ZX623"/>
    </row>
    <row r="624" spans="1:700" hidden="1">
      <c r="A624"/>
      <c r="B624" t="s">
        <v>317</v>
      </c>
      <c r="C624" t="s">
        <v>57</v>
      </c>
      <c r="D624" t="s">
        <v>57</v>
      </c>
      <c r="E624" s="46">
        <v>7700022</v>
      </c>
      <c r="F624" s="35" t="s">
        <v>495</v>
      </c>
      <c r="G624" s="35"/>
      <c r="H624" s="35">
        <v>1734384.08</v>
      </c>
      <c r="I624" s="35"/>
      <c r="J624" s="35">
        <v>1525490.86</v>
      </c>
      <c r="K624" s="36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  <c r="ZW624"/>
      <c r="ZX624"/>
    </row>
    <row r="625" spans="1:700" hidden="1">
      <c r="A625"/>
      <c r="B625" t="s">
        <v>317</v>
      </c>
      <c r="C625" t="s">
        <v>57</v>
      </c>
      <c r="D625" t="s">
        <v>57</v>
      </c>
      <c r="E625" s="46">
        <v>7700029</v>
      </c>
      <c r="F625" s="35" t="s">
        <v>496</v>
      </c>
      <c r="G625" s="35"/>
      <c r="H625" s="35">
        <v>2004.48</v>
      </c>
      <c r="I625" s="35"/>
      <c r="J625" s="35">
        <v>1551.16</v>
      </c>
      <c r="K625" s="36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  <c r="ZW625"/>
      <c r="ZX625"/>
    </row>
    <row r="626" spans="1:700" hidden="1">
      <c r="A626"/>
      <c r="B626" t="s">
        <v>317</v>
      </c>
      <c r="C626" t="s">
        <v>57</v>
      </c>
      <c r="D626" t="s">
        <v>57</v>
      </c>
      <c r="E626" s="46">
        <v>7700030</v>
      </c>
      <c r="F626" s="35" t="s">
        <v>497</v>
      </c>
      <c r="G626" s="35"/>
      <c r="H626" s="35">
        <v>30324.06</v>
      </c>
      <c r="I626" s="35"/>
      <c r="J626" s="35">
        <v>34209.980000000003</v>
      </c>
      <c r="K626" s="3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  <c r="ZW626"/>
      <c r="ZX626"/>
    </row>
    <row r="627" spans="1:700" hidden="1">
      <c r="A627"/>
      <c r="B627" t="s">
        <v>317</v>
      </c>
      <c r="C627" t="s">
        <v>57</v>
      </c>
      <c r="D627" t="s">
        <v>57</v>
      </c>
      <c r="E627" s="46">
        <v>7702104</v>
      </c>
      <c r="F627" s="35" t="s">
        <v>498</v>
      </c>
      <c r="G627" s="35"/>
      <c r="H627" s="35">
        <v>719897.98</v>
      </c>
      <c r="I627" s="35"/>
      <c r="J627" s="35">
        <v>601303.93999999994</v>
      </c>
      <c r="K627" s="36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  <c r="ZW627"/>
      <c r="ZX627"/>
    </row>
    <row r="628" spans="1:700" hidden="1">
      <c r="A628"/>
      <c r="B628" t="s">
        <v>317</v>
      </c>
      <c r="C628" t="s">
        <v>57</v>
      </c>
      <c r="D628" t="s">
        <v>57</v>
      </c>
      <c r="E628" s="46">
        <v>7702114</v>
      </c>
      <c r="F628" s="35" t="s">
        <v>499</v>
      </c>
      <c r="G628" s="35"/>
      <c r="H628" s="35">
        <v>5148069.6399999997</v>
      </c>
      <c r="I628" s="35"/>
      <c r="J628" s="35">
        <v>5147138.58</v>
      </c>
      <c r="K628" s="36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</row>
    <row r="629" spans="1:700" hidden="1">
      <c r="A629"/>
      <c r="B629" t="s">
        <v>317</v>
      </c>
      <c r="C629" t="s">
        <v>57</v>
      </c>
      <c r="D629" t="s">
        <v>57</v>
      </c>
      <c r="E629" s="46">
        <v>7702115</v>
      </c>
      <c r="F629" s="35" t="s">
        <v>500</v>
      </c>
      <c r="G629" s="35"/>
      <c r="H629" s="35">
        <v>46664.2</v>
      </c>
      <c r="I629" s="35"/>
      <c r="J629" s="35">
        <v>46423.88</v>
      </c>
      <c r="K629" s="36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  <c r="ZW629"/>
      <c r="ZX629"/>
    </row>
    <row r="630" spans="1:700" hidden="1">
      <c r="A630"/>
      <c r="B630" t="s">
        <v>317</v>
      </c>
      <c r="C630" t="s">
        <v>57</v>
      </c>
      <c r="D630" t="s">
        <v>57</v>
      </c>
      <c r="E630" s="46">
        <v>7702127</v>
      </c>
      <c r="F630" s="35" t="s">
        <v>501</v>
      </c>
      <c r="G630" s="35"/>
      <c r="H630" s="35">
        <v>1042.8</v>
      </c>
      <c r="I630" s="35"/>
      <c r="J630" s="35">
        <v>11906.14</v>
      </c>
      <c r="K630" s="36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  <c r="ZW630"/>
      <c r="ZX630"/>
    </row>
    <row r="631" spans="1:700" hidden="1">
      <c r="A631"/>
      <c r="B631" t="s">
        <v>317</v>
      </c>
      <c r="C631" t="s">
        <v>57</v>
      </c>
      <c r="D631" t="s">
        <v>57</v>
      </c>
      <c r="E631" s="46">
        <v>7702128</v>
      </c>
      <c r="F631" s="35" t="s">
        <v>502</v>
      </c>
      <c r="G631" s="35"/>
      <c r="H631" s="35">
        <v>18141.060000000001</v>
      </c>
      <c r="I631" s="35"/>
      <c r="J631" s="35">
        <v>18141.060000000001</v>
      </c>
      <c r="K631" s="36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/>
      <c r="SF631"/>
      <c r="SG631"/>
      <c r="SH631"/>
      <c r="SI631"/>
      <c r="SJ631"/>
      <c r="SK631"/>
      <c r="SL631"/>
      <c r="SM631"/>
      <c r="SN631"/>
      <c r="SO631"/>
      <c r="SP631"/>
      <c r="SQ631"/>
      <c r="SR631"/>
      <c r="SS631"/>
      <c r="ST631"/>
      <c r="SU631"/>
      <c r="SV631"/>
      <c r="SW631"/>
      <c r="SX631"/>
      <c r="SY631"/>
      <c r="SZ631"/>
      <c r="TA631"/>
      <c r="TB631"/>
      <c r="TC631"/>
      <c r="TD631"/>
      <c r="TE631"/>
      <c r="TF631"/>
      <c r="TG631"/>
      <c r="TH631"/>
      <c r="TI631"/>
      <c r="TJ631"/>
      <c r="TK631"/>
      <c r="TL631"/>
      <c r="TM631"/>
      <c r="TN631"/>
      <c r="TO631"/>
      <c r="TP631"/>
      <c r="TQ631"/>
      <c r="TR631"/>
      <c r="TS631"/>
      <c r="TT631"/>
      <c r="TU631"/>
      <c r="TV631"/>
      <c r="TW631"/>
      <c r="TX631"/>
      <c r="TY631"/>
      <c r="TZ631"/>
      <c r="UA631"/>
      <c r="UB631"/>
      <c r="UC631"/>
      <c r="UD631"/>
      <c r="UE631"/>
      <c r="UF631"/>
      <c r="UG631"/>
      <c r="UH631"/>
      <c r="UI631"/>
      <c r="UJ631"/>
      <c r="UK631"/>
      <c r="UL631"/>
      <c r="UM631"/>
      <c r="UN631"/>
      <c r="UO631"/>
      <c r="UP631"/>
      <c r="UQ631"/>
      <c r="UR631"/>
      <c r="US631"/>
      <c r="UT631"/>
      <c r="UU631"/>
      <c r="UV631"/>
      <c r="UW631"/>
      <c r="UX631"/>
      <c r="UY631"/>
      <c r="UZ631"/>
      <c r="VA631"/>
      <c r="VB631"/>
      <c r="VC631"/>
      <c r="VD631"/>
      <c r="VE631"/>
      <c r="VF631"/>
      <c r="VG631"/>
      <c r="VH631"/>
      <c r="VI631"/>
      <c r="VJ631"/>
      <c r="VK631"/>
      <c r="VL631"/>
      <c r="VM631"/>
      <c r="VN631"/>
      <c r="VO631"/>
      <c r="VP631"/>
      <c r="VQ631"/>
      <c r="VR631"/>
      <c r="VS631"/>
      <c r="VT631"/>
      <c r="VU631"/>
      <c r="VV631"/>
      <c r="VW631"/>
      <c r="VX631"/>
      <c r="VY631"/>
      <c r="VZ631"/>
      <c r="WA631"/>
      <c r="WB631"/>
      <c r="WC631"/>
      <c r="WD631"/>
      <c r="WE631"/>
      <c r="WF631"/>
      <c r="WG631"/>
      <c r="WH631"/>
      <c r="WI631"/>
      <c r="WJ631"/>
      <c r="WK631"/>
      <c r="WL631"/>
      <c r="WM631"/>
      <c r="WN631"/>
      <c r="WO631"/>
      <c r="WP631"/>
      <c r="WQ631"/>
      <c r="WR631"/>
      <c r="WS631"/>
      <c r="WT631"/>
      <c r="WU631"/>
      <c r="WV631"/>
      <c r="WW631"/>
      <c r="WX631"/>
      <c r="WY631"/>
      <c r="WZ631"/>
      <c r="XA631"/>
      <c r="XB631"/>
      <c r="XC631"/>
      <c r="XD631"/>
      <c r="XE631"/>
      <c r="XF631"/>
      <c r="XG631"/>
      <c r="XH631"/>
      <c r="XI631"/>
      <c r="XJ631"/>
      <c r="XK631"/>
      <c r="XL631"/>
      <c r="XM631"/>
      <c r="XN631"/>
      <c r="XO631"/>
      <c r="XP631"/>
      <c r="XQ631"/>
      <c r="XR631"/>
      <c r="XS631"/>
      <c r="XT631"/>
      <c r="XU631"/>
      <c r="XV631"/>
      <c r="XW631"/>
      <c r="XX631"/>
      <c r="XY631"/>
      <c r="XZ631"/>
      <c r="YA631"/>
      <c r="YB631"/>
      <c r="YC631"/>
      <c r="YD631"/>
      <c r="YE631"/>
      <c r="YF631"/>
      <c r="YG631"/>
      <c r="YH631"/>
      <c r="YI631"/>
      <c r="YJ631"/>
      <c r="YK631"/>
      <c r="YL631"/>
      <c r="YM631"/>
      <c r="YN631"/>
      <c r="YO631"/>
      <c r="YP631"/>
      <c r="YQ631"/>
      <c r="YR631"/>
      <c r="YS631"/>
      <c r="YT631"/>
      <c r="YU631"/>
      <c r="YV631"/>
      <c r="YW631"/>
      <c r="YX631"/>
      <c r="YY631"/>
      <c r="YZ631"/>
      <c r="ZA631"/>
      <c r="ZB631"/>
      <c r="ZC631"/>
      <c r="ZD631"/>
      <c r="ZE631"/>
      <c r="ZF631"/>
      <c r="ZG631"/>
      <c r="ZH631"/>
      <c r="ZI631"/>
      <c r="ZJ631"/>
      <c r="ZK631"/>
      <c r="ZL631"/>
      <c r="ZM631"/>
      <c r="ZN631"/>
      <c r="ZO631"/>
      <c r="ZP631"/>
      <c r="ZQ631"/>
      <c r="ZR631"/>
      <c r="ZS631"/>
      <c r="ZT631"/>
      <c r="ZU631"/>
      <c r="ZV631"/>
      <c r="ZW631"/>
      <c r="ZX631"/>
    </row>
    <row r="632" spans="1:700" hidden="1">
      <c r="A632"/>
      <c r="B632" t="s">
        <v>317</v>
      </c>
      <c r="C632" t="s">
        <v>60</v>
      </c>
      <c r="D632" t="s">
        <v>60</v>
      </c>
      <c r="E632" s="46">
        <v>7714000</v>
      </c>
      <c r="F632" s="35" t="s">
        <v>549</v>
      </c>
      <c r="G632" s="35"/>
      <c r="H632" s="35">
        <v>360000</v>
      </c>
      <c r="I632" s="35"/>
      <c r="J632" s="35">
        <v>440000</v>
      </c>
      <c r="K632" s="36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  <c r="ZW632"/>
      <c r="ZX632"/>
    </row>
    <row r="633" spans="1:700" hidden="1">
      <c r="A633"/>
      <c r="B633" t="s">
        <v>317</v>
      </c>
      <c r="C633" t="s">
        <v>60</v>
      </c>
      <c r="D633" t="s">
        <v>60</v>
      </c>
      <c r="E633" s="46">
        <v>7717602</v>
      </c>
      <c r="F633" s="35" t="s">
        <v>550</v>
      </c>
      <c r="G633" s="35"/>
      <c r="H633" s="35">
        <v>3800000</v>
      </c>
      <c r="I633" s="35"/>
      <c r="J633" s="35">
        <v>3500000</v>
      </c>
      <c r="K633" s="36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  <c r="ZW633"/>
      <c r="ZX633"/>
    </row>
    <row r="634" spans="1:700" hidden="1">
      <c r="A634"/>
      <c r="B634" t="s">
        <v>317</v>
      </c>
      <c r="C634" t="s">
        <v>60</v>
      </c>
      <c r="D634" t="s">
        <v>60</v>
      </c>
      <c r="E634" s="46">
        <v>7717603</v>
      </c>
      <c r="F634" s="35" t="s">
        <v>551</v>
      </c>
      <c r="G634" s="35"/>
      <c r="H634" s="35">
        <v>1162035.78</v>
      </c>
      <c r="I634" s="35"/>
      <c r="J634" s="35">
        <v>684772.64</v>
      </c>
      <c r="K634" s="36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  <c r="ZW634"/>
      <c r="ZX634"/>
    </row>
    <row r="635" spans="1:700" hidden="1">
      <c r="A635"/>
      <c r="B635" t="s">
        <v>317</v>
      </c>
      <c r="C635" t="s">
        <v>60</v>
      </c>
      <c r="D635" t="s">
        <v>60</v>
      </c>
      <c r="E635" s="46">
        <v>7717606</v>
      </c>
      <c r="F635" s="35" t="s">
        <v>552</v>
      </c>
      <c r="G635" s="35"/>
      <c r="H635" s="35">
        <v>540000</v>
      </c>
      <c r="I635" s="35"/>
      <c r="J635" s="35">
        <v>220000</v>
      </c>
      <c r="K635" s="36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  <c r="ZW635"/>
      <c r="ZX635"/>
    </row>
    <row r="636" spans="1:700" hidden="1">
      <c r="A636"/>
      <c r="B636" t="s">
        <v>317</v>
      </c>
      <c r="C636" t="s">
        <v>60</v>
      </c>
      <c r="D636" t="s">
        <v>60</v>
      </c>
      <c r="E636" s="46">
        <v>7717607</v>
      </c>
      <c r="F636" s="35" t="s">
        <v>553</v>
      </c>
      <c r="G636" s="35"/>
      <c r="H636" s="35">
        <v>297556.38</v>
      </c>
      <c r="I636" s="35"/>
      <c r="J636" s="35">
        <v>241136</v>
      </c>
      <c r="K636" s="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  <c r="ZW636"/>
      <c r="ZX636"/>
    </row>
    <row r="637" spans="1:700" hidden="1">
      <c r="A637"/>
      <c r="B637" t="s">
        <v>317</v>
      </c>
      <c r="C637" t="s">
        <v>62</v>
      </c>
      <c r="D637" t="s">
        <v>62</v>
      </c>
      <c r="E637" s="46">
        <v>7800001</v>
      </c>
      <c r="F637" s="35" t="s">
        <v>555</v>
      </c>
      <c r="G637" s="35"/>
      <c r="H637" s="35">
        <v>25643.94</v>
      </c>
      <c r="I637" s="35"/>
      <c r="J637" s="35">
        <v>0</v>
      </c>
      <c r="K637" s="36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  <c r="ZU637"/>
      <c r="ZV637"/>
      <c r="ZW637"/>
      <c r="ZX637"/>
    </row>
    <row r="638" spans="1:700" hidden="1">
      <c r="A638"/>
      <c r="B638" t="s">
        <v>317</v>
      </c>
      <c r="C638" t="s">
        <v>54</v>
      </c>
      <c r="D638" t="s">
        <v>54</v>
      </c>
      <c r="E638" s="46">
        <v>7800013</v>
      </c>
      <c r="F638" s="35" t="s">
        <v>479</v>
      </c>
      <c r="G638" s="35"/>
      <c r="H638" s="35">
        <v>533.17999999999995</v>
      </c>
      <c r="I638" s="35"/>
      <c r="J638" s="35">
        <v>0</v>
      </c>
      <c r="K638" s="36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  <c r="ZU638"/>
      <c r="ZV638"/>
      <c r="ZW638"/>
      <c r="ZX638"/>
    </row>
    <row r="639" spans="1:700" hidden="1">
      <c r="A639"/>
      <c r="B639" t="s">
        <v>317</v>
      </c>
      <c r="C639" t="s">
        <v>54</v>
      </c>
      <c r="D639" t="s">
        <v>54</v>
      </c>
      <c r="E639" s="46">
        <v>7800013</v>
      </c>
      <c r="F639" s="35" t="s">
        <v>479</v>
      </c>
      <c r="G639" s="35"/>
      <c r="H639" s="35">
        <v>0</v>
      </c>
      <c r="I639" s="35"/>
      <c r="J639" s="35">
        <v>1104.1400000000001</v>
      </c>
      <c r="K639" s="36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  <c r="SN639"/>
      <c r="SO639"/>
      <c r="SP639"/>
      <c r="SQ639"/>
      <c r="SR639"/>
      <c r="SS639"/>
      <c r="ST639"/>
      <c r="SU639"/>
      <c r="SV639"/>
      <c r="SW639"/>
      <c r="SX639"/>
      <c r="SY639"/>
      <c r="SZ639"/>
      <c r="TA639"/>
      <c r="TB639"/>
      <c r="TC639"/>
      <c r="TD639"/>
      <c r="TE639"/>
      <c r="TF639"/>
      <c r="TG639"/>
      <c r="TH639"/>
      <c r="TI639"/>
      <c r="TJ639"/>
      <c r="TK639"/>
      <c r="TL639"/>
      <c r="TM639"/>
      <c r="TN639"/>
      <c r="TO639"/>
      <c r="TP639"/>
      <c r="TQ639"/>
      <c r="TR639"/>
      <c r="TS639"/>
      <c r="TT639"/>
      <c r="TU639"/>
      <c r="TV639"/>
      <c r="TW639"/>
      <c r="TX639"/>
      <c r="TY639"/>
      <c r="TZ639"/>
      <c r="UA639"/>
      <c r="UB639"/>
      <c r="UC639"/>
      <c r="UD639"/>
      <c r="UE639"/>
      <c r="UF639"/>
      <c r="UG639"/>
      <c r="UH639"/>
      <c r="UI639"/>
      <c r="UJ639"/>
      <c r="UK639"/>
      <c r="UL639"/>
      <c r="UM639"/>
      <c r="UN639"/>
      <c r="UO639"/>
      <c r="UP639"/>
      <c r="UQ639"/>
      <c r="UR639"/>
      <c r="US639"/>
      <c r="UT639"/>
      <c r="UU639"/>
      <c r="UV639"/>
      <c r="UW639"/>
      <c r="UX639"/>
      <c r="UY639"/>
      <c r="UZ639"/>
      <c r="VA639"/>
      <c r="VB639"/>
      <c r="VC639"/>
      <c r="VD639"/>
      <c r="VE639"/>
      <c r="VF639"/>
      <c r="VG639"/>
      <c r="VH639"/>
      <c r="VI639"/>
      <c r="VJ639"/>
      <c r="VK639"/>
      <c r="VL639"/>
      <c r="VM639"/>
      <c r="VN639"/>
      <c r="VO639"/>
      <c r="VP639"/>
      <c r="VQ639"/>
      <c r="VR639"/>
      <c r="VS639"/>
      <c r="VT639"/>
      <c r="VU639"/>
      <c r="VV639"/>
      <c r="VW639"/>
      <c r="VX639"/>
      <c r="VY639"/>
      <c r="VZ639"/>
      <c r="WA639"/>
      <c r="WB639"/>
      <c r="WC639"/>
      <c r="WD639"/>
      <c r="WE639"/>
      <c r="WF639"/>
      <c r="WG639"/>
      <c r="WH639"/>
      <c r="WI639"/>
      <c r="WJ639"/>
      <c r="WK639"/>
      <c r="WL639"/>
      <c r="WM639"/>
      <c r="WN639"/>
      <c r="WO639"/>
      <c r="WP639"/>
      <c r="WQ639"/>
      <c r="WR639"/>
      <c r="WS639"/>
      <c r="WT639"/>
      <c r="WU639"/>
      <c r="WV639"/>
      <c r="WW639"/>
      <c r="WX639"/>
      <c r="WY639"/>
      <c r="WZ639"/>
      <c r="XA639"/>
      <c r="XB639"/>
      <c r="XC639"/>
      <c r="XD639"/>
      <c r="XE639"/>
      <c r="XF639"/>
      <c r="XG639"/>
      <c r="XH639"/>
      <c r="XI639"/>
      <c r="XJ639"/>
      <c r="XK639"/>
      <c r="XL639"/>
      <c r="XM639"/>
      <c r="XN639"/>
      <c r="XO639"/>
      <c r="XP639"/>
      <c r="XQ639"/>
      <c r="XR639"/>
      <c r="XS639"/>
      <c r="XT639"/>
      <c r="XU639"/>
      <c r="XV639"/>
      <c r="XW639"/>
      <c r="XX639"/>
      <c r="XY639"/>
      <c r="XZ639"/>
      <c r="YA639"/>
      <c r="YB639"/>
      <c r="YC639"/>
      <c r="YD639"/>
      <c r="YE639"/>
      <c r="YF639"/>
      <c r="YG639"/>
      <c r="YH639"/>
      <c r="YI639"/>
      <c r="YJ639"/>
      <c r="YK639"/>
      <c r="YL639"/>
      <c r="YM639"/>
      <c r="YN639"/>
      <c r="YO639"/>
      <c r="YP639"/>
      <c r="YQ639"/>
      <c r="YR639"/>
      <c r="YS639"/>
      <c r="YT639"/>
      <c r="YU639"/>
      <c r="YV639"/>
      <c r="YW639"/>
      <c r="YX639"/>
      <c r="YY639"/>
      <c r="YZ639"/>
      <c r="ZA639"/>
      <c r="ZB639"/>
      <c r="ZC639"/>
      <c r="ZD639"/>
      <c r="ZE639"/>
      <c r="ZF639"/>
      <c r="ZG639"/>
      <c r="ZH639"/>
      <c r="ZI639"/>
      <c r="ZJ639"/>
      <c r="ZK639"/>
      <c r="ZL639"/>
      <c r="ZM639"/>
      <c r="ZN639"/>
      <c r="ZO639"/>
      <c r="ZP639"/>
      <c r="ZQ639"/>
      <c r="ZR639"/>
      <c r="ZS639"/>
      <c r="ZT639"/>
      <c r="ZU639"/>
      <c r="ZV639"/>
      <c r="ZW639"/>
      <c r="ZX639"/>
    </row>
    <row r="640" spans="1:700" hidden="1">
      <c r="A640"/>
      <c r="B640" t="s">
        <v>317</v>
      </c>
      <c r="C640" t="s">
        <v>61</v>
      </c>
      <c r="D640" t="s">
        <v>61</v>
      </c>
      <c r="E640" s="46">
        <v>7800015</v>
      </c>
      <c r="F640" s="35" t="s">
        <v>554</v>
      </c>
      <c r="G640" s="35"/>
      <c r="H640" s="35">
        <v>0</v>
      </c>
      <c r="I640" s="35"/>
      <c r="J640" s="35">
        <v>258.24</v>
      </c>
      <c r="K640" s="36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  <c r="ZW640"/>
      <c r="ZX640"/>
    </row>
    <row r="641" spans="1:700" hidden="1">
      <c r="A641"/>
      <c r="B641" t="s">
        <v>317</v>
      </c>
      <c r="C641" t="s">
        <v>61</v>
      </c>
      <c r="D641" t="s">
        <v>61</v>
      </c>
      <c r="E641" s="46">
        <v>7800015</v>
      </c>
      <c r="F641" s="35" t="s">
        <v>554</v>
      </c>
      <c r="G641" s="35"/>
      <c r="H641" s="35">
        <v>41.72</v>
      </c>
      <c r="I641" s="35"/>
      <c r="J641" s="35">
        <v>0</v>
      </c>
      <c r="K641" s="36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  <c r="ZW641"/>
      <c r="ZX641"/>
    </row>
    <row r="642" spans="1:700" hidden="1">
      <c r="A642"/>
      <c r="B642" t="s">
        <v>317</v>
      </c>
      <c r="C642" t="s">
        <v>62</v>
      </c>
      <c r="D642" t="s">
        <v>62</v>
      </c>
      <c r="E642" s="46">
        <v>7802001</v>
      </c>
      <c r="F642" s="35" t="s">
        <v>556</v>
      </c>
      <c r="G642" s="35"/>
      <c r="H642" s="35">
        <v>987.74</v>
      </c>
      <c r="I642" s="35"/>
      <c r="J642" s="35">
        <v>0</v>
      </c>
      <c r="K642" s="36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  <c r="ZU642"/>
      <c r="ZV642"/>
      <c r="ZW642"/>
      <c r="ZX642"/>
    </row>
    <row r="643" spans="1:700" hidden="1">
      <c r="A643"/>
      <c r="B643" t="s">
        <v>317</v>
      </c>
      <c r="C643" t="s">
        <v>62</v>
      </c>
      <c r="D643" t="s">
        <v>62</v>
      </c>
      <c r="E643" s="46">
        <v>7811001</v>
      </c>
      <c r="F643" s="35" t="s">
        <v>557</v>
      </c>
      <c r="G643" s="35"/>
      <c r="H643" s="35">
        <v>1313578.98</v>
      </c>
      <c r="I643" s="35"/>
      <c r="J643" s="35">
        <v>0</v>
      </c>
      <c r="K643" s="36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  <c r="ZU643"/>
      <c r="ZV643"/>
      <c r="ZW643"/>
      <c r="ZX643"/>
    </row>
    <row r="644" spans="1:700" hidden="1">
      <c r="A644"/>
      <c r="B644" t="s">
        <v>317</v>
      </c>
      <c r="C644" t="s">
        <v>62</v>
      </c>
      <c r="D644" t="s">
        <v>62</v>
      </c>
      <c r="E644" s="46">
        <v>7811001</v>
      </c>
      <c r="F644" s="35" t="s">
        <v>557</v>
      </c>
      <c r="G644" s="35"/>
      <c r="H644" s="35">
        <v>0</v>
      </c>
      <c r="I644" s="35"/>
      <c r="J644" s="35">
        <v>1345601.68</v>
      </c>
      <c r="K644" s="36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  <c r="ZU644"/>
      <c r="ZV644"/>
      <c r="ZW644"/>
      <c r="ZX644"/>
    </row>
    <row r="645" spans="1:700" hidden="1">
      <c r="A645"/>
      <c r="B645" t="s">
        <v>317</v>
      </c>
      <c r="C645" t="s">
        <v>63</v>
      </c>
      <c r="D645" t="s">
        <v>63</v>
      </c>
      <c r="E645" s="46">
        <v>7900001</v>
      </c>
      <c r="F645" s="35" t="s">
        <v>558</v>
      </c>
      <c r="G645" s="35"/>
      <c r="H645" s="35">
        <v>17970468</v>
      </c>
      <c r="I645" s="35"/>
      <c r="J645" s="35">
        <v>15799990</v>
      </c>
      <c r="K645" s="36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  <c r="ZU645"/>
      <c r="ZV645"/>
      <c r="ZW645"/>
      <c r="ZX645"/>
    </row>
    <row r="646" spans="1:700" hidden="1">
      <c r="A646"/>
      <c r="B646" t="s">
        <v>317</v>
      </c>
      <c r="C646" t="s">
        <v>63</v>
      </c>
      <c r="D646" t="s">
        <v>63</v>
      </c>
      <c r="E646" s="46">
        <v>7900002</v>
      </c>
      <c r="F646" s="35" t="s">
        <v>558</v>
      </c>
      <c r="G646" s="35"/>
      <c r="H646" s="35">
        <v>3516434</v>
      </c>
      <c r="I646" s="35"/>
      <c r="J646" s="35">
        <v>3262568</v>
      </c>
      <c r="K646" s="3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  <c r="VW646"/>
      <c r="VX646"/>
      <c r="VY646"/>
      <c r="VZ646"/>
      <c r="WA646"/>
      <c r="WB646"/>
      <c r="WC646"/>
      <c r="WD646"/>
      <c r="WE646"/>
      <c r="WF646"/>
      <c r="WG646"/>
      <c r="WH646"/>
      <c r="WI646"/>
      <c r="WJ646"/>
      <c r="WK646"/>
      <c r="WL646"/>
      <c r="WM646"/>
      <c r="WN646"/>
      <c r="WO646"/>
      <c r="WP646"/>
      <c r="WQ646"/>
      <c r="WR646"/>
      <c r="WS646"/>
      <c r="WT646"/>
      <c r="WU646"/>
      <c r="WV646"/>
      <c r="WW646"/>
      <c r="WX646"/>
      <c r="WY646"/>
      <c r="WZ646"/>
      <c r="XA646"/>
      <c r="XB646"/>
      <c r="XC646"/>
      <c r="XD646"/>
      <c r="XE646"/>
      <c r="XF646"/>
      <c r="XG646"/>
      <c r="XH646"/>
      <c r="XI646"/>
      <c r="XJ646"/>
      <c r="XK646"/>
      <c r="XL646"/>
      <c r="XM646"/>
      <c r="XN646"/>
      <c r="XO646"/>
      <c r="XP646"/>
      <c r="XQ646"/>
      <c r="XR646"/>
      <c r="XS646"/>
      <c r="XT646"/>
      <c r="XU646"/>
      <c r="XV646"/>
      <c r="XW646"/>
      <c r="XX646"/>
      <c r="XY646"/>
      <c r="XZ646"/>
      <c r="YA646"/>
      <c r="YB646"/>
      <c r="YC646"/>
      <c r="YD646"/>
      <c r="YE646"/>
      <c r="YF646"/>
      <c r="YG646"/>
      <c r="YH646"/>
      <c r="YI646"/>
      <c r="YJ646"/>
      <c r="YK646"/>
      <c r="YL646"/>
      <c r="YM646"/>
      <c r="YN646"/>
      <c r="YO646"/>
      <c r="YP646"/>
      <c r="YQ646"/>
      <c r="YR646"/>
      <c r="YS646"/>
      <c r="YT646"/>
      <c r="YU646"/>
      <c r="YV646"/>
      <c r="YW646"/>
      <c r="YX646"/>
      <c r="YY646"/>
      <c r="YZ646"/>
      <c r="ZA646"/>
      <c r="ZB646"/>
      <c r="ZC646"/>
      <c r="ZD646"/>
      <c r="ZE646"/>
      <c r="ZF646"/>
      <c r="ZG646"/>
      <c r="ZH646"/>
      <c r="ZI646"/>
      <c r="ZJ646"/>
      <c r="ZK646"/>
      <c r="ZL646"/>
      <c r="ZM646"/>
      <c r="ZN646"/>
      <c r="ZO646"/>
      <c r="ZP646"/>
      <c r="ZQ646"/>
      <c r="ZR646"/>
      <c r="ZS646"/>
      <c r="ZT646"/>
      <c r="ZU646"/>
      <c r="ZV646"/>
      <c r="ZW646"/>
      <c r="ZX646"/>
    </row>
    <row r="647" spans="1:700" hidden="1">
      <c r="A647"/>
      <c r="B647" t="s">
        <v>317</v>
      </c>
      <c r="C647" t="s">
        <v>64</v>
      </c>
      <c r="D647" t="s">
        <v>64</v>
      </c>
      <c r="E647" s="46">
        <v>7900003</v>
      </c>
      <c r="F647" s="35" t="s">
        <v>559</v>
      </c>
      <c r="G647" s="35"/>
      <c r="H647" s="35">
        <v>0</v>
      </c>
      <c r="I647" s="35"/>
      <c r="J647" s="35">
        <v>-10098.56</v>
      </c>
      <c r="K647" s="36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  <c r="VW647"/>
      <c r="VX647"/>
      <c r="VY647"/>
      <c r="VZ647"/>
      <c r="WA647"/>
      <c r="WB647"/>
      <c r="WC647"/>
      <c r="WD647"/>
      <c r="WE647"/>
      <c r="WF647"/>
      <c r="WG647"/>
      <c r="WH647"/>
      <c r="WI647"/>
      <c r="WJ647"/>
      <c r="WK647"/>
      <c r="WL647"/>
      <c r="WM647"/>
      <c r="WN647"/>
      <c r="WO647"/>
      <c r="WP647"/>
      <c r="WQ647"/>
      <c r="WR647"/>
      <c r="WS647"/>
      <c r="WT647"/>
      <c r="WU647"/>
      <c r="WV647"/>
      <c r="WW647"/>
      <c r="WX647"/>
      <c r="WY647"/>
      <c r="WZ647"/>
      <c r="XA647"/>
      <c r="XB647"/>
      <c r="XC647"/>
      <c r="XD647"/>
      <c r="XE647"/>
      <c r="XF647"/>
      <c r="XG647"/>
      <c r="XH647"/>
      <c r="XI647"/>
      <c r="XJ647"/>
      <c r="XK647"/>
      <c r="XL647"/>
      <c r="XM647"/>
      <c r="XN647"/>
      <c r="XO647"/>
      <c r="XP647"/>
      <c r="XQ647"/>
      <c r="XR647"/>
      <c r="XS647"/>
      <c r="XT647"/>
      <c r="XU647"/>
      <c r="XV647"/>
      <c r="XW647"/>
      <c r="XX647"/>
      <c r="XY647"/>
      <c r="XZ647"/>
      <c r="YA647"/>
      <c r="YB647"/>
      <c r="YC647"/>
      <c r="YD647"/>
      <c r="YE647"/>
      <c r="YF647"/>
      <c r="YG647"/>
      <c r="YH647"/>
      <c r="YI647"/>
      <c r="YJ647"/>
      <c r="YK647"/>
      <c r="YL647"/>
      <c r="YM647"/>
      <c r="YN647"/>
      <c r="YO647"/>
      <c r="YP647"/>
      <c r="YQ647"/>
      <c r="YR647"/>
      <c r="YS647"/>
      <c r="YT647"/>
      <c r="YU647"/>
      <c r="YV647"/>
      <c r="YW647"/>
      <c r="YX647"/>
      <c r="YY647"/>
      <c r="YZ647"/>
      <c r="ZA647"/>
      <c r="ZB647"/>
      <c r="ZC647"/>
      <c r="ZD647"/>
      <c r="ZE647"/>
      <c r="ZF647"/>
      <c r="ZG647"/>
      <c r="ZH647"/>
      <c r="ZI647"/>
      <c r="ZJ647"/>
      <c r="ZK647"/>
      <c r="ZL647"/>
      <c r="ZM647"/>
      <c r="ZN647"/>
      <c r="ZO647"/>
      <c r="ZP647"/>
      <c r="ZQ647"/>
      <c r="ZR647"/>
      <c r="ZS647"/>
      <c r="ZT647"/>
      <c r="ZU647"/>
      <c r="ZV647"/>
      <c r="ZW647"/>
      <c r="ZX647"/>
    </row>
    <row r="648" spans="1:700" hidden="1">
      <c r="A648"/>
      <c r="B648" t="s">
        <v>317</v>
      </c>
      <c r="C648" t="s">
        <v>64</v>
      </c>
      <c r="D648" t="s">
        <v>64</v>
      </c>
      <c r="E648" s="46">
        <v>7900005</v>
      </c>
      <c r="F648" s="35" t="s">
        <v>560</v>
      </c>
      <c r="G648" s="35"/>
      <c r="H648" s="35">
        <v>-491232.02</v>
      </c>
      <c r="I648" s="35"/>
      <c r="J648" s="35">
        <v>578846.14</v>
      </c>
      <c r="K648" s="36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/>
      <c r="SD648"/>
      <c r="SE648"/>
      <c r="SF648"/>
      <c r="SG648"/>
      <c r="SH648"/>
      <c r="SI648"/>
      <c r="SJ648"/>
      <c r="SK648"/>
      <c r="SL648"/>
      <c r="SM648"/>
      <c r="SN648"/>
      <c r="SO648"/>
      <c r="SP648"/>
      <c r="SQ648"/>
      <c r="SR648"/>
      <c r="SS648"/>
      <c r="ST648"/>
      <c r="SU648"/>
      <c r="SV648"/>
      <c r="SW648"/>
      <c r="SX648"/>
      <c r="SY648"/>
      <c r="SZ648"/>
      <c r="TA648"/>
      <c r="TB648"/>
      <c r="TC648"/>
      <c r="TD648"/>
      <c r="TE648"/>
      <c r="TF648"/>
      <c r="TG648"/>
      <c r="TH648"/>
      <c r="TI648"/>
      <c r="TJ648"/>
      <c r="TK648"/>
      <c r="TL648"/>
      <c r="TM648"/>
      <c r="TN648"/>
      <c r="TO648"/>
      <c r="TP648"/>
      <c r="TQ648"/>
      <c r="TR648"/>
      <c r="TS648"/>
      <c r="TT648"/>
      <c r="TU648"/>
      <c r="TV648"/>
      <c r="TW648"/>
      <c r="TX648"/>
      <c r="TY648"/>
      <c r="TZ648"/>
      <c r="UA648"/>
      <c r="UB648"/>
      <c r="UC648"/>
      <c r="UD648"/>
      <c r="UE648"/>
      <c r="UF648"/>
      <c r="UG648"/>
      <c r="UH648"/>
      <c r="UI648"/>
      <c r="UJ648"/>
      <c r="UK648"/>
      <c r="UL648"/>
      <c r="UM648"/>
      <c r="UN648"/>
      <c r="UO648"/>
      <c r="UP648"/>
      <c r="UQ648"/>
      <c r="UR648"/>
      <c r="US648"/>
      <c r="UT648"/>
      <c r="UU648"/>
      <c r="UV648"/>
      <c r="UW648"/>
      <c r="UX648"/>
      <c r="UY648"/>
      <c r="UZ648"/>
      <c r="VA648"/>
      <c r="VB648"/>
      <c r="VC648"/>
      <c r="VD648"/>
      <c r="VE648"/>
      <c r="VF648"/>
      <c r="VG648"/>
      <c r="VH648"/>
      <c r="VI648"/>
      <c r="VJ648"/>
      <c r="VK648"/>
      <c r="VL648"/>
      <c r="VM648"/>
      <c r="VN648"/>
      <c r="VO648"/>
      <c r="VP648"/>
      <c r="VQ648"/>
      <c r="VR648"/>
      <c r="VS648"/>
      <c r="VT648"/>
      <c r="VU648"/>
      <c r="VV648"/>
      <c r="VW648"/>
      <c r="VX648"/>
      <c r="VY648"/>
      <c r="VZ648"/>
      <c r="WA648"/>
      <c r="WB648"/>
      <c r="WC648"/>
      <c r="WD648"/>
      <c r="WE648"/>
      <c r="WF648"/>
      <c r="WG648"/>
      <c r="WH648"/>
      <c r="WI648"/>
      <c r="WJ648"/>
      <c r="WK648"/>
      <c r="WL648"/>
      <c r="WM648"/>
      <c r="WN648"/>
      <c r="WO648"/>
      <c r="WP648"/>
      <c r="WQ648"/>
      <c r="WR648"/>
      <c r="WS648"/>
      <c r="WT648"/>
      <c r="WU648"/>
      <c r="WV648"/>
      <c r="WW648"/>
      <c r="WX648"/>
      <c r="WY648"/>
      <c r="WZ648"/>
      <c r="XA648"/>
      <c r="XB648"/>
      <c r="XC648"/>
      <c r="XD648"/>
      <c r="XE648"/>
      <c r="XF648"/>
      <c r="XG648"/>
      <c r="XH648"/>
      <c r="XI648"/>
      <c r="XJ648"/>
      <c r="XK648"/>
      <c r="XL648"/>
      <c r="XM648"/>
      <c r="XN648"/>
      <c r="XO648"/>
      <c r="XP648"/>
      <c r="XQ648"/>
      <c r="XR648"/>
      <c r="XS648"/>
      <c r="XT648"/>
      <c r="XU648"/>
      <c r="XV648"/>
      <c r="XW648"/>
      <c r="XX648"/>
      <c r="XY648"/>
      <c r="XZ648"/>
      <c r="YA648"/>
      <c r="YB648"/>
      <c r="YC648"/>
      <c r="YD648"/>
      <c r="YE648"/>
      <c r="YF648"/>
      <c r="YG648"/>
      <c r="YH648"/>
      <c r="YI648"/>
      <c r="YJ648"/>
      <c r="YK648"/>
      <c r="YL648"/>
      <c r="YM648"/>
      <c r="YN648"/>
      <c r="YO648"/>
      <c r="YP648"/>
      <c r="YQ648"/>
      <c r="YR648"/>
      <c r="YS648"/>
      <c r="YT648"/>
      <c r="YU648"/>
      <c r="YV648"/>
      <c r="YW648"/>
      <c r="YX648"/>
      <c r="YY648"/>
      <c r="YZ648"/>
      <c r="ZA648"/>
      <c r="ZB648"/>
      <c r="ZC648"/>
      <c r="ZD648"/>
      <c r="ZE648"/>
      <c r="ZF648"/>
      <c r="ZG648"/>
      <c r="ZH648"/>
      <c r="ZI648"/>
      <c r="ZJ648"/>
      <c r="ZK648"/>
      <c r="ZL648"/>
      <c r="ZM648"/>
      <c r="ZN648"/>
      <c r="ZO648"/>
      <c r="ZP648"/>
      <c r="ZQ648"/>
      <c r="ZR648"/>
      <c r="ZS648"/>
      <c r="ZT648"/>
      <c r="ZU648"/>
      <c r="ZV648"/>
      <c r="ZW648"/>
      <c r="ZX648"/>
    </row>
    <row r="649" spans="1:700" hidden="1">
      <c r="A649"/>
      <c r="B649" t="s">
        <v>317</v>
      </c>
      <c r="C649" t="s">
        <v>64</v>
      </c>
      <c r="D649" t="s">
        <v>64</v>
      </c>
      <c r="E649" s="46">
        <v>7900006</v>
      </c>
      <c r="F649" s="35" t="s">
        <v>560</v>
      </c>
      <c r="G649" s="35"/>
      <c r="H649" s="35">
        <v>-114262.66</v>
      </c>
      <c r="I649" s="35"/>
      <c r="J649" s="35">
        <v>13796.16</v>
      </c>
      <c r="K649" s="36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  <c r="ZU649"/>
      <c r="ZV649"/>
      <c r="ZW649"/>
      <c r="ZX649"/>
    </row>
    <row r="650" spans="1:700" hidden="1">
      <c r="A650"/>
      <c r="B650" t="s">
        <v>317</v>
      </c>
      <c r="C650" t="s">
        <v>58</v>
      </c>
      <c r="D650" t="s">
        <v>58</v>
      </c>
      <c r="E650" s="46">
        <v>7900902</v>
      </c>
      <c r="F650" s="35" t="s">
        <v>504</v>
      </c>
      <c r="G650" s="35"/>
      <c r="H650" s="35">
        <v>117044.76</v>
      </c>
      <c r="I650" s="35"/>
      <c r="J650" s="35">
        <v>147627.64000000001</v>
      </c>
      <c r="K650" s="36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  <c r="ZU650"/>
      <c r="ZV650"/>
      <c r="ZW650"/>
      <c r="ZX650"/>
    </row>
    <row r="651" spans="1:700" hidden="1">
      <c r="A651"/>
      <c r="B651" t="s">
        <v>317</v>
      </c>
      <c r="C651" t="s">
        <v>58</v>
      </c>
      <c r="D651" t="s">
        <v>58</v>
      </c>
      <c r="E651" s="46">
        <v>7900905</v>
      </c>
      <c r="F651" s="35" t="s">
        <v>505</v>
      </c>
      <c r="G651" s="35"/>
      <c r="H651" s="35">
        <v>218209.56</v>
      </c>
      <c r="I651" s="35"/>
      <c r="J651" s="35">
        <v>0</v>
      </c>
      <c r="K651" s="36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  <c r="ZW651"/>
      <c r="ZX651"/>
    </row>
    <row r="652" spans="1:700" hidden="1">
      <c r="A652"/>
      <c r="B652" t="s">
        <v>317</v>
      </c>
      <c r="C652" t="s">
        <v>58</v>
      </c>
      <c r="D652" t="s">
        <v>58</v>
      </c>
      <c r="E652" s="46">
        <v>7900906</v>
      </c>
      <c r="F652" s="35" t="s">
        <v>506</v>
      </c>
      <c r="G652" s="35"/>
      <c r="H652" s="35">
        <v>344505.3</v>
      </c>
      <c r="I652" s="35"/>
      <c r="J652" s="35">
        <v>534486.64</v>
      </c>
      <c r="K652" s="36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  <c r="ZW652"/>
      <c r="ZX652"/>
    </row>
    <row r="653" spans="1:700" hidden="1">
      <c r="A653"/>
      <c r="B653" t="s">
        <v>317</v>
      </c>
      <c r="C653" t="s">
        <v>58</v>
      </c>
      <c r="D653" t="s">
        <v>58</v>
      </c>
      <c r="E653" s="46">
        <v>7900908</v>
      </c>
      <c r="F653" s="35" t="s">
        <v>507</v>
      </c>
      <c r="G653" s="35"/>
      <c r="H653" s="35">
        <v>433067.62</v>
      </c>
      <c r="I653" s="35"/>
      <c r="J653" s="35">
        <v>81961.08</v>
      </c>
      <c r="K653" s="36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  <c r="ZU653"/>
      <c r="ZV653"/>
      <c r="ZW653"/>
      <c r="ZX653"/>
    </row>
    <row r="654" spans="1:700" hidden="1">
      <c r="A654"/>
      <c r="B654" t="s">
        <v>317</v>
      </c>
      <c r="C654" t="s">
        <v>58</v>
      </c>
      <c r="D654" t="s">
        <v>58</v>
      </c>
      <c r="E654" s="46">
        <v>7900909</v>
      </c>
      <c r="F654" s="35" t="s">
        <v>508</v>
      </c>
      <c r="G654" s="35"/>
      <c r="H654" s="35">
        <v>0</v>
      </c>
      <c r="I654" s="35"/>
      <c r="J654" s="35">
        <v>1000</v>
      </c>
      <c r="K654" s="36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  <c r="ZW654"/>
      <c r="ZX654"/>
    </row>
    <row r="655" spans="1:700" hidden="1">
      <c r="A655"/>
      <c r="B655" t="s">
        <v>317</v>
      </c>
      <c r="C655" t="s">
        <v>58</v>
      </c>
      <c r="D655" t="s">
        <v>58</v>
      </c>
      <c r="E655" s="46">
        <v>7900910</v>
      </c>
      <c r="F655" s="35" t="s">
        <v>509</v>
      </c>
      <c r="G655" s="35"/>
      <c r="H655" s="35">
        <v>19618.2</v>
      </c>
      <c r="I655" s="35"/>
      <c r="J655" s="35">
        <v>27843</v>
      </c>
      <c r="K655" s="36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  <c r="ZW655"/>
      <c r="ZX655"/>
    </row>
    <row r="656" spans="1:700" hidden="1">
      <c r="A656"/>
      <c r="B656" t="s">
        <v>317</v>
      </c>
      <c r="C656" t="s">
        <v>58</v>
      </c>
      <c r="D656" t="s">
        <v>58</v>
      </c>
      <c r="E656" s="46">
        <v>7900918</v>
      </c>
      <c r="F656" s="35" t="s">
        <v>510</v>
      </c>
      <c r="G656" s="35"/>
      <c r="H656" s="35">
        <v>117341.44</v>
      </c>
      <c r="I656" s="35"/>
      <c r="J656" s="35">
        <v>123447.62</v>
      </c>
      <c r="K656" s="3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  <c r="ZW656"/>
      <c r="ZX656"/>
    </row>
    <row r="657" spans="1:700" hidden="1">
      <c r="A657"/>
      <c r="B657" t="s">
        <v>317</v>
      </c>
      <c r="C657" t="s">
        <v>58</v>
      </c>
      <c r="D657" t="s">
        <v>58</v>
      </c>
      <c r="E657" s="46">
        <v>7900919</v>
      </c>
      <c r="F657" s="35" t="s">
        <v>511</v>
      </c>
      <c r="G657" s="35"/>
      <c r="H657" s="35">
        <v>482438.92</v>
      </c>
      <c r="I657" s="35"/>
      <c r="J657" s="35">
        <v>600198.26</v>
      </c>
      <c r="K657" s="36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  <c r="VW657"/>
      <c r="VX657"/>
      <c r="VY657"/>
      <c r="VZ657"/>
      <c r="WA657"/>
      <c r="WB657"/>
      <c r="WC657"/>
      <c r="WD657"/>
      <c r="WE657"/>
      <c r="WF657"/>
      <c r="WG657"/>
      <c r="WH657"/>
      <c r="WI657"/>
      <c r="WJ657"/>
      <c r="WK657"/>
      <c r="WL657"/>
      <c r="WM657"/>
      <c r="WN657"/>
      <c r="WO657"/>
      <c r="WP657"/>
      <c r="WQ657"/>
      <c r="WR657"/>
      <c r="WS657"/>
      <c r="WT657"/>
      <c r="WU657"/>
      <c r="WV657"/>
      <c r="WW657"/>
      <c r="WX657"/>
      <c r="WY657"/>
      <c r="WZ657"/>
      <c r="XA657"/>
      <c r="XB657"/>
      <c r="XC657"/>
      <c r="XD657"/>
      <c r="XE657"/>
      <c r="XF657"/>
      <c r="XG657"/>
      <c r="XH657"/>
      <c r="XI657"/>
      <c r="XJ657"/>
      <c r="XK657"/>
      <c r="XL657"/>
      <c r="XM657"/>
      <c r="XN657"/>
      <c r="XO657"/>
      <c r="XP657"/>
      <c r="XQ657"/>
      <c r="XR657"/>
      <c r="XS657"/>
      <c r="XT657"/>
      <c r="XU657"/>
      <c r="XV657"/>
      <c r="XW657"/>
      <c r="XX657"/>
      <c r="XY657"/>
      <c r="XZ657"/>
      <c r="YA657"/>
      <c r="YB657"/>
      <c r="YC657"/>
      <c r="YD657"/>
      <c r="YE657"/>
      <c r="YF657"/>
      <c r="YG657"/>
      <c r="YH657"/>
      <c r="YI657"/>
      <c r="YJ657"/>
      <c r="YK657"/>
      <c r="YL657"/>
      <c r="YM657"/>
      <c r="YN657"/>
      <c r="YO657"/>
      <c r="YP657"/>
      <c r="YQ657"/>
      <c r="YR657"/>
      <c r="YS657"/>
      <c r="YT657"/>
      <c r="YU657"/>
      <c r="YV657"/>
      <c r="YW657"/>
      <c r="YX657"/>
      <c r="YY657"/>
      <c r="YZ657"/>
      <c r="ZA657"/>
      <c r="ZB657"/>
      <c r="ZC657"/>
      <c r="ZD657"/>
      <c r="ZE657"/>
      <c r="ZF657"/>
      <c r="ZG657"/>
      <c r="ZH657"/>
      <c r="ZI657"/>
      <c r="ZJ657"/>
      <c r="ZK657"/>
      <c r="ZL657"/>
      <c r="ZM657"/>
      <c r="ZN657"/>
      <c r="ZO657"/>
      <c r="ZP657"/>
      <c r="ZQ657"/>
      <c r="ZR657"/>
      <c r="ZS657"/>
      <c r="ZT657"/>
      <c r="ZU657"/>
      <c r="ZV657"/>
      <c r="ZW657"/>
      <c r="ZX657"/>
    </row>
    <row r="658" spans="1:700" hidden="1">
      <c r="A658"/>
      <c r="B658" t="s">
        <v>317</v>
      </c>
      <c r="C658" t="s">
        <v>58</v>
      </c>
      <c r="D658" t="s">
        <v>58</v>
      </c>
      <c r="E658" s="46">
        <v>7900926</v>
      </c>
      <c r="F658" s="35" t="s">
        <v>512</v>
      </c>
      <c r="G658" s="35"/>
      <c r="H658" s="35">
        <v>281646.88</v>
      </c>
      <c r="I658" s="35"/>
      <c r="J658" s="35">
        <v>272167.24</v>
      </c>
      <c r="K658" s="36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  <c r="ZU658"/>
      <c r="ZV658"/>
      <c r="ZW658"/>
      <c r="ZX658"/>
    </row>
    <row r="659" spans="1:700" hidden="1">
      <c r="A659"/>
      <c r="B659" t="s">
        <v>317</v>
      </c>
      <c r="C659" t="s">
        <v>58</v>
      </c>
      <c r="D659" t="s">
        <v>58</v>
      </c>
      <c r="E659" s="46">
        <v>7900931</v>
      </c>
      <c r="F659" s="35" t="s">
        <v>513</v>
      </c>
      <c r="G659" s="35"/>
      <c r="H659" s="35">
        <v>6875</v>
      </c>
      <c r="I659" s="35"/>
      <c r="J659" s="35">
        <v>6296.38</v>
      </c>
      <c r="K659" s="36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  <c r="ZU659"/>
      <c r="ZV659"/>
      <c r="ZW659"/>
      <c r="ZX659"/>
    </row>
    <row r="660" spans="1:700" hidden="1">
      <c r="A660"/>
      <c r="B660" t="s">
        <v>317</v>
      </c>
      <c r="C660" t="s">
        <v>58</v>
      </c>
      <c r="D660" t="s">
        <v>58</v>
      </c>
      <c r="E660" s="46">
        <v>7900945</v>
      </c>
      <c r="F660" s="35" t="s">
        <v>514</v>
      </c>
      <c r="G660" s="35"/>
      <c r="H660" s="35">
        <v>3154.44</v>
      </c>
      <c r="I660" s="35"/>
      <c r="J660" s="35">
        <v>495</v>
      </c>
      <c r="K660" s="36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  <c r="ZW660"/>
      <c r="ZX660"/>
    </row>
    <row r="661" spans="1:700" hidden="1">
      <c r="A661"/>
      <c r="B661" t="s">
        <v>317</v>
      </c>
      <c r="C661" t="s">
        <v>58</v>
      </c>
      <c r="D661" t="s">
        <v>58</v>
      </c>
      <c r="E661" s="46">
        <v>7900949</v>
      </c>
      <c r="F661" s="35" t="s">
        <v>515</v>
      </c>
      <c r="G661" s="35"/>
      <c r="H661" s="35">
        <v>3002.96</v>
      </c>
      <c r="I661" s="35"/>
      <c r="J661" s="35">
        <v>3583.72</v>
      </c>
      <c r="K661" s="36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  <c r="ZU661"/>
      <c r="ZV661"/>
      <c r="ZW661"/>
      <c r="ZX661"/>
    </row>
    <row r="662" spans="1:700" hidden="1">
      <c r="A662"/>
      <c r="B662" t="s">
        <v>317</v>
      </c>
      <c r="C662" t="s">
        <v>58</v>
      </c>
      <c r="D662" t="s">
        <v>58</v>
      </c>
      <c r="E662" s="46">
        <v>7900952</v>
      </c>
      <c r="F662" s="35" t="s">
        <v>240</v>
      </c>
      <c r="G662" s="35"/>
      <c r="H662" s="35">
        <v>108182.96</v>
      </c>
      <c r="I662" s="35"/>
      <c r="J662" s="35">
        <v>148931.84</v>
      </c>
      <c r="K662" s="36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  <c r="ZW662"/>
      <c r="ZX662"/>
    </row>
    <row r="663" spans="1:700" hidden="1">
      <c r="A663"/>
      <c r="B663" t="s">
        <v>317</v>
      </c>
      <c r="C663" t="s">
        <v>58</v>
      </c>
      <c r="D663" t="s">
        <v>58</v>
      </c>
      <c r="E663" s="46">
        <v>7900953</v>
      </c>
      <c r="F663" s="35" t="s">
        <v>241</v>
      </c>
      <c r="G663" s="35"/>
      <c r="H663" s="35">
        <v>283867.88</v>
      </c>
      <c r="I663" s="35"/>
      <c r="J663" s="35">
        <v>618444.78</v>
      </c>
      <c r="K663" s="36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  <c r="ZW663"/>
      <c r="ZX663"/>
    </row>
    <row r="664" spans="1:700" hidden="1">
      <c r="A664"/>
      <c r="B664" t="s">
        <v>317</v>
      </c>
      <c r="C664" t="s">
        <v>58</v>
      </c>
      <c r="D664" t="s">
        <v>58</v>
      </c>
      <c r="E664" s="46">
        <v>7900954</v>
      </c>
      <c r="F664" s="35" t="s">
        <v>516</v>
      </c>
      <c r="G664" s="35"/>
      <c r="H664" s="35">
        <v>371830</v>
      </c>
      <c r="I664" s="35"/>
      <c r="J664" s="35">
        <v>334736</v>
      </c>
      <c r="K664" s="36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  <c r="ZU664"/>
      <c r="ZV664"/>
      <c r="ZW664"/>
      <c r="ZX664"/>
    </row>
    <row r="665" spans="1:700" hidden="1">
      <c r="A665"/>
      <c r="B665" t="s">
        <v>317</v>
      </c>
      <c r="C665" t="s">
        <v>58</v>
      </c>
      <c r="D665" t="s">
        <v>58</v>
      </c>
      <c r="E665" s="46">
        <v>7900958</v>
      </c>
      <c r="F665" s="35" t="s">
        <v>243</v>
      </c>
      <c r="G665" s="35"/>
      <c r="H665" s="35">
        <v>345970.36</v>
      </c>
      <c r="I665" s="35"/>
      <c r="J665" s="35">
        <v>80207.199999999997</v>
      </c>
      <c r="K665" s="36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  <c r="ZW665"/>
      <c r="ZX665"/>
    </row>
    <row r="666" spans="1:700" hidden="1">
      <c r="A666"/>
      <c r="B666" t="s">
        <v>317</v>
      </c>
      <c r="C666" t="s">
        <v>58</v>
      </c>
      <c r="D666" t="s">
        <v>58</v>
      </c>
      <c r="E666" s="46">
        <v>7900959</v>
      </c>
      <c r="F666" s="35" t="s">
        <v>517</v>
      </c>
      <c r="G666" s="35"/>
      <c r="H666" s="35">
        <v>-726</v>
      </c>
      <c r="I666" s="35"/>
      <c r="J666" s="35">
        <v>-49865.66</v>
      </c>
      <c r="K666" s="3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  <c r="SN666"/>
      <c r="SO666"/>
      <c r="SP666"/>
      <c r="SQ666"/>
      <c r="SR666"/>
      <c r="SS666"/>
      <c r="ST666"/>
      <c r="SU666"/>
      <c r="SV666"/>
      <c r="SW666"/>
      <c r="SX666"/>
      <c r="SY666"/>
      <c r="SZ666"/>
      <c r="TA666"/>
      <c r="TB666"/>
      <c r="TC666"/>
      <c r="TD666"/>
      <c r="TE666"/>
      <c r="TF666"/>
      <c r="TG666"/>
      <c r="TH666"/>
      <c r="TI666"/>
      <c r="TJ666"/>
      <c r="TK666"/>
      <c r="TL666"/>
      <c r="TM666"/>
      <c r="TN666"/>
      <c r="TO666"/>
      <c r="TP666"/>
      <c r="TQ666"/>
      <c r="TR666"/>
      <c r="TS666"/>
      <c r="TT666"/>
      <c r="TU666"/>
      <c r="TV666"/>
      <c r="TW666"/>
      <c r="TX666"/>
      <c r="TY666"/>
      <c r="TZ666"/>
      <c r="UA666"/>
      <c r="UB666"/>
      <c r="UC666"/>
      <c r="UD666"/>
      <c r="UE666"/>
      <c r="UF666"/>
      <c r="UG666"/>
      <c r="UH666"/>
      <c r="UI666"/>
      <c r="UJ666"/>
      <c r="UK666"/>
      <c r="UL666"/>
      <c r="UM666"/>
      <c r="UN666"/>
      <c r="UO666"/>
      <c r="UP666"/>
      <c r="UQ666"/>
      <c r="UR666"/>
      <c r="US666"/>
      <c r="UT666"/>
      <c r="UU666"/>
      <c r="UV666"/>
      <c r="UW666"/>
      <c r="UX666"/>
      <c r="UY666"/>
      <c r="UZ666"/>
      <c r="VA666"/>
      <c r="VB666"/>
      <c r="VC666"/>
      <c r="VD666"/>
      <c r="VE666"/>
      <c r="VF666"/>
      <c r="VG666"/>
      <c r="VH666"/>
      <c r="VI666"/>
      <c r="VJ666"/>
      <c r="VK666"/>
      <c r="VL666"/>
      <c r="VM666"/>
      <c r="VN666"/>
      <c r="VO666"/>
      <c r="VP666"/>
      <c r="VQ666"/>
      <c r="VR666"/>
      <c r="VS666"/>
      <c r="VT666"/>
      <c r="VU666"/>
      <c r="VV666"/>
      <c r="VW666"/>
      <c r="VX666"/>
      <c r="VY666"/>
      <c r="VZ666"/>
      <c r="WA666"/>
      <c r="WB666"/>
      <c r="WC666"/>
      <c r="WD666"/>
      <c r="WE666"/>
      <c r="WF666"/>
      <c r="WG666"/>
      <c r="WH666"/>
      <c r="WI666"/>
      <c r="WJ666"/>
      <c r="WK666"/>
      <c r="WL666"/>
      <c r="WM666"/>
      <c r="WN666"/>
      <c r="WO666"/>
      <c r="WP666"/>
      <c r="WQ666"/>
      <c r="WR666"/>
      <c r="WS666"/>
      <c r="WT666"/>
      <c r="WU666"/>
      <c r="WV666"/>
      <c r="WW666"/>
      <c r="WX666"/>
      <c r="WY666"/>
      <c r="WZ666"/>
      <c r="XA666"/>
      <c r="XB666"/>
      <c r="XC666"/>
      <c r="XD666"/>
      <c r="XE666"/>
      <c r="XF666"/>
      <c r="XG666"/>
      <c r="XH666"/>
      <c r="XI666"/>
      <c r="XJ666"/>
      <c r="XK666"/>
      <c r="XL666"/>
      <c r="XM666"/>
      <c r="XN666"/>
      <c r="XO666"/>
      <c r="XP666"/>
      <c r="XQ666"/>
      <c r="XR666"/>
      <c r="XS666"/>
      <c r="XT666"/>
      <c r="XU666"/>
      <c r="XV666"/>
      <c r="XW666"/>
      <c r="XX666"/>
      <c r="XY666"/>
      <c r="XZ666"/>
      <c r="YA666"/>
      <c r="YB666"/>
      <c r="YC666"/>
      <c r="YD666"/>
      <c r="YE666"/>
      <c r="YF666"/>
      <c r="YG666"/>
      <c r="YH666"/>
      <c r="YI666"/>
      <c r="YJ666"/>
      <c r="YK666"/>
      <c r="YL666"/>
      <c r="YM666"/>
      <c r="YN666"/>
      <c r="YO666"/>
      <c r="YP666"/>
      <c r="YQ666"/>
      <c r="YR666"/>
      <c r="YS666"/>
      <c r="YT666"/>
      <c r="YU666"/>
      <c r="YV666"/>
      <c r="YW666"/>
      <c r="YX666"/>
      <c r="YY666"/>
      <c r="YZ666"/>
      <c r="ZA666"/>
      <c r="ZB666"/>
      <c r="ZC666"/>
      <c r="ZD666"/>
      <c r="ZE666"/>
      <c r="ZF666"/>
      <c r="ZG666"/>
      <c r="ZH666"/>
      <c r="ZI666"/>
      <c r="ZJ666"/>
      <c r="ZK666"/>
      <c r="ZL666"/>
      <c r="ZM666"/>
      <c r="ZN666"/>
      <c r="ZO666"/>
      <c r="ZP666"/>
      <c r="ZQ666"/>
      <c r="ZR666"/>
      <c r="ZS666"/>
      <c r="ZT666"/>
      <c r="ZU666"/>
      <c r="ZV666"/>
      <c r="ZW666"/>
      <c r="ZX666"/>
    </row>
    <row r="667" spans="1:700" hidden="1">
      <c r="A667"/>
      <c r="B667" t="s">
        <v>317</v>
      </c>
      <c r="C667" t="s">
        <v>58</v>
      </c>
      <c r="D667" t="s">
        <v>58</v>
      </c>
      <c r="E667" s="46">
        <v>7900960</v>
      </c>
      <c r="F667" s="35" t="s">
        <v>518</v>
      </c>
      <c r="G667" s="35"/>
      <c r="H667" s="35">
        <v>0</v>
      </c>
      <c r="I667" s="35"/>
      <c r="J667" s="35">
        <v>45509.66</v>
      </c>
      <c r="K667" s="36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  <c r="ZU667"/>
      <c r="ZV667"/>
      <c r="ZW667"/>
      <c r="ZX667"/>
    </row>
    <row r="668" spans="1:700" hidden="1">
      <c r="A668"/>
      <c r="B668" t="s">
        <v>317</v>
      </c>
      <c r="C668" t="s">
        <v>58</v>
      </c>
      <c r="D668" t="s">
        <v>58</v>
      </c>
      <c r="E668" s="46">
        <v>7900961</v>
      </c>
      <c r="F668" s="35" t="s">
        <v>519</v>
      </c>
      <c r="G668" s="35"/>
      <c r="H668" s="35">
        <v>726</v>
      </c>
      <c r="I668" s="35"/>
      <c r="J668" s="35">
        <v>4356</v>
      </c>
      <c r="K668" s="36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  <c r="ZW668"/>
      <c r="ZX668"/>
    </row>
    <row r="669" spans="1:700" hidden="1">
      <c r="A669"/>
      <c r="B669" t="s">
        <v>317</v>
      </c>
      <c r="C669" t="s">
        <v>58</v>
      </c>
      <c r="D669" t="s">
        <v>58</v>
      </c>
      <c r="E669" s="46">
        <v>7900962</v>
      </c>
      <c r="F669" s="35" t="s">
        <v>520</v>
      </c>
      <c r="G669" s="35"/>
      <c r="H669" s="35">
        <v>205415</v>
      </c>
      <c r="I669" s="35"/>
      <c r="J669" s="35">
        <v>69446.98</v>
      </c>
      <c r="K669" s="36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  <c r="ZW669"/>
      <c r="ZX669"/>
    </row>
    <row r="670" spans="1:700" hidden="1">
      <c r="A670"/>
      <c r="B670" t="s">
        <v>317</v>
      </c>
      <c r="C670" t="s">
        <v>58</v>
      </c>
      <c r="D670" t="s">
        <v>58</v>
      </c>
      <c r="E670" s="46">
        <v>7900965</v>
      </c>
      <c r="F670" s="35" t="s">
        <v>521</v>
      </c>
      <c r="G670" s="35"/>
      <c r="H670" s="35">
        <v>170576.52</v>
      </c>
      <c r="I670" s="35"/>
      <c r="J670" s="35">
        <v>218216.02</v>
      </c>
      <c r="K670" s="36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  <c r="ZU670"/>
      <c r="ZV670"/>
      <c r="ZW670"/>
      <c r="ZX670"/>
    </row>
    <row r="671" spans="1:700" hidden="1">
      <c r="A671"/>
      <c r="B671" t="s">
        <v>317</v>
      </c>
      <c r="C671" t="s">
        <v>58</v>
      </c>
      <c r="D671" t="s">
        <v>58</v>
      </c>
      <c r="E671" s="46">
        <v>7900970</v>
      </c>
      <c r="F671" s="35" t="s">
        <v>522</v>
      </c>
      <c r="G671" s="35"/>
      <c r="H671" s="35">
        <v>14882.52</v>
      </c>
      <c r="I671" s="35"/>
      <c r="J671" s="35">
        <v>13376.74</v>
      </c>
      <c r="K671" s="36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  <c r="ZW671"/>
      <c r="ZX671"/>
    </row>
    <row r="672" spans="1:700" hidden="1">
      <c r="A672"/>
      <c r="B672" t="s">
        <v>317</v>
      </c>
      <c r="C672" t="s">
        <v>58</v>
      </c>
      <c r="D672" t="s">
        <v>58</v>
      </c>
      <c r="E672" s="46">
        <v>7900971</v>
      </c>
      <c r="F672" s="35" t="s">
        <v>523</v>
      </c>
      <c r="G672" s="35"/>
      <c r="H672" s="35">
        <v>0</v>
      </c>
      <c r="I672" s="35"/>
      <c r="J672" s="35">
        <v>612</v>
      </c>
      <c r="K672" s="36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  <c r="ZU672"/>
      <c r="ZV672"/>
      <c r="ZW672"/>
      <c r="ZX672"/>
    </row>
    <row r="673" spans="1:700" hidden="1">
      <c r="A673"/>
      <c r="B673" t="s">
        <v>317</v>
      </c>
      <c r="C673" t="s">
        <v>58</v>
      </c>
      <c r="D673" t="s">
        <v>58</v>
      </c>
      <c r="E673" s="46">
        <v>7900972</v>
      </c>
      <c r="F673" s="35" t="s">
        <v>515</v>
      </c>
      <c r="G673" s="35"/>
      <c r="H673" s="35">
        <v>40400</v>
      </c>
      <c r="I673" s="35"/>
      <c r="J673" s="35">
        <v>8204</v>
      </c>
      <c r="K673" s="36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  <c r="ZU673"/>
      <c r="ZV673"/>
      <c r="ZW673"/>
      <c r="ZX673"/>
    </row>
    <row r="674" spans="1:700" hidden="1">
      <c r="A674"/>
      <c r="B674" t="s">
        <v>317</v>
      </c>
      <c r="C674" t="s">
        <v>58</v>
      </c>
      <c r="D674" t="s">
        <v>58</v>
      </c>
      <c r="E674" s="46">
        <v>7900973</v>
      </c>
      <c r="F674" s="35" t="s">
        <v>524</v>
      </c>
      <c r="G674" s="35"/>
      <c r="H674" s="35">
        <v>171141.86</v>
      </c>
      <c r="I674" s="35"/>
      <c r="J674" s="35">
        <v>162095.42000000001</v>
      </c>
      <c r="K674" s="36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  <c r="ZU674"/>
      <c r="ZV674"/>
      <c r="ZW674"/>
      <c r="ZX674"/>
    </row>
    <row r="675" spans="1:700" hidden="1">
      <c r="A675"/>
      <c r="B675" t="s">
        <v>317</v>
      </c>
      <c r="C675" t="s">
        <v>58</v>
      </c>
      <c r="D675" t="s">
        <v>58</v>
      </c>
      <c r="E675" s="46">
        <v>7900975</v>
      </c>
      <c r="F675" s="35" t="s">
        <v>525</v>
      </c>
      <c r="G675" s="35"/>
      <c r="H675" s="35">
        <v>98295.38</v>
      </c>
      <c r="I675" s="35"/>
      <c r="J675" s="35">
        <v>77214.080000000002</v>
      </c>
      <c r="K675" s="36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  <c r="SN675"/>
      <c r="SO675"/>
      <c r="SP675"/>
      <c r="SQ675"/>
      <c r="SR675"/>
      <c r="SS675"/>
      <c r="ST675"/>
      <c r="SU675"/>
      <c r="SV675"/>
      <c r="SW675"/>
      <c r="SX675"/>
      <c r="SY675"/>
      <c r="SZ675"/>
      <c r="TA675"/>
      <c r="TB675"/>
      <c r="TC675"/>
      <c r="TD675"/>
      <c r="TE675"/>
      <c r="TF675"/>
      <c r="TG675"/>
      <c r="TH675"/>
      <c r="TI675"/>
      <c r="TJ675"/>
      <c r="TK675"/>
      <c r="TL675"/>
      <c r="TM675"/>
      <c r="TN675"/>
      <c r="TO675"/>
      <c r="TP675"/>
      <c r="TQ675"/>
      <c r="TR675"/>
      <c r="TS675"/>
      <c r="TT675"/>
      <c r="TU675"/>
      <c r="TV675"/>
      <c r="TW675"/>
      <c r="TX675"/>
      <c r="TY675"/>
      <c r="TZ675"/>
      <c r="UA675"/>
      <c r="UB675"/>
      <c r="UC675"/>
      <c r="UD675"/>
      <c r="UE675"/>
      <c r="UF675"/>
      <c r="UG675"/>
      <c r="UH675"/>
      <c r="UI675"/>
      <c r="UJ675"/>
      <c r="UK675"/>
      <c r="UL675"/>
      <c r="UM675"/>
      <c r="UN675"/>
      <c r="UO675"/>
      <c r="UP675"/>
      <c r="UQ675"/>
      <c r="UR675"/>
      <c r="US675"/>
      <c r="UT675"/>
      <c r="UU675"/>
      <c r="UV675"/>
      <c r="UW675"/>
      <c r="UX675"/>
      <c r="UY675"/>
      <c r="UZ675"/>
      <c r="VA675"/>
      <c r="VB675"/>
      <c r="VC675"/>
      <c r="VD675"/>
      <c r="VE675"/>
      <c r="VF675"/>
      <c r="VG675"/>
      <c r="VH675"/>
      <c r="VI675"/>
      <c r="VJ675"/>
      <c r="VK675"/>
      <c r="VL675"/>
      <c r="VM675"/>
      <c r="VN675"/>
      <c r="VO675"/>
      <c r="VP675"/>
      <c r="VQ675"/>
      <c r="VR675"/>
      <c r="VS675"/>
      <c r="VT675"/>
      <c r="VU675"/>
      <c r="VV675"/>
      <c r="VW675"/>
      <c r="VX675"/>
      <c r="VY675"/>
      <c r="VZ675"/>
      <c r="WA675"/>
      <c r="WB675"/>
      <c r="WC675"/>
      <c r="WD675"/>
      <c r="WE675"/>
      <c r="WF675"/>
      <c r="WG675"/>
      <c r="WH675"/>
      <c r="WI675"/>
      <c r="WJ675"/>
      <c r="WK675"/>
      <c r="WL675"/>
      <c r="WM675"/>
      <c r="WN675"/>
      <c r="WO675"/>
      <c r="WP675"/>
      <c r="WQ675"/>
      <c r="WR675"/>
      <c r="WS675"/>
      <c r="WT675"/>
      <c r="WU675"/>
      <c r="WV675"/>
      <c r="WW675"/>
      <c r="WX675"/>
      <c r="WY675"/>
      <c r="WZ675"/>
      <c r="XA675"/>
      <c r="XB675"/>
      <c r="XC675"/>
      <c r="XD675"/>
      <c r="XE675"/>
      <c r="XF675"/>
      <c r="XG675"/>
      <c r="XH675"/>
      <c r="XI675"/>
      <c r="XJ675"/>
      <c r="XK675"/>
      <c r="XL675"/>
      <c r="XM675"/>
      <c r="XN675"/>
      <c r="XO675"/>
      <c r="XP675"/>
      <c r="XQ675"/>
      <c r="XR675"/>
      <c r="XS675"/>
      <c r="XT675"/>
      <c r="XU675"/>
      <c r="XV675"/>
      <c r="XW675"/>
      <c r="XX675"/>
      <c r="XY675"/>
      <c r="XZ675"/>
      <c r="YA675"/>
      <c r="YB675"/>
      <c r="YC675"/>
      <c r="YD675"/>
      <c r="YE675"/>
      <c r="YF675"/>
      <c r="YG675"/>
      <c r="YH675"/>
      <c r="YI675"/>
      <c r="YJ675"/>
      <c r="YK675"/>
      <c r="YL675"/>
      <c r="YM675"/>
      <c r="YN675"/>
      <c r="YO675"/>
      <c r="YP675"/>
      <c r="YQ675"/>
      <c r="YR675"/>
      <c r="YS675"/>
      <c r="YT675"/>
      <c r="YU675"/>
      <c r="YV675"/>
      <c r="YW675"/>
      <c r="YX675"/>
      <c r="YY675"/>
      <c r="YZ675"/>
      <c r="ZA675"/>
      <c r="ZB675"/>
      <c r="ZC675"/>
      <c r="ZD675"/>
      <c r="ZE675"/>
      <c r="ZF675"/>
      <c r="ZG675"/>
      <c r="ZH675"/>
      <c r="ZI675"/>
      <c r="ZJ675"/>
      <c r="ZK675"/>
      <c r="ZL675"/>
      <c r="ZM675"/>
      <c r="ZN675"/>
      <c r="ZO675"/>
      <c r="ZP675"/>
      <c r="ZQ675"/>
      <c r="ZR675"/>
      <c r="ZS675"/>
      <c r="ZT675"/>
      <c r="ZU675"/>
      <c r="ZV675"/>
      <c r="ZW675"/>
      <c r="ZX675"/>
    </row>
    <row r="676" spans="1:700" hidden="1">
      <c r="A676"/>
      <c r="B676" t="s">
        <v>317</v>
      </c>
      <c r="C676" t="s">
        <v>53</v>
      </c>
      <c r="D676" t="s">
        <v>53</v>
      </c>
      <c r="E676" s="46">
        <v>7900977</v>
      </c>
      <c r="F676" s="35" t="s">
        <v>448</v>
      </c>
      <c r="G676" s="35"/>
      <c r="H676" s="35">
        <v>671267.5</v>
      </c>
      <c r="I676" s="35"/>
      <c r="J676" s="35">
        <v>0</v>
      </c>
      <c r="K676" s="3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  <c r="ZW676"/>
      <c r="ZX676"/>
    </row>
    <row r="677" spans="1:700" hidden="1">
      <c r="A677"/>
      <c r="B677" t="s">
        <v>317</v>
      </c>
      <c r="C677" t="s">
        <v>53</v>
      </c>
      <c r="D677" t="s">
        <v>53</v>
      </c>
      <c r="E677" s="46">
        <v>7900977</v>
      </c>
      <c r="F677" s="35" t="s">
        <v>448</v>
      </c>
      <c r="G677" s="35"/>
      <c r="H677" s="35">
        <v>0</v>
      </c>
      <c r="I677" s="35"/>
      <c r="J677" s="35">
        <v>690906.76</v>
      </c>
      <c r="K677" s="36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/>
      <c r="YH677"/>
      <c r="YI677"/>
      <c r="YJ677"/>
      <c r="YK677"/>
      <c r="YL677"/>
      <c r="YM677"/>
      <c r="YN677"/>
      <c r="YO677"/>
      <c r="YP677"/>
      <c r="YQ677"/>
      <c r="YR677"/>
      <c r="YS677"/>
      <c r="YT677"/>
      <c r="YU677"/>
      <c r="YV677"/>
      <c r="YW677"/>
      <c r="YX677"/>
      <c r="YY677"/>
      <c r="YZ677"/>
      <c r="ZA677"/>
      <c r="ZB677"/>
      <c r="ZC677"/>
      <c r="ZD677"/>
      <c r="ZE677"/>
      <c r="ZF677"/>
      <c r="ZG677"/>
      <c r="ZH677"/>
      <c r="ZI677"/>
      <c r="ZJ677"/>
      <c r="ZK677"/>
      <c r="ZL677"/>
      <c r="ZM677"/>
      <c r="ZN677"/>
      <c r="ZO677"/>
      <c r="ZP677"/>
      <c r="ZQ677"/>
      <c r="ZR677"/>
      <c r="ZS677"/>
      <c r="ZT677"/>
      <c r="ZU677"/>
      <c r="ZV677"/>
      <c r="ZW677"/>
      <c r="ZX677"/>
    </row>
    <row r="678" spans="1:700" hidden="1">
      <c r="A678"/>
      <c r="B678" t="s">
        <v>317</v>
      </c>
      <c r="C678" t="s">
        <v>53</v>
      </c>
      <c r="D678" t="s">
        <v>53</v>
      </c>
      <c r="E678" s="46">
        <v>7900981</v>
      </c>
      <c r="F678" s="35" t="s">
        <v>449</v>
      </c>
      <c r="G678" s="35"/>
      <c r="H678" s="35">
        <v>157070.5</v>
      </c>
      <c r="I678" s="35"/>
      <c r="J678" s="35">
        <v>0</v>
      </c>
      <c r="K678" s="36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  <c r="ZU678"/>
      <c r="ZV678"/>
      <c r="ZW678"/>
      <c r="ZX678"/>
    </row>
    <row r="679" spans="1:700" hidden="1">
      <c r="A679"/>
      <c r="B679" t="s">
        <v>317</v>
      </c>
      <c r="C679" t="s">
        <v>53</v>
      </c>
      <c r="D679" t="s">
        <v>53</v>
      </c>
      <c r="E679" s="46">
        <v>7900981</v>
      </c>
      <c r="F679" s="35" t="s">
        <v>449</v>
      </c>
      <c r="G679" s="35"/>
      <c r="H679" s="35">
        <v>0</v>
      </c>
      <c r="I679" s="35"/>
      <c r="J679" s="35">
        <v>135197.70000000001</v>
      </c>
      <c r="K679" s="36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  <c r="ZW679"/>
      <c r="ZX679"/>
    </row>
    <row r="680" spans="1:700" hidden="1">
      <c r="A680"/>
      <c r="B680" t="s">
        <v>317</v>
      </c>
      <c r="C680" t="s">
        <v>53</v>
      </c>
      <c r="D680" t="s">
        <v>53</v>
      </c>
      <c r="E680" s="46">
        <v>7900983</v>
      </c>
      <c r="F680" s="35" t="s">
        <v>450</v>
      </c>
      <c r="G680" s="35"/>
      <c r="H680" s="35">
        <v>-241136</v>
      </c>
      <c r="I680" s="35"/>
      <c r="J680" s="35">
        <v>0</v>
      </c>
      <c r="K680" s="36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  <c r="VW680"/>
      <c r="VX680"/>
      <c r="VY680"/>
      <c r="VZ680"/>
      <c r="WA680"/>
      <c r="WB680"/>
      <c r="WC680"/>
      <c r="WD680"/>
      <c r="WE680"/>
      <c r="WF680"/>
      <c r="WG680"/>
      <c r="WH680"/>
      <c r="WI680"/>
      <c r="WJ680"/>
      <c r="WK680"/>
      <c r="WL680"/>
      <c r="WM680"/>
      <c r="WN680"/>
      <c r="WO680"/>
      <c r="WP680"/>
      <c r="WQ680"/>
      <c r="WR680"/>
      <c r="WS680"/>
      <c r="WT680"/>
      <c r="WU680"/>
      <c r="WV680"/>
      <c r="WW680"/>
      <c r="WX680"/>
      <c r="WY680"/>
      <c r="WZ680"/>
      <c r="XA680"/>
      <c r="XB680"/>
      <c r="XC680"/>
      <c r="XD680"/>
      <c r="XE680"/>
      <c r="XF680"/>
      <c r="XG680"/>
      <c r="XH680"/>
      <c r="XI680"/>
      <c r="XJ680"/>
      <c r="XK680"/>
      <c r="XL680"/>
      <c r="XM680"/>
      <c r="XN680"/>
      <c r="XO680"/>
      <c r="XP680"/>
      <c r="XQ680"/>
      <c r="XR680"/>
      <c r="XS680"/>
      <c r="XT680"/>
      <c r="XU680"/>
      <c r="XV680"/>
      <c r="XW680"/>
      <c r="XX680"/>
      <c r="XY680"/>
      <c r="XZ680"/>
      <c r="YA680"/>
      <c r="YB680"/>
      <c r="YC680"/>
      <c r="YD680"/>
      <c r="YE680"/>
      <c r="YF680"/>
      <c r="YG680"/>
      <c r="YH680"/>
      <c r="YI680"/>
      <c r="YJ680"/>
      <c r="YK680"/>
      <c r="YL680"/>
      <c r="YM680"/>
      <c r="YN680"/>
      <c r="YO680"/>
      <c r="YP680"/>
      <c r="YQ680"/>
      <c r="YR680"/>
      <c r="YS680"/>
      <c r="YT680"/>
      <c r="YU680"/>
      <c r="YV680"/>
      <c r="YW680"/>
      <c r="YX680"/>
      <c r="YY680"/>
      <c r="YZ680"/>
      <c r="ZA680"/>
      <c r="ZB680"/>
      <c r="ZC680"/>
      <c r="ZD680"/>
      <c r="ZE680"/>
      <c r="ZF680"/>
      <c r="ZG680"/>
      <c r="ZH680"/>
      <c r="ZI680"/>
      <c r="ZJ680"/>
      <c r="ZK680"/>
      <c r="ZL680"/>
      <c r="ZM680"/>
      <c r="ZN680"/>
      <c r="ZO680"/>
      <c r="ZP680"/>
      <c r="ZQ680"/>
      <c r="ZR680"/>
      <c r="ZS680"/>
      <c r="ZT680"/>
      <c r="ZU680"/>
      <c r="ZV680"/>
      <c r="ZW680"/>
      <c r="ZX680"/>
    </row>
    <row r="681" spans="1:700" hidden="1">
      <c r="A681"/>
      <c r="B681" t="s">
        <v>317</v>
      </c>
      <c r="C681" t="s">
        <v>53</v>
      </c>
      <c r="D681" t="s">
        <v>53</v>
      </c>
      <c r="E681" s="46">
        <v>7900983</v>
      </c>
      <c r="F681" s="35" t="s">
        <v>450</v>
      </c>
      <c r="G681" s="35"/>
      <c r="H681" s="35">
        <v>0</v>
      </c>
      <c r="I681" s="35"/>
      <c r="J681" s="35">
        <v>-256145.5</v>
      </c>
      <c r="K681" s="36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  <c r="ZW681"/>
      <c r="ZX681"/>
    </row>
    <row r="682" spans="1:700" hidden="1">
      <c r="A682"/>
      <c r="B682"/>
      <c r="C682"/>
      <c r="D682" t="s">
        <v>7</v>
      </c>
      <c r="E682" s="43"/>
      <c r="F682" s="35"/>
      <c r="G682" s="35"/>
      <c r="H682" s="35"/>
      <c r="I682" s="35"/>
      <c r="J682" s="35"/>
      <c r="K682" s="36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  <c r="ZW682"/>
      <c r="ZX682"/>
    </row>
    <row r="683" spans="1:700" hidden="1">
      <c r="A683"/>
      <c r="B683"/>
      <c r="C683"/>
      <c r="D683" t="s">
        <v>6</v>
      </c>
      <c r="E683" s="43"/>
      <c r="F683" s="35"/>
      <c r="G683" s="35"/>
      <c r="H683" s="35"/>
      <c r="I683" s="35"/>
      <c r="J683" s="35"/>
      <c r="K683" s="36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  <c r="ZW683"/>
      <c r="ZX683"/>
    </row>
    <row r="684" spans="1:700" hidden="1">
      <c r="A684"/>
      <c r="B684"/>
      <c r="C684"/>
      <c r="D684" t="s">
        <v>6</v>
      </c>
      <c r="E684" s="43"/>
      <c r="F684" s="35"/>
      <c r="G684" s="35"/>
      <c r="H684" s="35"/>
      <c r="I684" s="35"/>
      <c r="J684" s="35"/>
      <c r="K684" s="36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  <c r="VW684"/>
      <c r="VX684"/>
      <c r="VY684"/>
      <c r="VZ684"/>
      <c r="WA684"/>
      <c r="WB684"/>
      <c r="WC684"/>
      <c r="WD684"/>
      <c r="WE684"/>
      <c r="WF684"/>
      <c r="WG684"/>
      <c r="WH684"/>
      <c r="WI684"/>
      <c r="WJ684"/>
      <c r="WK684"/>
      <c r="WL684"/>
      <c r="WM684"/>
      <c r="WN684"/>
      <c r="WO684"/>
      <c r="WP684"/>
      <c r="WQ684"/>
      <c r="WR684"/>
      <c r="WS684"/>
      <c r="WT684"/>
      <c r="WU684"/>
      <c r="WV684"/>
      <c r="WW684"/>
      <c r="WX684"/>
      <c r="WY684"/>
      <c r="WZ684"/>
      <c r="XA684"/>
      <c r="XB684"/>
      <c r="XC684"/>
      <c r="XD684"/>
      <c r="XE684"/>
      <c r="XF684"/>
      <c r="XG684"/>
      <c r="XH684"/>
      <c r="XI684"/>
      <c r="XJ684"/>
      <c r="XK684"/>
      <c r="XL684"/>
      <c r="XM684"/>
      <c r="XN684"/>
      <c r="XO684"/>
      <c r="XP684"/>
      <c r="XQ684"/>
      <c r="XR684"/>
      <c r="XS684"/>
      <c r="XT684"/>
      <c r="XU684"/>
      <c r="XV684"/>
      <c r="XW684"/>
      <c r="XX684"/>
      <c r="XY684"/>
      <c r="XZ684"/>
      <c r="YA684"/>
      <c r="YB684"/>
      <c r="YC684"/>
      <c r="YD684"/>
      <c r="YE684"/>
      <c r="YF684"/>
      <c r="YG684"/>
      <c r="YH684"/>
      <c r="YI684"/>
      <c r="YJ684"/>
      <c r="YK684"/>
      <c r="YL684"/>
      <c r="YM684"/>
      <c r="YN684"/>
      <c r="YO684"/>
      <c r="YP684"/>
      <c r="YQ684"/>
      <c r="YR684"/>
      <c r="YS684"/>
      <c r="YT684"/>
      <c r="YU684"/>
      <c r="YV684"/>
      <c r="YW684"/>
      <c r="YX684"/>
      <c r="YY684"/>
      <c r="YZ684"/>
      <c r="ZA684"/>
      <c r="ZB684"/>
      <c r="ZC684"/>
      <c r="ZD684"/>
      <c r="ZE684"/>
      <c r="ZF684"/>
      <c r="ZG684"/>
      <c r="ZH684"/>
      <c r="ZI684"/>
      <c r="ZJ684"/>
      <c r="ZK684"/>
      <c r="ZL684"/>
      <c r="ZM684"/>
      <c r="ZN684"/>
      <c r="ZO684"/>
      <c r="ZP684"/>
      <c r="ZQ684"/>
      <c r="ZR684"/>
      <c r="ZS684"/>
      <c r="ZT684"/>
      <c r="ZU684"/>
      <c r="ZV684"/>
      <c r="ZW684"/>
      <c r="ZX684"/>
    </row>
    <row r="685" spans="1:700" hidden="1">
      <c r="A685"/>
      <c r="B685"/>
      <c r="C685"/>
      <c r="D685" t="s">
        <v>6</v>
      </c>
      <c r="E685" s="43"/>
      <c r="F685" s="35"/>
      <c r="G685" s="35"/>
      <c r="H685" s="35"/>
      <c r="I685" s="35"/>
      <c r="J685" s="35"/>
      <c r="K685" s="36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  <c r="ZW685"/>
      <c r="ZX685"/>
    </row>
    <row r="686" spans="1:700" hidden="1">
      <c r="A686"/>
      <c r="B686"/>
      <c r="C686"/>
      <c r="D686" t="s">
        <v>6</v>
      </c>
      <c r="E686" s="43"/>
      <c r="F686" s="35"/>
      <c r="G686" s="35"/>
      <c r="H686" s="35"/>
      <c r="I686" s="35"/>
      <c r="J686" s="35"/>
      <c r="K686" s="3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  <c r="ZW686"/>
      <c r="ZX686"/>
    </row>
    <row r="687" spans="1:700" hidden="1">
      <c r="A687"/>
      <c r="B687"/>
      <c r="C687"/>
      <c r="D687" t="s">
        <v>6</v>
      </c>
      <c r="E687" s="43"/>
      <c r="F687" s="35"/>
      <c r="G687" s="35"/>
      <c r="H687" s="35"/>
      <c r="I687" s="35"/>
      <c r="J687" s="35"/>
      <c r="K687" s="36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  <c r="ZW687"/>
      <c r="ZX687"/>
    </row>
    <row r="688" spans="1:700" hidden="1">
      <c r="A688"/>
      <c r="B688"/>
      <c r="C688"/>
      <c r="D688" t="s">
        <v>6</v>
      </c>
      <c r="E688" s="43"/>
      <c r="F688" s="35"/>
      <c r="G688" s="35"/>
      <c r="H688" s="35"/>
      <c r="I688" s="35"/>
      <c r="J688" s="35"/>
      <c r="K688" s="36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  <c r="ZW688"/>
      <c r="ZX688"/>
    </row>
    <row r="689" spans="1:700" hidden="1">
      <c r="A689"/>
      <c r="B689"/>
      <c r="C689"/>
      <c r="D689" t="s">
        <v>6</v>
      </c>
      <c r="E689" s="43"/>
      <c r="F689" s="35"/>
      <c r="G689" s="35"/>
      <c r="H689" s="35"/>
      <c r="I689" s="35"/>
      <c r="J689" s="35"/>
      <c r="K689" s="36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  <c r="ZW689"/>
      <c r="ZX689"/>
    </row>
    <row r="690" spans="1:700" hidden="1">
      <c r="A690"/>
      <c r="B690"/>
      <c r="C690"/>
      <c r="D690" t="s">
        <v>6</v>
      </c>
      <c r="E690" s="43"/>
      <c r="F690" s="35"/>
      <c r="G690" s="35"/>
      <c r="H690" s="35"/>
      <c r="I690" s="35"/>
      <c r="J690" s="35"/>
      <c r="K690" s="36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  <c r="ZW690"/>
      <c r="ZX690"/>
    </row>
    <row r="691" spans="1:700" hidden="1">
      <c r="A691"/>
      <c r="B691"/>
      <c r="C691"/>
      <c r="D691" t="s">
        <v>6</v>
      </c>
      <c r="E691" s="43"/>
      <c r="F691" s="35"/>
      <c r="G691" s="35"/>
      <c r="H691" s="35"/>
      <c r="I691" s="35"/>
      <c r="J691" s="35"/>
      <c r="K691" s="36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  <c r="ZW691"/>
      <c r="ZX691"/>
    </row>
    <row r="692" spans="1:700" hidden="1">
      <c r="A692"/>
      <c r="B692"/>
      <c r="C692"/>
      <c r="D692" t="s">
        <v>6</v>
      </c>
      <c r="E692" s="43"/>
      <c r="F692" s="35"/>
      <c r="G692" s="35"/>
      <c r="H692" s="35"/>
      <c r="I692" s="35"/>
      <c r="J692" s="35"/>
      <c r="K692" s="36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  <c r="ZW692"/>
      <c r="ZX692"/>
    </row>
    <row r="693" spans="1:700" hidden="1">
      <c r="A693"/>
      <c r="B693"/>
      <c r="C693"/>
      <c r="D693" t="s">
        <v>6</v>
      </c>
      <c r="E693" s="43"/>
      <c r="F693" s="35"/>
      <c r="G693" s="35"/>
      <c r="H693" s="35"/>
      <c r="I693" s="35"/>
      <c r="J693" s="35"/>
      <c r="K693" s="36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  <c r="VW693"/>
      <c r="VX693"/>
      <c r="VY693"/>
      <c r="VZ693"/>
      <c r="WA693"/>
      <c r="WB693"/>
      <c r="WC693"/>
      <c r="WD693"/>
      <c r="WE693"/>
      <c r="WF693"/>
      <c r="WG693"/>
      <c r="WH693"/>
      <c r="WI693"/>
      <c r="WJ693"/>
      <c r="WK693"/>
      <c r="WL693"/>
      <c r="WM693"/>
      <c r="WN693"/>
      <c r="WO693"/>
      <c r="WP693"/>
      <c r="WQ693"/>
      <c r="WR693"/>
      <c r="WS693"/>
      <c r="WT693"/>
      <c r="WU693"/>
      <c r="WV693"/>
      <c r="WW693"/>
      <c r="WX693"/>
      <c r="WY693"/>
      <c r="WZ693"/>
      <c r="XA693"/>
      <c r="XB693"/>
      <c r="XC693"/>
      <c r="XD693"/>
      <c r="XE693"/>
      <c r="XF693"/>
      <c r="XG693"/>
      <c r="XH693"/>
      <c r="XI693"/>
      <c r="XJ693"/>
      <c r="XK693"/>
      <c r="XL693"/>
      <c r="XM693"/>
      <c r="XN693"/>
      <c r="XO693"/>
      <c r="XP693"/>
      <c r="XQ693"/>
      <c r="XR693"/>
      <c r="XS693"/>
      <c r="XT693"/>
      <c r="XU693"/>
      <c r="XV693"/>
      <c r="XW693"/>
      <c r="XX693"/>
      <c r="XY693"/>
      <c r="XZ693"/>
      <c r="YA693"/>
      <c r="YB693"/>
      <c r="YC693"/>
      <c r="YD693"/>
      <c r="YE693"/>
      <c r="YF693"/>
      <c r="YG693"/>
      <c r="YH693"/>
      <c r="YI693"/>
      <c r="YJ693"/>
      <c r="YK693"/>
      <c r="YL693"/>
      <c r="YM693"/>
      <c r="YN693"/>
      <c r="YO693"/>
      <c r="YP693"/>
      <c r="YQ693"/>
      <c r="YR693"/>
      <c r="YS693"/>
      <c r="YT693"/>
      <c r="YU693"/>
      <c r="YV693"/>
      <c r="YW693"/>
      <c r="YX693"/>
      <c r="YY693"/>
      <c r="YZ693"/>
      <c r="ZA693"/>
      <c r="ZB693"/>
      <c r="ZC693"/>
      <c r="ZD693"/>
      <c r="ZE693"/>
      <c r="ZF693"/>
      <c r="ZG693"/>
      <c r="ZH693"/>
      <c r="ZI693"/>
      <c r="ZJ693"/>
      <c r="ZK693"/>
      <c r="ZL693"/>
      <c r="ZM693"/>
      <c r="ZN693"/>
      <c r="ZO693"/>
      <c r="ZP693"/>
      <c r="ZQ693"/>
      <c r="ZR693"/>
      <c r="ZS693"/>
      <c r="ZT693"/>
      <c r="ZU693"/>
      <c r="ZV693"/>
      <c r="ZW693"/>
      <c r="ZX693"/>
    </row>
    <row r="694" spans="1:700" hidden="1">
      <c r="A694"/>
      <c r="B694"/>
      <c r="C694"/>
      <c r="D694" t="s">
        <v>6</v>
      </c>
      <c r="E694" s="43"/>
      <c r="F694" s="35"/>
      <c r="G694" s="35"/>
      <c r="H694" s="35"/>
      <c r="I694" s="35"/>
      <c r="J694" s="35"/>
      <c r="K694" s="36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  <c r="ZW694"/>
      <c r="ZX694"/>
    </row>
    <row r="695" spans="1:700" hidden="1">
      <c r="A695"/>
      <c r="B695"/>
      <c r="C695"/>
      <c r="D695" t="s">
        <v>6</v>
      </c>
      <c r="E695" s="43"/>
      <c r="F695" s="35"/>
      <c r="G695" s="35"/>
      <c r="H695" s="35"/>
      <c r="I695" s="35"/>
      <c r="J695" s="35"/>
      <c r="K695" s="36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  <c r="ZW695"/>
      <c r="ZX695"/>
    </row>
    <row r="696" spans="1:700" hidden="1">
      <c r="A696"/>
      <c r="B696"/>
      <c r="C696"/>
      <c r="D696" t="s">
        <v>4</v>
      </c>
      <c r="E696" s="43"/>
      <c r="F696" s="35"/>
      <c r="G696" s="35"/>
      <c r="H696" s="35"/>
      <c r="I696" s="35"/>
      <c r="J696" s="35"/>
      <c r="K696" s="3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  <c r="ZW696"/>
      <c r="ZX696"/>
    </row>
    <row r="697" spans="1:700" hidden="1">
      <c r="A697"/>
      <c r="B697"/>
      <c r="C697"/>
      <c r="D697" t="s">
        <v>4</v>
      </c>
      <c r="E697" s="43"/>
      <c r="F697" s="35"/>
      <c r="G697" s="35"/>
      <c r="H697" s="35"/>
      <c r="I697" s="35"/>
      <c r="J697" s="35"/>
      <c r="K697" s="36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  <c r="ZW697"/>
      <c r="ZX697"/>
    </row>
    <row r="698" spans="1:700" hidden="1">
      <c r="A698"/>
      <c r="B698"/>
      <c r="C698"/>
      <c r="D698" t="s">
        <v>11</v>
      </c>
      <c r="E698" s="43"/>
      <c r="F698" s="35"/>
      <c r="G698" s="35"/>
      <c r="H698" s="35"/>
      <c r="I698" s="35"/>
      <c r="J698" s="35"/>
      <c r="K698" s="36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  <c r="ZW698"/>
      <c r="ZX698"/>
    </row>
    <row r="699" spans="1:700" hidden="1">
      <c r="A699"/>
      <c r="B699"/>
      <c r="C699"/>
      <c r="D699" t="s">
        <v>11</v>
      </c>
      <c r="E699" s="43"/>
      <c r="F699" s="35"/>
      <c r="G699" s="35"/>
      <c r="H699" s="35"/>
      <c r="I699" s="35"/>
      <c r="J699" s="35"/>
      <c r="K699" s="36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  <c r="ZW699"/>
      <c r="ZX699"/>
    </row>
    <row r="700" spans="1:700" hidden="1">
      <c r="A700"/>
      <c r="B700"/>
      <c r="C700"/>
      <c r="D700" t="s">
        <v>11</v>
      </c>
      <c r="E700" s="43"/>
      <c r="F700" s="35"/>
      <c r="G700" s="35"/>
      <c r="H700" s="35"/>
      <c r="I700" s="35"/>
      <c r="J700" s="35"/>
      <c r="K700" s="36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  <c r="ZW700"/>
      <c r="ZX700"/>
    </row>
    <row r="701" spans="1:700" hidden="1">
      <c r="A701"/>
      <c r="B701"/>
      <c r="C701"/>
      <c r="D701" t="s">
        <v>11</v>
      </c>
      <c r="E701" s="43"/>
      <c r="F701" s="35"/>
      <c r="G701" s="35"/>
      <c r="H701" s="35"/>
      <c r="I701" s="35"/>
      <c r="J701" s="35"/>
      <c r="K701" s="36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  <c r="ZW701"/>
      <c r="ZX701"/>
    </row>
    <row r="702" spans="1:700" hidden="1">
      <c r="A702"/>
      <c r="B702"/>
      <c r="C702"/>
      <c r="D702" t="s">
        <v>11</v>
      </c>
      <c r="E702" s="43"/>
      <c r="F702" s="35"/>
      <c r="G702" s="35"/>
      <c r="H702" s="35"/>
      <c r="I702" s="35"/>
      <c r="J702" s="35"/>
      <c r="K702" s="36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  <c r="ZU702"/>
      <c r="ZV702"/>
      <c r="ZW702"/>
      <c r="ZX702"/>
    </row>
    <row r="703" spans="1:700" hidden="1">
      <c r="A703"/>
      <c r="B703"/>
      <c r="C703"/>
      <c r="D703" t="s">
        <v>11</v>
      </c>
      <c r="E703" s="43"/>
      <c r="F703" s="35"/>
      <c r="G703" s="35"/>
      <c r="H703" s="35"/>
      <c r="I703" s="35"/>
      <c r="J703" s="35"/>
      <c r="K703" s="36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  <c r="ZW703"/>
      <c r="ZX703"/>
    </row>
    <row r="704" spans="1:700" hidden="1">
      <c r="A704"/>
      <c r="B704"/>
      <c r="C704"/>
      <c r="D704" t="s">
        <v>10</v>
      </c>
      <c r="E704" s="43"/>
      <c r="F704" s="35"/>
      <c r="G704" s="35"/>
      <c r="H704" s="35"/>
      <c r="I704" s="35"/>
      <c r="J704" s="35"/>
      <c r="K704" s="36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  <c r="ZW704"/>
      <c r="ZX704"/>
    </row>
    <row r="705" spans="1:700" hidden="1">
      <c r="A705"/>
      <c r="B705"/>
      <c r="C705"/>
      <c r="D705" t="s">
        <v>9</v>
      </c>
      <c r="E705" s="43"/>
      <c r="F705" s="35"/>
      <c r="G705" s="35"/>
      <c r="H705" s="35"/>
      <c r="I705" s="35"/>
      <c r="J705" s="35"/>
      <c r="K705" s="36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  <c r="ZW705"/>
      <c r="ZX705"/>
    </row>
    <row r="706" spans="1:700" hidden="1">
      <c r="A706"/>
      <c r="B706"/>
      <c r="C706"/>
      <c r="D706" t="s">
        <v>9</v>
      </c>
      <c r="E706" s="43"/>
      <c r="F706" s="35"/>
      <c r="G706" s="35"/>
      <c r="H706" s="35"/>
      <c r="I706" s="35"/>
      <c r="J706" s="35"/>
      <c r="K706" s="3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  <c r="ZW706"/>
      <c r="ZX706"/>
    </row>
    <row r="707" spans="1:700" hidden="1">
      <c r="A707"/>
      <c r="B707"/>
      <c r="C707"/>
      <c r="D707" t="s">
        <v>9</v>
      </c>
      <c r="E707" s="43"/>
      <c r="F707" s="35"/>
      <c r="G707" s="35"/>
      <c r="H707" s="35"/>
      <c r="I707" s="35"/>
      <c r="J707" s="35"/>
      <c r="K707" s="36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  <c r="ZW707"/>
      <c r="ZX707"/>
    </row>
    <row r="708" spans="1:700" hidden="1">
      <c r="A708"/>
      <c r="B708"/>
      <c r="C708"/>
      <c r="D708" t="s">
        <v>9</v>
      </c>
      <c r="E708" s="43"/>
      <c r="F708" s="35"/>
      <c r="G708" s="35"/>
      <c r="H708" s="35"/>
      <c r="I708" s="35"/>
      <c r="J708" s="35"/>
      <c r="K708" s="36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  <c r="ZW708"/>
      <c r="ZX708"/>
    </row>
    <row r="709" spans="1:700" hidden="1">
      <c r="A709"/>
      <c r="B709"/>
      <c r="C709"/>
      <c r="D709" t="s">
        <v>9</v>
      </c>
      <c r="E709" s="43"/>
      <c r="F709" s="35"/>
      <c r="G709" s="35"/>
      <c r="H709" s="35"/>
      <c r="I709" s="35"/>
      <c r="J709" s="35"/>
      <c r="K709" s="36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/>
      <c r="YH709"/>
      <c r="YI709"/>
      <c r="YJ709"/>
      <c r="YK709"/>
      <c r="YL709"/>
      <c r="YM709"/>
      <c r="YN709"/>
      <c r="YO709"/>
      <c r="YP709"/>
      <c r="YQ709"/>
      <c r="YR709"/>
      <c r="YS709"/>
      <c r="YT709"/>
      <c r="YU709"/>
      <c r="YV709"/>
      <c r="YW709"/>
      <c r="YX709"/>
      <c r="YY709"/>
      <c r="YZ709"/>
      <c r="ZA709"/>
      <c r="ZB709"/>
      <c r="ZC709"/>
      <c r="ZD709"/>
      <c r="ZE709"/>
      <c r="ZF709"/>
      <c r="ZG709"/>
      <c r="ZH709"/>
      <c r="ZI709"/>
      <c r="ZJ709"/>
      <c r="ZK709"/>
      <c r="ZL709"/>
      <c r="ZM709"/>
      <c r="ZN709"/>
      <c r="ZO709"/>
      <c r="ZP709"/>
      <c r="ZQ709"/>
      <c r="ZR709"/>
      <c r="ZS709"/>
      <c r="ZT709"/>
      <c r="ZU709"/>
      <c r="ZV709"/>
      <c r="ZW709"/>
      <c r="ZX709"/>
    </row>
    <row r="710" spans="1:700" hidden="1">
      <c r="A710"/>
      <c r="B710"/>
      <c r="C710"/>
      <c r="D710" t="s">
        <v>5</v>
      </c>
      <c r="E710" s="43"/>
      <c r="F710" s="35"/>
      <c r="G710" s="35"/>
      <c r="H710" s="35"/>
      <c r="I710" s="35"/>
      <c r="J710" s="35"/>
      <c r="K710" s="36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  <c r="ZW710"/>
      <c r="ZX710"/>
    </row>
    <row r="711" spans="1:700" hidden="1">
      <c r="A711"/>
      <c r="B711"/>
      <c r="C711"/>
      <c r="D711" t="s">
        <v>5</v>
      </c>
      <c r="E711" s="43"/>
      <c r="F711" s="35"/>
      <c r="G711" s="35"/>
      <c r="H711" s="35"/>
      <c r="I711" s="35"/>
      <c r="J711" s="35"/>
      <c r="K711" s="36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  <c r="VW711"/>
      <c r="VX711"/>
      <c r="VY711"/>
      <c r="VZ711"/>
      <c r="WA711"/>
      <c r="WB711"/>
      <c r="WC711"/>
      <c r="WD711"/>
      <c r="WE711"/>
      <c r="WF711"/>
      <c r="WG711"/>
      <c r="WH711"/>
      <c r="WI711"/>
      <c r="WJ711"/>
      <c r="WK711"/>
      <c r="WL711"/>
      <c r="WM711"/>
      <c r="WN711"/>
      <c r="WO711"/>
      <c r="WP711"/>
      <c r="WQ711"/>
      <c r="WR711"/>
      <c r="WS711"/>
      <c r="WT711"/>
      <c r="WU711"/>
      <c r="WV711"/>
      <c r="WW711"/>
      <c r="WX711"/>
      <c r="WY711"/>
      <c r="WZ711"/>
      <c r="XA711"/>
      <c r="XB711"/>
      <c r="XC711"/>
      <c r="XD711"/>
      <c r="XE711"/>
      <c r="XF711"/>
      <c r="XG711"/>
      <c r="XH711"/>
      <c r="XI711"/>
      <c r="XJ711"/>
      <c r="XK711"/>
      <c r="XL711"/>
      <c r="XM711"/>
      <c r="XN711"/>
      <c r="XO711"/>
      <c r="XP711"/>
      <c r="XQ711"/>
      <c r="XR711"/>
      <c r="XS711"/>
      <c r="XT711"/>
      <c r="XU711"/>
      <c r="XV711"/>
      <c r="XW711"/>
      <c r="XX711"/>
      <c r="XY711"/>
      <c r="XZ711"/>
      <c r="YA711"/>
      <c r="YB711"/>
      <c r="YC711"/>
      <c r="YD711"/>
      <c r="YE711"/>
      <c r="YF711"/>
      <c r="YG711"/>
      <c r="YH711"/>
      <c r="YI711"/>
      <c r="YJ711"/>
      <c r="YK711"/>
      <c r="YL711"/>
      <c r="YM711"/>
      <c r="YN711"/>
      <c r="YO711"/>
      <c r="YP711"/>
      <c r="YQ711"/>
      <c r="YR711"/>
      <c r="YS711"/>
      <c r="YT711"/>
      <c r="YU711"/>
      <c r="YV711"/>
      <c r="YW711"/>
      <c r="YX711"/>
      <c r="YY711"/>
      <c r="YZ711"/>
      <c r="ZA711"/>
      <c r="ZB711"/>
      <c r="ZC711"/>
      <c r="ZD711"/>
      <c r="ZE711"/>
      <c r="ZF711"/>
      <c r="ZG711"/>
      <c r="ZH711"/>
      <c r="ZI711"/>
      <c r="ZJ711"/>
      <c r="ZK711"/>
      <c r="ZL711"/>
      <c r="ZM711"/>
      <c r="ZN711"/>
      <c r="ZO711"/>
      <c r="ZP711"/>
      <c r="ZQ711"/>
      <c r="ZR711"/>
      <c r="ZS711"/>
      <c r="ZT711"/>
      <c r="ZU711"/>
      <c r="ZV711"/>
      <c r="ZW711"/>
      <c r="ZX711"/>
    </row>
    <row r="712" spans="1:700" hidden="1">
      <c r="A712"/>
      <c r="B712"/>
      <c r="C712"/>
      <c r="D712" t="s">
        <v>5</v>
      </c>
      <c r="E712" s="43"/>
      <c r="F712" s="35"/>
      <c r="G712" s="35"/>
      <c r="H712" s="35"/>
      <c r="I712" s="35"/>
      <c r="J712" s="35"/>
      <c r="K712" s="36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  <c r="ZW712"/>
      <c r="ZX712"/>
    </row>
    <row r="713" spans="1:700" hidden="1">
      <c r="A713"/>
      <c r="B713"/>
      <c r="C713"/>
      <c r="D713" t="s">
        <v>5</v>
      </c>
      <c r="E713" s="43"/>
      <c r="F713" s="35"/>
      <c r="G713" s="35"/>
      <c r="H713" s="35"/>
      <c r="I713" s="35"/>
      <c r="J713" s="35"/>
      <c r="K713" s="36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/>
      <c r="YH713"/>
      <c r="YI713"/>
      <c r="YJ713"/>
      <c r="YK713"/>
      <c r="YL713"/>
      <c r="YM713"/>
      <c r="YN713"/>
      <c r="YO713"/>
      <c r="YP713"/>
      <c r="YQ713"/>
      <c r="YR713"/>
      <c r="YS713"/>
      <c r="YT713"/>
      <c r="YU713"/>
      <c r="YV713"/>
      <c r="YW713"/>
      <c r="YX713"/>
      <c r="YY713"/>
      <c r="YZ713"/>
      <c r="ZA713"/>
      <c r="ZB713"/>
      <c r="ZC713"/>
      <c r="ZD713"/>
      <c r="ZE713"/>
      <c r="ZF713"/>
      <c r="ZG713"/>
      <c r="ZH713"/>
      <c r="ZI713"/>
      <c r="ZJ713"/>
      <c r="ZK713"/>
      <c r="ZL713"/>
      <c r="ZM713"/>
      <c r="ZN713"/>
      <c r="ZO713"/>
      <c r="ZP713"/>
      <c r="ZQ713"/>
      <c r="ZR713"/>
      <c r="ZS713"/>
      <c r="ZT713"/>
      <c r="ZU713"/>
      <c r="ZV713"/>
      <c r="ZW713"/>
      <c r="ZX713"/>
    </row>
    <row r="714" spans="1:700" hidden="1">
      <c r="A714"/>
      <c r="B714"/>
      <c r="C714"/>
      <c r="D714" t="s">
        <v>5</v>
      </c>
      <c r="E714" s="43"/>
      <c r="F714" s="35"/>
      <c r="G714" s="35"/>
      <c r="H714" s="35"/>
      <c r="I714" s="35"/>
      <c r="J714" s="35"/>
      <c r="K714" s="36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  <c r="ZW714"/>
      <c r="ZX714"/>
    </row>
    <row r="715" spans="1:700" hidden="1">
      <c r="A715"/>
      <c r="B715"/>
      <c r="C715"/>
      <c r="D715" t="s">
        <v>5</v>
      </c>
      <c r="E715" s="43"/>
      <c r="F715" s="35"/>
      <c r="G715" s="35"/>
      <c r="H715" s="35"/>
      <c r="I715" s="35"/>
      <c r="J715" s="35"/>
      <c r="K715" s="36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  <c r="ZW715"/>
      <c r="ZX715"/>
    </row>
    <row r="716" spans="1:700" hidden="1">
      <c r="A716"/>
      <c r="B716"/>
      <c r="C716"/>
      <c r="D716" t="s">
        <v>5</v>
      </c>
      <c r="E716" s="43"/>
      <c r="F716" s="35"/>
      <c r="G716" s="35"/>
      <c r="H716" s="35"/>
      <c r="I716" s="35"/>
      <c r="J716" s="35"/>
      <c r="K716" s="3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  <c r="ZW716"/>
      <c r="ZX716"/>
    </row>
    <row r="717" spans="1:700" hidden="1">
      <c r="A717"/>
      <c r="B717"/>
      <c r="C717"/>
      <c r="D717" t="s">
        <v>5</v>
      </c>
      <c r="E717" s="43"/>
      <c r="F717" s="35"/>
      <c r="G717" s="35"/>
      <c r="H717" s="35"/>
      <c r="I717" s="35"/>
      <c r="J717" s="35"/>
      <c r="K717" s="36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  <c r="ZW717"/>
      <c r="ZX717"/>
    </row>
    <row r="718" spans="1:700" hidden="1">
      <c r="A718"/>
      <c r="B718"/>
      <c r="C718"/>
      <c r="D718" t="s">
        <v>5</v>
      </c>
      <c r="E718" s="43"/>
      <c r="F718" s="35"/>
      <c r="G718" s="35"/>
      <c r="H718" s="35"/>
      <c r="I718" s="35"/>
      <c r="J718" s="35"/>
      <c r="K718" s="36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  <c r="ZU718"/>
      <c r="ZV718"/>
      <c r="ZW718"/>
      <c r="ZX718"/>
    </row>
    <row r="719" spans="1:700" hidden="1">
      <c r="A719"/>
      <c r="B719"/>
      <c r="C719"/>
      <c r="D719" t="s">
        <v>5</v>
      </c>
      <c r="E719" s="43"/>
      <c r="F719" s="35"/>
      <c r="G719" s="35"/>
      <c r="H719" s="35"/>
      <c r="I719" s="35"/>
      <c r="J719" s="35"/>
      <c r="K719" s="36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  <c r="ZW719"/>
      <c r="ZX719"/>
    </row>
    <row r="720" spans="1:700" hidden="1">
      <c r="A720"/>
      <c r="B720"/>
      <c r="C720"/>
      <c r="D720" t="s">
        <v>5</v>
      </c>
      <c r="E720" s="43"/>
      <c r="F720" s="35"/>
      <c r="G720" s="35"/>
      <c r="H720" s="35"/>
      <c r="I720" s="35"/>
      <c r="J720" s="35"/>
      <c r="K720" s="36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  <c r="VW720"/>
      <c r="VX720"/>
      <c r="VY720"/>
      <c r="VZ720"/>
      <c r="WA720"/>
      <c r="WB720"/>
      <c r="WC720"/>
      <c r="WD720"/>
      <c r="WE720"/>
      <c r="WF720"/>
      <c r="WG720"/>
      <c r="WH720"/>
      <c r="WI720"/>
      <c r="WJ720"/>
      <c r="WK720"/>
      <c r="WL720"/>
      <c r="WM720"/>
      <c r="WN720"/>
      <c r="WO720"/>
      <c r="WP720"/>
      <c r="WQ720"/>
      <c r="WR720"/>
      <c r="WS720"/>
      <c r="WT720"/>
      <c r="WU720"/>
      <c r="WV720"/>
      <c r="WW720"/>
      <c r="WX720"/>
      <c r="WY720"/>
      <c r="WZ720"/>
      <c r="XA720"/>
      <c r="XB720"/>
      <c r="XC720"/>
      <c r="XD720"/>
      <c r="XE720"/>
      <c r="XF720"/>
      <c r="XG720"/>
      <c r="XH720"/>
      <c r="XI720"/>
      <c r="XJ720"/>
      <c r="XK720"/>
      <c r="XL720"/>
      <c r="XM720"/>
      <c r="XN720"/>
      <c r="XO720"/>
      <c r="XP720"/>
      <c r="XQ720"/>
      <c r="XR720"/>
      <c r="XS720"/>
      <c r="XT720"/>
      <c r="XU720"/>
      <c r="XV720"/>
      <c r="XW720"/>
      <c r="XX720"/>
      <c r="XY720"/>
      <c r="XZ720"/>
      <c r="YA720"/>
      <c r="YB720"/>
      <c r="YC720"/>
      <c r="YD720"/>
      <c r="YE720"/>
      <c r="YF720"/>
      <c r="YG720"/>
      <c r="YH720"/>
      <c r="YI720"/>
      <c r="YJ720"/>
      <c r="YK720"/>
      <c r="YL720"/>
      <c r="YM720"/>
      <c r="YN720"/>
      <c r="YO720"/>
      <c r="YP720"/>
      <c r="YQ720"/>
      <c r="YR720"/>
      <c r="YS720"/>
      <c r="YT720"/>
      <c r="YU720"/>
      <c r="YV720"/>
      <c r="YW720"/>
      <c r="YX720"/>
      <c r="YY720"/>
      <c r="YZ720"/>
      <c r="ZA720"/>
      <c r="ZB720"/>
      <c r="ZC720"/>
      <c r="ZD720"/>
      <c r="ZE720"/>
      <c r="ZF720"/>
      <c r="ZG720"/>
      <c r="ZH720"/>
      <c r="ZI720"/>
      <c r="ZJ720"/>
      <c r="ZK720"/>
      <c r="ZL720"/>
      <c r="ZM720"/>
      <c r="ZN720"/>
      <c r="ZO720"/>
      <c r="ZP720"/>
      <c r="ZQ720"/>
      <c r="ZR720"/>
      <c r="ZS720"/>
      <c r="ZT720"/>
      <c r="ZU720"/>
      <c r="ZV720"/>
      <c r="ZW720"/>
      <c r="ZX720"/>
    </row>
    <row r="721" spans="1:700" hidden="1">
      <c r="A721"/>
      <c r="B721"/>
      <c r="C721"/>
      <c r="D721" t="s">
        <v>5</v>
      </c>
      <c r="E721" s="43"/>
      <c r="F721" s="35"/>
      <c r="G721" s="35"/>
      <c r="H721" s="35"/>
      <c r="I721" s="35"/>
      <c r="J721" s="35"/>
      <c r="K721" s="36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  <c r="ZW721"/>
      <c r="ZX721"/>
    </row>
    <row r="722" spans="1:700" hidden="1">
      <c r="A722"/>
      <c r="B722"/>
      <c r="C722"/>
      <c r="D722" t="s">
        <v>5</v>
      </c>
      <c r="E722" s="43"/>
      <c r="F722" s="35"/>
      <c r="G722" s="35"/>
      <c r="H722" s="35"/>
      <c r="I722" s="35"/>
      <c r="J722" s="35"/>
      <c r="K722" s="36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  <c r="ZW722"/>
      <c r="ZX722"/>
    </row>
    <row r="723" spans="1:700" hidden="1">
      <c r="A723"/>
      <c r="B723"/>
      <c r="C723"/>
      <c r="D723" t="s">
        <v>5</v>
      </c>
      <c r="E723" s="43"/>
      <c r="F723" s="35"/>
      <c r="G723" s="35"/>
      <c r="H723" s="35"/>
      <c r="I723" s="35"/>
      <c r="J723" s="35"/>
      <c r="K723" s="36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  <c r="ZW723"/>
      <c r="ZX723"/>
    </row>
    <row r="724" spans="1:700" hidden="1">
      <c r="A724"/>
      <c r="B724"/>
      <c r="C724"/>
      <c r="D724" t="s">
        <v>5</v>
      </c>
      <c r="E724" s="43"/>
      <c r="F724" s="35"/>
      <c r="G724" s="35"/>
      <c r="H724" s="35"/>
      <c r="I724" s="35"/>
      <c r="J724" s="35"/>
      <c r="K724" s="36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  <c r="ZW724"/>
      <c r="ZX724"/>
    </row>
    <row r="725" spans="1:700" hidden="1">
      <c r="A725"/>
      <c r="B725"/>
      <c r="C725"/>
      <c r="D725" t="s">
        <v>5</v>
      </c>
      <c r="E725" s="43"/>
      <c r="F725" s="35"/>
      <c r="G725" s="35"/>
      <c r="H725" s="35"/>
      <c r="I725" s="35"/>
      <c r="J725" s="35"/>
      <c r="K725" s="36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  <c r="VW725"/>
      <c r="VX725"/>
      <c r="VY725"/>
      <c r="VZ725"/>
      <c r="WA725"/>
      <c r="WB725"/>
      <c r="WC725"/>
      <c r="WD725"/>
      <c r="WE725"/>
      <c r="WF725"/>
      <c r="WG725"/>
      <c r="WH725"/>
      <c r="WI725"/>
      <c r="WJ725"/>
      <c r="WK725"/>
      <c r="WL725"/>
      <c r="WM725"/>
      <c r="WN725"/>
      <c r="WO725"/>
      <c r="WP725"/>
      <c r="WQ725"/>
      <c r="WR725"/>
      <c r="WS725"/>
      <c r="WT725"/>
      <c r="WU725"/>
      <c r="WV725"/>
      <c r="WW725"/>
      <c r="WX725"/>
      <c r="WY725"/>
      <c r="WZ725"/>
      <c r="XA725"/>
      <c r="XB725"/>
      <c r="XC725"/>
      <c r="XD725"/>
      <c r="XE725"/>
      <c r="XF725"/>
      <c r="XG725"/>
      <c r="XH725"/>
      <c r="XI725"/>
      <c r="XJ725"/>
      <c r="XK725"/>
      <c r="XL725"/>
      <c r="XM725"/>
      <c r="XN725"/>
      <c r="XO725"/>
      <c r="XP725"/>
      <c r="XQ725"/>
      <c r="XR725"/>
      <c r="XS725"/>
      <c r="XT725"/>
      <c r="XU725"/>
      <c r="XV725"/>
      <c r="XW725"/>
      <c r="XX725"/>
      <c r="XY725"/>
      <c r="XZ725"/>
      <c r="YA725"/>
      <c r="YB725"/>
      <c r="YC725"/>
      <c r="YD725"/>
      <c r="YE725"/>
      <c r="YF725"/>
      <c r="YG725"/>
      <c r="YH725"/>
      <c r="YI725"/>
      <c r="YJ725"/>
      <c r="YK725"/>
      <c r="YL725"/>
      <c r="YM725"/>
      <c r="YN725"/>
      <c r="YO725"/>
      <c r="YP725"/>
      <c r="YQ725"/>
      <c r="YR725"/>
      <c r="YS725"/>
      <c r="YT725"/>
      <c r="YU725"/>
      <c r="YV725"/>
      <c r="YW725"/>
      <c r="YX725"/>
      <c r="YY725"/>
      <c r="YZ725"/>
      <c r="ZA725"/>
      <c r="ZB725"/>
      <c r="ZC725"/>
      <c r="ZD725"/>
      <c r="ZE725"/>
      <c r="ZF725"/>
      <c r="ZG725"/>
      <c r="ZH725"/>
      <c r="ZI725"/>
      <c r="ZJ725"/>
      <c r="ZK725"/>
      <c r="ZL725"/>
      <c r="ZM725"/>
      <c r="ZN725"/>
      <c r="ZO725"/>
      <c r="ZP725"/>
      <c r="ZQ725"/>
      <c r="ZR725"/>
      <c r="ZS725"/>
      <c r="ZT725"/>
      <c r="ZU725"/>
      <c r="ZV725"/>
      <c r="ZW725"/>
      <c r="ZX725"/>
    </row>
    <row r="726" spans="1:700" hidden="1">
      <c r="A726"/>
      <c r="B726"/>
      <c r="C726"/>
      <c r="D726" t="s">
        <v>5</v>
      </c>
      <c r="E726" s="43"/>
      <c r="F726" s="35"/>
      <c r="G726" s="35"/>
      <c r="H726" s="35"/>
      <c r="I726" s="35"/>
      <c r="J726" s="35"/>
      <c r="K726" s="3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  <c r="ZW726"/>
      <c r="ZX726"/>
    </row>
    <row r="727" spans="1:700" hidden="1">
      <c r="A727"/>
      <c r="B727"/>
      <c r="C727"/>
      <c r="D727" t="s">
        <v>5</v>
      </c>
      <c r="E727" s="43"/>
      <c r="F727" s="35"/>
      <c r="G727" s="35"/>
      <c r="H727" s="35"/>
      <c r="I727" s="35"/>
      <c r="J727" s="35"/>
      <c r="K727" s="36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  <c r="VW727"/>
      <c r="VX727"/>
      <c r="VY727"/>
      <c r="VZ727"/>
      <c r="WA727"/>
      <c r="WB727"/>
      <c r="WC727"/>
      <c r="WD727"/>
      <c r="WE727"/>
      <c r="WF727"/>
      <c r="WG727"/>
      <c r="WH727"/>
      <c r="WI727"/>
      <c r="WJ727"/>
      <c r="WK727"/>
      <c r="WL727"/>
      <c r="WM727"/>
      <c r="WN727"/>
      <c r="WO727"/>
      <c r="WP727"/>
      <c r="WQ727"/>
      <c r="WR727"/>
      <c r="WS727"/>
      <c r="WT727"/>
      <c r="WU727"/>
      <c r="WV727"/>
      <c r="WW727"/>
      <c r="WX727"/>
      <c r="WY727"/>
      <c r="WZ727"/>
      <c r="XA727"/>
      <c r="XB727"/>
      <c r="XC727"/>
      <c r="XD727"/>
      <c r="XE727"/>
      <c r="XF727"/>
      <c r="XG727"/>
      <c r="XH727"/>
      <c r="XI727"/>
      <c r="XJ727"/>
      <c r="XK727"/>
      <c r="XL727"/>
      <c r="XM727"/>
      <c r="XN727"/>
      <c r="XO727"/>
      <c r="XP727"/>
      <c r="XQ727"/>
      <c r="XR727"/>
      <c r="XS727"/>
      <c r="XT727"/>
      <c r="XU727"/>
      <c r="XV727"/>
      <c r="XW727"/>
      <c r="XX727"/>
      <c r="XY727"/>
      <c r="XZ727"/>
      <c r="YA727"/>
      <c r="YB727"/>
      <c r="YC727"/>
      <c r="YD727"/>
      <c r="YE727"/>
      <c r="YF727"/>
      <c r="YG727"/>
      <c r="YH727"/>
      <c r="YI727"/>
      <c r="YJ727"/>
      <c r="YK727"/>
      <c r="YL727"/>
      <c r="YM727"/>
      <c r="YN727"/>
      <c r="YO727"/>
      <c r="YP727"/>
      <c r="YQ727"/>
      <c r="YR727"/>
      <c r="YS727"/>
      <c r="YT727"/>
      <c r="YU727"/>
      <c r="YV727"/>
      <c r="YW727"/>
      <c r="YX727"/>
      <c r="YY727"/>
      <c r="YZ727"/>
      <c r="ZA727"/>
      <c r="ZB727"/>
      <c r="ZC727"/>
      <c r="ZD727"/>
      <c r="ZE727"/>
      <c r="ZF727"/>
      <c r="ZG727"/>
      <c r="ZH727"/>
      <c r="ZI727"/>
      <c r="ZJ727"/>
      <c r="ZK727"/>
      <c r="ZL727"/>
      <c r="ZM727"/>
      <c r="ZN727"/>
      <c r="ZO727"/>
      <c r="ZP727"/>
      <c r="ZQ727"/>
      <c r="ZR727"/>
      <c r="ZS727"/>
      <c r="ZT727"/>
      <c r="ZU727"/>
      <c r="ZV727"/>
      <c r="ZW727"/>
      <c r="ZX727"/>
    </row>
    <row r="728" spans="1:700" hidden="1">
      <c r="A728"/>
      <c r="B728"/>
      <c r="C728"/>
      <c r="D728" t="s">
        <v>5</v>
      </c>
      <c r="E728" s="43"/>
      <c r="F728" s="35"/>
      <c r="G728" s="35"/>
      <c r="H728" s="35"/>
      <c r="I728" s="35"/>
      <c r="J728" s="35"/>
      <c r="K728" s="36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  <c r="ZW728"/>
      <c r="ZX728"/>
    </row>
    <row r="729" spans="1:700" hidden="1">
      <c r="A729"/>
      <c r="B729"/>
      <c r="C729"/>
      <c r="D729" t="s">
        <v>5</v>
      </c>
      <c r="E729" s="43"/>
      <c r="F729" s="35"/>
      <c r="G729" s="35"/>
      <c r="H729" s="35"/>
      <c r="I729" s="35"/>
      <c r="J729" s="35"/>
      <c r="K729" s="36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  <c r="VW729"/>
      <c r="VX729"/>
      <c r="VY729"/>
      <c r="VZ729"/>
      <c r="WA729"/>
      <c r="WB729"/>
      <c r="WC729"/>
      <c r="WD729"/>
      <c r="WE729"/>
      <c r="WF729"/>
      <c r="WG729"/>
      <c r="WH729"/>
      <c r="WI729"/>
      <c r="WJ729"/>
      <c r="WK729"/>
      <c r="WL729"/>
      <c r="WM729"/>
      <c r="WN729"/>
      <c r="WO729"/>
      <c r="WP729"/>
      <c r="WQ729"/>
      <c r="WR729"/>
      <c r="WS729"/>
      <c r="WT729"/>
      <c r="WU729"/>
      <c r="WV729"/>
      <c r="WW729"/>
      <c r="WX729"/>
      <c r="WY729"/>
      <c r="WZ729"/>
      <c r="XA729"/>
      <c r="XB729"/>
      <c r="XC729"/>
      <c r="XD729"/>
      <c r="XE729"/>
      <c r="XF729"/>
      <c r="XG729"/>
      <c r="XH729"/>
      <c r="XI729"/>
      <c r="XJ729"/>
      <c r="XK729"/>
      <c r="XL729"/>
      <c r="XM729"/>
      <c r="XN729"/>
      <c r="XO729"/>
      <c r="XP729"/>
      <c r="XQ729"/>
      <c r="XR729"/>
      <c r="XS729"/>
      <c r="XT729"/>
      <c r="XU729"/>
      <c r="XV729"/>
      <c r="XW729"/>
      <c r="XX729"/>
      <c r="XY729"/>
      <c r="XZ729"/>
      <c r="YA729"/>
      <c r="YB729"/>
      <c r="YC729"/>
      <c r="YD729"/>
      <c r="YE729"/>
      <c r="YF729"/>
      <c r="YG729"/>
      <c r="YH729"/>
      <c r="YI729"/>
      <c r="YJ729"/>
      <c r="YK729"/>
      <c r="YL729"/>
      <c r="YM729"/>
      <c r="YN729"/>
      <c r="YO729"/>
      <c r="YP729"/>
      <c r="YQ729"/>
      <c r="YR729"/>
      <c r="YS729"/>
      <c r="YT729"/>
      <c r="YU729"/>
      <c r="YV729"/>
      <c r="YW729"/>
      <c r="YX729"/>
      <c r="YY729"/>
      <c r="YZ729"/>
      <c r="ZA729"/>
      <c r="ZB729"/>
      <c r="ZC729"/>
      <c r="ZD729"/>
      <c r="ZE729"/>
      <c r="ZF729"/>
      <c r="ZG729"/>
      <c r="ZH729"/>
      <c r="ZI729"/>
      <c r="ZJ729"/>
      <c r="ZK729"/>
      <c r="ZL729"/>
      <c r="ZM729"/>
      <c r="ZN729"/>
      <c r="ZO729"/>
      <c r="ZP729"/>
      <c r="ZQ729"/>
      <c r="ZR729"/>
      <c r="ZS729"/>
      <c r="ZT729"/>
      <c r="ZU729"/>
      <c r="ZV729"/>
      <c r="ZW729"/>
      <c r="ZX729"/>
    </row>
    <row r="730" spans="1:700" hidden="1">
      <c r="A730"/>
      <c r="B730"/>
      <c r="C730"/>
      <c r="D730" t="s">
        <v>5</v>
      </c>
      <c r="E730" s="43"/>
      <c r="F730" s="35"/>
      <c r="G730" s="35"/>
      <c r="H730" s="35"/>
      <c r="I730" s="35"/>
      <c r="J730" s="35"/>
      <c r="K730" s="36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  <c r="SN730"/>
      <c r="SO730"/>
      <c r="SP730"/>
      <c r="SQ730"/>
      <c r="SR730"/>
      <c r="SS730"/>
      <c r="ST730"/>
      <c r="SU730"/>
      <c r="SV730"/>
      <c r="SW730"/>
      <c r="SX730"/>
      <c r="SY730"/>
      <c r="SZ730"/>
      <c r="TA730"/>
      <c r="TB730"/>
      <c r="TC730"/>
      <c r="TD730"/>
      <c r="TE730"/>
      <c r="TF730"/>
      <c r="TG730"/>
      <c r="TH730"/>
      <c r="TI730"/>
      <c r="TJ730"/>
      <c r="TK730"/>
      <c r="TL730"/>
      <c r="TM730"/>
      <c r="TN730"/>
      <c r="TO730"/>
      <c r="TP730"/>
      <c r="TQ730"/>
      <c r="TR730"/>
      <c r="TS730"/>
      <c r="TT730"/>
      <c r="TU730"/>
      <c r="TV730"/>
      <c r="TW730"/>
      <c r="TX730"/>
      <c r="TY730"/>
      <c r="TZ730"/>
      <c r="UA730"/>
      <c r="UB730"/>
      <c r="UC730"/>
      <c r="UD730"/>
      <c r="UE730"/>
      <c r="UF730"/>
      <c r="UG730"/>
      <c r="UH730"/>
      <c r="UI730"/>
      <c r="UJ730"/>
      <c r="UK730"/>
      <c r="UL730"/>
      <c r="UM730"/>
      <c r="UN730"/>
      <c r="UO730"/>
      <c r="UP730"/>
      <c r="UQ730"/>
      <c r="UR730"/>
      <c r="US730"/>
      <c r="UT730"/>
      <c r="UU730"/>
      <c r="UV730"/>
      <c r="UW730"/>
      <c r="UX730"/>
      <c r="UY730"/>
      <c r="UZ730"/>
      <c r="VA730"/>
      <c r="VB730"/>
      <c r="VC730"/>
      <c r="VD730"/>
      <c r="VE730"/>
      <c r="VF730"/>
      <c r="VG730"/>
      <c r="VH730"/>
      <c r="VI730"/>
      <c r="VJ730"/>
      <c r="VK730"/>
      <c r="VL730"/>
      <c r="VM730"/>
      <c r="VN730"/>
      <c r="VO730"/>
      <c r="VP730"/>
      <c r="VQ730"/>
      <c r="VR730"/>
      <c r="VS730"/>
      <c r="VT730"/>
      <c r="VU730"/>
      <c r="VV730"/>
      <c r="VW730"/>
      <c r="VX730"/>
      <c r="VY730"/>
      <c r="VZ730"/>
      <c r="WA730"/>
      <c r="WB730"/>
      <c r="WC730"/>
      <c r="WD730"/>
      <c r="WE730"/>
      <c r="WF730"/>
      <c r="WG730"/>
      <c r="WH730"/>
      <c r="WI730"/>
      <c r="WJ730"/>
      <c r="WK730"/>
      <c r="WL730"/>
      <c r="WM730"/>
      <c r="WN730"/>
      <c r="WO730"/>
      <c r="WP730"/>
      <c r="WQ730"/>
      <c r="WR730"/>
      <c r="WS730"/>
      <c r="WT730"/>
      <c r="WU730"/>
      <c r="WV730"/>
      <c r="WW730"/>
      <c r="WX730"/>
      <c r="WY730"/>
      <c r="WZ730"/>
      <c r="XA730"/>
      <c r="XB730"/>
      <c r="XC730"/>
      <c r="XD730"/>
      <c r="XE730"/>
      <c r="XF730"/>
      <c r="XG730"/>
      <c r="XH730"/>
      <c r="XI730"/>
      <c r="XJ730"/>
      <c r="XK730"/>
      <c r="XL730"/>
      <c r="XM730"/>
      <c r="XN730"/>
      <c r="XO730"/>
      <c r="XP730"/>
      <c r="XQ730"/>
      <c r="XR730"/>
      <c r="XS730"/>
      <c r="XT730"/>
      <c r="XU730"/>
      <c r="XV730"/>
      <c r="XW730"/>
      <c r="XX730"/>
      <c r="XY730"/>
      <c r="XZ730"/>
      <c r="YA730"/>
      <c r="YB730"/>
      <c r="YC730"/>
      <c r="YD730"/>
      <c r="YE730"/>
      <c r="YF730"/>
      <c r="YG730"/>
      <c r="YH730"/>
      <c r="YI730"/>
      <c r="YJ730"/>
      <c r="YK730"/>
      <c r="YL730"/>
      <c r="YM730"/>
      <c r="YN730"/>
      <c r="YO730"/>
      <c r="YP730"/>
      <c r="YQ730"/>
      <c r="YR730"/>
      <c r="YS730"/>
      <c r="YT730"/>
      <c r="YU730"/>
      <c r="YV730"/>
      <c r="YW730"/>
      <c r="YX730"/>
      <c r="YY730"/>
      <c r="YZ730"/>
      <c r="ZA730"/>
      <c r="ZB730"/>
      <c r="ZC730"/>
      <c r="ZD730"/>
      <c r="ZE730"/>
      <c r="ZF730"/>
      <c r="ZG730"/>
      <c r="ZH730"/>
      <c r="ZI730"/>
      <c r="ZJ730"/>
      <c r="ZK730"/>
      <c r="ZL730"/>
      <c r="ZM730"/>
      <c r="ZN730"/>
      <c r="ZO730"/>
      <c r="ZP730"/>
      <c r="ZQ730"/>
      <c r="ZR730"/>
      <c r="ZS730"/>
      <c r="ZT730"/>
      <c r="ZU730"/>
      <c r="ZV730"/>
      <c r="ZW730"/>
      <c r="ZX730"/>
    </row>
    <row r="731" spans="1:700" hidden="1">
      <c r="A731"/>
      <c r="B731"/>
      <c r="C731"/>
      <c r="D731" t="s">
        <v>5</v>
      </c>
      <c r="E731" s="43"/>
      <c r="F731" s="35"/>
      <c r="G731" s="35"/>
      <c r="H731" s="35"/>
      <c r="I731" s="35"/>
      <c r="J731" s="35"/>
      <c r="K731" s="36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  <c r="ZW731"/>
      <c r="ZX731"/>
    </row>
    <row r="732" spans="1:700" hidden="1">
      <c r="A732"/>
      <c r="B732"/>
      <c r="C732"/>
      <c r="D732" t="s">
        <v>6</v>
      </c>
      <c r="E732" s="43"/>
      <c r="F732" s="35"/>
      <c r="G732" s="35"/>
      <c r="H732" s="35"/>
      <c r="I732" s="35"/>
      <c r="J732" s="35"/>
      <c r="K732" s="36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  <c r="ZW732"/>
      <c r="ZX732"/>
    </row>
    <row r="733" spans="1:700" hidden="1">
      <c r="A733"/>
      <c r="B733"/>
      <c r="C733"/>
      <c r="D733" t="s">
        <v>6</v>
      </c>
      <c r="E733" s="43"/>
      <c r="F733" s="35"/>
      <c r="G733" s="35"/>
      <c r="H733" s="35"/>
      <c r="I733" s="35"/>
      <c r="J733" s="35"/>
      <c r="K733" s="36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  <c r="ZW733"/>
      <c r="ZX733"/>
    </row>
    <row r="734" spans="1:700" hidden="1">
      <c r="A734"/>
      <c r="B734"/>
      <c r="C734"/>
      <c r="D734" t="s">
        <v>6</v>
      </c>
      <c r="E734" s="43"/>
      <c r="F734" s="35"/>
      <c r="G734" s="35"/>
      <c r="H734" s="35"/>
      <c r="I734" s="35"/>
      <c r="J734" s="35"/>
      <c r="K734" s="36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  <c r="ZW734"/>
      <c r="ZX734"/>
    </row>
    <row r="735" spans="1:700" hidden="1">
      <c r="A735"/>
      <c r="B735"/>
      <c r="C735"/>
      <c r="D735" t="s">
        <v>6</v>
      </c>
      <c r="E735" s="43"/>
      <c r="F735" s="35"/>
      <c r="G735" s="35"/>
      <c r="H735" s="35"/>
      <c r="I735" s="35"/>
      <c r="J735" s="35"/>
      <c r="K735" s="36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  <c r="ZW735"/>
      <c r="ZX735"/>
    </row>
    <row r="736" spans="1:700" hidden="1">
      <c r="A736"/>
      <c r="B736"/>
      <c r="C736"/>
      <c r="D736" t="s">
        <v>6</v>
      </c>
      <c r="E736" s="43"/>
      <c r="F736" s="35"/>
      <c r="G736" s="35"/>
      <c r="H736" s="35"/>
      <c r="I736" s="35"/>
      <c r="J736" s="35"/>
      <c r="K736" s="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  <c r="ZW736"/>
      <c r="ZX736"/>
    </row>
    <row r="737" spans="1:700" hidden="1">
      <c r="A737"/>
      <c r="B737"/>
      <c r="C737"/>
      <c r="D737" t="s">
        <v>6</v>
      </c>
      <c r="E737" s="43"/>
      <c r="F737" s="35"/>
      <c r="G737" s="35"/>
      <c r="H737" s="35"/>
      <c r="I737" s="35"/>
      <c r="J737" s="35"/>
      <c r="K737" s="36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  <c r="ZW737"/>
      <c r="ZX737"/>
    </row>
    <row r="738" spans="1:700" hidden="1">
      <c r="A738"/>
      <c r="B738"/>
      <c r="C738"/>
      <c r="D738" t="s">
        <v>6</v>
      </c>
      <c r="E738" s="43"/>
      <c r="F738" s="35"/>
      <c r="G738" s="35"/>
      <c r="H738" s="35"/>
      <c r="I738" s="35"/>
      <c r="J738" s="35"/>
      <c r="K738" s="36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/>
      <c r="TA738"/>
      <c r="TB738"/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  <c r="VW738"/>
      <c r="VX738"/>
      <c r="VY738"/>
      <c r="VZ738"/>
      <c r="WA738"/>
      <c r="WB738"/>
      <c r="WC738"/>
      <c r="WD738"/>
      <c r="WE738"/>
      <c r="WF738"/>
      <c r="WG738"/>
      <c r="WH738"/>
      <c r="WI738"/>
      <c r="WJ738"/>
      <c r="WK738"/>
      <c r="WL738"/>
      <c r="WM738"/>
      <c r="WN738"/>
      <c r="WO738"/>
      <c r="WP738"/>
      <c r="WQ738"/>
      <c r="WR738"/>
      <c r="WS738"/>
      <c r="WT738"/>
      <c r="WU738"/>
      <c r="WV738"/>
      <c r="WW738"/>
      <c r="WX738"/>
      <c r="WY738"/>
      <c r="WZ738"/>
      <c r="XA738"/>
      <c r="XB738"/>
      <c r="XC738"/>
      <c r="XD738"/>
      <c r="XE738"/>
      <c r="XF738"/>
      <c r="XG738"/>
      <c r="XH738"/>
      <c r="XI738"/>
      <c r="XJ738"/>
      <c r="XK738"/>
      <c r="XL738"/>
      <c r="XM738"/>
      <c r="XN738"/>
      <c r="XO738"/>
      <c r="XP738"/>
      <c r="XQ738"/>
      <c r="XR738"/>
      <c r="XS738"/>
      <c r="XT738"/>
      <c r="XU738"/>
      <c r="XV738"/>
      <c r="XW738"/>
      <c r="XX738"/>
      <c r="XY738"/>
      <c r="XZ738"/>
      <c r="YA738"/>
      <c r="YB738"/>
      <c r="YC738"/>
      <c r="YD738"/>
      <c r="YE738"/>
      <c r="YF738"/>
      <c r="YG738"/>
      <c r="YH738"/>
      <c r="YI738"/>
      <c r="YJ738"/>
      <c r="YK738"/>
      <c r="YL738"/>
      <c r="YM738"/>
      <c r="YN738"/>
      <c r="YO738"/>
      <c r="YP738"/>
      <c r="YQ738"/>
      <c r="YR738"/>
      <c r="YS738"/>
      <c r="YT738"/>
      <c r="YU738"/>
      <c r="YV738"/>
      <c r="YW738"/>
      <c r="YX738"/>
      <c r="YY738"/>
      <c r="YZ738"/>
      <c r="ZA738"/>
      <c r="ZB738"/>
      <c r="ZC738"/>
      <c r="ZD738"/>
      <c r="ZE738"/>
      <c r="ZF738"/>
      <c r="ZG738"/>
      <c r="ZH738"/>
      <c r="ZI738"/>
      <c r="ZJ738"/>
      <c r="ZK738"/>
      <c r="ZL738"/>
      <c r="ZM738"/>
      <c r="ZN738"/>
      <c r="ZO738"/>
      <c r="ZP738"/>
      <c r="ZQ738"/>
      <c r="ZR738"/>
      <c r="ZS738"/>
      <c r="ZT738"/>
      <c r="ZU738"/>
      <c r="ZV738"/>
      <c r="ZW738"/>
      <c r="ZX738"/>
    </row>
    <row r="739" spans="1:700" hidden="1">
      <c r="A739"/>
      <c r="B739"/>
      <c r="C739"/>
      <c r="D739" t="s">
        <v>6</v>
      </c>
      <c r="E739" s="43"/>
      <c r="F739" s="35"/>
      <c r="G739" s="35"/>
      <c r="H739" s="35"/>
      <c r="I739" s="35"/>
      <c r="J739" s="35"/>
      <c r="K739" s="36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  <c r="ZW739"/>
      <c r="ZX739"/>
    </row>
    <row r="740" spans="1:700" hidden="1">
      <c r="A740"/>
      <c r="B740"/>
      <c r="C740"/>
      <c r="D740" t="s">
        <v>6</v>
      </c>
      <c r="E740" s="43"/>
      <c r="F740" s="35"/>
      <c r="G740" s="35"/>
      <c r="H740" s="35"/>
      <c r="I740" s="35"/>
      <c r="J740" s="35"/>
      <c r="K740" s="36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  <c r="ZW740"/>
      <c r="ZX740"/>
    </row>
    <row r="741" spans="1:700" hidden="1">
      <c r="A741"/>
      <c r="B741"/>
      <c r="C741"/>
      <c r="D741" t="s">
        <v>6</v>
      </c>
      <c r="E741" s="43"/>
      <c r="F741" s="35"/>
      <c r="G741" s="35"/>
      <c r="H741" s="35"/>
      <c r="I741" s="35"/>
      <c r="J741" s="35"/>
      <c r="K741" s="36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  <c r="ZW741"/>
      <c r="ZX741"/>
    </row>
    <row r="742" spans="1:700" hidden="1">
      <c r="A742"/>
      <c r="B742"/>
      <c r="C742"/>
      <c r="D742" t="s">
        <v>6</v>
      </c>
      <c r="E742" s="43"/>
      <c r="F742" s="35"/>
      <c r="G742" s="35"/>
      <c r="H742" s="35"/>
      <c r="I742" s="35"/>
      <c r="J742" s="35"/>
      <c r="K742" s="36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  <c r="ZW742"/>
      <c r="ZX742"/>
    </row>
    <row r="743" spans="1:700" hidden="1">
      <c r="A743"/>
      <c r="B743"/>
      <c r="C743"/>
      <c r="D743" t="s">
        <v>6</v>
      </c>
      <c r="E743" s="43"/>
      <c r="F743" s="35"/>
      <c r="G743" s="35"/>
      <c r="H743" s="35"/>
      <c r="I743" s="35"/>
      <c r="J743" s="35"/>
      <c r="K743" s="36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  <c r="ZU743"/>
      <c r="ZV743"/>
      <c r="ZW743"/>
      <c r="ZX743"/>
    </row>
    <row r="744" spans="1:700" hidden="1">
      <c r="A744"/>
      <c r="B744"/>
      <c r="C744"/>
      <c r="D744" t="s">
        <v>6</v>
      </c>
      <c r="E744" s="43"/>
      <c r="F744" s="35"/>
      <c r="G744" s="35"/>
      <c r="H744" s="35"/>
      <c r="I744" s="35"/>
      <c r="J744" s="35"/>
      <c r="K744" s="36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  <c r="ZU744"/>
      <c r="ZV744"/>
      <c r="ZW744"/>
      <c r="ZX744"/>
    </row>
    <row r="745" spans="1:700" hidden="1">
      <c r="A745"/>
      <c r="B745"/>
      <c r="C745"/>
      <c r="D745" t="s">
        <v>6</v>
      </c>
      <c r="E745" s="43"/>
      <c r="F745" s="35"/>
      <c r="G745" s="35"/>
      <c r="H745" s="35"/>
      <c r="I745" s="35"/>
      <c r="J745" s="35"/>
      <c r="K745" s="36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  <c r="ZW745"/>
      <c r="ZX745"/>
    </row>
    <row r="746" spans="1:700" hidden="1">
      <c r="A746"/>
      <c r="B746"/>
      <c r="C746"/>
      <c r="D746" t="s">
        <v>6</v>
      </c>
      <c r="E746" s="43"/>
      <c r="F746" s="35"/>
      <c r="G746" s="35"/>
      <c r="H746" s="35"/>
      <c r="I746" s="35"/>
      <c r="J746" s="35"/>
      <c r="K746" s="3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  <c r="ZW746"/>
      <c r="ZX746"/>
    </row>
    <row r="747" spans="1:700" hidden="1">
      <c r="A747"/>
      <c r="B747"/>
      <c r="C747"/>
      <c r="D747" t="s">
        <v>6</v>
      </c>
      <c r="E747" s="43"/>
      <c r="F747" s="35"/>
      <c r="G747" s="35"/>
      <c r="H747" s="35"/>
      <c r="I747" s="35"/>
      <c r="J747" s="35"/>
      <c r="K747" s="36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  <c r="SN747"/>
      <c r="SO747"/>
      <c r="SP747"/>
      <c r="SQ747"/>
      <c r="SR747"/>
      <c r="SS747"/>
      <c r="ST747"/>
      <c r="SU747"/>
      <c r="SV747"/>
      <c r="SW747"/>
      <c r="SX747"/>
      <c r="SY747"/>
      <c r="SZ747"/>
      <c r="TA747"/>
      <c r="TB747"/>
      <c r="TC747"/>
      <c r="TD747"/>
      <c r="TE747"/>
      <c r="TF747"/>
      <c r="TG747"/>
      <c r="TH747"/>
      <c r="TI747"/>
      <c r="TJ747"/>
      <c r="TK747"/>
      <c r="TL747"/>
      <c r="TM747"/>
      <c r="TN747"/>
      <c r="TO747"/>
      <c r="TP747"/>
      <c r="TQ747"/>
      <c r="TR747"/>
      <c r="TS747"/>
      <c r="TT747"/>
      <c r="TU747"/>
      <c r="TV747"/>
      <c r="TW747"/>
      <c r="TX747"/>
      <c r="TY747"/>
      <c r="TZ747"/>
      <c r="UA747"/>
      <c r="UB747"/>
      <c r="UC747"/>
      <c r="UD747"/>
      <c r="UE747"/>
      <c r="UF747"/>
      <c r="UG747"/>
      <c r="UH747"/>
      <c r="UI747"/>
      <c r="UJ747"/>
      <c r="UK747"/>
      <c r="UL747"/>
      <c r="UM747"/>
      <c r="UN747"/>
      <c r="UO747"/>
      <c r="UP747"/>
      <c r="UQ747"/>
      <c r="UR747"/>
      <c r="US747"/>
      <c r="UT747"/>
      <c r="UU747"/>
      <c r="UV747"/>
      <c r="UW747"/>
      <c r="UX747"/>
      <c r="UY747"/>
      <c r="UZ747"/>
      <c r="VA747"/>
      <c r="VB747"/>
      <c r="VC747"/>
      <c r="VD747"/>
      <c r="VE747"/>
      <c r="VF747"/>
      <c r="VG747"/>
      <c r="VH747"/>
      <c r="VI747"/>
      <c r="VJ747"/>
      <c r="VK747"/>
      <c r="VL747"/>
      <c r="VM747"/>
      <c r="VN747"/>
      <c r="VO747"/>
      <c r="VP747"/>
      <c r="VQ747"/>
      <c r="VR747"/>
      <c r="VS747"/>
      <c r="VT747"/>
      <c r="VU747"/>
      <c r="VV747"/>
      <c r="VW747"/>
      <c r="VX747"/>
      <c r="VY747"/>
      <c r="VZ747"/>
      <c r="WA747"/>
      <c r="WB747"/>
      <c r="WC747"/>
      <c r="WD747"/>
      <c r="WE747"/>
      <c r="WF747"/>
      <c r="WG747"/>
      <c r="WH747"/>
      <c r="WI747"/>
      <c r="WJ747"/>
      <c r="WK747"/>
      <c r="WL747"/>
      <c r="WM747"/>
      <c r="WN747"/>
      <c r="WO747"/>
      <c r="WP747"/>
      <c r="WQ747"/>
      <c r="WR747"/>
      <c r="WS747"/>
      <c r="WT747"/>
      <c r="WU747"/>
      <c r="WV747"/>
      <c r="WW747"/>
      <c r="WX747"/>
      <c r="WY747"/>
      <c r="WZ747"/>
      <c r="XA747"/>
      <c r="XB747"/>
      <c r="XC747"/>
      <c r="XD747"/>
      <c r="XE747"/>
      <c r="XF747"/>
      <c r="XG747"/>
      <c r="XH747"/>
      <c r="XI747"/>
      <c r="XJ747"/>
      <c r="XK747"/>
      <c r="XL747"/>
      <c r="XM747"/>
      <c r="XN747"/>
      <c r="XO747"/>
      <c r="XP747"/>
      <c r="XQ747"/>
      <c r="XR747"/>
      <c r="XS747"/>
      <c r="XT747"/>
      <c r="XU747"/>
      <c r="XV747"/>
      <c r="XW747"/>
      <c r="XX747"/>
      <c r="XY747"/>
      <c r="XZ747"/>
      <c r="YA747"/>
      <c r="YB747"/>
      <c r="YC747"/>
      <c r="YD747"/>
      <c r="YE747"/>
      <c r="YF747"/>
      <c r="YG747"/>
      <c r="YH747"/>
      <c r="YI747"/>
      <c r="YJ747"/>
      <c r="YK747"/>
      <c r="YL747"/>
      <c r="YM747"/>
      <c r="YN747"/>
      <c r="YO747"/>
      <c r="YP747"/>
      <c r="YQ747"/>
      <c r="YR747"/>
      <c r="YS747"/>
      <c r="YT747"/>
      <c r="YU747"/>
      <c r="YV747"/>
      <c r="YW747"/>
      <c r="YX747"/>
      <c r="YY747"/>
      <c r="YZ747"/>
      <c r="ZA747"/>
      <c r="ZB747"/>
      <c r="ZC747"/>
      <c r="ZD747"/>
      <c r="ZE747"/>
      <c r="ZF747"/>
      <c r="ZG747"/>
      <c r="ZH747"/>
      <c r="ZI747"/>
      <c r="ZJ747"/>
      <c r="ZK747"/>
      <c r="ZL747"/>
      <c r="ZM747"/>
      <c r="ZN747"/>
      <c r="ZO747"/>
      <c r="ZP747"/>
      <c r="ZQ747"/>
      <c r="ZR747"/>
      <c r="ZS747"/>
      <c r="ZT747"/>
      <c r="ZU747"/>
      <c r="ZV747"/>
      <c r="ZW747"/>
      <c r="ZX747"/>
    </row>
    <row r="748" spans="1:700" hidden="1">
      <c r="A748"/>
      <c r="B748"/>
      <c r="C748"/>
      <c r="D748" t="s">
        <v>9</v>
      </c>
      <c r="E748" s="43"/>
      <c r="F748" s="35"/>
      <c r="G748" s="35"/>
      <c r="H748" s="35"/>
      <c r="I748" s="35"/>
      <c r="J748" s="35"/>
      <c r="K748" s="36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  <c r="ZU748"/>
      <c r="ZV748"/>
      <c r="ZW748"/>
      <c r="ZX748"/>
    </row>
    <row r="749" spans="1:700" hidden="1">
      <c r="A749"/>
      <c r="B749"/>
      <c r="C749"/>
      <c r="D749" t="s">
        <v>9</v>
      </c>
      <c r="E749" s="43"/>
      <c r="F749" s="35"/>
      <c r="G749" s="35"/>
      <c r="H749" s="35"/>
      <c r="I749" s="35"/>
      <c r="J749" s="35"/>
      <c r="K749" s="36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  <c r="ZW749"/>
      <c r="ZX749"/>
    </row>
    <row r="750" spans="1:700" hidden="1">
      <c r="A750"/>
      <c r="B750"/>
      <c r="C750"/>
      <c r="D750" t="s">
        <v>9</v>
      </c>
      <c r="E750" s="43"/>
      <c r="F750" s="35"/>
      <c r="G750" s="35"/>
      <c r="H750" s="35"/>
      <c r="I750" s="35"/>
      <c r="J750" s="35"/>
      <c r="K750" s="36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  <c r="ZW750"/>
      <c r="ZX750"/>
    </row>
    <row r="751" spans="1:700" hidden="1">
      <c r="A751"/>
      <c r="B751"/>
      <c r="C751"/>
      <c r="D751" t="s">
        <v>8</v>
      </c>
      <c r="E751" s="43"/>
      <c r="F751" s="35"/>
      <c r="G751" s="35"/>
      <c r="H751" s="35"/>
      <c r="I751" s="35"/>
      <c r="J751" s="35"/>
      <c r="K751" s="36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  <c r="ZW751"/>
      <c r="ZX751"/>
    </row>
    <row r="752" spans="1:700" hidden="1">
      <c r="A752"/>
      <c r="B752"/>
      <c r="C752"/>
      <c r="D752" t="s">
        <v>8</v>
      </c>
      <c r="E752" s="43"/>
      <c r="F752" s="35"/>
      <c r="G752" s="35"/>
      <c r="H752" s="35"/>
      <c r="I752" s="35"/>
      <c r="J752" s="35"/>
      <c r="K752" s="36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  <c r="ZW752"/>
      <c r="ZX752"/>
    </row>
    <row r="753" spans="1:700" hidden="1">
      <c r="A753"/>
      <c r="B753"/>
      <c r="C753"/>
      <c r="D753" t="s">
        <v>8</v>
      </c>
      <c r="E753" s="43"/>
      <c r="F753" s="35"/>
      <c r="G753" s="35"/>
      <c r="H753" s="35"/>
      <c r="I753" s="35"/>
      <c r="J753" s="35"/>
      <c r="K753" s="36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  <c r="ZW753"/>
      <c r="ZX753"/>
    </row>
    <row r="754" spans="1:700" hidden="1">
      <c r="A754"/>
      <c r="B754"/>
      <c r="C754"/>
      <c r="D754" t="s">
        <v>8</v>
      </c>
      <c r="E754" s="43"/>
      <c r="F754" s="35"/>
      <c r="G754" s="35"/>
      <c r="H754" s="35"/>
      <c r="I754" s="35"/>
      <c r="J754" s="35"/>
      <c r="K754" s="36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/>
      <c r="YH754"/>
      <c r="YI754"/>
      <c r="YJ754"/>
      <c r="YK754"/>
      <c r="YL754"/>
      <c r="YM754"/>
      <c r="YN754"/>
      <c r="YO754"/>
      <c r="YP754"/>
      <c r="YQ754"/>
      <c r="YR754"/>
      <c r="YS754"/>
      <c r="YT754"/>
      <c r="YU754"/>
      <c r="YV754"/>
      <c r="YW754"/>
      <c r="YX754"/>
      <c r="YY754"/>
      <c r="YZ754"/>
      <c r="ZA754"/>
      <c r="ZB754"/>
      <c r="ZC754"/>
      <c r="ZD754"/>
      <c r="ZE754"/>
      <c r="ZF754"/>
      <c r="ZG754"/>
      <c r="ZH754"/>
      <c r="ZI754"/>
      <c r="ZJ754"/>
      <c r="ZK754"/>
      <c r="ZL754"/>
      <c r="ZM754"/>
      <c r="ZN754"/>
      <c r="ZO754"/>
      <c r="ZP754"/>
      <c r="ZQ754"/>
      <c r="ZR754"/>
      <c r="ZS754"/>
      <c r="ZT754"/>
      <c r="ZU754"/>
      <c r="ZV754"/>
      <c r="ZW754"/>
      <c r="ZX754"/>
    </row>
    <row r="755" spans="1:700" hidden="1">
      <c r="A755"/>
      <c r="B755"/>
      <c r="C755"/>
      <c r="D755" t="s">
        <v>8</v>
      </c>
      <c r="E755" s="43"/>
      <c r="F755" s="35"/>
      <c r="G755" s="35"/>
      <c r="H755" s="35"/>
      <c r="I755" s="35"/>
      <c r="J755" s="35"/>
      <c r="K755" s="36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  <c r="ZU755"/>
      <c r="ZV755"/>
      <c r="ZW755"/>
      <c r="ZX755"/>
    </row>
    <row r="756" spans="1:700" hidden="1">
      <c r="A756"/>
      <c r="B756"/>
      <c r="C756"/>
      <c r="D756" t="s">
        <v>11</v>
      </c>
      <c r="E756" s="43"/>
      <c r="F756" s="35"/>
      <c r="G756" s="35"/>
      <c r="H756" s="35"/>
      <c r="I756" s="35"/>
      <c r="J756" s="35"/>
      <c r="K756" s="3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/>
      <c r="QZ756"/>
      <c r="RA756"/>
      <c r="RB756"/>
      <c r="RC756"/>
      <c r="RD756"/>
      <c r="RE756"/>
      <c r="RF756"/>
      <c r="RG756"/>
      <c r="RH756"/>
      <c r="RI756"/>
      <c r="RJ756"/>
      <c r="RK756"/>
      <c r="RL756"/>
      <c r="RM756"/>
      <c r="RN756"/>
      <c r="RO756"/>
      <c r="RP756"/>
      <c r="RQ756"/>
      <c r="RR756"/>
      <c r="RS756"/>
      <c r="RT756"/>
      <c r="RU756"/>
      <c r="RV756"/>
      <c r="RW756"/>
      <c r="RX756"/>
      <c r="RY756"/>
      <c r="RZ756"/>
      <c r="SA756"/>
      <c r="SB756"/>
      <c r="SC756"/>
      <c r="SD756"/>
      <c r="SE756"/>
      <c r="SF756"/>
      <c r="SG756"/>
      <c r="SH756"/>
      <c r="SI756"/>
      <c r="SJ756"/>
      <c r="SK756"/>
      <c r="SL756"/>
      <c r="SM756"/>
      <c r="SN756"/>
      <c r="SO756"/>
      <c r="SP756"/>
      <c r="SQ756"/>
      <c r="SR756"/>
      <c r="SS756"/>
      <c r="ST756"/>
      <c r="SU756"/>
      <c r="SV756"/>
      <c r="SW756"/>
      <c r="SX756"/>
      <c r="SY756"/>
      <c r="SZ756"/>
      <c r="TA756"/>
      <c r="TB756"/>
      <c r="TC756"/>
      <c r="TD756"/>
      <c r="TE756"/>
      <c r="TF756"/>
      <c r="TG756"/>
      <c r="TH756"/>
      <c r="TI756"/>
      <c r="TJ756"/>
      <c r="TK756"/>
      <c r="TL756"/>
      <c r="TM756"/>
      <c r="TN756"/>
      <c r="TO756"/>
      <c r="TP756"/>
      <c r="TQ756"/>
      <c r="TR756"/>
      <c r="TS756"/>
      <c r="TT756"/>
      <c r="TU756"/>
      <c r="TV756"/>
      <c r="TW756"/>
      <c r="TX756"/>
      <c r="TY756"/>
      <c r="TZ756"/>
      <c r="UA756"/>
      <c r="UB756"/>
      <c r="UC756"/>
      <c r="UD756"/>
      <c r="UE756"/>
      <c r="UF756"/>
      <c r="UG756"/>
      <c r="UH756"/>
      <c r="UI756"/>
      <c r="UJ756"/>
      <c r="UK756"/>
      <c r="UL756"/>
      <c r="UM756"/>
      <c r="UN756"/>
      <c r="UO756"/>
      <c r="UP756"/>
      <c r="UQ756"/>
      <c r="UR756"/>
      <c r="US756"/>
      <c r="UT756"/>
      <c r="UU756"/>
      <c r="UV756"/>
      <c r="UW756"/>
      <c r="UX756"/>
      <c r="UY756"/>
      <c r="UZ756"/>
      <c r="VA756"/>
      <c r="VB756"/>
      <c r="VC756"/>
      <c r="VD756"/>
      <c r="VE756"/>
      <c r="VF756"/>
      <c r="VG756"/>
      <c r="VH756"/>
      <c r="VI756"/>
      <c r="VJ756"/>
      <c r="VK756"/>
      <c r="VL756"/>
      <c r="VM756"/>
      <c r="VN756"/>
      <c r="VO756"/>
      <c r="VP756"/>
      <c r="VQ756"/>
      <c r="VR756"/>
      <c r="VS756"/>
      <c r="VT756"/>
      <c r="VU756"/>
      <c r="VV756"/>
      <c r="VW756"/>
      <c r="VX756"/>
      <c r="VY756"/>
      <c r="VZ756"/>
      <c r="WA756"/>
      <c r="WB756"/>
      <c r="WC756"/>
      <c r="WD756"/>
      <c r="WE756"/>
      <c r="WF756"/>
      <c r="WG756"/>
      <c r="WH756"/>
      <c r="WI756"/>
      <c r="WJ756"/>
      <c r="WK756"/>
      <c r="WL756"/>
      <c r="WM756"/>
      <c r="WN756"/>
      <c r="WO756"/>
      <c r="WP756"/>
      <c r="WQ756"/>
      <c r="WR756"/>
      <c r="WS756"/>
      <c r="WT756"/>
      <c r="WU756"/>
      <c r="WV756"/>
      <c r="WW756"/>
      <c r="WX756"/>
      <c r="WY756"/>
      <c r="WZ756"/>
      <c r="XA756"/>
      <c r="XB756"/>
      <c r="XC756"/>
      <c r="XD756"/>
      <c r="XE756"/>
      <c r="XF756"/>
      <c r="XG756"/>
      <c r="XH756"/>
      <c r="XI756"/>
      <c r="XJ756"/>
      <c r="XK756"/>
      <c r="XL756"/>
      <c r="XM756"/>
      <c r="XN756"/>
      <c r="XO756"/>
      <c r="XP756"/>
      <c r="XQ756"/>
      <c r="XR756"/>
      <c r="XS756"/>
      <c r="XT756"/>
      <c r="XU756"/>
      <c r="XV756"/>
      <c r="XW756"/>
      <c r="XX756"/>
      <c r="XY756"/>
      <c r="XZ756"/>
      <c r="YA756"/>
      <c r="YB756"/>
      <c r="YC756"/>
      <c r="YD756"/>
      <c r="YE756"/>
      <c r="YF756"/>
      <c r="YG756"/>
      <c r="YH756"/>
      <c r="YI756"/>
      <c r="YJ756"/>
      <c r="YK756"/>
      <c r="YL756"/>
      <c r="YM756"/>
      <c r="YN756"/>
      <c r="YO756"/>
      <c r="YP756"/>
      <c r="YQ756"/>
      <c r="YR756"/>
      <c r="YS756"/>
      <c r="YT756"/>
      <c r="YU756"/>
      <c r="YV756"/>
      <c r="YW756"/>
      <c r="YX756"/>
      <c r="YY756"/>
      <c r="YZ756"/>
      <c r="ZA756"/>
      <c r="ZB756"/>
      <c r="ZC756"/>
      <c r="ZD756"/>
      <c r="ZE756"/>
      <c r="ZF756"/>
      <c r="ZG756"/>
      <c r="ZH756"/>
      <c r="ZI756"/>
      <c r="ZJ756"/>
      <c r="ZK756"/>
      <c r="ZL756"/>
      <c r="ZM756"/>
      <c r="ZN756"/>
      <c r="ZO756"/>
      <c r="ZP756"/>
      <c r="ZQ756"/>
      <c r="ZR756"/>
      <c r="ZS756"/>
      <c r="ZT756"/>
      <c r="ZU756"/>
      <c r="ZV756"/>
      <c r="ZW756"/>
      <c r="ZX756"/>
    </row>
    <row r="757" spans="1:700" hidden="1">
      <c r="A757"/>
      <c r="B757"/>
      <c r="C757"/>
      <c r="D757" t="s">
        <v>10</v>
      </c>
      <c r="E757" s="43"/>
      <c r="F757" s="35"/>
      <c r="G757" s="35"/>
      <c r="H757" s="35"/>
      <c r="I757" s="35"/>
      <c r="J757" s="35"/>
      <c r="K757" s="36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  <c r="SN757"/>
      <c r="SO757"/>
      <c r="SP757"/>
      <c r="SQ757"/>
      <c r="SR757"/>
      <c r="SS757"/>
      <c r="ST757"/>
      <c r="SU757"/>
      <c r="SV757"/>
      <c r="SW757"/>
      <c r="SX757"/>
      <c r="SY757"/>
      <c r="SZ757"/>
      <c r="TA757"/>
      <c r="TB757"/>
      <c r="TC757"/>
      <c r="TD757"/>
      <c r="TE757"/>
      <c r="TF757"/>
      <c r="TG757"/>
      <c r="TH757"/>
      <c r="TI757"/>
      <c r="TJ757"/>
      <c r="TK757"/>
      <c r="TL757"/>
      <c r="TM757"/>
      <c r="TN757"/>
      <c r="TO757"/>
      <c r="TP757"/>
      <c r="TQ757"/>
      <c r="TR757"/>
      <c r="TS757"/>
      <c r="TT757"/>
      <c r="TU757"/>
      <c r="TV757"/>
      <c r="TW757"/>
      <c r="TX757"/>
      <c r="TY757"/>
      <c r="TZ757"/>
      <c r="UA757"/>
      <c r="UB757"/>
      <c r="UC757"/>
      <c r="UD757"/>
      <c r="UE757"/>
      <c r="UF757"/>
      <c r="UG757"/>
      <c r="UH757"/>
      <c r="UI757"/>
      <c r="UJ757"/>
      <c r="UK757"/>
      <c r="UL757"/>
      <c r="UM757"/>
      <c r="UN757"/>
      <c r="UO757"/>
      <c r="UP757"/>
      <c r="UQ757"/>
      <c r="UR757"/>
      <c r="US757"/>
      <c r="UT757"/>
      <c r="UU757"/>
      <c r="UV757"/>
      <c r="UW757"/>
      <c r="UX757"/>
      <c r="UY757"/>
      <c r="UZ757"/>
      <c r="VA757"/>
      <c r="VB757"/>
      <c r="VC757"/>
      <c r="VD757"/>
      <c r="VE757"/>
      <c r="VF757"/>
      <c r="VG757"/>
      <c r="VH757"/>
      <c r="VI757"/>
      <c r="VJ757"/>
      <c r="VK757"/>
      <c r="VL757"/>
      <c r="VM757"/>
      <c r="VN757"/>
      <c r="VO757"/>
      <c r="VP757"/>
      <c r="VQ757"/>
      <c r="VR757"/>
      <c r="VS757"/>
      <c r="VT757"/>
      <c r="VU757"/>
      <c r="VV757"/>
      <c r="VW757"/>
      <c r="VX757"/>
      <c r="VY757"/>
      <c r="VZ757"/>
      <c r="WA757"/>
      <c r="WB757"/>
      <c r="WC757"/>
      <c r="WD757"/>
      <c r="WE757"/>
      <c r="WF757"/>
      <c r="WG757"/>
      <c r="WH757"/>
      <c r="WI757"/>
      <c r="WJ757"/>
      <c r="WK757"/>
      <c r="WL757"/>
      <c r="WM757"/>
      <c r="WN757"/>
      <c r="WO757"/>
      <c r="WP757"/>
      <c r="WQ757"/>
      <c r="WR757"/>
      <c r="WS757"/>
      <c r="WT757"/>
      <c r="WU757"/>
      <c r="WV757"/>
      <c r="WW757"/>
      <c r="WX757"/>
      <c r="WY757"/>
      <c r="WZ757"/>
      <c r="XA757"/>
      <c r="XB757"/>
      <c r="XC757"/>
      <c r="XD757"/>
      <c r="XE757"/>
      <c r="XF757"/>
      <c r="XG757"/>
      <c r="XH757"/>
      <c r="XI757"/>
      <c r="XJ757"/>
      <c r="XK757"/>
      <c r="XL757"/>
      <c r="XM757"/>
      <c r="XN757"/>
      <c r="XO757"/>
      <c r="XP757"/>
      <c r="XQ757"/>
      <c r="XR757"/>
      <c r="XS757"/>
      <c r="XT757"/>
      <c r="XU757"/>
      <c r="XV757"/>
      <c r="XW757"/>
      <c r="XX757"/>
      <c r="XY757"/>
      <c r="XZ757"/>
      <c r="YA757"/>
      <c r="YB757"/>
      <c r="YC757"/>
      <c r="YD757"/>
      <c r="YE757"/>
      <c r="YF757"/>
      <c r="YG757"/>
      <c r="YH757"/>
      <c r="YI757"/>
      <c r="YJ757"/>
      <c r="YK757"/>
      <c r="YL757"/>
      <c r="YM757"/>
      <c r="YN757"/>
      <c r="YO757"/>
      <c r="YP757"/>
      <c r="YQ757"/>
      <c r="YR757"/>
      <c r="YS757"/>
      <c r="YT757"/>
      <c r="YU757"/>
      <c r="YV757"/>
      <c r="YW757"/>
      <c r="YX757"/>
      <c r="YY757"/>
      <c r="YZ757"/>
      <c r="ZA757"/>
      <c r="ZB757"/>
      <c r="ZC757"/>
      <c r="ZD757"/>
      <c r="ZE757"/>
      <c r="ZF757"/>
      <c r="ZG757"/>
      <c r="ZH757"/>
      <c r="ZI757"/>
      <c r="ZJ757"/>
      <c r="ZK757"/>
      <c r="ZL757"/>
      <c r="ZM757"/>
      <c r="ZN757"/>
      <c r="ZO757"/>
      <c r="ZP757"/>
      <c r="ZQ757"/>
      <c r="ZR757"/>
      <c r="ZS757"/>
      <c r="ZT757"/>
      <c r="ZU757"/>
      <c r="ZV757"/>
      <c r="ZW757"/>
      <c r="ZX757"/>
    </row>
    <row r="758" spans="1:700" hidden="1">
      <c r="A758"/>
      <c r="B758"/>
      <c r="C758"/>
      <c r="D758" t="s">
        <v>10</v>
      </c>
      <c r="E758" s="43"/>
      <c r="F758" s="35"/>
      <c r="G758" s="35"/>
      <c r="H758" s="35"/>
      <c r="I758" s="35"/>
      <c r="J758" s="35"/>
      <c r="K758" s="36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  <c r="VW758"/>
      <c r="VX758"/>
      <c r="VY758"/>
      <c r="VZ758"/>
      <c r="WA758"/>
      <c r="WB758"/>
      <c r="WC758"/>
      <c r="WD758"/>
      <c r="WE758"/>
      <c r="WF758"/>
      <c r="WG758"/>
      <c r="WH758"/>
      <c r="WI758"/>
      <c r="WJ758"/>
      <c r="WK758"/>
      <c r="WL758"/>
      <c r="WM758"/>
      <c r="WN758"/>
      <c r="WO758"/>
      <c r="WP758"/>
      <c r="WQ758"/>
      <c r="WR758"/>
      <c r="WS758"/>
      <c r="WT758"/>
      <c r="WU758"/>
      <c r="WV758"/>
      <c r="WW758"/>
      <c r="WX758"/>
      <c r="WY758"/>
      <c r="WZ758"/>
      <c r="XA758"/>
      <c r="XB758"/>
      <c r="XC758"/>
      <c r="XD758"/>
      <c r="XE758"/>
      <c r="XF758"/>
      <c r="XG758"/>
      <c r="XH758"/>
      <c r="XI758"/>
      <c r="XJ758"/>
      <c r="XK758"/>
      <c r="XL758"/>
      <c r="XM758"/>
      <c r="XN758"/>
      <c r="XO758"/>
      <c r="XP758"/>
      <c r="XQ758"/>
      <c r="XR758"/>
      <c r="XS758"/>
      <c r="XT758"/>
      <c r="XU758"/>
      <c r="XV758"/>
      <c r="XW758"/>
      <c r="XX758"/>
      <c r="XY758"/>
      <c r="XZ758"/>
      <c r="YA758"/>
      <c r="YB758"/>
      <c r="YC758"/>
      <c r="YD758"/>
      <c r="YE758"/>
      <c r="YF758"/>
      <c r="YG758"/>
      <c r="YH758"/>
      <c r="YI758"/>
      <c r="YJ758"/>
      <c r="YK758"/>
      <c r="YL758"/>
      <c r="YM758"/>
      <c r="YN758"/>
      <c r="YO758"/>
      <c r="YP758"/>
      <c r="YQ758"/>
      <c r="YR758"/>
      <c r="YS758"/>
      <c r="YT758"/>
      <c r="YU758"/>
      <c r="YV758"/>
      <c r="YW758"/>
      <c r="YX758"/>
      <c r="YY758"/>
      <c r="YZ758"/>
      <c r="ZA758"/>
      <c r="ZB758"/>
      <c r="ZC758"/>
      <c r="ZD758"/>
      <c r="ZE758"/>
      <c r="ZF758"/>
      <c r="ZG758"/>
      <c r="ZH758"/>
      <c r="ZI758"/>
      <c r="ZJ758"/>
      <c r="ZK758"/>
      <c r="ZL758"/>
      <c r="ZM758"/>
      <c r="ZN758"/>
      <c r="ZO758"/>
      <c r="ZP758"/>
      <c r="ZQ758"/>
      <c r="ZR758"/>
      <c r="ZS758"/>
      <c r="ZT758"/>
      <c r="ZU758"/>
      <c r="ZV758"/>
      <c r="ZW758"/>
      <c r="ZX758"/>
    </row>
    <row r="759" spans="1:700" hidden="1">
      <c r="A759"/>
      <c r="B759"/>
      <c r="C759"/>
      <c r="D759" t="s">
        <v>10</v>
      </c>
      <c r="E759" s="43"/>
      <c r="F759" s="35"/>
      <c r="G759" s="35"/>
      <c r="H759" s="35"/>
      <c r="I759" s="35"/>
      <c r="J759" s="35"/>
      <c r="K759" s="36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/>
      <c r="YH759"/>
      <c r="YI759"/>
      <c r="YJ759"/>
      <c r="YK759"/>
      <c r="YL759"/>
      <c r="YM759"/>
      <c r="YN759"/>
      <c r="YO759"/>
      <c r="YP759"/>
      <c r="YQ759"/>
      <c r="YR759"/>
      <c r="YS759"/>
      <c r="YT759"/>
      <c r="YU759"/>
      <c r="YV759"/>
      <c r="YW759"/>
      <c r="YX759"/>
      <c r="YY759"/>
      <c r="YZ759"/>
      <c r="ZA759"/>
      <c r="ZB759"/>
      <c r="ZC759"/>
      <c r="ZD759"/>
      <c r="ZE759"/>
      <c r="ZF759"/>
      <c r="ZG759"/>
      <c r="ZH759"/>
      <c r="ZI759"/>
      <c r="ZJ759"/>
      <c r="ZK759"/>
      <c r="ZL759"/>
      <c r="ZM759"/>
      <c r="ZN759"/>
      <c r="ZO759"/>
      <c r="ZP759"/>
      <c r="ZQ759"/>
      <c r="ZR759"/>
      <c r="ZS759"/>
      <c r="ZT759"/>
      <c r="ZU759"/>
      <c r="ZV759"/>
      <c r="ZW759"/>
      <c r="ZX759"/>
    </row>
    <row r="760" spans="1:700" hidden="1">
      <c r="A760"/>
      <c r="B760"/>
      <c r="C760"/>
      <c r="D760" t="s">
        <v>10</v>
      </c>
      <c r="E760" s="43"/>
      <c r="F760" s="35"/>
      <c r="G760" s="35"/>
      <c r="H760" s="35"/>
      <c r="I760" s="35"/>
      <c r="J760" s="35"/>
      <c r="K760" s="36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  <c r="SN760"/>
      <c r="SO760"/>
      <c r="SP760"/>
      <c r="SQ760"/>
      <c r="SR760"/>
      <c r="SS760"/>
      <c r="ST760"/>
      <c r="SU760"/>
      <c r="SV760"/>
      <c r="SW760"/>
      <c r="SX760"/>
      <c r="SY760"/>
      <c r="SZ760"/>
      <c r="TA760"/>
      <c r="TB760"/>
      <c r="TC760"/>
      <c r="TD760"/>
      <c r="TE760"/>
      <c r="TF760"/>
      <c r="TG760"/>
      <c r="TH760"/>
      <c r="TI760"/>
      <c r="TJ760"/>
      <c r="TK760"/>
      <c r="TL760"/>
      <c r="TM760"/>
      <c r="TN760"/>
      <c r="TO760"/>
      <c r="TP760"/>
      <c r="TQ760"/>
      <c r="TR760"/>
      <c r="TS760"/>
      <c r="TT760"/>
      <c r="TU760"/>
      <c r="TV760"/>
      <c r="TW760"/>
      <c r="TX760"/>
      <c r="TY760"/>
      <c r="TZ760"/>
      <c r="UA760"/>
      <c r="UB760"/>
      <c r="UC760"/>
      <c r="UD760"/>
      <c r="UE760"/>
      <c r="UF760"/>
      <c r="UG760"/>
      <c r="UH760"/>
      <c r="UI760"/>
      <c r="UJ760"/>
      <c r="UK760"/>
      <c r="UL760"/>
      <c r="UM760"/>
      <c r="UN760"/>
      <c r="UO760"/>
      <c r="UP760"/>
      <c r="UQ760"/>
      <c r="UR760"/>
      <c r="US760"/>
      <c r="UT760"/>
      <c r="UU760"/>
      <c r="UV760"/>
      <c r="UW760"/>
      <c r="UX760"/>
      <c r="UY760"/>
      <c r="UZ760"/>
      <c r="VA760"/>
      <c r="VB760"/>
      <c r="VC760"/>
      <c r="VD760"/>
      <c r="VE760"/>
      <c r="VF760"/>
      <c r="VG760"/>
      <c r="VH760"/>
      <c r="VI760"/>
      <c r="VJ760"/>
      <c r="VK760"/>
      <c r="VL760"/>
      <c r="VM760"/>
      <c r="VN760"/>
      <c r="VO760"/>
      <c r="VP760"/>
      <c r="VQ760"/>
      <c r="VR760"/>
      <c r="VS760"/>
      <c r="VT760"/>
      <c r="VU760"/>
      <c r="VV760"/>
      <c r="VW760"/>
      <c r="VX760"/>
      <c r="VY760"/>
      <c r="VZ760"/>
      <c r="WA760"/>
      <c r="WB760"/>
      <c r="WC760"/>
      <c r="WD760"/>
      <c r="WE760"/>
      <c r="WF760"/>
      <c r="WG760"/>
      <c r="WH760"/>
      <c r="WI760"/>
      <c r="WJ760"/>
      <c r="WK760"/>
      <c r="WL760"/>
      <c r="WM760"/>
      <c r="WN760"/>
      <c r="WO760"/>
      <c r="WP760"/>
      <c r="WQ760"/>
      <c r="WR760"/>
      <c r="WS760"/>
      <c r="WT760"/>
      <c r="WU760"/>
      <c r="WV760"/>
      <c r="WW760"/>
      <c r="WX760"/>
      <c r="WY760"/>
      <c r="WZ760"/>
      <c r="XA760"/>
      <c r="XB760"/>
      <c r="XC760"/>
      <c r="XD760"/>
      <c r="XE760"/>
      <c r="XF760"/>
      <c r="XG760"/>
      <c r="XH760"/>
      <c r="XI760"/>
      <c r="XJ760"/>
      <c r="XK760"/>
      <c r="XL760"/>
      <c r="XM760"/>
      <c r="XN760"/>
      <c r="XO760"/>
      <c r="XP760"/>
      <c r="XQ760"/>
      <c r="XR760"/>
      <c r="XS760"/>
      <c r="XT760"/>
      <c r="XU760"/>
      <c r="XV760"/>
      <c r="XW760"/>
      <c r="XX760"/>
      <c r="XY760"/>
      <c r="XZ760"/>
      <c r="YA760"/>
      <c r="YB760"/>
      <c r="YC760"/>
      <c r="YD760"/>
      <c r="YE760"/>
      <c r="YF760"/>
      <c r="YG760"/>
      <c r="YH760"/>
      <c r="YI760"/>
      <c r="YJ760"/>
      <c r="YK760"/>
      <c r="YL760"/>
      <c r="YM760"/>
      <c r="YN760"/>
      <c r="YO760"/>
      <c r="YP760"/>
      <c r="YQ760"/>
      <c r="YR760"/>
      <c r="YS760"/>
      <c r="YT760"/>
      <c r="YU760"/>
      <c r="YV760"/>
      <c r="YW760"/>
      <c r="YX760"/>
      <c r="YY760"/>
      <c r="YZ760"/>
      <c r="ZA760"/>
      <c r="ZB760"/>
      <c r="ZC760"/>
      <c r="ZD760"/>
      <c r="ZE760"/>
      <c r="ZF760"/>
      <c r="ZG760"/>
      <c r="ZH760"/>
      <c r="ZI760"/>
      <c r="ZJ760"/>
      <c r="ZK760"/>
      <c r="ZL760"/>
      <c r="ZM760"/>
      <c r="ZN760"/>
      <c r="ZO760"/>
      <c r="ZP760"/>
      <c r="ZQ760"/>
      <c r="ZR760"/>
      <c r="ZS760"/>
      <c r="ZT760"/>
      <c r="ZU760"/>
      <c r="ZV760"/>
      <c r="ZW760"/>
      <c r="ZX760"/>
    </row>
    <row r="761" spans="1:700" hidden="1">
      <c r="A761"/>
      <c r="B761"/>
      <c r="C761"/>
      <c r="D761" t="s">
        <v>10</v>
      </c>
      <c r="E761" s="43"/>
      <c r="F761" s="35"/>
      <c r="G761" s="35"/>
      <c r="H761" s="35"/>
      <c r="I761" s="35"/>
      <c r="J761" s="35"/>
      <c r="K761" s="36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  <c r="VW761"/>
      <c r="VX761"/>
      <c r="VY761"/>
      <c r="VZ761"/>
      <c r="WA761"/>
      <c r="WB761"/>
      <c r="WC761"/>
      <c r="WD761"/>
      <c r="WE761"/>
      <c r="WF761"/>
      <c r="WG761"/>
      <c r="WH761"/>
      <c r="WI761"/>
      <c r="WJ761"/>
      <c r="WK761"/>
      <c r="WL761"/>
      <c r="WM761"/>
      <c r="WN761"/>
      <c r="WO761"/>
      <c r="WP761"/>
      <c r="WQ761"/>
      <c r="WR761"/>
      <c r="WS761"/>
      <c r="WT761"/>
      <c r="WU761"/>
      <c r="WV761"/>
      <c r="WW761"/>
      <c r="WX761"/>
      <c r="WY761"/>
      <c r="WZ761"/>
      <c r="XA761"/>
      <c r="XB761"/>
      <c r="XC761"/>
      <c r="XD761"/>
      <c r="XE761"/>
      <c r="XF761"/>
      <c r="XG761"/>
      <c r="XH761"/>
      <c r="XI761"/>
      <c r="XJ761"/>
      <c r="XK761"/>
      <c r="XL761"/>
      <c r="XM761"/>
      <c r="XN761"/>
      <c r="XO761"/>
      <c r="XP761"/>
      <c r="XQ761"/>
      <c r="XR761"/>
      <c r="XS761"/>
      <c r="XT761"/>
      <c r="XU761"/>
      <c r="XV761"/>
      <c r="XW761"/>
      <c r="XX761"/>
      <c r="XY761"/>
      <c r="XZ761"/>
      <c r="YA761"/>
      <c r="YB761"/>
      <c r="YC761"/>
      <c r="YD761"/>
      <c r="YE761"/>
      <c r="YF761"/>
      <c r="YG761"/>
      <c r="YH761"/>
      <c r="YI761"/>
      <c r="YJ761"/>
      <c r="YK761"/>
      <c r="YL761"/>
      <c r="YM761"/>
      <c r="YN761"/>
      <c r="YO761"/>
      <c r="YP761"/>
      <c r="YQ761"/>
      <c r="YR761"/>
      <c r="YS761"/>
      <c r="YT761"/>
      <c r="YU761"/>
      <c r="YV761"/>
      <c r="YW761"/>
      <c r="YX761"/>
      <c r="YY761"/>
      <c r="YZ761"/>
      <c r="ZA761"/>
      <c r="ZB761"/>
      <c r="ZC761"/>
      <c r="ZD761"/>
      <c r="ZE761"/>
      <c r="ZF761"/>
      <c r="ZG761"/>
      <c r="ZH761"/>
      <c r="ZI761"/>
      <c r="ZJ761"/>
      <c r="ZK761"/>
      <c r="ZL761"/>
      <c r="ZM761"/>
      <c r="ZN761"/>
      <c r="ZO761"/>
      <c r="ZP761"/>
      <c r="ZQ761"/>
      <c r="ZR761"/>
      <c r="ZS761"/>
      <c r="ZT761"/>
      <c r="ZU761"/>
      <c r="ZV761"/>
      <c r="ZW761"/>
      <c r="ZX761"/>
    </row>
    <row r="762" spans="1:700" hidden="1">
      <c r="A762"/>
      <c r="B762"/>
      <c r="C762"/>
      <c r="D762" t="s">
        <v>20</v>
      </c>
      <c r="E762" s="43"/>
      <c r="F762" s="35"/>
      <c r="G762" s="35"/>
      <c r="H762" s="35"/>
      <c r="I762" s="35"/>
      <c r="J762" s="35"/>
      <c r="K762" s="36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  <c r="VW762"/>
      <c r="VX762"/>
      <c r="VY762"/>
      <c r="VZ762"/>
      <c r="WA762"/>
      <c r="WB762"/>
      <c r="WC762"/>
      <c r="WD762"/>
      <c r="WE762"/>
      <c r="WF762"/>
      <c r="WG762"/>
      <c r="WH762"/>
      <c r="WI762"/>
      <c r="WJ762"/>
      <c r="WK762"/>
      <c r="WL762"/>
      <c r="WM762"/>
      <c r="WN762"/>
      <c r="WO762"/>
      <c r="WP762"/>
      <c r="WQ762"/>
      <c r="WR762"/>
      <c r="WS762"/>
      <c r="WT762"/>
      <c r="WU762"/>
      <c r="WV762"/>
      <c r="WW762"/>
      <c r="WX762"/>
      <c r="WY762"/>
      <c r="WZ762"/>
      <c r="XA762"/>
      <c r="XB762"/>
      <c r="XC762"/>
      <c r="XD762"/>
      <c r="XE762"/>
      <c r="XF762"/>
      <c r="XG762"/>
      <c r="XH762"/>
      <c r="XI762"/>
      <c r="XJ762"/>
      <c r="XK762"/>
      <c r="XL762"/>
      <c r="XM762"/>
      <c r="XN762"/>
      <c r="XO762"/>
      <c r="XP762"/>
      <c r="XQ762"/>
      <c r="XR762"/>
      <c r="XS762"/>
      <c r="XT762"/>
      <c r="XU762"/>
      <c r="XV762"/>
      <c r="XW762"/>
      <c r="XX762"/>
      <c r="XY762"/>
      <c r="XZ762"/>
      <c r="YA762"/>
      <c r="YB762"/>
      <c r="YC762"/>
      <c r="YD762"/>
      <c r="YE762"/>
      <c r="YF762"/>
      <c r="YG762"/>
      <c r="YH762"/>
      <c r="YI762"/>
      <c r="YJ762"/>
      <c r="YK762"/>
      <c r="YL762"/>
      <c r="YM762"/>
      <c r="YN762"/>
      <c r="YO762"/>
      <c r="YP762"/>
      <c r="YQ762"/>
      <c r="YR762"/>
      <c r="YS762"/>
      <c r="YT762"/>
      <c r="YU762"/>
      <c r="YV762"/>
      <c r="YW762"/>
      <c r="YX762"/>
      <c r="YY762"/>
      <c r="YZ762"/>
      <c r="ZA762"/>
      <c r="ZB762"/>
      <c r="ZC762"/>
      <c r="ZD762"/>
      <c r="ZE762"/>
      <c r="ZF762"/>
      <c r="ZG762"/>
      <c r="ZH762"/>
      <c r="ZI762"/>
      <c r="ZJ762"/>
      <c r="ZK762"/>
      <c r="ZL762"/>
      <c r="ZM762"/>
      <c r="ZN762"/>
      <c r="ZO762"/>
      <c r="ZP762"/>
      <c r="ZQ762"/>
      <c r="ZR762"/>
      <c r="ZS762"/>
      <c r="ZT762"/>
      <c r="ZU762"/>
      <c r="ZV762"/>
      <c r="ZW762"/>
      <c r="ZX762"/>
    </row>
    <row r="763" spans="1:700" hidden="1">
      <c r="A763"/>
      <c r="B763"/>
      <c r="C763"/>
      <c r="D763" t="s">
        <v>20</v>
      </c>
      <c r="E763" s="43"/>
      <c r="F763" s="35"/>
      <c r="G763" s="35"/>
      <c r="H763" s="35"/>
      <c r="I763" s="35"/>
      <c r="J763" s="35"/>
      <c r="K763" s="36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  <c r="VW763"/>
      <c r="VX763"/>
      <c r="VY763"/>
      <c r="VZ763"/>
      <c r="WA763"/>
      <c r="WB763"/>
      <c r="WC763"/>
      <c r="WD763"/>
      <c r="WE763"/>
      <c r="WF763"/>
      <c r="WG763"/>
      <c r="WH763"/>
      <c r="WI763"/>
      <c r="WJ763"/>
      <c r="WK763"/>
      <c r="WL763"/>
      <c r="WM763"/>
      <c r="WN763"/>
      <c r="WO763"/>
      <c r="WP763"/>
      <c r="WQ763"/>
      <c r="WR763"/>
      <c r="WS763"/>
      <c r="WT763"/>
      <c r="WU763"/>
      <c r="WV763"/>
      <c r="WW763"/>
      <c r="WX763"/>
      <c r="WY763"/>
      <c r="WZ763"/>
      <c r="XA763"/>
      <c r="XB763"/>
      <c r="XC763"/>
      <c r="XD763"/>
      <c r="XE763"/>
      <c r="XF763"/>
      <c r="XG763"/>
      <c r="XH763"/>
      <c r="XI763"/>
      <c r="XJ763"/>
      <c r="XK763"/>
      <c r="XL763"/>
      <c r="XM763"/>
      <c r="XN763"/>
      <c r="XO763"/>
      <c r="XP763"/>
      <c r="XQ763"/>
      <c r="XR763"/>
      <c r="XS763"/>
      <c r="XT763"/>
      <c r="XU763"/>
      <c r="XV763"/>
      <c r="XW763"/>
      <c r="XX763"/>
      <c r="XY763"/>
      <c r="XZ763"/>
      <c r="YA763"/>
      <c r="YB763"/>
      <c r="YC763"/>
      <c r="YD763"/>
      <c r="YE763"/>
      <c r="YF763"/>
      <c r="YG763"/>
      <c r="YH763"/>
      <c r="YI763"/>
      <c r="YJ763"/>
      <c r="YK763"/>
      <c r="YL763"/>
      <c r="YM763"/>
      <c r="YN763"/>
      <c r="YO763"/>
      <c r="YP763"/>
      <c r="YQ763"/>
      <c r="YR763"/>
      <c r="YS763"/>
      <c r="YT763"/>
      <c r="YU763"/>
      <c r="YV763"/>
      <c r="YW763"/>
      <c r="YX763"/>
      <c r="YY763"/>
      <c r="YZ763"/>
      <c r="ZA763"/>
      <c r="ZB763"/>
      <c r="ZC763"/>
      <c r="ZD763"/>
      <c r="ZE763"/>
      <c r="ZF763"/>
      <c r="ZG763"/>
      <c r="ZH763"/>
      <c r="ZI763"/>
      <c r="ZJ763"/>
      <c r="ZK763"/>
      <c r="ZL763"/>
      <c r="ZM763"/>
      <c r="ZN763"/>
      <c r="ZO763"/>
      <c r="ZP763"/>
      <c r="ZQ763"/>
      <c r="ZR763"/>
      <c r="ZS763"/>
      <c r="ZT763"/>
      <c r="ZU763"/>
      <c r="ZV763"/>
      <c r="ZW763"/>
      <c r="ZX763"/>
    </row>
    <row r="764" spans="1:700" hidden="1">
      <c r="A764"/>
      <c r="B764"/>
      <c r="C764"/>
      <c r="D764" t="s">
        <v>20</v>
      </c>
      <c r="E764" s="43"/>
      <c r="F764" s="35"/>
      <c r="G764" s="35"/>
      <c r="H764" s="35"/>
      <c r="I764" s="35"/>
      <c r="J764" s="35"/>
      <c r="K764" s="36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/>
      <c r="YH764"/>
      <c r="YI764"/>
      <c r="YJ764"/>
      <c r="YK764"/>
      <c r="YL764"/>
      <c r="YM764"/>
      <c r="YN764"/>
      <c r="YO764"/>
      <c r="YP764"/>
      <c r="YQ764"/>
      <c r="YR764"/>
      <c r="YS764"/>
      <c r="YT764"/>
      <c r="YU764"/>
      <c r="YV764"/>
      <c r="YW764"/>
      <c r="YX764"/>
      <c r="YY764"/>
      <c r="YZ764"/>
      <c r="ZA764"/>
      <c r="ZB764"/>
      <c r="ZC764"/>
      <c r="ZD764"/>
      <c r="ZE764"/>
      <c r="ZF764"/>
      <c r="ZG764"/>
      <c r="ZH764"/>
      <c r="ZI764"/>
      <c r="ZJ764"/>
      <c r="ZK764"/>
      <c r="ZL764"/>
      <c r="ZM764"/>
      <c r="ZN764"/>
      <c r="ZO764"/>
      <c r="ZP764"/>
      <c r="ZQ764"/>
      <c r="ZR764"/>
      <c r="ZS764"/>
      <c r="ZT764"/>
      <c r="ZU764"/>
      <c r="ZV764"/>
      <c r="ZW764"/>
      <c r="ZX764"/>
    </row>
    <row r="765" spans="1:700" hidden="1">
      <c r="A765"/>
      <c r="B765"/>
      <c r="C765"/>
      <c r="D765" t="s">
        <v>20</v>
      </c>
      <c r="E765" s="43"/>
      <c r="F765" s="35"/>
      <c r="G765" s="35"/>
      <c r="H765" s="35"/>
      <c r="I765" s="35"/>
      <c r="J765" s="35"/>
      <c r="K765" s="36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/>
      <c r="QZ765"/>
      <c r="RA765"/>
      <c r="RB765"/>
      <c r="RC765"/>
      <c r="RD765"/>
      <c r="RE765"/>
      <c r="RF765"/>
      <c r="RG765"/>
      <c r="RH765"/>
      <c r="RI765"/>
      <c r="RJ765"/>
      <c r="RK765"/>
      <c r="RL765"/>
      <c r="RM765"/>
      <c r="RN765"/>
      <c r="RO765"/>
      <c r="RP765"/>
      <c r="RQ765"/>
      <c r="RR765"/>
      <c r="RS765"/>
      <c r="RT765"/>
      <c r="RU765"/>
      <c r="RV765"/>
      <c r="RW765"/>
      <c r="RX765"/>
      <c r="RY765"/>
      <c r="RZ765"/>
      <c r="SA765"/>
      <c r="SB765"/>
      <c r="SC765"/>
      <c r="SD765"/>
      <c r="SE765"/>
      <c r="SF765"/>
      <c r="SG765"/>
      <c r="SH765"/>
      <c r="SI765"/>
      <c r="SJ765"/>
      <c r="SK765"/>
      <c r="SL765"/>
      <c r="SM765"/>
      <c r="SN765"/>
      <c r="SO765"/>
      <c r="SP765"/>
      <c r="SQ765"/>
      <c r="SR765"/>
      <c r="SS765"/>
      <c r="ST765"/>
      <c r="SU765"/>
      <c r="SV765"/>
      <c r="SW765"/>
      <c r="SX765"/>
      <c r="SY765"/>
      <c r="SZ765"/>
      <c r="TA765"/>
      <c r="TB765"/>
      <c r="TC765"/>
      <c r="TD765"/>
      <c r="TE765"/>
      <c r="TF765"/>
      <c r="TG765"/>
      <c r="TH765"/>
      <c r="TI765"/>
      <c r="TJ765"/>
      <c r="TK765"/>
      <c r="TL765"/>
      <c r="TM765"/>
      <c r="TN765"/>
      <c r="TO765"/>
      <c r="TP765"/>
      <c r="TQ765"/>
      <c r="TR765"/>
      <c r="TS765"/>
      <c r="TT765"/>
      <c r="TU765"/>
      <c r="TV765"/>
      <c r="TW765"/>
      <c r="TX765"/>
      <c r="TY765"/>
      <c r="TZ765"/>
      <c r="UA765"/>
      <c r="UB765"/>
      <c r="UC765"/>
      <c r="UD765"/>
      <c r="UE765"/>
      <c r="UF765"/>
      <c r="UG765"/>
      <c r="UH765"/>
      <c r="UI765"/>
      <c r="UJ765"/>
      <c r="UK765"/>
      <c r="UL765"/>
      <c r="UM765"/>
      <c r="UN765"/>
      <c r="UO765"/>
      <c r="UP765"/>
      <c r="UQ765"/>
      <c r="UR765"/>
      <c r="US765"/>
      <c r="UT765"/>
      <c r="UU765"/>
      <c r="UV765"/>
      <c r="UW765"/>
      <c r="UX765"/>
      <c r="UY765"/>
      <c r="UZ765"/>
      <c r="VA765"/>
      <c r="VB765"/>
      <c r="VC765"/>
      <c r="VD765"/>
      <c r="VE765"/>
      <c r="VF765"/>
      <c r="VG765"/>
      <c r="VH765"/>
      <c r="VI765"/>
      <c r="VJ765"/>
      <c r="VK765"/>
      <c r="VL765"/>
      <c r="VM765"/>
      <c r="VN765"/>
      <c r="VO765"/>
      <c r="VP765"/>
      <c r="VQ765"/>
      <c r="VR765"/>
      <c r="VS765"/>
      <c r="VT765"/>
      <c r="VU765"/>
      <c r="VV765"/>
      <c r="VW765"/>
      <c r="VX765"/>
      <c r="VY765"/>
      <c r="VZ765"/>
      <c r="WA765"/>
      <c r="WB765"/>
      <c r="WC765"/>
      <c r="WD765"/>
      <c r="WE765"/>
      <c r="WF765"/>
      <c r="WG765"/>
      <c r="WH765"/>
      <c r="WI765"/>
      <c r="WJ765"/>
      <c r="WK765"/>
      <c r="WL765"/>
      <c r="WM765"/>
      <c r="WN765"/>
      <c r="WO765"/>
      <c r="WP765"/>
      <c r="WQ765"/>
      <c r="WR765"/>
      <c r="WS765"/>
      <c r="WT765"/>
      <c r="WU765"/>
      <c r="WV765"/>
      <c r="WW765"/>
      <c r="WX765"/>
      <c r="WY765"/>
      <c r="WZ765"/>
      <c r="XA765"/>
      <c r="XB765"/>
      <c r="XC765"/>
      <c r="XD765"/>
      <c r="XE765"/>
      <c r="XF765"/>
      <c r="XG765"/>
      <c r="XH765"/>
      <c r="XI765"/>
      <c r="XJ765"/>
      <c r="XK765"/>
      <c r="XL765"/>
      <c r="XM765"/>
      <c r="XN765"/>
      <c r="XO765"/>
      <c r="XP765"/>
      <c r="XQ765"/>
      <c r="XR765"/>
      <c r="XS765"/>
      <c r="XT765"/>
      <c r="XU765"/>
      <c r="XV765"/>
      <c r="XW765"/>
      <c r="XX765"/>
      <c r="XY765"/>
      <c r="XZ765"/>
      <c r="YA765"/>
      <c r="YB765"/>
      <c r="YC765"/>
      <c r="YD765"/>
      <c r="YE765"/>
      <c r="YF765"/>
      <c r="YG765"/>
      <c r="YH765"/>
      <c r="YI765"/>
      <c r="YJ765"/>
      <c r="YK765"/>
      <c r="YL765"/>
      <c r="YM765"/>
      <c r="YN765"/>
      <c r="YO765"/>
      <c r="YP765"/>
      <c r="YQ765"/>
      <c r="YR765"/>
      <c r="YS765"/>
      <c r="YT765"/>
      <c r="YU765"/>
      <c r="YV765"/>
      <c r="YW765"/>
      <c r="YX765"/>
      <c r="YY765"/>
      <c r="YZ765"/>
      <c r="ZA765"/>
      <c r="ZB765"/>
      <c r="ZC765"/>
      <c r="ZD765"/>
      <c r="ZE765"/>
      <c r="ZF765"/>
      <c r="ZG765"/>
      <c r="ZH765"/>
      <c r="ZI765"/>
      <c r="ZJ765"/>
      <c r="ZK765"/>
      <c r="ZL765"/>
      <c r="ZM765"/>
      <c r="ZN765"/>
      <c r="ZO765"/>
      <c r="ZP765"/>
      <c r="ZQ765"/>
      <c r="ZR765"/>
      <c r="ZS765"/>
      <c r="ZT765"/>
      <c r="ZU765"/>
      <c r="ZV765"/>
      <c r="ZW765"/>
      <c r="ZX765"/>
    </row>
    <row r="766" spans="1:700" hidden="1">
      <c r="A766"/>
      <c r="B766"/>
      <c r="C766"/>
      <c r="D766" t="s">
        <v>20</v>
      </c>
      <c r="E766" s="43"/>
      <c r="F766" s="35"/>
      <c r="G766" s="35"/>
      <c r="H766" s="35"/>
      <c r="I766" s="35"/>
      <c r="J766" s="35"/>
      <c r="K766" s="3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/>
      <c r="YH766"/>
      <c r="YI766"/>
      <c r="YJ766"/>
      <c r="YK766"/>
      <c r="YL766"/>
      <c r="YM766"/>
      <c r="YN766"/>
      <c r="YO766"/>
      <c r="YP766"/>
      <c r="YQ766"/>
      <c r="YR766"/>
      <c r="YS766"/>
      <c r="YT766"/>
      <c r="YU766"/>
      <c r="YV766"/>
      <c r="YW766"/>
      <c r="YX766"/>
      <c r="YY766"/>
      <c r="YZ766"/>
      <c r="ZA766"/>
      <c r="ZB766"/>
      <c r="ZC766"/>
      <c r="ZD766"/>
      <c r="ZE766"/>
      <c r="ZF766"/>
      <c r="ZG766"/>
      <c r="ZH766"/>
      <c r="ZI766"/>
      <c r="ZJ766"/>
      <c r="ZK766"/>
      <c r="ZL766"/>
      <c r="ZM766"/>
      <c r="ZN766"/>
      <c r="ZO766"/>
      <c r="ZP766"/>
      <c r="ZQ766"/>
      <c r="ZR766"/>
      <c r="ZS766"/>
      <c r="ZT766"/>
      <c r="ZU766"/>
      <c r="ZV766"/>
      <c r="ZW766"/>
      <c r="ZX766"/>
    </row>
    <row r="767" spans="1:700" hidden="1">
      <c r="A767"/>
      <c r="B767"/>
      <c r="C767"/>
      <c r="D767" t="s">
        <v>20</v>
      </c>
      <c r="E767" s="43"/>
      <c r="F767" s="35"/>
      <c r="G767" s="35"/>
      <c r="H767" s="35"/>
      <c r="I767" s="35"/>
      <c r="J767" s="35"/>
      <c r="K767" s="36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  <c r="ZU767"/>
      <c r="ZV767"/>
      <c r="ZW767"/>
      <c r="ZX767"/>
    </row>
    <row r="768" spans="1:700" hidden="1">
      <c r="A768"/>
      <c r="B768"/>
      <c r="C768"/>
      <c r="D768" t="s">
        <v>18</v>
      </c>
      <c r="E768" s="43"/>
      <c r="F768" s="35"/>
      <c r="G768" s="35"/>
      <c r="H768" s="35"/>
      <c r="I768" s="35"/>
      <c r="J768" s="35"/>
      <c r="K768" s="36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  <c r="VW768"/>
      <c r="VX768"/>
      <c r="VY768"/>
      <c r="VZ768"/>
      <c r="WA768"/>
      <c r="WB768"/>
      <c r="WC768"/>
      <c r="WD768"/>
      <c r="WE768"/>
      <c r="WF768"/>
      <c r="WG768"/>
      <c r="WH768"/>
      <c r="WI768"/>
      <c r="WJ768"/>
      <c r="WK768"/>
      <c r="WL768"/>
      <c r="WM768"/>
      <c r="WN768"/>
      <c r="WO768"/>
      <c r="WP768"/>
      <c r="WQ768"/>
      <c r="WR768"/>
      <c r="WS768"/>
      <c r="WT768"/>
      <c r="WU768"/>
      <c r="WV768"/>
      <c r="WW768"/>
      <c r="WX768"/>
      <c r="WY768"/>
      <c r="WZ768"/>
      <c r="XA768"/>
      <c r="XB768"/>
      <c r="XC768"/>
      <c r="XD768"/>
      <c r="XE768"/>
      <c r="XF768"/>
      <c r="XG768"/>
      <c r="XH768"/>
      <c r="XI768"/>
      <c r="XJ768"/>
      <c r="XK768"/>
      <c r="XL768"/>
      <c r="XM768"/>
      <c r="XN768"/>
      <c r="XO768"/>
      <c r="XP768"/>
      <c r="XQ768"/>
      <c r="XR768"/>
      <c r="XS768"/>
      <c r="XT768"/>
      <c r="XU768"/>
      <c r="XV768"/>
      <c r="XW768"/>
      <c r="XX768"/>
      <c r="XY768"/>
      <c r="XZ768"/>
      <c r="YA768"/>
      <c r="YB768"/>
      <c r="YC768"/>
      <c r="YD768"/>
      <c r="YE768"/>
      <c r="YF768"/>
      <c r="YG768"/>
      <c r="YH768"/>
      <c r="YI768"/>
      <c r="YJ768"/>
      <c r="YK768"/>
      <c r="YL768"/>
      <c r="YM768"/>
      <c r="YN768"/>
      <c r="YO768"/>
      <c r="YP768"/>
      <c r="YQ768"/>
      <c r="YR768"/>
      <c r="YS768"/>
      <c r="YT768"/>
      <c r="YU768"/>
      <c r="YV768"/>
      <c r="YW768"/>
      <c r="YX768"/>
      <c r="YY768"/>
      <c r="YZ768"/>
      <c r="ZA768"/>
      <c r="ZB768"/>
      <c r="ZC768"/>
      <c r="ZD768"/>
      <c r="ZE768"/>
      <c r="ZF768"/>
      <c r="ZG768"/>
      <c r="ZH768"/>
      <c r="ZI768"/>
      <c r="ZJ768"/>
      <c r="ZK768"/>
      <c r="ZL768"/>
      <c r="ZM768"/>
      <c r="ZN768"/>
      <c r="ZO768"/>
      <c r="ZP768"/>
      <c r="ZQ768"/>
      <c r="ZR768"/>
      <c r="ZS768"/>
      <c r="ZT768"/>
      <c r="ZU768"/>
      <c r="ZV768"/>
      <c r="ZW768"/>
      <c r="ZX768"/>
    </row>
    <row r="769" spans="1:700" hidden="1">
      <c r="A769"/>
      <c r="B769"/>
      <c r="C769"/>
      <c r="D769" t="s">
        <v>18</v>
      </c>
      <c r="E769" s="43"/>
      <c r="F769" s="35"/>
      <c r="G769" s="35"/>
      <c r="H769" s="35"/>
      <c r="I769" s="35"/>
      <c r="J769" s="35"/>
      <c r="K769" s="36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  <c r="VW769"/>
      <c r="VX769"/>
      <c r="VY769"/>
      <c r="VZ769"/>
      <c r="WA769"/>
      <c r="WB769"/>
      <c r="WC769"/>
      <c r="WD769"/>
      <c r="WE769"/>
      <c r="WF769"/>
      <c r="WG769"/>
      <c r="WH769"/>
      <c r="WI769"/>
      <c r="WJ769"/>
      <c r="WK769"/>
      <c r="WL769"/>
      <c r="WM769"/>
      <c r="WN769"/>
      <c r="WO769"/>
      <c r="WP769"/>
      <c r="WQ769"/>
      <c r="WR769"/>
      <c r="WS769"/>
      <c r="WT769"/>
      <c r="WU769"/>
      <c r="WV769"/>
      <c r="WW769"/>
      <c r="WX769"/>
      <c r="WY769"/>
      <c r="WZ769"/>
      <c r="XA769"/>
      <c r="XB769"/>
      <c r="XC769"/>
      <c r="XD769"/>
      <c r="XE769"/>
      <c r="XF769"/>
      <c r="XG769"/>
      <c r="XH769"/>
      <c r="XI769"/>
      <c r="XJ769"/>
      <c r="XK769"/>
      <c r="XL769"/>
      <c r="XM769"/>
      <c r="XN769"/>
      <c r="XO769"/>
      <c r="XP769"/>
      <c r="XQ769"/>
      <c r="XR769"/>
      <c r="XS769"/>
      <c r="XT769"/>
      <c r="XU769"/>
      <c r="XV769"/>
      <c r="XW769"/>
      <c r="XX769"/>
      <c r="XY769"/>
      <c r="XZ769"/>
      <c r="YA769"/>
      <c r="YB769"/>
      <c r="YC769"/>
      <c r="YD769"/>
      <c r="YE769"/>
      <c r="YF769"/>
      <c r="YG769"/>
      <c r="YH769"/>
      <c r="YI769"/>
      <c r="YJ769"/>
      <c r="YK769"/>
      <c r="YL769"/>
      <c r="YM769"/>
      <c r="YN769"/>
      <c r="YO769"/>
      <c r="YP769"/>
      <c r="YQ769"/>
      <c r="YR769"/>
      <c r="YS769"/>
      <c r="YT769"/>
      <c r="YU769"/>
      <c r="YV769"/>
      <c r="YW769"/>
      <c r="YX769"/>
      <c r="YY769"/>
      <c r="YZ769"/>
      <c r="ZA769"/>
      <c r="ZB769"/>
      <c r="ZC769"/>
      <c r="ZD769"/>
      <c r="ZE769"/>
      <c r="ZF769"/>
      <c r="ZG769"/>
      <c r="ZH769"/>
      <c r="ZI769"/>
      <c r="ZJ769"/>
      <c r="ZK769"/>
      <c r="ZL769"/>
      <c r="ZM769"/>
      <c r="ZN769"/>
      <c r="ZO769"/>
      <c r="ZP769"/>
      <c r="ZQ769"/>
      <c r="ZR769"/>
      <c r="ZS769"/>
      <c r="ZT769"/>
      <c r="ZU769"/>
      <c r="ZV769"/>
      <c r="ZW769"/>
      <c r="ZX769"/>
    </row>
    <row r="770" spans="1:700" hidden="1">
      <c r="A770"/>
      <c r="B770"/>
      <c r="C770"/>
      <c r="D770" t="s">
        <v>18</v>
      </c>
      <c r="E770" s="43"/>
      <c r="F770" s="35"/>
      <c r="G770" s="35"/>
      <c r="H770" s="35"/>
      <c r="I770" s="35"/>
      <c r="J770" s="35"/>
      <c r="K770" s="36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  <c r="VW770"/>
      <c r="VX770"/>
      <c r="VY770"/>
      <c r="VZ770"/>
      <c r="WA770"/>
      <c r="WB770"/>
      <c r="WC770"/>
      <c r="WD770"/>
      <c r="WE770"/>
      <c r="WF770"/>
      <c r="WG770"/>
      <c r="WH770"/>
      <c r="WI770"/>
      <c r="WJ770"/>
      <c r="WK770"/>
      <c r="WL770"/>
      <c r="WM770"/>
      <c r="WN770"/>
      <c r="WO770"/>
      <c r="WP770"/>
      <c r="WQ770"/>
      <c r="WR770"/>
      <c r="WS770"/>
      <c r="WT770"/>
      <c r="WU770"/>
      <c r="WV770"/>
      <c r="WW770"/>
      <c r="WX770"/>
      <c r="WY770"/>
      <c r="WZ770"/>
      <c r="XA770"/>
      <c r="XB770"/>
      <c r="XC770"/>
      <c r="XD770"/>
      <c r="XE770"/>
      <c r="XF770"/>
      <c r="XG770"/>
      <c r="XH770"/>
      <c r="XI770"/>
      <c r="XJ770"/>
      <c r="XK770"/>
      <c r="XL770"/>
      <c r="XM770"/>
      <c r="XN770"/>
      <c r="XO770"/>
      <c r="XP770"/>
      <c r="XQ770"/>
      <c r="XR770"/>
      <c r="XS770"/>
      <c r="XT770"/>
      <c r="XU770"/>
      <c r="XV770"/>
      <c r="XW770"/>
      <c r="XX770"/>
      <c r="XY770"/>
      <c r="XZ770"/>
      <c r="YA770"/>
      <c r="YB770"/>
      <c r="YC770"/>
      <c r="YD770"/>
      <c r="YE770"/>
      <c r="YF770"/>
      <c r="YG770"/>
      <c r="YH770"/>
      <c r="YI770"/>
      <c r="YJ770"/>
      <c r="YK770"/>
      <c r="YL770"/>
      <c r="YM770"/>
      <c r="YN770"/>
      <c r="YO770"/>
      <c r="YP770"/>
      <c r="YQ770"/>
      <c r="YR770"/>
      <c r="YS770"/>
      <c r="YT770"/>
      <c r="YU770"/>
      <c r="YV770"/>
      <c r="YW770"/>
      <c r="YX770"/>
      <c r="YY770"/>
      <c r="YZ770"/>
      <c r="ZA770"/>
      <c r="ZB770"/>
      <c r="ZC770"/>
      <c r="ZD770"/>
      <c r="ZE770"/>
      <c r="ZF770"/>
      <c r="ZG770"/>
      <c r="ZH770"/>
      <c r="ZI770"/>
      <c r="ZJ770"/>
      <c r="ZK770"/>
      <c r="ZL770"/>
      <c r="ZM770"/>
      <c r="ZN770"/>
      <c r="ZO770"/>
      <c r="ZP770"/>
      <c r="ZQ770"/>
      <c r="ZR770"/>
      <c r="ZS770"/>
      <c r="ZT770"/>
      <c r="ZU770"/>
      <c r="ZV770"/>
      <c r="ZW770"/>
      <c r="ZX770"/>
    </row>
    <row r="771" spans="1:700" hidden="1">
      <c r="A771"/>
      <c r="B771"/>
      <c r="C771"/>
      <c r="D771" t="s">
        <v>18</v>
      </c>
      <c r="E771" s="43"/>
      <c r="F771" s="35"/>
      <c r="G771" s="35"/>
      <c r="H771" s="35"/>
      <c r="I771" s="35"/>
      <c r="J771" s="35"/>
      <c r="K771" s="36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  <c r="VW771"/>
      <c r="VX771"/>
      <c r="VY771"/>
      <c r="VZ771"/>
      <c r="WA771"/>
      <c r="WB771"/>
      <c r="WC771"/>
      <c r="WD771"/>
      <c r="WE771"/>
      <c r="WF771"/>
      <c r="WG771"/>
      <c r="WH771"/>
      <c r="WI771"/>
      <c r="WJ771"/>
      <c r="WK771"/>
      <c r="WL771"/>
      <c r="WM771"/>
      <c r="WN771"/>
      <c r="WO771"/>
      <c r="WP771"/>
      <c r="WQ771"/>
      <c r="WR771"/>
      <c r="WS771"/>
      <c r="WT771"/>
      <c r="WU771"/>
      <c r="WV771"/>
      <c r="WW771"/>
      <c r="WX771"/>
      <c r="WY771"/>
      <c r="WZ771"/>
      <c r="XA771"/>
      <c r="XB771"/>
      <c r="XC771"/>
      <c r="XD771"/>
      <c r="XE771"/>
      <c r="XF771"/>
      <c r="XG771"/>
      <c r="XH771"/>
      <c r="XI771"/>
      <c r="XJ771"/>
      <c r="XK771"/>
      <c r="XL771"/>
      <c r="XM771"/>
      <c r="XN771"/>
      <c r="XO771"/>
      <c r="XP771"/>
      <c r="XQ771"/>
      <c r="XR771"/>
      <c r="XS771"/>
      <c r="XT771"/>
      <c r="XU771"/>
      <c r="XV771"/>
      <c r="XW771"/>
      <c r="XX771"/>
      <c r="XY771"/>
      <c r="XZ771"/>
      <c r="YA771"/>
      <c r="YB771"/>
      <c r="YC771"/>
      <c r="YD771"/>
      <c r="YE771"/>
      <c r="YF771"/>
      <c r="YG771"/>
      <c r="YH771"/>
      <c r="YI771"/>
      <c r="YJ771"/>
      <c r="YK771"/>
      <c r="YL771"/>
      <c r="YM771"/>
      <c r="YN771"/>
      <c r="YO771"/>
      <c r="YP771"/>
      <c r="YQ771"/>
      <c r="YR771"/>
      <c r="YS771"/>
      <c r="YT771"/>
      <c r="YU771"/>
      <c r="YV771"/>
      <c r="YW771"/>
      <c r="YX771"/>
      <c r="YY771"/>
      <c r="YZ771"/>
      <c r="ZA771"/>
      <c r="ZB771"/>
      <c r="ZC771"/>
      <c r="ZD771"/>
      <c r="ZE771"/>
      <c r="ZF771"/>
      <c r="ZG771"/>
      <c r="ZH771"/>
      <c r="ZI771"/>
      <c r="ZJ771"/>
      <c r="ZK771"/>
      <c r="ZL771"/>
      <c r="ZM771"/>
      <c r="ZN771"/>
      <c r="ZO771"/>
      <c r="ZP771"/>
      <c r="ZQ771"/>
      <c r="ZR771"/>
      <c r="ZS771"/>
      <c r="ZT771"/>
      <c r="ZU771"/>
      <c r="ZV771"/>
      <c r="ZW771"/>
      <c r="ZX771"/>
    </row>
    <row r="772" spans="1:700" hidden="1">
      <c r="A772"/>
      <c r="B772"/>
      <c r="C772"/>
      <c r="D772" t="s">
        <v>18</v>
      </c>
      <c r="E772" s="43"/>
      <c r="F772" s="35"/>
      <c r="G772" s="35"/>
      <c r="H772" s="35"/>
      <c r="I772" s="35"/>
      <c r="J772" s="35"/>
      <c r="K772" s="36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  <c r="VW772"/>
      <c r="VX772"/>
      <c r="VY772"/>
      <c r="VZ772"/>
      <c r="WA772"/>
      <c r="WB772"/>
      <c r="WC772"/>
      <c r="WD772"/>
      <c r="WE772"/>
      <c r="WF772"/>
      <c r="WG772"/>
      <c r="WH772"/>
      <c r="WI772"/>
      <c r="WJ772"/>
      <c r="WK772"/>
      <c r="WL772"/>
      <c r="WM772"/>
      <c r="WN772"/>
      <c r="WO772"/>
      <c r="WP772"/>
      <c r="WQ772"/>
      <c r="WR772"/>
      <c r="WS772"/>
      <c r="WT772"/>
      <c r="WU772"/>
      <c r="WV772"/>
      <c r="WW772"/>
      <c r="WX772"/>
      <c r="WY772"/>
      <c r="WZ772"/>
      <c r="XA772"/>
      <c r="XB772"/>
      <c r="XC772"/>
      <c r="XD772"/>
      <c r="XE772"/>
      <c r="XF772"/>
      <c r="XG772"/>
      <c r="XH772"/>
      <c r="XI772"/>
      <c r="XJ772"/>
      <c r="XK772"/>
      <c r="XL772"/>
      <c r="XM772"/>
      <c r="XN772"/>
      <c r="XO772"/>
      <c r="XP772"/>
      <c r="XQ772"/>
      <c r="XR772"/>
      <c r="XS772"/>
      <c r="XT772"/>
      <c r="XU772"/>
      <c r="XV772"/>
      <c r="XW772"/>
      <c r="XX772"/>
      <c r="XY772"/>
      <c r="XZ772"/>
      <c r="YA772"/>
      <c r="YB772"/>
      <c r="YC772"/>
      <c r="YD772"/>
      <c r="YE772"/>
      <c r="YF772"/>
      <c r="YG772"/>
      <c r="YH772"/>
      <c r="YI772"/>
      <c r="YJ772"/>
      <c r="YK772"/>
      <c r="YL772"/>
      <c r="YM772"/>
      <c r="YN772"/>
      <c r="YO772"/>
      <c r="YP772"/>
      <c r="YQ772"/>
      <c r="YR772"/>
      <c r="YS772"/>
      <c r="YT772"/>
      <c r="YU772"/>
      <c r="YV772"/>
      <c r="YW772"/>
      <c r="YX772"/>
      <c r="YY772"/>
      <c r="YZ772"/>
      <c r="ZA772"/>
      <c r="ZB772"/>
      <c r="ZC772"/>
      <c r="ZD772"/>
      <c r="ZE772"/>
      <c r="ZF772"/>
      <c r="ZG772"/>
      <c r="ZH772"/>
      <c r="ZI772"/>
      <c r="ZJ772"/>
      <c r="ZK772"/>
      <c r="ZL772"/>
      <c r="ZM772"/>
      <c r="ZN772"/>
      <c r="ZO772"/>
      <c r="ZP772"/>
      <c r="ZQ772"/>
      <c r="ZR772"/>
      <c r="ZS772"/>
      <c r="ZT772"/>
      <c r="ZU772"/>
      <c r="ZV772"/>
      <c r="ZW772"/>
      <c r="ZX772"/>
    </row>
    <row r="773" spans="1:700" hidden="1">
      <c r="A773"/>
      <c r="B773"/>
      <c r="C773"/>
      <c r="D773" t="s">
        <v>18</v>
      </c>
      <c r="E773" s="43"/>
      <c r="F773" s="35"/>
      <c r="G773" s="35"/>
      <c r="H773" s="35"/>
      <c r="I773" s="35"/>
      <c r="J773" s="35"/>
      <c r="K773" s="36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  <c r="VW773"/>
      <c r="VX773"/>
      <c r="VY773"/>
      <c r="VZ773"/>
      <c r="WA773"/>
      <c r="WB773"/>
      <c r="WC773"/>
      <c r="WD773"/>
      <c r="WE773"/>
      <c r="WF773"/>
      <c r="WG773"/>
      <c r="WH773"/>
      <c r="WI773"/>
      <c r="WJ773"/>
      <c r="WK773"/>
      <c r="WL773"/>
      <c r="WM773"/>
      <c r="WN773"/>
      <c r="WO773"/>
      <c r="WP773"/>
      <c r="WQ773"/>
      <c r="WR773"/>
      <c r="WS773"/>
      <c r="WT773"/>
      <c r="WU773"/>
      <c r="WV773"/>
      <c r="WW773"/>
      <c r="WX773"/>
      <c r="WY773"/>
      <c r="WZ773"/>
      <c r="XA773"/>
      <c r="XB773"/>
      <c r="XC773"/>
      <c r="XD773"/>
      <c r="XE773"/>
      <c r="XF773"/>
      <c r="XG773"/>
      <c r="XH773"/>
      <c r="XI773"/>
      <c r="XJ773"/>
      <c r="XK773"/>
      <c r="XL773"/>
      <c r="XM773"/>
      <c r="XN773"/>
      <c r="XO773"/>
      <c r="XP773"/>
      <c r="XQ773"/>
      <c r="XR773"/>
      <c r="XS773"/>
      <c r="XT773"/>
      <c r="XU773"/>
      <c r="XV773"/>
      <c r="XW773"/>
      <c r="XX773"/>
      <c r="XY773"/>
      <c r="XZ773"/>
      <c r="YA773"/>
      <c r="YB773"/>
      <c r="YC773"/>
      <c r="YD773"/>
      <c r="YE773"/>
      <c r="YF773"/>
      <c r="YG773"/>
      <c r="YH773"/>
      <c r="YI773"/>
      <c r="YJ773"/>
      <c r="YK773"/>
      <c r="YL773"/>
      <c r="YM773"/>
      <c r="YN773"/>
      <c r="YO773"/>
      <c r="YP773"/>
      <c r="YQ773"/>
      <c r="YR773"/>
      <c r="YS773"/>
      <c r="YT773"/>
      <c r="YU773"/>
      <c r="YV773"/>
      <c r="YW773"/>
      <c r="YX773"/>
      <c r="YY773"/>
      <c r="YZ773"/>
      <c r="ZA773"/>
      <c r="ZB773"/>
      <c r="ZC773"/>
      <c r="ZD773"/>
      <c r="ZE773"/>
      <c r="ZF773"/>
      <c r="ZG773"/>
      <c r="ZH773"/>
      <c r="ZI773"/>
      <c r="ZJ773"/>
      <c r="ZK773"/>
      <c r="ZL773"/>
      <c r="ZM773"/>
      <c r="ZN773"/>
      <c r="ZO773"/>
      <c r="ZP773"/>
      <c r="ZQ773"/>
      <c r="ZR773"/>
      <c r="ZS773"/>
      <c r="ZT773"/>
      <c r="ZU773"/>
      <c r="ZV773"/>
      <c r="ZW773"/>
      <c r="ZX773"/>
    </row>
    <row r="774" spans="1:700" hidden="1">
      <c r="A774"/>
      <c r="B774"/>
      <c r="C774"/>
      <c r="D774" t="s">
        <v>22</v>
      </c>
      <c r="E774" s="43"/>
      <c r="F774" s="35"/>
      <c r="G774" s="35"/>
      <c r="H774" s="35"/>
      <c r="I774" s="35"/>
      <c r="J774" s="35"/>
      <c r="K774" s="36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/>
      <c r="QZ774"/>
      <c r="RA774"/>
      <c r="RB774"/>
      <c r="RC774"/>
      <c r="RD774"/>
      <c r="RE774"/>
      <c r="RF774"/>
      <c r="RG774"/>
      <c r="RH774"/>
      <c r="RI774"/>
      <c r="RJ774"/>
      <c r="RK774"/>
      <c r="RL774"/>
      <c r="RM774"/>
      <c r="RN774"/>
      <c r="RO774"/>
      <c r="RP774"/>
      <c r="RQ774"/>
      <c r="RR774"/>
      <c r="RS774"/>
      <c r="RT774"/>
      <c r="RU774"/>
      <c r="RV774"/>
      <c r="RW774"/>
      <c r="RX774"/>
      <c r="RY774"/>
      <c r="RZ774"/>
      <c r="SA774"/>
      <c r="SB774"/>
      <c r="SC774"/>
      <c r="SD774"/>
      <c r="SE774"/>
      <c r="SF774"/>
      <c r="SG774"/>
      <c r="SH774"/>
      <c r="SI774"/>
      <c r="SJ774"/>
      <c r="SK774"/>
      <c r="SL774"/>
      <c r="SM774"/>
      <c r="SN774"/>
      <c r="SO774"/>
      <c r="SP774"/>
      <c r="SQ774"/>
      <c r="SR774"/>
      <c r="SS774"/>
      <c r="ST774"/>
      <c r="SU774"/>
      <c r="SV774"/>
      <c r="SW774"/>
      <c r="SX774"/>
      <c r="SY774"/>
      <c r="SZ774"/>
      <c r="TA774"/>
      <c r="TB774"/>
      <c r="TC774"/>
      <c r="TD774"/>
      <c r="TE774"/>
      <c r="TF774"/>
      <c r="TG774"/>
      <c r="TH774"/>
      <c r="TI774"/>
      <c r="TJ774"/>
      <c r="TK774"/>
      <c r="TL774"/>
      <c r="TM774"/>
      <c r="TN774"/>
      <c r="TO774"/>
      <c r="TP774"/>
      <c r="TQ774"/>
      <c r="TR774"/>
      <c r="TS774"/>
      <c r="TT774"/>
      <c r="TU774"/>
      <c r="TV774"/>
      <c r="TW774"/>
      <c r="TX774"/>
      <c r="TY774"/>
      <c r="TZ774"/>
      <c r="UA774"/>
      <c r="UB774"/>
      <c r="UC774"/>
      <c r="UD774"/>
      <c r="UE774"/>
      <c r="UF774"/>
      <c r="UG774"/>
      <c r="UH774"/>
      <c r="UI774"/>
      <c r="UJ774"/>
      <c r="UK774"/>
      <c r="UL774"/>
      <c r="UM774"/>
      <c r="UN774"/>
      <c r="UO774"/>
      <c r="UP774"/>
      <c r="UQ774"/>
      <c r="UR774"/>
      <c r="US774"/>
      <c r="UT774"/>
      <c r="UU774"/>
      <c r="UV774"/>
      <c r="UW774"/>
      <c r="UX774"/>
      <c r="UY774"/>
      <c r="UZ774"/>
      <c r="VA774"/>
      <c r="VB774"/>
      <c r="VC774"/>
      <c r="VD774"/>
      <c r="VE774"/>
      <c r="VF774"/>
      <c r="VG774"/>
      <c r="VH774"/>
      <c r="VI774"/>
      <c r="VJ774"/>
      <c r="VK774"/>
      <c r="VL774"/>
      <c r="VM774"/>
      <c r="VN774"/>
      <c r="VO774"/>
      <c r="VP774"/>
      <c r="VQ774"/>
      <c r="VR774"/>
      <c r="VS774"/>
      <c r="VT774"/>
      <c r="VU774"/>
      <c r="VV774"/>
      <c r="VW774"/>
      <c r="VX774"/>
      <c r="VY774"/>
      <c r="VZ774"/>
      <c r="WA774"/>
      <c r="WB774"/>
      <c r="WC774"/>
      <c r="WD774"/>
      <c r="WE774"/>
      <c r="WF774"/>
      <c r="WG774"/>
      <c r="WH774"/>
      <c r="WI774"/>
      <c r="WJ774"/>
      <c r="WK774"/>
      <c r="WL774"/>
      <c r="WM774"/>
      <c r="WN774"/>
      <c r="WO774"/>
      <c r="WP774"/>
      <c r="WQ774"/>
      <c r="WR774"/>
      <c r="WS774"/>
      <c r="WT774"/>
      <c r="WU774"/>
      <c r="WV774"/>
      <c r="WW774"/>
      <c r="WX774"/>
      <c r="WY774"/>
      <c r="WZ774"/>
      <c r="XA774"/>
      <c r="XB774"/>
      <c r="XC774"/>
      <c r="XD774"/>
      <c r="XE774"/>
      <c r="XF774"/>
      <c r="XG774"/>
      <c r="XH774"/>
      <c r="XI774"/>
      <c r="XJ774"/>
      <c r="XK774"/>
      <c r="XL774"/>
      <c r="XM774"/>
      <c r="XN774"/>
      <c r="XO774"/>
      <c r="XP774"/>
      <c r="XQ774"/>
      <c r="XR774"/>
      <c r="XS774"/>
      <c r="XT774"/>
      <c r="XU774"/>
      <c r="XV774"/>
      <c r="XW774"/>
      <c r="XX774"/>
      <c r="XY774"/>
      <c r="XZ774"/>
      <c r="YA774"/>
      <c r="YB774"/>
      <c r="YC774"/>
      <c r="YD774"/>
      <c r="YE774"/>
      <c r="YF774"/>
      <c r="YG774"/>
      <c r="YH774"/>
      <c r="YI774"/>
      <c r="YJ774"/>
      <c r="YK774"/>
      <c r="YL774"/>
      <c r="YM774"/>
      <c r="YN774"/>
      <c r="YO774"/>
      <c r="YP774"/>
      <c r="YQ774"/>
      <c r="YR774"/>
      <c r="YS774"/>
      <c r="YT774"/>
      <c r="YU774"/>
      <c r="YV774"/>
      <c r="YW774"/>
      <c r="YX774"/>
      <c r="YY774"/>
      <c r="YZ774"/>
      <c r="ZA774"/>
      <c r="ZB774"/>
      <c r="ZC774"/>
      <c r="ZD774"/>
      <c r="ZE774"/>
      <c r="ZF774"/>
      <c r="ZG774"/>
      <c r="ZH774"/>
      <c r="ZI774"/>
      <c r="ZJ774"/>
      <c r="ZK774"/>
      <c r="ZL774"/>
      <c r="ZM774"/>
      <c r="ZN774"/>
      <c r="ZO774"/>
      <c r="ZP774"/>
      <c r="ZQ774"/>
      <c r="ZR774"/>
      <c r="ZS774"/>
      <c r="ZT774"/>
      <c r="ZU774"/>
      <c r="ZV774"/>
      <c r="ZW774"/>
      <c r="ZX774"/>
    </row>
    <row r="775" spans="1:700" hidden="1">
      <c r="A775"/>
      <c r="B775"/>
      <c r="C775"/>
      <c r="D775" t="s">
        <v>22</v>
      </c>
      <c r="E775" s="43"/>
      <c r="F775" s="35"/>
      <c r="G775" s="35"/>
      <c r="H775" s="35"/>
      <c r="I775" s="35"/>
      <c r="J775" s="35"/>
      <c r="K775" s="36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  <c r="VW775"/>
      <c r="VX775"/>
      <c r="VY775"/>
      <c r="VZ775"/>
      <c r="WA775"/>
      <c r="WB775"/>
      <c r="WC775"/>
      <c r="WD775"/>
      <c r="WE775"/>
      <c r="WF775"/>
      <c r="WG775"/>
      <c r="WH775"/>
      <c r="WI775"/>
      <c r="WJ775"/>
      <c r="WK775"/>
      <c r="WL775"/>
      <c r="WM775"/>
      <c r="WN775"/>
      <c r="WO775"/>
      <c r="WP775"/>
      <c r="WQ775"/>
      <c r="WR775"/>
      <c r="WS775"/>
      <c r="WT775"/>
      <c r="WU775"/>
      <c r="WV775"/>
      <c r="WW775"/>
      <c r="WX775"/>
      <c r="WY775"/>
      <c r="WZ775"/>
      <c r="XA775"/>
      <c r="XB775"/>
      <c r="XC775"/>
      <c r="XD775"/>
      <c r="XE775"/>
      <c r="XF775"/>
      <c r="XG775"/>
      <c r="XH775"/>
      <c r="XI775"/>
      <c r="XJ775"/>
      <c r="XK775"/>
      <c r="XL775"/>
      <c r="XM775"/>
      <c r="XN775"/>
      <c r="XO775"/>
      <c r="XP775"/>
      <c r="XQ775"/>
      <c r="XR775"/>
      <c r="XS775"/>
      <c r="XT775"/>
      <c r="XU775"/>
      <c r="XV775"/>
      <c r="XW775"/>
      <c r="XX775"/>
      <c r="XY775"/>
      <c r="XZ775"/>
      <c r="YA775"/>
      <c r="YB775"/>
      <c r="YC775"/>
      <c r="YD775"/>
      <c r="YE775"/>
      <c r="YF775"/>
      <c r="YG775"/>
      <c r="YH775"/>
      <c r="YI775"/>
      <c r="YJ775"/>
      <c r="YK775"/>
      <c r="YL775"/>
      <c r="YM775"/>
      <c r="YN775"/>
      <c r="YO775"/>
      <c r="YP775"/>
      <c r="YQ775"/>
      <c r="YR775"/>
      <c r="YS775"/>
      <c r="YT775"/>
      <c r="YU775"/>
      <c r="YV775"/>
      <c r="YW775"/>
      <c r="YX775"/>
      <c r="YY775"/>
      <c r="YZ775"/>
      <c r="ZA775"/>
      <c r="ZB775"/>
      <c r="ZC775"/>
      <c r="ZD775"/>
      <c r="ZE775"/>
      <c r="ZF775"/>
      <c r="ZG775"/>
      <c r="ZH775"/>
      <c r="ZI775"/>
      <c r="ZJ775"/>
      <c r="ZK775"/>
      <c r="ZL775"/>
      <c r="ZM775"/>
      <c r="ZN775"/>
      <c r="ZO775"/>
      <c r="ZP775"/>
      <c r="ZQ775"/>
      <c r="ZR775"/>
      <c r="ZS775"/>
      <c r="ZT775"/>
      <c r="ZU775"/>
      <c r="ZV775"/>
      <c r="ZW775"/>
      <c r="ZX775"/>
    </row>
    <row r="776" spans="1:700" hidden="1">
      <c r="A776"/>
      <c r="B776"/>
      <c r="C776"/>
      <c r="D776" t="s">
        <v>23</v>
      </c>
      <c r="E776" s="43"/>
      <c r="F776" s="35"/>
      <c r="G776" s="35"/>
      <c r="H776" s="35"/>
      <c r="I776" s="35"/>
      <c r="J776" s="35"/>
      <c r="K776" s="3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  <c r="VW776"/>
      <c r="VX776"/>
      <c r="VY776"/>
      <c r="VZ776"/>
      <c r="WA776"/>
      <c r="WB776"/>
      <c r="WC776"/>
      <c r="WD776"/>
      <c r="WE776"/>
      <c r="WF776"/>
      <c r="WG776"/>
      <c r="WH776"/>
      <c r="WI776"/>
      <c r="WJ776"/>
      <c r="WK776"/>
      <c r="WL776"/>
      <c r="WM776"/>
      <c r="WN776"/>
      <c r="WO776"/>
      <c r="WP776"/>
      <c r="WQ776"/>
      <c r="WR776"/>
      <c r="WS776"/>
      <c r="WT776"/>
      <c r="WU776"/>
      <c r="WV776"/>
      <c r="WW776"/>
      <c r="WX776"/>
      <c r="WY776"/>
      <c r="WZ776"/>
      <c r="XA776"/>
      <c r="XB776"/>
      <c r="XC776"/>
      <c r="XD776"/>
      <c r="XE776"/>
      <c r="XF776"/>
      <c r="XG776"/>
      <c r="XH776"/>
      <c r="XI776"/>
      <c r="XJ776"/>
      <c r="XK776"/>
      <c r="XL776"/>
      <c r="XM776"/>
      <c r="XN776"/>
      <c r="XO776"/>
      <c r="XP776"/>
      <c r="XQ776"/>
      <c r="XR776"/>
      <c r="XS776"/>
      <c r="XT776"/>
      <c r="XU776"/>
      <c r="XV776"/>
      <c r="XW776"/>
      <c r="XX776"/>
      <c r="XY776"/>
      <c r="XZ776"/>
      <c r="YA776"/>
      <c r="YB776"/>
      <c r="YC776"/>
      <c r="YD776"/>
      <c r="YE776"/>
      <c r="YF776"/>
      <c r="YG776"/>
      <c r="YH776"/>
      <c r="YI776"/>
      <c r="YJ776"/>
      <c r="YK776"/>
      <c r="YL776"/>
      <c r="YM776"/>
      <c r="YN776"/>
      <c r="YO776"/>
      <c r="YP776"/>
      <c r="YQ776"/>
      <c r="YR776"/>
      <c r="YS776"/>
      <c r="YT776"/>
      <c r="YU776"/>
      <c r="YV776"/>
      <c r="YW776"/>
      <c r="YX776"/>
      <c r="YY776"/>
      <c r="YZ776"/>
      <c r="ZA776"/>
      <c r="ZB776"/>
      <c r="ZC776"/>
      <c r="ZD776"/>
      <c r="ZE776"/>
      <c r="ZF776"/>
      <c r="ZG776"/>
      <c r="ZH776"/>
      <c r="ZI776"/>
      <c r="ZJ776"/>
      <c r="ZK776"/>
      <c r="ZL776"/>
      <c r="ZM776"/>
      <c r="ZN776"/>
      <c r="ZO776"/>
      <c r="ZP776"/>
      <c r="ZQ776"/>
      <c r="ZR776"/>
      <c r="ZS776"/>
      <c r="ZT776"/>
      <c r="ZU776"/>
      <c r="ZV776"/>
      <c r="ZW776"/>
      <c r="ZX776"/>
    </row>
    <row r="777" spans="1:700" hidden="1">
      <c r="A777"/>
      <c r="B777"/>
      <c r="C777"/>
      <c r="D777" t="s">
        <v>23</v>
      </c>
      <c r="E777" s="43"/>
      <c r="F777" s="35"/>
      <c r="G777" s="35"/>
      <c r="H777" s="35"/>
      <c r="I777" s="35"/>
      <c r="J777" s="35"/>
      <c r="K777" s="36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  <c r="SN777"/>
      <c r="SO777"/>
      <c r="SP777"/>
      <c r="SQ777"/>
      <c r="SR777"/>
      <c r="SS777"/>
      <c r="ST777"/>
      <c r="SU777"/>
      <c r="SV777"/>
      <c r="SW777"/>
      <c r="SX777"/>
      <c r="SY777"/>
      <c r="SZ777"/>
      <c r="TA777"/>
      <c r="TB777"/>
      <c r="TC777"/>
      <c r="TD777"/>
      <c r="TE777"/>
      <c r="TF777"/>
      <c r="TG777"/>
      <c r="TH777"/>
      <c r="TI777"/>
      <c r="TJ777"/>
      <c r="TK777"/>
      <c r="TL777"/>
      <c r="TM777"/>
      <c r="TN777"/>
      <c r="TO777"/>
      <c r="TP777"/>
      <c r="TQ777"/>
      <c r="TR777"/>
      <c r="TS777"/>
      <c r="TT777"/>
      <c r="TU777"/>
      <c r="TV777"/>
      <c r="TW777"/>
      <c r="TX777"/>
      <c r="TY777"/>
      <c r="TZ777"/>
      <c r="UA777"/>
      <c r="UB777"/>
      <c r="UC777"/>
      <c r="UD777"/>
      <c r="UE777"/>
      <c r="UF777"/>
      <c r="UG777"/>
      <c r="UH777"/>
      <c r="UI777"/>
      <c r="UJ777"/>
      <c r="UK777"/>
      <c r="UL777"/>
      <c r="UM777"/>
      <c r="UN777"/>
      <c r="UO777"/>
      <c r="UP777"/>
      <c r="UQ777"/>
      <c r="UR777"/>
      <c r="US777"/>
      <c r="UT777"/>
      <c r="UU777"/>
      <c r="UV777"/>
      <c r="UW777"/>
      <c r="UX777"/>
      <c r="UY777"/>
      <c r="UZ777"/>
      <c r="VA777"/>
      <c r="VB777"/>
      <c r="VC777"/>
      <c r="VD777"/>
      <c r="VE777"/>
      <c r="VF777"/>
      <c r="VG777"/>
      <c r="VH777"/>
      <c r="VI777"/>
      <c r="VJ777"/>
      <c r="VK777"/>
      <c r="VL777"/>
      <c r="VM777"/>
      <c r="VN777"/>
      <c r="VO777"/>
      <c r="VP777"/>
      <c r="VQ777"/>
      <c r="VR777"/>
      <c r="VS777"/>
      <c r="VT777"/>
      <c r="VU777"/>
      <c r="VV777"/>
      <c r="VW777"/>
      <c r="VX777"/>
      <c r="VY777"/>
      <c r="VZ777"/>
      <c r="WA777"/>
      <c r="WB777"/>
      <c r="WC777"/>
      <c r="WD777"/>
      <c r="WE777"/>
      <c r="WF777"/>
      <c r="WG777"/>
      <c r="WH777"/>
      <c r="WI777"/>
      <c r="WJ777"/>
      <c r="WK777"/>
      <c r="WL777"/>
      <c r="WM777"/>
      <c r="WN777"/>
      <c r="WO777"/>
      <c r="WP777"/>
      <c r="WQ777"/>
      <c r="WR777"/>
      <c r="WS777"/>
      <c r="WT777"/>
      <c r="WU777"/>
      <c r="WV777"/>
      <c r="WW777"/>
      <c r="WX777"/>
      <c r="WY777"/>
      <c r="WZ777"/>
      <c r="XA777"/>
      <c r="XB777"/>
      <c r="XC777"/>
      <c r="XD777"/>
      <c r="XE777"/>
      <c r="XF777"/>
      <c r="XG777"/>
      <c r="XH777"/>
      <c r="XI777"/>
      <c r="XJ777"/>
      <c r="XK777"/>
      <c r="XL777"/>
      <c r="XM777"/>
      <c r="XN777"/>
      <c r="XO777"/>
      <c r="XP777"/>
      <c r="XQ777"/>
      <c r="XR777"/>
      <c r="XS777"/>
      <c r="XT777"/>
      <c r="XU777"/>
      <c r="XV777"/>
      <c r="XW777"/>
      <c r="XX777"/>
      <c r="XY777"/>
      <c r="XZ777"/>
      <c r="YA777"/>
      <c r="YB777"/>
      <c r="YC777"/>
      <c r="YD777"/>
      <c r="YE777"/>
      <c r="YF777"/>
      <c r="YG777"/>
      <c r="YH777"/>
      <c r="YI777"/>
      <c r="YJ777"/>
      <c r="YK777"/>
      <c r="YL777"/>
      <c r="YM777"/>
      <c r="YN777"/>
      <c r="YO777"/>
      <c r="YP777"/>
      <c r="YQ777"/>
      <c r="YR777"/>
      <c r="YS777"/>
      <c r="YT777"/>
      <c r="YU777"/>
      <c r="YV777"/>
      <c r="YW777"/>
      <c r="YX777"/>
      <c r="YY777"/>
      <c r="YZ777"/>
      <c r="ZA777"/>
      <c r="ZB777"/>
      <c r="ZC777"/>
      <c r="ZD777"/>
      <c r="ZE777"/>
      <c r="ZF777"/>
      <c r="ZG777"/>
      <c r="ZH777"/>
      <c r="ZI777"/>
      <c r="ZJ777"/>
      <c r="ZK777"/>
      <c r="ZL777"/>
      <c r="ZM777"/>
      <c r="ZN777"/>
      <c r="ZO777"/>
      <c r="ZP777"/>
      <c r="ZQ777"/>
      <c r="ZR777"/>
      <c r="ZS777"/>
      <c r="ZT777"/>
      <c r="ZU777"/>
      <c r="ZV777"/>
      <c r="ZW777"/>
      <c r="ZX777"/>
    </row>
    <row r="778" spans="1:700" hidden="1">
      <c r="A778"/>
      <c r="B778"/>
      <c r="C778"/>
      <c r="D778" t="s">
        <v>23</v>
      </c>
      <c r="E778" s="43"/>
      <c r="F778" s="35"/>
      <c r="G778" s="35"/>
      <c r="H778" s="35"/>
      <c r="I778" s="35"/>
      <c r="J778" s="35"/>
      <c r="K778" s="36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  <c r="VW778"/>
      <c r="VX778"/>
      <c r="VY778"/>
      <c r="VZ778"/>
      <c r="WA778"/>
      <c r="WB778"/>
      <c r="WC778"/>
      <c r="WD778"/>
      <c r="WE778"/>
      <c r="WF778"/>
      <c r="WG778"/>
      <c r="WH778"/>
      <c r="WI778"/>
      <c r="WJ778"/>
      <c r="WK778"/>
      <c r="WL778"/>
      <c r="WM778"/>
      <c r="WN778"/>
      <c r="WO778"/>
      <c r="WP778"/>
      <c r="WQ778"/>
      <c r="WR778"/>
      <c r="WS778"/>
      <c r="WT778"/>
      <c r="WU778"/>
      <c r="WV778"/>
      <c r="WW778"/>
      <c r="WX778"/>
      <c r="WY778"/>
      <c r="WZ778"/>
      <c r="XA778"/>
      <c r="XB778"/>
      <c r="XC778"/>
      <c r="XD778"/>
      <c r="XE778"/>
      <c r="XF778"/>
      <c r="XG778"/>
      <c r="XH778"/>
      <c r="XI778"/>
      <c r="XJ778"/>
      <c r="XK778"/>
      <c r="XL778"/>
      <c r="XM778"/>
      <c r="XN778"/>
      <c r="XO778"/>
      <c r="XP778"/>
      <c r="XQ778"/>
      <c r="XR778"/>
      <c r="XS778"/>
      <c r="XT778"/>
      <c r="XU778"/>
      <c r="XV778"/>
      <c r="XW778"/>
      <c r="XX778"/>
      <c r="XY778"/>
      <c r="XZ778"/>
      <c r="YA778"/>
      <c r="YB778"/>
      <c r="YC778"/>
      <c r="YD778"/>
      <c r="YE778"/>
      <c r="YF778"/>
      <c r="YG778"/>
      <c r="YH778"/>
      <c r="YI778"/>
      <c r="YJ778"/>
      <c r="YK778"/>
      <c r="YL778"/>
      <c r="YM778"/>
      <c r="YN778"/>
      <c r="YO778"/>
      <c r="YP778"/>
      <c r="YQ778"/>
      <c r="YR778"/>
      <c r="YS778"/>
      <c r="YT778"/>
      <c r="YU778"/>
      <c r="YV778"/>
      <c r="YW778"/>
      <c r="YX778"/>
      <c r="YY778"/>
      <c r="YZ778"/>
      <c r="ZA778"/>
      <c r="ZB778"/>
      <c r="ZC778"/>
      <c r="ZD778"/>
      <c r="ZE778"/>
      <c r="ZF778"/>
      <c r="ZG778"/>
      <c r="ZH778"/>
      <c r="ZI778"/>
      <c r="ZJ778"/>
      <c r="ZK778"/>
      <c r="ZL778"/>
      <c r="ZM778"/>
      <c r="ZN778"/>
      <c r="ZO778"/>
      <c r="ZP778"/>
      <c r="ZQ778"/>
      <c r="ZR778"/>
      <c r="ZS778"/>
      <c r="ZT778"/>
      <c r="ZU778"/>
      <c r="ZV778"/>
      <c r="ZW778"/>
      <c r="ZX778"/>
    </row>
    <row r="779" spans="1:700" hidden="1">
      <c r="A779"/>
      <c r="B779"/>
      <c r="C779"/>
      <c r="D779" t="s">
        <v>23</v>
      </c>
      <c r="E779" s="43"/>
      <c r="F779" s="35"/>
      <c r="G779" s="35"/>
      <c r="H779" s="35"/>
      <c r="I779" s="35"/>
      <c r="J779" s="35"/>
      <c r="K779" s="36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  <c r="VW779"/>
      <c r="VX779"/>
      <c r="VY779"/>
      <c r="VZ779"/>
      <c r="WA779"/>
      <c r="WB779"/>
      <c r="WC779"/>
      <c r="WD779"/>
      <c r="WE779"/>
      <c r="WF779"/>
      <c r="WG779"/>
      <c r="WH779"/>
      <c r="WI779"/>
      <c r="WJ779"/>
      <c r="WK779"/>
      <c r="WL779"/>
      <c r="WM779"/>
      <c r="WN779"/>
      <c r="WO779"/>
      <c r="WP779"/>
      <c r="WQ779"/>
      <c r="WR779"/>
      <c r="WS779"/>
      <c r="WT779"/>
      <c r="WU779"/>
      <c r="WV779"/>
      <c r="WW779"/>
      <c r="WX779"/>
      <c r="WY779"/>
      <c r="WZ779"/>
      <c r="XA779"/>
      <c r="XB779"/>
      <c r="XC779"/>
      <c r="XD779"/>
      <c r="XE779"/>
      <c r="XF779"/>
      <c r="XG779"/>
      <c r="XH779"/>
      <c r="XI779"/>
      <c r="XJ779"/>
      <c r="XK779"/>
      <c r="XL779"/>
      <c r="XM779"/>
      <c r="XN779"/>
      <c r="XO779"/>
      <c r="XP779"/>
      <c r="XQ779"/>
      <c r="XR779"/>
      <c r="XS779"/>
      <c r="XT779"/>
      <c r="XU779"/>
      <c r="XV779"/>
      <c r="XW779"/>
      <c r="XX779"/>
      <c r="XY779"/>
      <c r="XZ779"/>
      <c r="YA779"/>
      <c r="YB779"/>
      <c r="YC779"/>
      <c r="YD779"/>
      <c r="YE779"/>
      <c r="YF779"/>
      <c r="YG779"/>
      <c r="YH779"/>
      <c r="YI779"/>
      <c r="YJ779"/>
      <c r="YK779"/>
      <c r="YL779"/>
      <c r="YM779"/>
      <c r="YN779"/>
      <c r="YO779"/>
      <c r="YP779"/>
      <c r="YQ779"/>
      <c r="YR779"/>
      <c r="YS779"/>
      <c r="YT779"/>
      <c r="YU779"/>
      <c r="YV779"/>
      <c r="YW779"/>
      <c r="YX779"/>
      <c r="YY779"/>
      <c r="YZ779"/>
      <c r="ZA779"/>
      <c r="ZB779"/>
      <c r="ZC779"/>
      <c r="ZD779"/>
      <c r="ZE779"/>
      <c r="ZF779"/>
      <c r="ZG779"/>
      <c r="ZH779"/>
      <c r="ZI779"/>
      <c r="ZJ779"/>
      <c r="ZK779"/>
      <c r="ZL779"/>
      <c r="ZM779"/>
      <c r="ZN779"/>
      <c r="ZO779"/>
      <c r="ZP779"/>
      <c r="ZQ779"/>
      <c r="ZR779"/>
      <c r="ZS779"/>
      <c r="ZT779"/>
      <c r="ZU779"/>
      <c r="ZV779"/>
      <c r="ZW779"/>
      <c r="ZX779"/>
    </row>
    <row r="780" spans="1:700" hidden="1">
      <c r="A780"/>
      <c r="B780"/>
      <c r="C780"/>
      <c r="D780" t="s">
        <v>23</v>
      </c>
      <c r="E780" s="43"/>
      <c r="F780" s="35"/>
      <c r="G780" s="35"/>
      <c r="H780" s="35"/>
      <c r="I780" s="35"/>
      <c r="J780" s="35"/>
      <c r="K780" s="36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  <c r="VW780"/>
      <c r="VX780"/>
      <c r="VY780"/>
      <c r="VZ780"/>
      <c r="WA780"/>
      <c r="WB780"/>
      <c r="WC780"/>
      <c r="WD780"/>
      <c r="WE780"/>
      <c r="WF780"/>
      <c r="WG780"/>
      <c r="WH780"/>
      <c r="WI780"/>
      <c r="WJ780"/>
      <c r="WK780"/>
      <c r="WL780"/>
      <c r="WM780"/>
      <c r="WN780"/>
      <c r="WO780"/>
      <c r="WP780"/>
      <c r="WQ780"/>
      <c r="WR780"/>
      <c r="WS780"/>
      <c r="WT780"/>
      <c r="WU780"/>
      <c r="WV780"/>
      <c r="WW780"/>
      <c r="WX780"/>
      <c r="WY780"/>
      <c r="WZ780"/>
      <c r="XA780"/>
      <c r="XB780"/>
      <c r="XC780"/>
      <c r="XD780"/>
      <c r="XE780"/>
      <c r="XF780"/>
      <c r="XG780"/>
      <c r="XH780"/>
      <c r="XI780"/>
      <c r="XJ780"/>
      <c r="XK780"/>
      <c r="XL780"/>
      <c r="XM780"/>
      <c r="XN780"/>
      <c r="XO780"/>
      <c r="XP780"/>
      <c r="XQ780"/>
      <c r="XR780"/>
      <c r="XS780"/>
      <c r="XT780"/>
      <c r="XU780"/>
      <c r="XV780"/>
      <c r="XW780"/>
      <c r="XX780"/>
      <c r="XY780"/>
      <c r="XZ780"/>
      <c r="YA780"/>
      <c r="YB780"/>
      <c r="YC780"/>
      <c r="YD780"/>
      <c r="YE780"/>
      <c r="YF780"/>
      <c r="YG780"/>
      <c r="YH780"/>
      <c r="YI780"/>
      <c r="YJ780"/>
      <c r="YK780"/>
      <c r="YL780"/>
      <c r="YM780"/>
      <c r="YN780"/>
      <c r="YO780"/>
      <c r="YP780"/>
      <c r="YQ780"/>
      <c r="YR780"/>
      <c r="YS780"/>
      <c r="YT780"/>
      <c r="YU780"/>
      <c r="YV780"/>
      <c r="YW780"/>
      <c r="YX780"/>
      <c r="YY780"/>
      <c r="YZ780"/>
      <c r="ZA780"/>
      <c r="ZB780"/>
      <c r="ZC780"/>
      <c r="ZD780"/>
      <c r="ZE780"/>
      <c r="ZF780"/>
      <c r="ZG780"/>
      <c r="ZH780"/>
      <c r="ZI780"/>
      <c r="ZJ780"/>
      <c r="ZK780"/>
      <c r="ZL780"/>
      <c r="ZM780"/>
      <c r="ZN780"/>
      <c r="ZO780"/>
      <c r="ZP780"/>
      <c r="ZQ780"/>
      <c r="ZR780"/>
      <c r="ZS780"/>
      <c r="ZT780"/>
      <c r="ZU780"/>
      <c r="ZV780"/>
      <c r="ZW780"/>
      <c r="ZX780"/>
    </row>
    <row r="781" spans="1:700" hidden="1">
      <c r="A781"/>
      <c r="B781"/>
      <c r="C781"/>
      <c r="D781" t="s">
        <v>23</v>
      </c>
      <c r="E781" s="43"/>
      <c r="F781" s="35"/>
      <c r="G781" s="35"/>
      <c r="H781" s="35"/>
      <c r="I781" s="35"/>
      <c r="J781" s="35"/>
      <c r="K781" s="36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  <c r="VW781"/>
      <c r="VX781"/>
      <c r="VY781"/>
      <c r="VZ781"/>
      <c r="WA781"/>
      <c r="WB781"/>
      <c r="WC781"/>
      <c r="WD781"/>
      <c r="WE781"/>
      <c r="WF781"/>
      <c r="WG781"/>
      <c r="WH781"/>
      <c r="WI781"/>
      <c r="WJ781"/>
      <c r="WK781"/>
      <c r="WL781"/>
      <c r="WM781"/>
      <c r="WN781"/>
      <c r="WO781"/>
      <c r="WP781"/>
      <c r="WQ781"/>
      <c r="WR781"/>
      <c r="WS781"/>
      <c r="WT781"/>
      <c r="WU781"/>
      <c r="WV781"/>
      <c r="WW781"/>
      <c r="WX781"/>
      <c r="WY781"/>
      <c r="WZ781"/>
      <c r="XA781"/>
      <c r="XB781"/>
      <c r="XC781"/>
      <c r="XD781"/>
      <c r="XE781"/>
      <c r="XF781"/>
      <c r="XG781"/>
      <c r="XH781"/>
      <c r="XI781"/>
      <c r="XJ781"/>
      <c r="XK781"/>
      <c r="XL781"/>
      <c r="XM781"/>
      <c r="XN781"/>
      <c r="XO781"/>
      <c r="XP781"/>
      <c r="XQ781"/>
      <c r="XR781"/>
      <c r="XS781"/>
      <c r="XT781"/>
      <c r="XU781"/>
      <c r="XV781"/>
      <c r="XW781"/>
      <c r="XX781"/>
      <c r="XY781"/>
      <c r="XZ781"/>
      <c r="YA781"/>
      <c r="YB781"/>
      <c r="YC781"/>
      <c r="YD781"/>
      <c r="YE781"/>
      <c r="YF781"/>
      <c r="YG781"/>
      <c r="YH781"/>
      <c r="YI781"/>
      <c r="YJ781"/>
      <c r="YK781"/>
      <c r="YL781"/>
      <c r="YM781"/>
      <c r="YN781"/>
      <c r="YO781"/>
      <c r="YP781"/>
      <c r="YQ781"/>
      <c r="YR781"/>
      <c r="YS781"/>
      <c r="YT781"/>
      <c r="YU781"/>
      <c r="YV781"/>
      <c r="YW781"/>
      <c r="YX781"/>
      <c r="YY781"/>
      <c r="YZ781"/>
      <c r="ZA781"/>
      <c r="ZB781"/>
      <c r="ZC781"/>
      <c r="ZD781"/>
      <c r="ZE781"/>
      <c r="ZF781"/>
      <c r="ZG781"/>
      <c r="ZH781"/>
      <c r="ZI781"/>
      <c r="ZJ781"/>
      <c r="ZK781"/>
      <c r="ZL781"/>
      <c r="ZM781"/>
      <c r="ZN781"/>
      <c r="ZO781"/>
      <c r="ZP781"/>
      <c r="ZQ781"/>
      <c r="ZR781"/>
      <c r="ZS781"/>
      <c r="ZT781"/>
      <c r="ZU781"/>
      <c r="ZV781"/>
      <c r="ZW781"/>
      <c r="ZX781"/>
    </row>
    <row r="782" spans="1:700" hidden="1">
      <c r="A782"/>
      <c r="B782"/>
      <c r="C782"/>
      <c r="D782" t="s">
        <v>23</v>
      </c>
      <c r="E782" s="43"/>
      <c r="F782" s="35"/>
      <c r="G782" s="35"/>
      <c r="H782" s="35"/>
      <c r="I782" s="35"/>
      <c r="J782" s="35"/>
      <c r="K782" s="36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  <c r="VW782"/>
      <c r="VX782"/>
      <c r="VY782"/>
      <c r="VZ782"/>
      <c r="WA782"/>
      <c r="WB782"/>
      <c r="WC782"/>
      <c r="WD782"/>
      <c r="WE782"/>
      <c r="WF782"/>
      <c r="WG782"/>
      <c r="WH782"/>
      <c r="WI782"/>
      <c r="WJ782"/>
      <c r="WK782"/>
      <c r="WL782"/>
      <c r="WM782"/>
      <c r="WN782"/>
      <c r="WO782"/>
      <c r="WP782"/>
      <c r="WQ782"/>
      <c r="WR782"/>
      <c r="WS782"/>
      <c r="WT782"/>
      <c r="WU782"/>
      <c r="WV782"/>
      <c r="WW782"/>
      <c r="WX782"/>
      <c r="WY782"/>
      <c r="WZ782"/>
      <c r="XA782"/>
      <c r="XB782"/>
      <c r="XC782"/>
      <c r="XD782"/>
      <c r="XE782"/>
      <c r="XF782"/>
      <c r="XG782"/>
      <c r="XH782"/>
      <c r="XI782"/>
      <c r="XJ782"/>
      <c r="XK782"/>
      <c r="XL782"/>
      <c r="XM782"/>
      <c r="XN782"/>
      <c r="XO782"/>
      <c r="XP782"/>
      <c r="XQ782"/>
      <c r="XR782"/>
      <c r="XS782"/>
      <c r="XT782"/>
      <c r="XU782"/>
      <c r="XV782"/>
      <c r="XW782"/>
      <c r="XX782"/>
      <c r="XY782"/>
      <c r="XZ782"/>
      <c r="YA782"/>
      <c r="YB782"/>
      <c r="YC782"/>
      <c r="YD782"/>
      <c r="YE782"/>
      <c r="YF782"/>
      <c r="YG782"/>
      <c r="YH782"/>
      <c r="YI782"/>
      <c r="YJ782"/>
      <c r="YK782"/>
      <c r="YL782"/>
      <c r="YM782"/>
      <c r="YN782"/>
      <c r="YO782"/>
      <c r="YP782"/>
      <c r="YQ782"/>
      <c r="YR782"/>
      <c r="YS782"/>
      <c r="YT782"/>
      <c r="YU782"/>
      <c r="YV782"/>
      <c r="YW782"/>
      <c r="YX782"/>
      <c r="YY782"/>
      <c r="YZ782"/>
      <c r="ZA782"/>
      <c r="ZB782"/>
      <c r="ZC782"/>
      <c r="ZD782"/>
      <c r="ZE782"/>
      <c r="ZF782"/>
      <c r="ZG782"/>
      <c r="ZH782"/>
      <c r="ZI782"/>
      <c r="ZJ782"/>
      <c r="ZK782"/>
      <c r="ZL782"/>
      <c r="ZM782"/>
      <c r="ZN782"/>
      <c r="ZO782"/>
      <c r="ZP782"/>
      <c r="ZQ782"/>
      <c r="ZR782"/>
      <c r="ZS782"/>
      <c r="ZT782"/>
      <c r="ZU782"/>
      <c r="ZV782"/>
      <c r="ZW782"/>
      <c r="ZX782"/>
    </row>
    <row r="783" spans="1:700" hidden="1">
      <c r="A783"/>
      <c r="B783"/>
      <c r="C783"/>
      <c r="D783" t="s">
        <v>23</v>
      </c>
      <c r="E783" s="43"/>
      <c r="F783" s="35"/>
      <c r="G783" s="35"/>
      <c r="H783" s="35"/>
      <c r="I783" s="35"/>
      <c r="J783" s="35"/>
      <c r="K783" s="36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/>
      <c r="PE783"/>
      <c r="PF783"/>
      <c r="PG783"/>
      <c r="PH783"/>
      <c r="PI783"/>
      <c r="PJ783"/>
      <c r="PK783"/>
      <c r="PL783"/>
      <c r="PM783"/>
      <c r="PN783"/>
      <c r="PO783"/>
      <c r="PP783"/>
      <c r="PQ783"/>
      <c r="PR783"/>
      <c r="PS783"/>
      <c r="PT783"/>
      <c r="PU783"/>
      <c r="PV783"/>
      <c r="PW783"/>
      <c r="PX783"/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/>
      <c r="QX783"/>
      <c r="QY783"/>
      <c r="QZ783"/>
      <c r="RA783"/>
      <c r="RB783"/>
      <c r="RC783"/>
      <c r="RD783"/>
      <c r="RE783"/>
      <c r="RF783"/>
      <c r="RG783"/>
      <c r="RH783"/>
      <c r="RI783"/>
      <c r="RJ783"/>
      <c r="RK783"/>
      <c r="RL783"/>
      <c r="RM783"/>
      <c r="RN783"/>
      <c r="RO783"/>
      <c r="RP783"/>
      <c r="RQ783"/>
      <c r="RR783"/>
      <c r="RS783"/>
      <c r="RT783"/>
      <c r="RU783"/>
      <c r="RV783"/>
      <c r="RW783"/>
      <c r="RX783"/>
      <c r="RY783"/>
      <c r="RZ783"/>
      <c r="SA783"/>
      <c r="SB783"/>
      <c r="SC783"/>
      <c r="SD783"/>
      <c r="SE783"/>
      <c r="SF783"/>
      <c r="SG783"/>
      <c r="SH783"/>
      <c r="SI783"/>
      <c r="SJ783"/>
      <c r="SK783"/>
      <c r="SL783"/>
      <c r="SM783"/>
      <c r="SN783"/>
      <c r="SO783"/>
      <c r="SP783"/>
      <c r="SQ783"/>
      <c r="SR783"/>
      <c r="SS783"/>
      <c r="ST783"/>
      <c r="SU783"/>
      <c r="SV783"/>
      <c r="SW783"/>
      <c r="SX783"/>
      <c r="SY783"/>
      <c r="SZ783"/>
      <c r="TA783"/>
      <c r="TB783"/>
      <c r="TC783"/>
      <c r="TD783"/>
      <c r="TE783"/>
      <c r="TF783"/>
      <c r="TG783"/>
      <c r="TH783"/>
      <c r="TI783"/>
      <c r="TJ783"/>
      <c r="TK783"/>
      <c r="TL783"/>
      <c r="TM783"/>
      <c r="TN783"/>
      <c r="TO783"/>
      <c r="TP783"/>
      <c r="TQ783"/>
      <c r="TR783"/>
      <c r="TS783"/>
      <c r="TT783"/>
      <c r="TU783"/>
      <c r="TV783"/>
      <c r="TW783"/>
      <c r="TX783"/>
      <c r="TY783"/>
      <c r="TZ783"/>
      <c r="UA783"/>
      <c r="UB783"/>
      <c r="UC783"/>
      <c r="UD783"/>
      <c r="UE783"/>
      <c r="UF783"/>
      <c r="UG783"/>
      <c r="UH783"/>
      <c r="UI783"/>
      <c r="UJ783"/>
      <c r="UK783"/>
      <c r="UL783"/>
      <c r="UM783"/>
      <c r="UN783"/>
      <c r="UO783"/>
      <c r="UP783"/>
      <c r="UQ783"/>
      <c r="UR783"/>
      <c r="US783"/>
      <c r="UT783"/>
      <c r="UU783"/>
      <c r="UV783"/>
      <c r="UW783"/>
      <c r="UX783"/>
      <c r="UY783"/>
      <c r="UZ783"/>
      <c r="VA783"/>
      <c r="VB783"/>
      <c r="VC783"/>
      <c r="VD783"/>
      <c r="VE783"/>
      <c r="VF783"/>
      <c r="VG783"/>
      <c r="VH783"/>
      <c r="VI783"/>
      <c r="VJ783"/>
      <c r="VK783"/>
      <c r="VL783"/>
      <c r="VM783"/>
      <c r="VN783"/>
      <c r="VO783"/>
      <c r="VP783"/>
      <c r="VQ783"/>
      <c r="VR783"/>
      <c r="VS783"/>
      <c r="VT783"/>
      <c r="VU783"/>
      <c r="VV783"/>
      <c r="VW783"/>
      <c r="VX783"/>
      <c r="VY783"/>
      <c r="VZ783"/>
      <c r="WA783"/>
      <c r="WB783"/>
      <c r="WC783"/>
      <c r="WD783"/>
      <c r="WE783"/>
      <c r="WF783"/>
      <c r="WG783"/>
      <c r="WH783"/>
      <c r="WI783"/>
      <c r="WJ783"/>
      <c r="WK783"/>
      <c r="WL783"/>
      <c r="WM783"/>
      <c r="WN783"/>
      <c r="WO783"/>
      <c r="WP783"/>
      <c r="WQ783"/>
      <c r="WR783"/>
      <c r="WS783"/>
      <c r="WT783"/>
      <c r="WU783"/>
      <c r="WV783"/>
      <c r="WW783"/>
      <c r="WX783"/>
      <c r="WY783"/>
      <c r="WZ783"/>
      <c r="XA783"/>
      <c r="XB783"/>
      <c r="XC783"/>
      <c r="XD783"/>
      <c r="XE783"/>
      <c r="XF783"/>
      <c r="XG783"/>
      <c r="XH783"/>
      <c r="XI783"/>
      <c r="XJ783"/>
      <c r="XK783"/>
      <c r="XL783"/>
      <c r="XM783"/>
      <c r="XN783"/>
      <c r="XO783"/>
      <c r="XP783"/>
      <c r="XQ783"/>
      <c r="XR783"/>
      <c r="XS783"/>
      <c r="XT783"/>
      <c r="XU783"/>
      <c r="XV783"/>
      <c r="XW783"/>
      <c r="XX783"/>
      <c r="XY783"/>
      <c r="XZ783"/>
      <c r="YA783"/>
      <c r="YB783"/>
      <c r="YC783"/>
      <c r="YD783"/>
      <c r="YE783"/>
      <c r="YF783"/>
      <c r="YG783"/>
      <c r="YH783"/>
      <c r="YI783"/>
      <c r="YJ783"/>
      <c r="YK783"/>
      <c r="YL783"/>
      <c r="YM783"/>
      <c r="YN783"/>
      <c r="YO783"/>
      <c r="YP783"/>
      <c r="YQ783"/>
      <c r="YR783"/>
      <c r="YS783"/>
      <c r="YT783"/>
      <c r="YU783"/>
      <c r="YV783"/>
      <c r="YW783"/>
      <c r="YX783"/>
      <c r="YY783"/>
      <c r="YZ783"/>
      <c r="ZA783"/>
      <c r="ZB783"/>
      <c r="ZC783"/>
      <c r="ZD783"/>
      <c r="ZE783"/>
      <c r="ZF783"/>
      <c r="ZG783"/>
      <c r="ZH783"/>
      <c r="ZI783"/>
      <c r="ZJ783"/>
      <c r="ZK783"/>
      <c r="ZL783"/>
      <c r="ZM783"/>
      <c r="ZN783"/>
      <c r="ZO783"/>
      <c r="ZP783"/>
      <c r="ZQ783"/>
      <c r="ZR783"/>
      <c r="ZS783"/>
      <c r="ZT783"/>
      <c r="ZU783"/>
      <c r="ZV783"/>
      <c r="ZW783"/>
      <c r="ZX783"/>
    </row>
    <row r="784" spans="1:700" hidden="1">
      <c r="A784"/>
      <c r="B784"/>
      <c r="C784"/>
      <c r="D784" t="s">
        <v>26</v>
      </c>
      <c r="E784" s="43"/>
      <c r="F784" s="35"/>
      <c r="G784" s="35"/>
      <c r="H784" s="35"/>
      <c r="I784" s="35"/>
      <c r="J784" s="35"/>
      <c r="K784" s="36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  <c r="ZU784"/>
      <c r="ZV784"/>
      <c r="ZW784"/>
      <c r="ZX784"/>
    </row>
    <row r="785" spans="1:700" hidden="1">
      <c r="A785"/>
      <c r="B785"/>
      <c r="C785"/>
      <c r="D785" t="s">
        <v>26</v>
      </c>
      <c r="E785" s="43"/>
      <c r="F785" s="35"/>
      <c r="G785" s="35"/>
      <c r="H785" s="35"/>
      <c r="I785" s="35"/>
      <c r="J785" s="35"/>
      <c r="K785" s="36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  <c r="SB785"/>
      <c r="SC785"/>
      <c r="SD785"/>
      <c r="SE785"/>
      <c r="SF785"/>
      <c r="SG785"/>
      <c r="SH785"/>
      <c r="SI785"/>
      <c r="SJ785"/>
      <c r="SK785"/>
      <c r="SL785"/>
      <c r="SM785"/>
      <c r="SN785"/>
      <c r="SO785"/>
      <c r="SP785"/>
      <c r="SQ785"/>
      <c r="SR785"/>
      <c r="SS785"/>
      <c r="ST785"/>
      <c r="SU785"/>
      <c r="SV785"/>
      <c r="SW785"/>
      <c r="SX785"/>
      <c r="SY785"/>
      <c r="SZ785"/>
      <c r="TA785"/>
      <c r="TB785"/>
      <c r="TC785"/>
      <c r="TD785"/>
      <c r="TE785"/>
      <c r="TF785"/>
      <c r="TG785"/>
      <c r="TH785"/>
      <c r="TI785"/>
      <c r="TJ785"/>
      <c r="TK785"/>
      <c r="TL785"/>
      <c r="TM785"/>
      <c r="TN785"/>
      <c r="TO785"/>
      <c r="TP785"/>
      <c r="TQ785"/>
      <c r="TR785"/>
      <c r="TS785"/>
      <c r="TT785"/>
      <c r="TU785"/>
      <c r="TV785"/>
      <c r="TW785"/>
      <c r="TX785"/>
      <c r="TY785"/>
      <c r="TZ785"/>
      <c r="UA785"/>
      <c r="UB785"/>
      <c r="UC785"/>
      <c r="UD785"/>
      <c r="UE785"/>
      <c r="UF785"/>
      <c r="UG785"/>
      <c r="UH785"/>
      <c r="UI785"/>
      <c r="UJ785"/>
      <c r="UK785"/>
      <c r="UL785"/>
      <c r="UM785"/>
      <c r="UN785"/>
      <c r="UO785"/>
      <c r="UP785"/>
      <c r="UQ785"/>
      <c r="UR785"/>
      <c r="US785"/>
      <c r="UT785"/>
      <c r="UU785"/>
      <c r="UV785"/>
      <c r="UW785"/>
      <c r="UX785"/>
      <c r="UY785"/>
      <c r="UZ785"/>
      <c r="VA785"/>
      <c r="VB785"/>
      <c r="VC785"/>
      <c r="VD785"/>
      <c r="VE785"/>
      <c r="VF785"/>
      <c r="VG785"/>
      <c r="VH785"/>
      <c r="VI785"/>
      <c r="VJ785"/>
      <c r="VK785"/>
      <c r="VL785"/>
      <c r="VM785"/>
      <c r="VN785"/>
      <c r="VO785"/>
      <c r="VP785"/>
      <c r="VQ785"/>
      <c r="VR785"/>
      <c r="VS785"/>
      <c r="VT785"/>
      <c r="VU785"/>
      <c r="VV785"/>
      <c r="VW785"/>
      <c r="VX785"/>
      <c r="VY785"/>
      <c r="VZ785"/>
      <c r="WA785"/>
      <c r="WB785"/>
      <c r="WC785"/>
      <c r="WD785"/>
      <c r="WE785"/>
      <c r="WF785"/>
      <c r="WG785"/>
      <c r="WH785"/>
      <c r="WI785"/>
      <c r="WJ785"/>
      <c r="WK785"/>
      <c r="WL785"/>
      <c r="WM785"/>
      <c r="WN785"/>
      <c r="WO785"/>
      <c r="WP785"/>
      <c r="WQ785"/>
      <c r="WR785"/>
      <c r="WS785"/>
      <c r="WT785"/>
      <c r="WU785"/>
      <c r="WV785"/>
      <c r="WW785"/>
      <c r="WX785"/>
      <c r="WY785"/>
      <c r="WZ785"/>
      <c r="XA785"/>
      <c r="XB785"/>
      <c r="XC785"/>
      <c r="XD785"/>
      <c r="XE785"/>
      <c r="XF785"/>
      <c r="XG785"/>
      <c r="XH785"/>
      <c r="XI785"/>
      <c r="XJ785"/>
      <c r="XK785"/>
      <c r="XL785"/>
      <c r="XM785"/>
      <c r="XN785"/>
      <c r="XO785"/>
      <c r="XP785"/>
      <c r="XQ785"/>
      <c r="XR785"/>
      <c r="XS785"/>
      <c r="XT785"/>
      <c r="XU785"/>
      <c r="XV785"/>
      <c r="XW785"/>
      <c r="XX785"/>
      <c r="XY785"/>
      <c r="XZ785"/>
      <c r="YA785"/>
      <c r="YB785"/>
      <c r="YC785"/>
      <c r="YD785"/>
      <c r="YE785"/>
      <c r="YF785"/>
      <c r="YG785"/>
      <c r="YH785"/>
      <c r="YI785"/>
      <c r="YJ785"/>
      <c r="YK785"/>
      <c r="YL785"/>
      <c r="YM785"/>
      <c r="YN785"/>
      <c r="YO785"/>
      <c r="YP785"/>
      <c r="YQ785"/>
      <c r="YR785"/>
      <c r="YS785"/>
      <c r="YT785"/>
      <c r="YU785"/>
      <c r="YV785"/>
      <c r="YW785"/>
      <c r="YX785"/>
      <c r="YY785"/>
      <c r="YZ785"/>
      <c r="ZA785"/>
      <c r="ZB785"/>
      <c r="ZC785"/>
      <c r="ZD785"/>
      <c r="ZE785"/>
      <c r="ZF785"/>
      <c r="ZG785"/>
      <c r="ZH785"/>
      <c r="ZI785"/>
      <c r="ZJ785"/>
      <c r="ZK785"/>
      <c r="ZL785"/>
      <c r="ZM785"/>
      <c r="ZN785"/>
      <c r="ZO785"/>
      <c r="ZP785"/>
      <c r="ZQ785"/>
      <c r="ZR785"/>
      <c r="ZS785"/>
      <c r="ZT785"/>
      <c r="ZU785"/>
      <c r="ZV785"/>
      <c r="ZW785"/>
      <c r="ZX785"/>
    </row>
    <row r="786" spans="1:700" hidden="1">
      <c r="A786"/>
      <c r="B786"/>
      <c r="C786"/>
      <c r="D786" t="s">
        <v>26</v>
      </c>
      <c r="E786" s="43"/>
      <c r="F786" s="35"/>
      <c r="G786" s="35"/>
      <c r="H786" s="35"/>
      <c r="I786" s="35"/>
      <c r="J786" s="35"/>
      <c r="K786" s="3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  <c r="ZW786"/>
      <c r="ZX786"/>
    </row>
    <row r="787" spans="1:700" hidden="1">
      <c r="A787"/>
      <c r="B787"/>
      <c r="C787"/>
      <c r="D787" t="s">
        <v>26</v>
      </c>
      <c r="E787" s="43"/>
      <c r="F787" s="35"/>
      <c r="G787" s="35"/>
      <c r="H787" s="35"/>
      <c r="I787" s="35"/>
      <c r="J787" s="35"/>
      <c r="K787" s="36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  <c r="SB787"/>
      <c r="SC787"/>
      <c r="SD787"/>
      <c r="SE787"/>
      <c r="SF787"/>
      <c r="SG787"/>
      <c r="SH787"/>
      <c r="SI787"/>
      <c r="SJ787"/>
      <c r="SK787"/>
      <c r="SL787"/>
      <c r="SM787"/>
      <c r="SN787"/>
      <c r="SO787"/>
      <c r="SP787"/>
      <c r="SQ787"/>
      <c r="SR787"/>
      <c r="SS787"/>
      <c r="ST787"/>
      <c r="SU787"/>
      <c r="SV787"/>
      <c r="SW787"/>
      <c r="SX787"/>
      <c r="SY787"/>
      <c r="SZ787"/>
      <c r="TA787"/>
      <c r="TB787"/>
      <c r="TC787"/>
      <c r="TD787"/>
      <c r="TE787"/>
      <c r="TF787"/>
      <c r="TG787"/>
      <c r="TH787"/>
      <c r="TI787"/>
      <c r="TJ787"/>
      <c r="TK787"/>
      <c r="TL787"/>
      <c r="TM787"/>
      <c r="TN787"/>
      <c r="TO787"/>
      <c r="TP787"/>
      <c r="TQ787"/>
      <c r="TR787"/>
      <c r="TS787"/>
      <c r="TT787"/>
      <c r="TU787"/>
      <c r="TV787"/>
      <c r="TW787"/>
      <c r="TX787"/>
      <c r="TY787"/>
      <c r="TZ787"/>
      <c r="UA787"/>
      <c r="UB787"/>
      <c r="UC787"/>
      <c r="UD787"/>
      <c r="UE787"/>
      <c r="UF787"/>
      <c r="UG787"/>
      <c r="UH787"/>
      <c r="UI787"/>
      <c r="UJ787"/>
      <c r="UK787"/>
      <c r="UL787"/>
      <c r="UM787"/>
      <c r="UN787"/>
      <c r="UO787"/>
      <c r="UP787"/>
      <c r="UQ787"/>
      <c r="UR787"/>
      <c r="US787"/>
      <c r="UT787"/>
      <c r="UU787"/>
      <c r="UV787"/>
      <c r="UW787"/>
      <c r="UX787"/>
      <c r="UY787"/>
      <c r="UZ787"/>
      <c r="VA787"/>
      <c r="VB787"/>
      <c r="VC787"/>
      <c r="VD787"/>
      <c r="VE787"/>
      <c r="VF787"/>
      <c r="VG787"/>
      <c r="VH787"/>
      <c r="VI787"/>
      <c r="VJ787"/>
      <c r="VK787"/>
      <c r="VL787"/>
      <c r="VM787"/>
      <c r="VN787"/>
      <c r="VO787"/>
      <c r="VP787"/>
      <c r="VQ787"/>
      <c r="VR787"/>
      <c r="VS787"/>
      <c r="VT787"/>
      <c r="VU787"/>
      <c r="VV787"/>
      <c r="VW787"/>
      <c r="VX787"/>
      <c r="VY787"/>
      <c r="VZ787"/>
      <c r="WA787"/>
      <c r="WB787"/>
      <c r="WC787"/>
      <c r="WD787"/>
      <c r="WE787"/>
      <c r="WF787"/>
      <c r="WG787"/>
      <c r="WH787"/>
      <c r="WI787"/>
      <c r="WJ787"/>
      <c r="WK787"/>
      <c r="WL787"/>
      <c r="WM787"/>
      <c r="WN787"/>
      <c r="WO787"/>
      <c r="WP787"/>
      <c r="WQ787"/>
      <c r="WR787"/>
      <c r="WS787"/>
      <c r="WT787"/>
      <c r="WU787"/>
      <c r="WV787"/>
      <c r="WW787"/>
      <c r="WX787"/>
      <c r="WY787"/>
      <c r="WZ787"/>
      <c r="XA787"/>
      <c r="XB787"/>
      <c r="XC787"/>
      <c r="XD787"/>
      <c r="XE787"/>
      <c r="XF787"/>
      <c r="XG787"/>
      <c r="XH787"/>
      <c r="XI787"/>
      <c r="XJ787"/>
      <c r="XK787"/>
      <c r="XL787"/>
      <c r="XM787"/>
      <c r="XN787"/>
      <c r="XO787"/>
      <c r="XP787"/>
      <c r="XQ787"/>
      <c r="XR787"/>
      <c r="XS787"/>
      <c r="XT787"/>
      <c r="XU787"/>
      <c r="XV787"/>
      <c r="XW787"/>
      <c r="XX787"/>
      <c r="XY787"/>
      <c r="XZ787"/>
      <c r="YA787"/>
      <c r="YB787"/>
      <c r="YC787"/>
      <c r="YD787"/>
      <c r="YE787"/>
      <c r="YF787"/>
      <c r="YG787"/>
      <c r="YH787"/>
      <c r="YI787"/>
      <c r="YJ787"/>
      <c r="YK787"/>
      <c r="YL787"/>
      <c r="YM787"/>
      <c r="YN787"/>
      <c r="YO787"/>
      <c r="YP787"/>
      <c r="YQ787"/>
      <c r="YR787"/>
      <c r="YS787"/>
      <c r="YT787"/>
      <c r="YU787"/>
      <c r="YV787"/>
      <c r="YW787"/>
      <c r="YX787"/>
      <c r="YY787"/>
      <c r="YZ787"/>
      <c r="ZA787"/>
      <c r="ZB787"/>
      <c r="ZC787"/>
      <c r="ZD787"/>
      <c r="ZE787"/>
      <c r="ZF787"/>
      <c r="ZG787"/>
      <c r="ZH787"/>
      <c r="ZI787"/>
      <c r="ZJ787"/>
      <c r="ZK787"/>
      <c r="ZL787"/>
      <c r="ZM787"/>
      <c r="ZN787"/>
      <c r="ZO787"/>
      <c r="ZP787"/>
      <c r="ZQ787"/>
      <c r="ZR787"/>
      <c r="ZS787"/>
      <c r="ZT787"/>
      <c r="ZU787"/>
      <c r="ZV787"/>
      <c r="ZW787"/>
      <c r="ZX787"/>
    </row>
    <row r="788" spans="1:700" hidden="1">
      <c r="A788"/>
      <c r="B788"/>
      <c r="C788"/>
      <c r="D788" t="s">
        <v>12</v>
      </c>
      <c r="E788" s="43"/>
      <c r="F788" s="35"/>
      <c r="G788" s="35"/>
      <c r="H788" s="35"/>
      <c r="I788" s="35"/>
      <c r="J788" s="35"/>
      <c r="K788" s="36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  <c r="VW788"/>
      <c r="VX788"/>
      <c r="VY788"/>
      <c r="VZ788"/>
      <c r="WA788"/>
      <c r="WB788"/>
      <c r="WC788"/>
      <c r="WD788"/>
      <c r="WE788"/>
      <c r="WF788"/>
      <c r="WG788"/>
      <c r="WH788"/>
      <c r="WI788"/>
      <c r="WJ788"/>
      <c r="WK788"/>
      <c r="WL788"/>
      <c r="WM788"/>
      <c r="WN788"/>
      <c r="WO788"/>
      <c r="WP788"/>
      <c r="WQ788"/>
      <c r="WR788"/>
      <c r="WS788"/>
      <c r="WT788"/>
      <c r="WU788"/>
      <c r="WV788"/>
      <c r="WW788"/>
      <c r="WX788"/>
      <c r="WY788"/>
      <c r="WZ788"/>
      <c r="XA788"/>
      <c r="XB788"/>
      <c r="XC788"/>
      <c r="XD788"/>
      <c r="XE788"/>
      <c r="XF788"/>
      <c r="XG788"/>
      <c r="XH788"/>
      <c r="XI788"/>
      <c r="XJ788"/>
      <c r="XK788"/>
      <c r="XL788"/>
      <c r="XM788"/>
      <c r="XN788"/>
      <c r="XO788"/>
      <c r="XP788"/>
      <c r="XQ788"/>
      <c r="XR788"/>
      <c r="XS788"/>
      <c r="XT788"/>
      <c r="XU788"/>
      <c r="XV788"/>
      <c r="XW788"/>
      <c r="XX788"/>
      <c r="XY788"/>
      <c r="XZ788"/>
      <c r="YA788"/>
      <c r="YB788"/>
      <c r="YC788"/>
      <c r="YD788"/>
      <c r="YE788"/>
      <c r="YF788"/>
      <c r="YG788"/>
      <c r="YH788"/>
      <c r="YI788"/>
      <c r="YJ788"/>
      <c r="YK788"/>
      <c r="YL788"/>
      <c r="YM788"/>
      <c r="YN788"/>
      <c r="YO788"/>
      <c r="YP788"/>
      <c r="YQ788"/>
      <c r="YR788"/>
      <c r="YS788"/>
      <c r="YT788"/>
      <c r="YU788"/>
      <c r="YV788"/>
      <c r="YW788"/>
      <c r="YX788"/>
      <c r="YY788"/>
      <c r="YZ788"/>
      <c r="ZA788"/>
      <c r="ZB788"/>
      <c r="ZC788"/>
      <c r="ZD788"/>
      <c r="ZE788"/>
      <c r="ZF788"/>
      <c r="ZG788"/>
      <c r="ZH788"/>
      <c r="ZI788"/>
      <c r="ZJ788"/>
      <c r="ZK788"/>
      <c r="ZL788"/>
      <c r="ZM788"/>
      <c r="ZN788"/>
      <c r="ZO788"/>
      <c r="ZP788"/>
      <c r="ZQ788"/>
      <c r="ZR788"/>
      <c r="ZS788"/>
      <c r="ZT788"/>
      <c r="ZU788"/>
      <c r="ZV788"/>
      <c r="ZW788"/>
      <c r="ZX788"/>
    </row>
    <row r="789" spans="1:700" hidden="1">
      <c r="A789"/>
      <c r="B789"/>
      <c r="C789"/>
      <c r="D789" t="s">
        <v>12</v>
      </c>
      <c r="E789" s="43"/>
      <c r="F789" s="35"/>
      <c r="G789" s="35"/>
      <c r="H789" s="35"/>
      <c r="I789" s="35"/>
      <c r="J789" s="35"/>
      <c r="K789" s="36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  <c r="VW789"/>
      <c r="VX789"/>
      <c r="VY789"/>
      <c r="VZ789"/>
      <c r="WA789"/>
      <c r="WB789"/>
      <c r="WC789"/>
      <c r="WD789"/>
      <c r="WE789"/>
      <c r="WF789"/>
      <c r="WG789"/>
      <c r="WH789"/>
      <c r="WI789"/>
      <c r="WJ789"/>
      <c r="WK789"/>
      <c r="WL789"/>
      <c r="WM789"/>
      <c r="WN789"/>
      <c r="WO789"/>
      <c r="WP789"/>
      <c r="WQ789"/>
      <c r="WR789"/>
      <c r="WS789"/>
      <c r="WT789"/>
      <c r="WU789"/>
      <c r="WV789"/>
      <c r="WW789"/>
      <c r="WX789"/>
      <c r="WY789"/>
      <c r="WZ789"/>
      <c r="XA789"/>
      <c r="XB789"/>
      <c r="XC789"/>
      <c r="XD789"/>
      <c r="XE789"/>
      <c r="XF789"/>
      <c r="XG789"/>
      <c r="XH789"/>
      <c r="XI789"/>
      <c r="XJ789"/>
      <c r="XK789"/>
      <c r="XL789"/>
      <c r="XM789"/>
      <c r="XN789"/>
      <c r="XO789"/>
      <c r="XP789"/>
      <c r="XQ789"/>
      <c r="XR789"/>
      <c r="XS789"/>
      <c r="XT789"/>
      <c r="XU789"/>
      <c r="XV789"/>
      <c r="XW789"/>
      <c r="XX789"/>
      <c r="XY789"/>
      <c r="XZ789"/>
      <c r="YA789"/>
      <c r="YB789"/>
      <c r="YC789"/>
      <c r="YD789"/>
      <c r="YE789"/>
      <c r="YF789"/>
      <c r="YG789"/>
      <c r="YH789"/>
      <c r="YI789"/>
      <c r="YJ789"/>
      <c r="YK789"/>
      <c r="YL789"/>
      <c r="YM789"/>
      <c r="YN789"/>
      <c r="YO789"/>
      <c r="YP789"/>
      <c r="YQ789"/>
      <c r="YR789"/>
      <c r="YS789"/>
      <c r="YT789"/>
      <c r="YU789"/>
      <c r="YV789"/>
      <c r="YW789"/>
      <c r="YX789"/>
      <c r="YY789"/>
      <c r="YZ789"/>
      <c r="ZA789"/>
      <c r="ZB789"/>
      <c r="ZC789"/>
      <c r="ZD789"/>
      <c r="ZE789"/>
      <c r="ZF789"/>
      <c r="ZG789"/>
      <c r="ZH789"/>
      <c r="ZI789"/>
      <c r="ZJ789"/>
      <c r="ZK789"/>
      <c r="ZL789"/>
      <c r="ZM789"/>
      <c r="ZN789"/>
      <c r="ZO789"/>
      <c r="ZP789"/>
      <c r="ZQ789"/>
      <c r="ZR789"/>
      <c r="ZS789"/>
      <c r="ZT789"/>
      <c r="ZU789"/>
      <c r="ZV789"/>
      <c r="ZW789"/>
      <c r="ZX789"/>
    </row>
    <row r="790" spans="1:700" hidden="1">
      <c r="A790"/>
      <c r="B790"/>
      <c r="C790"/>
      <c r="D790" t="s">
        <v>13</v>
      </c>
      <c r="E790" s="43"/>
      <c r="F790" s="35"/>
      <c r="G790" s="35"/>
      <c r="H790" s="35"/>
      <c r="I790" s="35"/>
      <c r="J790" s="35"/>
      <c r="K790" s="36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  <c r="VW790"/>
      <c r="VX790"/>
      <c r="VY790"/>
      <c r="VZ790"/>
      <c r="WA790"/>
      <c r="WB790"/>
      <c r="WC790"/>
      <c r="WD790"/>
      <c r="WE790"/>
      <c r="WF790"/>
      <c r="WG790"/>
      <c r="WH790"/>
      <c r="WI790"/>
      <c r="WJ790"/>
      <c r="WK790"/>
      <c r="WL790"/>
      <c r="WM790"/>
      <c r="WN790"/>
      <c r="WO790"/>
      <c r="WP790"/>
      <c r="WQ790"/>
      <c r="WR790"/>
      <c r="WS790"/>
      <c r="WT790"/>
      <c r="WU790"/>
      <c r="WV790"/>
      <c r="WW790"/>
      <c r="WX790"/>
      <c r="WY790"/>
      <c r="WZ790"/>
      <c r="XA790"/>
      <c r="XB790"/>
      <c r="XC790"/>
      <c r="XD790"/>
      <c r="XE790"/>
      <c r="XF790"/>
      <c r="XG790"/>
      <c r="XH790"/>
      <c r="XI790"/>
      <c r="XJ790"/>
      <c r="XK790"/>
      <c r="XL790"/>
      <c r="XM790"/>
      <c r="XN790"/>
      <c r="XO790"/>
      <c r="XP790"/>
      <c r="XQ790"/>
      <c r="XR790"/>
      <c r="XS790"/>
      <c r="XT790"/>
      <c r="XU790"/>
      <c r="XV790"/>
      <c r="XW790"/>
      <c r="XX790"/>
      <c r="XY790"/>
      <c r="XZ790"/>
      <c r="YA790"/>
      <c r="YB790"/>
      <c r="YC790"/>
      <c r="YD790"/>
      <c r="YE790"/>
      <c r="YF790"/>
      <c r="YG790"/>
      <c r="YH790"/>
      <c r="YI790"/>
      <c r="YJ790"/>
      <c r="YK790"/>
      <c r="YL790"/>
      <c r="YM790"/>
      <c r="YN790"/>
      <c r="YO790"/>
      <c r="YP790"/>
      <c r="YQ790"/>
      <c r="YR790"/>
      <c r="YS790"/>
      <c r="YT790"/>
      <c r="YU790"/>
      <c r="YV790"/>
      <c r="YW790"/>
      <c r="YX790"/>
      <c r="YY790"/>
      <c r="YZ790"/>
      <c r="ZA790"/>
      <c r="ZB790"/>
      <c r="ZC790"/>
      <c r="ZD790"/>
      <c r="ZE790"/>
      <c r="ZF790"/>
      <c r="ZG790"/>
      <c r="ZH790"/>
      <c r="ZI790"/>
      <c r="ZJ790"/>
      <c r="ZK790"/>
      <c r="ZL790"/>
      <c r="ZM790"/>
      <c r="ZN790"/>
      <c r="ZO790"/>
      <c r="ZP790"/>
      <c r="ZQ790"/>
      <c r="ZR790"/>
      <c r="ZS790"/>
      <c r="ZT790"/>
      <c r="ZU790"/>
      <c r="ZV790"/>
      <c r="ZW790"/>
      <c r="ZX790"/>
    </row>
    <row r="791" spans="1:700" hidden="1">
      <c r="A791"/>
      <c r="B791"/>
      <c r="C791"/>
      <c r="D791" t="s">
        <v>13</v>
      </c>
      <c r="E791" s="43"/>
      <c r="F791" s="35"/>
      <c r="G791" s="35"/>
      <c r="H791" s="35"/>
      <c r="I791" s="35"/>
      <c r="J791" s="35"/>
      <c r="K791" s="36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  <c r="VW791"/>
      <c r="VX791"/>
      <c r="VY791"/>
      <c r="VZ791"/>
      <c r="WA791"/>
      <c r="WB791"/>
      <c r="WC791"/>
      <c r="WD791"/>
      <c r="WE791"/>
      <c r="WF791"/>
      <c r="WG791"/>
      <c r="WH791"/>
      <c r="WI791"/>
      <c r="WJ791"/>
      <c r="WK791"/>
      <c r="WL791"/>
      <c r="WM791"/>
      <c r="WN791"/>
      <c r="WO791"/>
      <c r="WP791"/>
      <c r="WQ791"/>
      <c r="WR791"/>
      <c r="WS791"/>
      <c r="WT791"/>
      <c r="WU791"/>
      <c r="WV791"/>
      <c r="WW791"/>
      <c r="WX791"/>
      <c r="WY791"/>
      <c r="WZ791"/>
      <c r="XA791"/>
      <c r="XB791"/>
      <c r="XC791"/>
      <c r="XD791"/>
      <c r="XE791"/>
      <c r="XF791"/>
      <c r="XG791"/>
      <c r="XH791"/>
      <c r="XI791"/>
      <c r="XJ791"/>
      <c r="XK791"/>
      <c r="XL791"/>
      <c r="XM791"/>
      <c r="XN791"/>
      <c r="XO791"/>
      <c r="XP791"/>
      <c r="XQ791"/>
      <c r="XR791"/>
      <c r="XS791"/>
      <c r="XT791"/>
      <c r="XU791"/>
      <c r="XV791"/>
      <c r="XW791"/>
      <c r="XX791"/>
      <c r="XY791"/>
      <c r="XZ791"/>
      <c r="YA791"/>
      <c r="YB791"/>
      <c r="YC791"/>
      <c r="YD791"/>
      <c r="YE791"/>
      <c r="YF791"/>
      <c r="YG791"/>
      <c r="YH791"/>
      <c r="YI791"/>
      <c r="YJ791"/>
      <c r="YK791"/>
      <c r="YL791"/>
      <c r="YM791"/>
      <c r="YN791"/>
      <c r="YO791"/>
      <c r="YP791"/>
      <c r="YQ791"/>
      <c r="YR791"/>
      <c r="YS791"/>
      <c r="YT791"/>
      <c r="YU791"/>
      <c r="YV791"/>
      <c r="YW791"/>
      <c r="YX791"/>
      <c r="YY791"/>
      <c r="YZ791"/>
      <c r="ZA791"/>
      <c r="ZB791"/>
      <c r="ZC791"/>
      <c r="ZD791"/>
      <c r="ZE791"/>
      <c r="ZF791"/>
      <c r="ZG791"/>
      <c r="ZH791"/>
      <c r="ZI791"/>
      <c r="ZJ791"/>
      <c r="ZK791"/>
      <c r="ZL791"/>
      <c r="ZM791"/>
      <c r="ZN791"/>
      <c r="ZO791"/>
      <c r="ZP791"/>
      <c r="ZQ791"/>
      <c r="ZR791"/>
      <c r="ZS791"/>
      <c r="ZT791"/>
      <c r="ZU791"/>
      <c r="ZV791"/>
      <c r="ZW791"/>
      <c r="ZX791"/>
    </row>
    <row r="792" spans="1:700" hidden="1">
      <c r="A792"/>
      <c r="B792"/>
      <c r="C792"/>
      <c r="D792" t="s">
        <v>13</v>
      </c>
      <c r="E792" s="43"/>
      <c r="F792" s="35"/>
      <c r="G792" s="35"/>
      <c r="H792" s="35"/>
      <c r="I792" s="35"/>
      <c r="J792" s="35"/>
      <c r="K792" s="36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  <c r="PB792"/>
      <c r="PC792"/>
      <c r="PD792"/>
      <c r="PE792"/>
      <c r="PF792"/>
      <c r="PG792"/>
      <c r="PH792"/>
      <c r="PI792"/>
      <c r="PJ792"/>
      <c r="PK792"/>
      <c r="PL792"/>
      <c r="PM792"/>
      <c r="PN792"/>
      <c r="PO792"/>
      <c r="PP792"/>
      <c r="PQ792"/>
      <c r="PR792"/>
      <c r="PS792"/>
      <c r="PT792"/>
      <c r="PU792"/>
      <c r="PV792"/>
      <c r="PW792"/>
      <c r="PX792"/>
      <c r="PY792"/>
      <c r="PZ792"/>
      <c r="QA792"/>
      <c r="QB792"/>
      <c r="QC792"/>
      <c r="QD792"/>
      <c r="QE792"/>
      <c r="QF792"/>
      <c r="QG792"/>
      <c r="QH792"/>
      <c r="QI792"/>
      <c r="QJ792"/>
      <c r="QK792"/>
      <c r="QL792"/>
      <c r="QM792"/>
      <c r="QN792"/>
      <c r="QO792"/>
      <c r="QP792"/>
      <c r="QQ792"/>
      <c r="QR792"/>
      <c r="QS792"/>
      <c r="QT792"/>
      <c r="QU792"/>
      <c r="QV792"/>
      <c r="QW792"/>
      <c r="QX792"/>
      <c r="QY792"/>
      <c r="QZ792"/>
      <c r="RA792"/>
      <c r="RB792"/>
      <c r="RC792"/>
      <c r="RD792"/>
      <c r="RE792"/>
      <c r="RF792"/>
      <c r="RG792"/>
      <c r="RH792"/>
      <c r="RI792"/>
      <c r="RJ792"/>
      <c r="RK792"/>
      <c r="RL792"/>
      <c r="RM792"/>
      <c r="RN792"/>
      <c r="RO792"/>
      <c r="RP792"/>
      <c r="RQ792"/>
      <c r="RR792"/>
      <c r="RS792"/>
      <c r="RT792"/>
      <c r="RU792"/>
      <c r="RV792"/>
      <c r="RW792"/>
      <c r="RX792"/>
      <c r="RY792"/>
      <c r="RZ792"/>
      <c r="SA792"/>
      <c r="SB792"/>
      <c r="SC792"/>
      <c r="SD792"/>
      <c r="SE792"/>
      <c r="SF792"/>
      <c r="SG792"/>
      <c r="SH792"/>
      <c r="SI792"/>
      <c r="SJ792"/>
      <c r="SK792"/>
      <c r="SL792"/>
      <c r="SM792"/>
      <c r="SN792"/>
      <c r="SO792"/>
      <c r="SP792"/>
      <c r="SQ792"/>
      <c r="SR792"/>
      <c r="SS792"/>
      <c r="ST792"/>
      <c r="SU792"/>
      <c r="SV792"/>
      <c r="SW792"/>
      <c r="SX792"/>
      <c r="SY792"/>
      <c r="SZ792"/>
      <c r="TA792"/>
      <c r="TB792"/>
      <c r="TC792"/>
      <c r="TD792"/>
      <c r="TE792"/>
      <c r="TF792"/>
      <c r="TG792"/>
      <c r="TH792"/>
      <c r="TI792"/>
      <c r="TJ792"/>
      <c r="TK792"/>
      <c r="TL792"/>
      <c r="TM792"/>
      <c r="TN792"/>
      <c r="TO792"/>
      <c r="TP792"/>
      <c r="TQ792"/>
      <c r="TR792"/>
      <c r="TS792"/>
      <c r="TT792"/>
      <c r="TU792"/>
      <c r="TV792"/>
      <c r="TW792"/>
      <c r="TX792"/>
      <c r="TY792"/>
      <c r="TZ792"/>
      <c r="UA792"/>
      <c r="UB792"/>
      <c r="UC792"/>
      <c r="UD792"/>
      <c r="UE792"/>
      <c r="UF792"/>
      <c r="UG792"/>
      <c r="UH792"/>
      <c r="UI792"/>
      <c r="UJ792"/>
      <c r="UK792"/>
      <c r="UL792"/>
      <c r="UM792"/>
      <c r="UN792"/>
      <c r="UO792"/>
      <c r="UP792"/>
      <c r="UQ792"/>
      <c r="UR792"/>
      <c r="US792"/>
      <c r="UT792"/>
      <c r="UU792"/>
      <c r="UV792"/>
      <c r="UW792"/>
      <c r="UX792"/>
      <c r="UY792"/>
      <c r="UZ792"/>
      <c r="VA792"/>
      <c r="VB792"/>
      <c r="VC792"/>
      <c r="VD792"/>
      <c r="VE792"/>
      <c r="VF792"/>
      <c r="VG792"/>
      <c r="VH792"/>
      <c r="VI792"/>
      <c r="VJ792"/>
      <c r="VK792"/>
      <c r="VL792"/>
      <c r="VM792"/>
      <c r="VN792"/>
      <c r="VO792"/>
      <c r="VP792"/>
      <c r="VQ792"/>
      <c r="VR792"/>
      <c r="VS792"/>
      <c r="VT792"/>
      <c r="VU792"/>
      <c r="VV792"/>
      <c r="VW792"/>
      <c r="VX792"/>
      <c r="VY792"/>
      <c r="VZ792"/>
      <c r="WA792"/>
      <c r="WB792"/>
      <c r="WC792"/>
      <c r="WD792"/>
      <c r="WE792"/>
      <c r="WF792"/>
      <c r="WG792"/>
      <c r="WH792"/>
      <c r="WI792"/>
      <c r="WJ792"/>
      <c r="WK792"/>
      <c r="WL792"/>
      <c r="WM792"/>
      <c r="WN792"/>
      <c r="WO792"/>
      <c r="WP792"/>
      <c r="WQ792"/>
      <c r="WR792"/>
      <c r="WS792"/>
      <c r="WT792"/>
      <c r="WU792"/>
      <c r="WV792"/>
      <c r="WW792"/>
      <c r="WX792"/>
      <c r="WY792"/>
      <c r="WZ792"/>
      <c r="XA792"/>
      <c r="XB792"/>
      <c r="XC792"/>
      <c r="XD792"/>
      <c r="XE792"/>
      <c r="XF792"/>
      <c r="XG792"/>
      <c r="XH792"/>
      <c r="XI792"/>
      <c r="XJ792"/>
      <c r="XK792"/>
      <c r="XL792"/>
      <c r="XM792"/>
      <c r="XN792"/>
      <c r="XO792"/>
      <c r="XP792"/>
      <c r="XQ792"/>
      <c r="XR792"/>
      <c r="XS792"/>
      <c r="XT792"/>
      <c r="XU792"/>
      <c r="XV792"/>
      <c r="XW792"/>
      <c r="XX792"/>
      <c r="XY792"/>
      <c r="XZ792"/>
      <c r="YA792"/>
      <c r="YB792"/>
      <c r="YC792"/>
      <c r="YD792"/>
      <c r="YE792"/>
      <c r="YF792"/>
      <c r="YG792"/>
      <c r="YH792"/>
      <c r="YI792"/>
      <c r="YJ792"/>
      <c r="YK792"/>
      <c r="YL792"/>
      <c r="YM792"/>
      <c r="YN792"/>
      <c r="YO792"/>
      <c r="YP792"/>
      <c r="YQ792"/>
      <c r="YR792"/>
      <c r="YS792"/>
      <c r="YT792"/>
      <c r="YU792"/>
      <c r="YV792"/>
      <c r="YW792"/>
      <c r="YX792"/>
      <c r="YY792"/>
      <c r="YZ792"/>
      <c r="ZA792"/>
      <c r="ZB792"/>
      <c r="ZC792"/>
      <c r="ZD792"/>
      <c r="ZE792"/>
      <c r="ZF792"/>
      <c r="ZG792"/>
      <c r="ZH792"/>
      <c r="ZI792"/>
      <c r="ZJ792"/>
      <c r="ZK792"/>
      <c r="ZL792"/>
      <c r="ZM792"/>
      <c r="ZN792"/>
      <c r="ZO792"/>
      <c r="ZP792"/>
      <c r="ZQ792"/>
      <c r="ZR792"/>
      <c r="ZS792"/>
      <c r="ZT792"/>
      <c r="ZU792"/>
      <c r="ZV792"/>
      <c r="ZW792"/>
      <c r="ZX792"/>
    </row>
    <row r="793" spans="1:700" hidden="1">
      <c r="A793"/>
      <c r="B793"/>
      <c r="C793"/>
      <c r="D793" t="s">
        <v>13</v>
      </c>
      <c r="E793" s="43"/>
      <c r="F793" s="35"/>
      <c r="G793" s="35"/>
      <c r="H793" s="35"/>
      <c r="I793" s="35"/>
      <c r="J793" s="35"/>
      <c r="K793" s="36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  <c r="VW793"/>
      <c r="VX793"/>
      <c r="VY793"/>
      <c r="VZ793"/>
      <c r="WA793"/>
      <c r="WB793"/>
      <c r="WC793"/>
      <c r="WD793"/>
      <c r="WE793"/>
      <c r="WF793"/>
      <c r="WG793"/>
      <c r="WH793"/>
      <c r="WI793"/>
      <c r="WJ793"/>
      <c r="WK793"/>
      <c r="WL793"/>
      <c r="WM793"/>
      <c r="WN793"/>
      <c r="WO793"/>
      <c r="WP793"/>
      <c r="WQ793"/>
      <c r="WR793"/>
      <c r="WS793"/>
      <c r="WT793"/>
      <c r="WU793"/>
      <c r="WV793"/>
      <c r="WW793"/>
      <c r="WX793"/>
      <c r="WY793"/>
      <c r="WZ793"/>
      <c r="XA793"/>
      <c r="XB793"/>
      <c r="XC793"/>
      <c r="XD793"/>
      <c r="XE793"/>
      <c r="XF793"/>
      <c r="XG793"/>
      <c r="XH793"/>
      <c r="XI793"/>
      <c r="XJ793"/>
      <c r="XK793"/>
      <c r="XL793"/>
      <c r="XM793"/>
      <c r="XN793"/>
      <c r="XO793"/>
      <c r="XP793"/>
      <c r="XQ793"/>
      <c r="XR793"/>
      <c r="XS793"/>
      <c r="XT793"/>
      <c r="XU793"/>
      <c r="XV793"/>
      <c r="XW793"/>
      <c r="XX793"/>
      <c r="XY793"/>
      <c r="XZ793"/>
      <c r="YA793"/>
      <c r="YB793"/>
      <c r="YC793"/>
      <c r="YD793"/>
      <c r="YE793"/>
      <c r="YF793"/>
      <c r="YG793"/>
      <c r="YH793"/>
      <c r="YI793"/>
      <c r="YJ793"/>
      <c r="YK793"/>
      <c r="YL793"/>
      <c r="YM793"/>
      <c r="YN793"/>
      <c r="YO793"/>
      <c r="YP793"/>
      <c r="YQ793"/>
      <c r="YR793"/>
      <c r="YS793"/>
      <c r="YT793"/>
      <c r="YU793"/>
      <c r="YV793"/>
      <c r="YW793"/>
      <c r="YX793"/>
      <c r="YY793"/>
      <c r="YZ793"/>
      <c r="ZA793"/>
      <c r="ZB793"/>
      <c r="ZC793"/>
      <c r="ZD793"/>
      <c r="ZE793"/>
      <c r="ZF793"/>
      <c r="ZG793"/>
      <c r="ZH793"/>
      <c r="ZI793"/>
      <c r="ZJ793"/>
      <c r="ZK793"/>
      <c r="ZL793"/>
      <c r="ZM793"/>
      <c r="ZN793"/>
      <c r="ZO793"/>
      <c r="ZP793"/>
      <c r="ZQ793"/>
      <c r="ZR793"/>
      <c r="ZS793"/>
      <c r="ZT793"/>
      <c r="ZU793"/>
      <c r="ZV793"/>
      <c r="ZW793"/>
      <c r="ZX793"/>
    </row>
    <row r="794" spans="1:700" hidden="1">
      <c r="A794"/>
      <c r="B794"/>
      <c r="C794"/>
      <c r="D794" t="s">
        <v>14</v>
      </c>
      <c r="E794" s="43"/>
      <c r="F794" s="35"/>
      <c r="G794" s="35"/>
      <c r="H794" s="35"/>
      <c r="I794" s="35"/>
      <c r="J794" s="35"/>
      <c r="K794" s="36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  <c r="VW794"/>
      <c r="VX794"/>
      <c r="VY794"/>
      <c r="VZ794"/>
      <c r="WA794"/>
      <c r="WB794"/>
      <c r="WC794"/>
      <c r="WD794"/>
      <c r="WE794"/>
      <c r="WF794"/>
      <c r="WG794"/>
      <c r="WH794"/>
      <c r="WI794"/>
      <c r="WJ794"/>
      <c r="WK794"/>
      <c r="WL794"/>
      <c r="WM794"/>
      <c r="WN794"/>
      <c r="WO794"/>
      <c r="WP794"/>
      <c r="WQ794"/>
      <c r="WR794"/>
      <c r="WS794"/>
      <c r="WT794"/>
      <c r="WU794"/>
      <c r="WV794"/>
      <c r="WW794"/>
      <c r="WX794"/>
      <c r="WY794"/>
      <c r="WZ794"/>
      <c r="XA794"/>
      <c r="XB794"/>
      <c r="XC794"/>
      <c r="XD794"/>
      <c r="XE794"/>
      <c r="XF794"/>
      <c r="XG794"/>
      <c r="XH794"/>
      <c r="XI794"/>
      <c r="XJ794"/>
      <c r="XK794"/>
      <c r="XL794"/>
      <c r="XM794"/>
      <c r="XN794"/>
      <c r="XO794"/>
      <c r="XP794"/>
      <c r="XQ794"/>
      <c r="XR794"/>
      <c r="XS794"/>
      <c r="XT794"/>
      <c r="XU794"/>
      <c r="XV794"/>
      <c r="XW794"/>
      <c r="XX794"/>
      <c r="XY794"/>
      <c r="XZ794"/>
      <c r="YA794"/>
      <c r="YB794"/>
      <c r="YC794"/>
      <c r="YD794"/>
      <c r="YE794"/>
      <c r="YF794"/>
      <c r="YG794"/>
      <c r="YH794"/>
      <c r="YI794"/>
      <c r="YJ794"/>
      <c r="YK794"/>
      <c r="YL794"/>
      <c r="YM794"/>
      <c r="YN794"/>
      <c r="YO794"/>
      <c r="YP794"/>
      <c r="YQ794"/>
      <c r="YR794"/>
      <c r="YS794"/>
      <c r="YT794"/>
      <c r="YU794"/>
      <c r="YV794"/>
      <c r="YW794"/>
      <c r="YX794"/>
      <c r="YY794"/>
      <c r="YZ794"/>
      <c r="ZA794"/>
      <c r="ZB794"/>
      <c r="ZC794"/>
      <c r="ZD794"/>
      <c r="ZE794"/>
      <c r="ZF794"/>
      <c r="ZG794"/>
      <c r="ZH794"/>
      <c r="ZI794"/>
      <c r="ZJ794"/>
      <c r="ZK794"/>
      <c r="ZL794"/>
      <c r="ZM794"/>
      <c r="ZN794"/>
      <c r="ZO794"/>
      <c r="ZP794"/>
      <c r="ZQ794"/>
      <c r="ZR794"/>
      <c r="ZS794"/>
      <c r="ZT794"/>
      <c r="ZU794"/>
      <c r="ZV794"/>
      <c r="ZW794"/>
      <c r="ZX794"/>
    </row>
    <row r="795" spans="1:700" hidden="1">
      <c r="A795"/>
      <c r="B795"/>
      <c r="C795"/>
      <c r="D795" t="s">
        <v>15</v>
      </c>
      <c r="E795" s="43"/>
      <c r="F795" s="35"/>
      <c r="G795" s="35"/>
      <c r="H795" s="35"/>
      <c r="I795" s="35"/>
      <c r="J795" s="35"/>
      <c r="K795" s="36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  <c r="VW795"/>
      <c r="VX795"/>
      <c r="VY795"/>
      <c r="VZ795"/>
      <c r="WA795"/>
      <c r="WB795"/>
      <c r="WC795"/>
      <c r="WD795"/>
      <c r="WE795"/>
      <c r="WF795"/>
      <c r="WG795"/>
      <c r="WH795"/>
      <c r="WI795"/>
      <c r="WJ795"/>
      <c r="WK795"/>
      <c r="WL795"/>
      <c r="WM795"/>
      <c r="WN795"/>
      <c r="WO795"/>
      <c r="WP795"/>
      <c r="WQ795"/>
      <c r="WR795"/>
      <c r="WS795"/>
      <c r="WT795"/>
      <c r="WU795"/>
      <c r="WV795"/>
      <c r="WW795"/>
      <c r="WX795"/>
      <c r="WY795"/>
      <c r="WZ795"/>
      <c r="XA795"/>
      <c r="XB795"/>
      <c r="XC795"/>
      <c r="XD795"/>
      <c r="XE795"/>
      <c r="XF795"/>
      <c r="XG795"/>
      <c r="XH795"/>
      <c r="XI795"/>
      <c r="XJ795"/>
      <c r="XK795"/>
      <c r="XL795"/>
      <c r="XM795"/>
      <c r="XN795"/>
      <c r="XO795"/>
      <c r="XP795"/>
      <c r="XQ795"/>
      <c r="XR795"/>
      <c r="XS795"/>
      <c r="XT795"/>
      <c r="XU795"/>
      <c r="XV795"/>
      <c r="XW795"/>
      <c r="XX795"/>
      <c r="XY795"/>
      <c r="XZ795"/>
      <c r="YA795"/>
      <c r="YB795"/>
      <c r="YC795"/>
      <c r="YD795"/>
      <c r="YE795"/>
      <c r="YF795"/>
      <c r="YG795"/>
      <c r="YH795"/>
      <c r="YI795"/>
      <c r="YJ795"/>
      <c r="YK795"/>
      <c r="YL795"/>
      <c r="YM795"/>
      <c r="YN795"/>
      <c r="YO795"/>
      <c r="YP795"/>
      <c r="YQ795"/>
      <c r="YR795"/>
      <c r="YS795"/>
      <c r="YT795"/>
      <c r="YU795"/>
      <c r="YV795"/>
      <c r="YW795"/>
      <c r="YX795"/>
      <c r="YY795"/>
      <c r="YZ795"/>
      <c r="ZA795"/>
      <c r="ZB795"/>
      <c r="ZC795"/>
      <c r="ZD795"/>
      <c r="ZE795"/>
      <c r="ZF795"/>
      <c r="ZG795"/>
      <c r="ZH795"/>
      <c r="ZI795"/>
      <c r="ZJ795"/>
      <c r="ZK795"/>
      <c r="ZL795"/>
      <c r="ZM795"/>
      <c r="ZN795"/>
      <c r="ZO795"/>
      <c r="ZP795"/>
      <c r="ZQ795"/>
      <c r="ZR795"/>
      <c r="ZS795"/>
      <c r="ZT795"/>
      <c r="ZU795"/>
      <c r="ZV795"/>
      <c r="ZW795"/>
      <c r="ZX795"/>
    </row>
    <row r="796" spans="1:700" hidden="1">
      <c r="A796"/>
      <c r="B796"/>
      <c r="C796"/>
      <c r="D796" t="s">
        <v>17</v>
      </c>
      <c r="E796" s="43"/>
      <c r="F796" s="35"/>
      <c r="G796" s="35"/>
      <c r="H796" s="35"/>
      <c r="I796" s="35"/>
      <c r="J796" s="35"/>
      <c r="K796" s="3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  <c r="SB796"/>
      <c r="SC796"/>
      <c r="SD796"/>
      <c r="SE796"/>
      <c r="SF796"/>
      <c r="SG796"/>
      <c r="SH796"/>
      <c r="SI796"/>
      <c r="SJ796"/>
      <c r="SK796"/>
      <c r="SL796"/>
      <c r="SM796"/>
      <c r="SN796"/>
      <c r="SO796"/>
      <c r="SP796"/>
      <c r="SQ796"/>
      <c r="SR796"/>
      <c r="SS796"/>
      <c r="ST796"/>
      <c r="SU796"/>
      <c r="SV796"/>
      <c r="SW796"/>
      <c r="SX796"/>
      <c r="SY796"/>
      <c r="SZ796"/>
      <c r="TA796"/>
      <c r="TB796"/>
      <c r="TC796"/>
      <c r="TD796"/>
      <c r="TE796"/>
      <c r="TF796"/>
      <c r="TG796"/>
      <c r="TH796"/>
      <c r="TI796"/>
      <c r="TJ796"/>
      <c r="TK796"/>
      <c r="TL796"/>
      <c r="TM796"/>
      <c r="TN796"/>
      <c r="TO796"/>
      <c r="TP796"/>
      <c r="TQ796"/>
      <c r="TR796"/>
      <c r="TS796"/>
      <c r="TT796"/>
      <c r="TU796"/>
      <c r="TV796"/>
      <c r="TW796"/>
      <c r="TX796"/>
      <c r="TY796"/>
      <c r="TZ796"/>
      <c r="UA796"/>
      <c r="UB796"/>
      <c r="UC796"/>
      <c r="UD796"/>
      <c r="UE796"/>
      <c r="UF796"/>
      <c r="UG796"/>
      <c r="UH796"/>
      <c r="UI796"/>
      <c r="UJ796"/>
      <c r="UK796"/>
      <c r="UL796"/>
      <c r="UM796"/>
      <c r="UN796"/>
      <c r="UO796"/>
      <c r="UP796"/>
      <c r="UQ796"/>
      <c r="UR796"/>
      <c r="US796"/>
      <c r="UT796"/>
      <c r="UU796"/>
      <c r="UV796"/>
      <c r="UW796"/>
      <c r="UX796"/>
      <c r="UY796"/>
      <c r="UZ796"/>
      <c r="VA796"/>
      <c r="VB796"/>
      <c r="VC796"/>
      <c r="VD796"/>
      <c r="VE796"/>
      <c r="VF796"/>
      <c r="VG796"/>
      <c r="VH796"/>
      <c r="VI796"/>
      <c r="VJ796"/>
      <c r="VK796"/>
      <c r="VL796"/>
      <c r="VM796"/>
      <c r="VN796"/>
      <c r="VO796"/>
      <c r="VP796"/>
      <c r="VQ796"/>
      <c r="VR796"/>
      <c r="VS796"/>
      <c r="VT796"/>
      <c r="VU796"/>
      <c r="VV796"/>
      <c r="VW796"/>
      <c r="VX796"/>
      <c r="VY796"/>
      <c r="VZ796"/>
      <c r="WA796"/>
      <c r="WB796"/>
      <c r="WC796"/>
      <c r="WD796"/>
      <c r="WE796"/>
      <c r="WF796"/>
      <c r="WG796"/>
      <c r="WH796"/>
      <c r="WI796"/>
      <c r="WJ796"/>
      <c r="WK796"/>
      <c r="WL796"/>
      <c r="WM796"/>
      <c r="WN796"/>
      <c r="WO796"/>
      <c r="WP796"/>
      <c r="WQ796"/>
      <c r="WR796"/>
      <c r="WS796"/>
      <c r="WT796"/>
      <c r="WU796"/>
      <c r="WV796"/>
      <c r="WW796"/>
      <c r="WX796"/>
      <c r="WY796"/>
      <c r="WZ796"/>
      <c r="XA796"/>
      <c r="XB796"/>
      <c r="XC796"/>
      <c r="XD796"/>
      <c r="XE796"/>
      <c r="XF796"/>
      <c r="XG796"/>
      <c r="XH796"/>
      <c r="XI796"/>
      <c r="XJ796"/>
      <c r="XK796"/>
      <c r="XL796"/>
      <c r="XM796"/>
      <c r="XN796"/>
      <c r="XO796"/>
      <c r="XP796"/>
      <c r="XQ796"/>
      <c r="XR796"/>
      <c r="XS796"/>
      <c r="XT796"/>
      <c r="XU796"/>
      <c r="XV796"/>
      <c r="XW796"/>
      <c r="XX796"/>
      <c r="XY796"/>
      <c r="XZ796"/>
      <c r="YA796"/>
      <c r="YB796"/>
      <c r="YC796"/>
      <c r="YD796"/>
      <c r="YE796"/>
      <c r="YF796"/>
      <c r="YG796"/>
      <c r="YH796"/>
      <c r="YI796"/>
      <c r="YJ796"/>
      <c r="YK796"/>
      <c r="YL796"/>
      <c r="YM796"/>
      <c r="YN796"/>
      <c r="YO796"/>
      <c r="YP796"/>
      <c r="YQ796"/>
      <c r="YR796"/>
      <c r="YS796"/>
      <c r="YT796"/>
      <c r="YU796"/>
      <c r="YV796"/>
      <c r="YW796"/>
      <c r="YX796"/>
      <c r="YY796"/>
      <c r="YZ796"/>
      <c r="ZA796"/>
      <c r="ZB796"/>
      <c r="ZC796"/>
      <c r="ZD796"/>
      <c r="ZE796"/>
      <c r="ZF796"/>
      <c r="ZG796"/>
      <c r="ZH796"/>
      <c r="ZI796"/>
      <c r="ZJ796"/>
      <c r="ZK796"/>
      <c r="ZL796"/>
      <c r="ZM796"/>
      <c r="ZN796"/>
      <c r="ZO796"/>
      <c r="ZP796"/>
      <c r="ZQ796"/>
      <c r="ZR796"/>
      <c r="ZS796"/>
      <c r="ZT796"/>
      <c r="ZU796"/>
      <c r="ZV796"/>
      <c r="ZW796"/>
      <c r="ZX796"/>
    </row>
    <row r="797" spans="1:700" hidden="1">
      <c r="A797"/>
      <c r="B797"/>
      <c r="C797"/>
      <c r="D797" t="s">
        <v>17</v>
      </c>
      <c r="E797" s="43"/>
      <c r="F797" s="35"/>
      <c r="G797" s="35"/>
      <c r="H797" s="35"/>
      <c r="I797" s="35"/>
      <c r="J797" s="35"/>
      <c r="K797" s="36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  <c r="VW797"/>
      <c r="VX797"/>
      <c r="VY797"/>
      <c r="VZ797"/>
      <c r="WA797"/>
      <c r="WB797"/>
      <c r="WC797"/>
      <c r="WD797"/>
      <c r="WE797"/>
      <c r="WF797"/>
      <c r="WG797"/>
      <c r="WH797"/>
      <c r="WI797"/>
      <c r="WJ797"/>
      <c r="WK797"/>
      <c r="WL797"/>
      <c r="WM797"/>
      <c r="WN797"/>
      <c r="WO797"/>
      <c r="WP797"/>
      <c r="WQ797"/>
      <c r="WR797"/>
      <c r="WS797"/>
      <c r="WT797"/>
      <c r="WU797"/>
      <c r="WV797"/>
      <c r="WW797"/>
      <c r="WX797"/>
      <c r="WY797"/>
      <c r="WZ797"/>
      <c r="XA797"/>
      <c r="XB797"/>
      <c r="XC797"/>
      <c r="XD797"/>
      <c r="XE797"/>
      <c r="XF797"/>
      <c r="XG797"/>
      <c r="XH797"/>
      <c r="XI797"/>
      <c r="XJ797"/>
      <c r="XK797"/>
      <c r="XL797"/>
      <c r="XM797"/>
      <c r="XN797"/>
      <c r="XO797"/>
      <c r="XP797"/>
      <c r="XQ797"/>
      <c r="XR797"/>
      <c r="XS797"/>
      <c r="XT797"/>
      <c r="XU797"/>
      <c r="XV797"/>
      <c r="XW797"/>
      <c r="XX797"/>
      <c r="XY797"/>
      <c r="XZ797"/>
      <c r="YA797"/>
      <c r="YB797"/>
      <c r="YC797"/>
      <c r="YD797"/>
      <c r="YE797"/>
      <c r="YF797"/>
      <c r="YG797"/>
      <c r="YH797"/>
      <c r="YI797"/>
      <c r="YJ797"/>
      <c r="YK797"/>
      <c r="YL797"/>
      <c r="YM797"/>
      <c r="YN797"/>
      <c r="YO797"/>
      <c r="YP797"/>
      <c r="YQ797"/>
      <c r="YR797"/>
      <c r="YS797"/>
      <c r="YT797"/>
      <c r="YU797"/>
      <c r="YV797"/>
      <c r="YW797"/>
      <c r="YX797"/>
      <c r="YY797"/>
      <c r="YZ797"/>
      <c r="ZA797"/>
      <c r="ZB797"/>
      <c r="ZC797"/>
      <c r="ZD797"/>
      <c r="ZE797"/>
      <c r="ZF797"/>
      <c r="ZG797"/>
      <c r="ZH797"/>
      <c r="ZI797"/>
      <c r="ZJ797"/>
      <c r="ZK797"/>
      <c r="ZL797"/>
      <c r="ZM797"/>
      <c r="ZN797"/>
      <c r="ZO797"/>
      <c r="ZP797"/>
      <c r="ZQ797"/>
      <c r="ZR797"/>
      <c r="ZS797"/>
      <c r="ZT797"/>
      <c r="ZU797"/>
      <c r="ZV797"/>
      <c r="ZW797"/>
      <c r="ZX797"/>
    </row>
    <row r="798" spans="1:700" hidden="1">
      <c r="A798"/>
      <c r="B798"/>
      <c r="C798"/>
      <c r="D798" t="s">
        <v>17</v>
      </c>
      <c r="E798" s="43"/>
      <c r="F798" s="35"/>
      <c r="G798" s="35"/>
      <c r="H798" s="35"/>
      <c r="I798" s="35"/>
      <c r="J798" s="35"/>
      <c r="K798" s="36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  <c r="WW798"/>
      <c r="WX798"/>
      <c r="WY798"/>
      <c r="WZ798"/>
      <c r="XA798"/>
      <c r="XB798"/>
      <c r="XC798"/>
      <c r="XD798"/>
      <c r="XE798"/>
      <c r="XF798"/>
      <c r="XG798"/>
      <c r="XH798"/>
      <c r="XI798"/>
      <c r="XJ798"/>
      <c r="XK798"/>
      <c r="XL798"/>
      <c r="XM798"/>
      <c r="XN798"/>
      <c r="XO798"/>
      <c r="XP798"/>
      <c r="XQ798"/>
      <c r="XR798"/>
      <c r="XS798"/>
      <c r="XT798"/>
      <c r="XU798"/>
      <c r="XV798"/>
      <c r="XW798"/>
      <c r="XX798"/>
      <c r="XY798"/>
      <c r="XZ798"/>
      <c r="YA798"/>
      <c r="YB798"/>
      <c r="YC798"/>
      <c r="YD798"/>
      <c r="YE798"/>
      <c r="YF798"/>
      <c r="YG798"/>
      <c r="YH798"/>
      <c r="YI798"/>
      <c r="YJ798"/>
      <c r="YK798"/>
      <c r="YL798"/>
      <c r="YM798"/>
      <c r="YN798"/>
      <c r="YO798"/>
      <c r="YP798"/>
      <c r="YQ798"/>
      <c r="YR798"/>
      <c r="YS798"/>
      <c r="YT798"/>
      <c r="YU798"/>
      <c r="YV798"/>
      <c r="YW798"/>
      <c r="YX798"/>
      <c r="YY798"/>
      <c r="YZ798"/>
      <c r="ZA798"/>
      <c r="ZB798"/>
      <c r="ZC798"/>
      <c r="ZD798"/>
      <c r="ZE798"/>
      <c r="ZF798"/>
      <c r="ZG798"/>
      <c r="ZH798"/>
      <c r="ZI798"/>
      <c r="ZJ798"/>
      <c r="ZK798"/>
      <c r="ZL798"/>
      <c r="ZM798"/>
      <c r="ZN798"/>
      <c r="ZO798"/>
      <c r="ZP798"/>
      <c r="ZQ798"/>
      <c r="ZR798"/>
      <c r="ZS798"/>
      <c r="ZT798"/>
      <c r="ZU798"/>
      <c r="ZV798"/>
      <c r="ZW798"/>
      <c r="ZX798"/>
    </row>
    <row r="799" spans="1:700" hidden="1">
      <c r="A799"/>
      <c r="B799"/>
      <c r="C799"/>
      <c r="D799" t="s">
        <v>17</v>
      </c>
      <c r="E799" s="43"/>
      <c r="F799" s="35"/>
      <c r="G799" s="35"/>
      <c r="H799" s="35"/>
      <c r="I799" s="35"/>
      <c r="J799" s="35"/>
      <c r="K799" s="36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  <c r="VW799"/>
      <c r="VX799"/>
      <c r="VY799"/>
      <c r="VZ799"/>
      <c r="WA799"/>
      <c r="WB799"/>
      <c r="WC799"/>
      <c r="WD799"/>
      <c r="WE799"/>
      <c r="WF799"/>
      <c r="WG799"/>
      <c r="WH799"/>
      <c r="WI799"/>
      <c r="WJ799"/>
      <c r="WK799"/>
      <c r="WL799"/>
      <c r="WM799"/>
      <c r="WN799"/>
      <c r="WO799"/>
      <c r="WP799"/>
      <c r="WQ799"/>
      <c r="WR799"/>
      <c r="WS799"/>
      <c r="WT799"/>
      <c r="WU799"/>
      <c r="WV799"/>
      <c r="WW799"/>
      <c r="WX799"/>
      <c r="WY799"/>
      <c r="WZ799"/>
      <c r="XA799"/>
      <c r="XB799"/>
      <c r="XC799"/>
      <c r="XD799"/>
      <c r="XE799"/>
      <c r="XF799"/>
      <c r="XG799"/>
      <c r="XH799"/>
      <c r="XI799"/>
      <c r="XJ799"/>
      <c r="XK799"/>
      <c r="XL799"/>
      <c r="XM799"/>
      <c r="XN799"/>
      <c r="XO799"/>
      <c r="XP799"/>
      <c r="XQ799"/>
      <c r="XR799"/>
      <c r="XS799"/>
      <c r="XT799"/>
      <c r="XU799"/>
      <c r="XV799"/>
      <c r="XW799"/>
      <c r="XX799"/>
      <c r="XY799"/>
      <c r="XZ799"/>
      <c r="YA799"/>
      <c r="YB799"/>
      <c r="YC799"/>
      <c r="YD799"/>
      <c r="YE799"/>
      <c r="YF799"/>
      <c r="YG799"/>
      <c r="YH799"/>
      <c r="YI799"/>
      <c r="YJ799"/>
      <c r="YK799"/>
      <c r="YL799"/>
      <c r="YM799"/>
      <c r="YN799"/>
      <c r="YO799"/>
      <c r="YP799"/>
      <c r="YQ799"/>
      <c r="YR799"/>
      <c r="YS799"/>
      <c r="YT799"/>
      <c r="YU799"/>
      <c r="YV799"/>
      <c r="YW799"/>
      <c r="YX799"/>
      <c r="YY799"/>
      <c r="YZ799"/>
      <c r="ZA799"/>
      <c r="ZB799"/>
      <c r="ZC799"/>
      <c r="ZD799"/>
      <c r="ZE799"/>
      <c r="ZF799"/>
      <c r="ZG799"/>
      <c r="ZH799"/>
      <c r="ZI799"/>
      <c r="ZJ799"/>
      <c r="ZK799"/>
      <c r="ZL799"/>
      <c r="ZM799"/>
      <c r="ZN799"/>
      <c r="ZO799"/>
      <c r="ZP799"/>
      <c r="ZQ799"/>
      <c r="ZR799"/>
      <c r="ZS799"/>
      <c r="ZT799"/>
      <c r="ZU799"/>
      <c r="ZV799"/>
      <c r="ZW799"/>
      <c r="ZX799"/>
    </row>
    <row r="800" spans="1:700" hidden="1">
      <c r="A800"/>
      <c r="B800"/>
      <c r="C800"/>
      <c r="D800" t="s">
        <v>17</v>
      </c>
      <c r="E800" s="43"/>
      <c r="F800" s="35"/>
      <c r="G800" s="35"/>
      <c r="H800" s="35"/>
      <c r="I800" s="35"/>
      <c r="J800" s="35"/>
      <c r="K800" s="36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  <c r="VW800"/>
      <c r="VX800"/>
      <c r="VY800"/>
      <c r="VZ800"/>
      <c r="WA800"/>
      <c r="WB800"/>
      <c r="WC800"/>
      <c r="WD800"/>
      <c r="WE800"/>
      <c r="WF800"/>
      <c r="WG800"/>
      <c r="WH800"/>
      <c r="WI800"/>
      <c r="WJ800"/>
      <c r="WK800"/>
      <c r="WL800"/>
      <c r="WM800"/>
      <c r="WN800"/>
      <c r="WO800"/>
      <c r="WP800"/>
      <c r="WQ800"/>
      <c r="WR800"/>
      <c r="WS800"/>
      <c r="WT800"/>
      <c r="WU800"/>
      <c r="WV800"/>
      <c r="WW800"/>
      <c r="WX800"/>
      <c r="WY800"/>
      <c r="WZ800"/>
      <c r="XA800"/>
      <c r="XB800"/>
      <c r="XC800"/>
      <c r="XD800"/>
      <c r="XE800"/>
      <c r="XF800"/>
      <c r="XG800"/>
      <c r="XH800"/>
      <c r="XI800"/>
      <c r="XJ800"/>
      <c r="XK800"/>
      <c r="XL800"/>
      <c r="XM800"/>
      <c r="XN800"/>
      <c r="XO800"/>
      <c r="XP800"/>
      <c r="XQ800"/>
      <c r="XR800"/>
      <c r="XS800"/>
      <c r="XT800"/>
      <c r="XU800"/>
      <c r="XV800"/>
      <c r="XW800"/>
      <c r="XX800"/>
      <c r="XY800"/>
      <c r="XZ800"/>
      <c r="YA800"/>
      <c r="YB800"/>
      <c r="YC800"/>
      <c r="YD800"/>
      <c r="YE800"/>
      <c r="YF800"/>
      <c r="YG800"/>
      <c r="YH800"/>
      <c r="YI800"/>
      <c r="YJ800"/>
      <c r="YK800"/>
      <c r="YL800"/>
      <c r="YM800"/>
      <c r="YN800"/>
      <c r="YO800"/>
      <c r="YP800"/>
      <c r="YQ800"/>
      <c r="YR800"/>
      <c r="YS800"/>
      <c r="YT800"/>
      <c r="YU800"/>
      <c r="YV800"/>
      <c r="YW800"/>
      <c r="YX800"/>
      <c r="YY800"/>
      <c r="YZ800"/>
      <c r="ZA800"/>
      <c r="ZB800"/>
      <c r="ZC800"/>
      <c r="ZD800"/>
      <c r="ZE800"/>
      <c r="ZF800"/>
      <c r="ZG800"/>
      <c r="ZH800"/>
      <c r="ZI800"/>
      <c r="ZJ800"/>
      <c r="ZK800"/>
      <c r="ZL800"/>
      <c r="ZM800"/>
      <c r="ZN800"/>
      <c r="ZO800"/>
      <c r="ZP800"/>
      <c r="ZQ800"/>
      <c r="ZR800"/>
      <c r="ZS800"/>
      <c r="ZT800"/>
      <c r="ZU800"/>
      <c r="ZV800"/>
      <c r="ZW800"/>
      <c r="ZX800"/>
    </row>
    <row r="801" spans="1:700" hidden="1">
      <c r="A801"/>
      <c r="B801"/>
      <c r="C801"/>
      <c r="D801" t="s">
        <v>17</v>
      </c>
      <c r="E801" s="43"/>
      <c r="F801" s="35"/>
      <c r="G801" s="35"/>
      <c r="H801" s="35"/>
      <c r="I801" s="35"/>
      <c r="J801" s="35"/>
      <c r="K801" s="36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  <c r="ML801"/>
      <c r="MM801"/>
      <c r="MN801"/>
      <c r="MO801"/>
      <c r="MP801"/>
      <c r="MQ801"/>
      <c r="MR801"/>
      <c r="MS801"/>
      <c r="MT801"/>
      <c r="MU801"/>
      <c r="MV801"/>
      <c r="MW801"/>
      <c r="MX801"/>
      <c r="MY801"/>
      <c r="MZ801"/>
      <c r="NA801"/>
      <c r="NB801"/>
      <c r="NC801"/>
      <c r="ND801"/>
      <c r="NE801"/>
      <c r="NF801"/>
      <c r="NG801"/>
      <c r="NH801"/>
      <c r="NI801"/>
      <c r="NJ801"/>
      <c r="NK801"/>
      <c r="NL801"/>
      <c r="NM801"/>
      <c r="NN801"/>
      <c r="NO801"/>
      <c r="NP801"/>
      <c r="NQ801"/>
      <c r="NR801"/>
      <c r="NS801"/>
      <c r="NT801"/>
      <c r="NU801"/>
      <c r="NV801"/>
      <c r="NW801"/>
      <c r="NX801"/>
      <c r="NY801"/>
      <c r="NZ801"/>
      <c r="OA801"/>
      <c r="OB801"/>
      <c r="OC801"/>
      <c r="OD801"/>
      <c r="OE801"/>
      <c r="OF801"/>
      <c r="OG801"/>
      <c r="OH801"/>
      <c r="OI801"/>
      <c r="OJ801"/>
      <c r="OK801"/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/>
      <c r="QV801"/>
      <c r="QW801"/>
      <c r="QX801"/>
      <c r="QY801"/>
      <c r="QZ801"/>
      <c r="RA801"/>
      <c r="RB801"/>
      <c r="RC801"/>
      <c r="RD801"/>
      <c r="RE801"/>
      <c r="RF801"/>
      <c r="RG801"/>
      <c r="RH801"/>
      <c r="RI801"/>
      <c r="RJ801"/>
      <c r="RK801"/>
      <c r="RL801"/>
      <c r="RM801"/>
      <c r="RN801"/>
      <c r="RO801"/>
      <c r="RP801"/>
      <c r="RQ801"/>
      <c r="RR801"/>
      <c r="RS801"/>
      <c r="RT801"/>
      <c r="RU801"/>
      <c r="RV801"/>
      <c r="RW801"/>
      <c r="RX801"/>
      <c r="RY801"/>
      <c r="RZ801"/>
      <c r="SA801"/>
      <c r="SB801"/>
      <c r="SC801"/>
      <c r="SD801"/>
      <c r="SE801"/>
      <c r="SF801"/>
      <c r="SG801"/>
      <c r="SH801"/>
      <c r="SI801"/>
      <c r="SJ801"/>
      <c r="SK801"/>
      <c r="SL801"/>
      <c r="SM801"/>
      <c r="SN801"/>
      <c r="SO801"/>
      <c r="SP801"/>
      <c r="SQ801"/>
      <c r="SR801"/>
      <c r="SS801"/>
      <c r="ST801"/>
      <c r="SU801"/>
      <c r="SV801"/>
      <c r="SW801"/>
      <c r="SX801"/>
      <c r="SY801"/>
      <c r="SZ801"/>
      <c r="TA801"/>
      <c r="TB801"/>
      <c r="TC801"/>
      <c r="TD801"/>
      <c r="TE801"/>
      <c r="TF801"/>
      <c r="TG801"/>
      <c r="TH801"/>
      <c r="TI801"/>
      <c r="TJ801"/>
      <c r="TK801"/>
      <c r="TL801"/>
      <c r="TM801"/>
      <c r="TN801"/>
      <c r="TO801"/>
      <c r="TP801"/>
      <c r="TQ801"/>
      <c r="TR801"/>
      <c r="TS801"/>
      <c r="TT801"/>
      <c r="TU801"/>
      <c r="TV801"/>
      <c r="TW801"/>
      <c r="TX801"/>
      <c r="TY801"/>
      <c r="TZ801"/>
      <c r="UA801"/>
      <c r="UB801"/>
      <c r="UC801"/>
      <c r="UD801"/>
      <c r="UE801"/>
      <c r="UF801"/>
      <c r="UG801"/>
      <c r="UH801"/>
      <c r="UI801"/>
      <c r="UJ801"/>
      <c r="UK801"/>
      <c r="UL801"/>
      <c r="UM801"/>
      <c r="UN801"/>
      <c r="UO801"/>
      <c r="UP801"/>
      <c r="UQ801"/>
      <c r="UR801"/>
      <c r="US801"/>
      <c r="UT801"/>
      <c r="UU801"/>
      <c r="UV801"/>
      <c r="UW801"/>
      <c r="UX801"/>
      <c r="UY801"/>
      <c r="UZ801"/>
      <c r="VA801"/>
      <c r="VB801"/>
      <c r="VC801"/>
      <c r="VD801"/>
      <c r="VE801"/>
      <c r="VF801"/>
      <c r="VG801"/>
      <c r="VH801"/>
      <c r="VI801"/>
      <c r="VJ801"/>
      <c r="VK801"/>
      <c r="VL801"/>
      <c r="VM801"/>
      <c r="VN801"/>
      <c r="VO801"/>
      <c r="VP801"/>
      <c r="VQ801"/>
      <c r="VR801"/>
      <c r="VS801"/>
      <c r="VT801"/>
      <c r="VU801"/>
      <c r="VV801"/>
      <c r="VW801"/>
      <c r="VX801"/>
      <c r="VY801"/>
      <c r="VZ801"/>
      <c r="WA801"/>
      <c r="WB801"/>
      <c r="WC801"/>
      <c r="WD801"/>
      <c r="WE801"/>
      <c r="WF801"/>
      <c r="WG801"/>
      <c r="WH801"/>
      <c r="WI801"/>
      <c r="WJ801"/>
      <c r="WK801"/>
      <c r="WL801"/>
      <c r="WM801"/>
      <c r="WN801"/>
      <c r="WO801"/>
      <c r="WP801"/>
      <c r="WQ801"/>
      <c r="WR801"/>
      <c r="WS801"/>
      <c r="WT801"/>
      <c r="WU801"/>
      <c r="WV801"/>
      <c r="WW801"/>
      <c r="WX801"/>
      <c r="WY801"/>
      <c r="WZ801"/>
      <c r="XA801"/>
      <c r="XB801"/>
      <c r="XC801"/>
      <c r="XD801"/>
      <c r="XE801"/>
      <c r="XF801"/>
      <c r="XG801"/>
      <c r="XH801"/>
      <c r="XI801"/>
      <c r="XJ801"/>
      <c r="XK801"/>
      <c r="XL801"/>
      <c r="XM801"/>
      <c r="XN801"/>
      <c r="XO801"/>
      <c r="XP801"/>
      <c r="XQ801"/>
      <c r="XR801"/>
      <c r="XS801"/>
      <c r="XT801"/>
      <c r="XU801"/>
      <c r="XV801"/>
      <c r="XW801"/>
      <c r="XX801"/>
      <c r="XY801"/>
      <c r="XZ801"/>
      <c r="YA801"/>
      <c r="YB801"/>
      <c r="YC801"/>
      <c r="YD801"/>
      <c r="YE801"/>
      <c r="YF801"/>
      <c r="YG801"/>
      <c r="YH801"/>
      <c r="YI801"/>
      <c r="YJ801"/>
      <c r="YK801"/>
      <c r="YL801"/>
      <c r="YM801"/>
      <c r="YN801"/>
      <c r="YO801"/>
      <c r="YP801"/>
      <c r="YQ801"/>
      <c r="YR801"/>
      <c r="YS801"/>
      <c r="YT801"/>
      <c r="YU801"/>
      <c r="YV801"/>
      <c r="YW801"/>
      <c r="YX801"/>
      <c r="YY801"/>
      <c r="YZ801"/>
      <c r="ZA801"/>
      <c r="ZB801"/>
      <c r="ZC801"/>
      <c r="ZD801"/>
      <c r="ZE801"/>
      <c r="ZF801"/>
      <c r="ZG801"/>
      <c r="ZH801"/>
      <c r="ZI801"/>
      <c r="ZJ801"/>
      <c r="ZK801"/>
      <c r="ZL801"/>
      <c r="ZM801"/>
      <c r="ZN801"/>
      <c r="ZO801"/>
      <c r="ZP801"/>
      <c r="ZQ801"/>
      <c r="ZR801"/>
      <c r="ZS801"/>
      <c r="ZT801"/>
      <c r="ZU801"/>
      <c r="ZV801"/>
      <c r="ZW801"/>
      <c r="ZX801"/>
    </row>
    <row r="802" spans="1:700" hidden="1">
      <c r="A802"/>
      <c r="B802"/>
      <c r="C802"/>
      <c r="D802" t="s">
        <v>17</v>
      </c>
      <c r="E802" s="43"/>
      <c r="F802" s="35"/>
      <c r="G802" s="35"/>
      <c r="H802" s="35"/>
      <c r="I802" s="35"/>
      <c r="J802" s="35"/>
      <c r="K802" s="36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  <c r="VW802"/>
      <c r="VX802"/>
      <c r="VY802"/>
      <c r="VZ802"/>
      <c r="WA802"/>
      <c r="WB802"/>
      <c r="WC802"/>
      <c r="WD802"/>
      <c r="WE802"/>
      <c r="WF802"/>
      <c r="WG802"/>
      <c r="WH802"/>
      <c r="WI802"/>
      <c r="WJ802"/>
      <c r="WK802"/>
      <c r="WL802"/>
      <c r="WM802"/>
      <c r="WN802"/>
      <c r="WO802"/>
      <c r="WP802"/>
      <c r="WQ802"/>
      <c r="WR802"/>
      <c r="WS802"/>
      <c r="WT802"/>
      <c r="WU802"/>
      <c r="WV802"/>
      <c r="WW802"/>
      <c r="WX802"/>
      <c r="WY802"/>
      <c r="WZ802"/>
      <c r="XA802"/>
      <c r="XB802"/>
      <c r="XC802"/>
      <c r="XD802"/>
      <c r="XE802"/>
      <c r="XF802"/>
      <c r="XG802"/>
      <c r="XH802"/>
      <c r="XI802"/>
      <c r="XJ802"/>
      <c r="XK802"/>
      <c r="XL802"/>
      <c r="XM802"/>
      <c r="XN802"/>
      <c r="XO802"/>
      <c r="XP802"/>
      <c r="XQ802"/>
      <c r="XR802"/>
      <c r="XS802"/>
      <c r="XT802"/>
      <c r="XU802"/>
      <c r="XV802"/>
      <c r="XW802"/>
      <c r="XX802"/>
      <c r="XY802"/>
      <c r="XZ802"/>
      <c r="YA802"/>
      <c r="YB802"/>
      <c r="YC802"/>
      <c r="YD802"/>
      <c r="YE802"/>
      <c r="YF802"/>
      <c r="YG802"/>
      <c r="YH802"/>
      <c r="YI802"/>
      <c r="YJ802"/>
      <c r="YK802"/>
      <c r="YL802"/>
      <c r="YM802"/>
      <c r="YN802"/>
      <c r="YO802"/>
      <c r="YP802"/>
      <c r="YQ802"/>
      <c r="YR802"/>
      <c r="YS802"/>
      <c r="YT802"/>
      <c r="YU802"/>
      <c r="YV802"/>
      <c r="YW802"/>
      <c r="YX802"/>
      <c r="YY802"/>
      <c r="YZ802"/>
      <c r="ZA802"/>
      <c r="ZB802"/>
      <c r="ZC802"/>
      <c r="ZD802"/>
      <c r="ZE802"/>
      <c r="ZF802"/>
      <c r="ZG802"/>
      <c r="ZH802"/>
      <c r="ZI802"/>
      <c r="ZJ802"/>
      <c r="ZK802"/>
      <c r="ZL802"/>
      <c r="ZM802"/>
      <c r="ZN802"/>
      <c r="ZO802"/>
      <c r="ZP802"/>
      <c r="ZQ802"/>
      <c r="ZR802"/>
      <c r="ZS802"/>
      <c r="ZT802"/>
      <c r="ZU802"/>
      <c r="ZV802"/>
      <c r="ZW802"/>
      <c r="ZX802"/>
    </row>
    <row r="803" spans="1:700" hidden="1">
      <c r="A803"/>
      <c r="B803"/>
      <c r="C803"/>
      <c r="D803" t="s">
        <v>17</v>
      </c>
      <c r="E803" s="43"/>
      <c r="F803" s="35"/>
      <c r="G803" s="35"/>
      <c r="H803" s="35"/>
      <c r="I803" s="35"/>
      <c r="J803" s="35"/>
      <c r="K803" s="36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  <c r="VW803"/>
      <c r="VX803"/>
      <c r="VY803"/>
      <c r="VZ803"/>
      <c r="WA803"/>
      <c r="WB803"/>
      <c r="WC803"/>
      <c r="WD803"/>
      <c r="WE803"/>
      <c r="WF803"/>
      <c r="WG803"/>
      <c r="WH803"/>
      <c r="WI803"/>
      <c r="WJ803"/>
      <c r="WK803"/>
      <c r="WL803"/>
      <c r="WM803"/>
      <c r="WN803"/>
      <c r="WO803"/>
      <c r="WP803"/>
      <c r="WQ803"/>
      <c r="WR803"/>
      <c r="WS803"/>
      <c r="WT803"/>
      <c r="WU803"/>
      <c r="WV803"/>
      <c r="WW803"/>
      <c r="WX803"/>
      <c r="WY803"/>
      <c r="WZ803"/>
      <c r="XA803"/>
      <c r="XB803"/>
      <c r="XC803"/>
      <c r="XD803"/>
      <c r="XE803"/>
      <c r="XF803"/>
      <c r="XG803"/>
      <c r="XH803"/>
      <c r="XI803"/>
      <c r="XJ803"/>
      <c r="XK803"/>
      <c r="XL803"/>
      <c r="XM803"/>
      <c r="XN803"/>
      <c r="XO803"/>
      <c r="XP803"/>
      <c r="XQ803"/>
      <c r="XR803"/>
      <c r="XS803"/>
      <c r="XT803"/>
      <c r="XU803"/>
      <c r="XV803"/>
      <c r="XW803"/>
      <c r="XX803"/>
      <c r="XY803"/>
      <c r="XZ803"/>
      <c r="YA803"/>
      <c r="YB803"/>
      <c r="YC803"/>
      <c r="YD803"/>
      <c r="YE803"/>
      <c r="YF803"/>
      <c r="YG803"/>
      <c r="YH803"/>
      <c r="YI803"/>
      <c r="YJ803"/>
      <c r="YK803"/>
      <c r="YL803"/>
      <c r="YM803"/>
      <c r="YN803"/>
      <c r="YO803"/>
      <c r="YP803"/>
      <c r="YQ803"/>
      <c r="YR803"/>
      <c r="YS803"/>
      <c r="YT803"/>
      <c r="YU803"/>
      <c r="YV803"/>
      <c r="YW803"/>
      <c r="YX803"/>
      <c r="YY803"/>
      <c r="YZ803"/>
      <c r="ZA803"/>
      <c r="ZB803"/>
      <c r="ZC803"/>
      <c r="ZD803"/>
      <c r="ZE803"/>
      <c r="ZF803"/>
      <c r="ZG803"/>
      <c r="ZH803"/>
      <c r="ZI803"/>
      <c r="ZJ803"/>
      <c r="ZK803"/>
      <c r="ZL803"/>
      <c r="ZM803"/>
      <c r="ZN803"/>
      <c r="ZO803"/>
      <c r="ZP803"/>
      <c r="ZQ803"/>
      <c r="ZR803"/>
      <c r="ZS803"/>
      <c r="ZT803"/>
      <c r="ZU803"/>
      <c r="ZV803"/>
      <c r="ZW803"/>
      <c r="ZX803"/>
    </row>
    <row r="804" spans="1:700" hidden="1">
      <c r="A804"/>
      <c r="B804"/>
      <c r="C804"/>
      <c r="D804" t="s">
        <v>19</v>
      </c>
      <c r="E804" s="43"/>
      <c r="F804" s="35"/>
      <c r="G804" s="35"/>
      <c r="H804" s="35"/>
      <c r="I804" s="35"/>
      <c r="J804" s="35"/>
      <c r="K804" s="36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  <c r="VW804"/>
      <c r="VX804"/>
      <c r="VY804"/>
      <c r="VZ804"/>
      <c r="WA804"/>
      <c r="WB804"/>
      <c r="WC804"/>
      <c r="WD804"/>
      <c r="WE804"/>
      <c r="WF804"/>
      <c r="WG804"/>
      <c r="WH804"/>
      <c r="WI804"/>
      <c r="WJ804"/>
      <c r="WK804"/>
      <c r="WL804"/>
      <c r="WM804"/>
      <c r="WN804"/>
      <c r="WO804"/>
      <c r="WP804"/>
      <c r="WQ804"/>
      <c r="WR804"/>
      <c r="WS804"/>
      <c r="WT804"/>
      <c r="WU804"/>
      <c r="WV804"/>
      <c r="WW804"/>
      <c r="WX804"/>
      <c r="WY804"/>
      <c r="WZ804"/>
      <c r="XA804"/>
      <c r="XB804"/>
      <c r="XC804"/>
      <c r="XD804"/>
      <c r="XE804"/>
      <c r="XF804"/>
      <c r="XG804"/>
      <c r="XH804"/>
      <c r="XI804"/>
      <c r="XJ804"/>
      <c r="XK804"/>
      <c r="XL804"/>
      <c r="XM804"/>
      <c r="XN804"/>
      <c r="XO804"/>
      <c r="XP804"/>
      <c r="XQ804"/>
      <c r="XR804"/>
      <c r="XS804"/>
      <c r="XT804"/>
      <c r="XU804"/>
      <c r="XV804"/>
      <c r="XW804"/>
      <c r="XX804"/>
      <c r="XY804"/>
      <c r="XZ804"/>
      <c r="YA804"/>
      <c r="YB804"/>
      <c r="YC804"/>
      <c r="YD804"/>
      <c r="YE804"/>
      <c r="YF804"/>
      <c r="YG804"/>
      <c r="YH804"/>
      <c r="YI804"/>
      <c r="YJ804"/>
      <c r="YK804"/>
      <c r="YL804"/>
      <c r="YM804"/>
      <c r="YN804"/>
      <c r="YO804"/>
      <c r="YP804"/>
      <c r="YQ804"/>
      <c r="YR804"/>
      <c r="YS804"/>
      <c r="YT804"/>
      <c r="YU804"/>
      <c r="YV804"/>
      <c r="YW804"/>
      <c r="YX804"/>
      <c r="YY804"/>
      <c r="YZ804"/>
      <c r="ZA804"/>
      <c r="ZB804"/>
      <c r="ZC804"/>
      <c r="ZD804"/>
      <c r="ZE804"/>
      <c r="ZF804"/>
      <c r="ZG804"/>
      <c r="ZH804"/>
      <c r="ZI804"/>
      <c r="ZJ804"/>
      <c r="ZK804"/>
      <c r="ZL804"/>
      <c r="ZM804"/>
      <c r="ZN804"/>
      <c r="ZO804"/>
      <c r="ZP804"/>
      <c r="ZQ804"/>
      <c r="ZR804"/>
      <c r="ZS804"/>
      <c r="ZT804"/>
      <c r="ZU804"/>
      <c r="ZV804"/>
      <c r="ZW804"/>
      <c r="ZX804"/>
    </row>
    <row r="805" spans="1:700" hidden="1">
      <c r="A805"/>
      <c r="B805"/>
      <c r="C805"/>
      <c r="D805" t="s">
        <v>19</v>
      </c>
      <c r="E805" s="43"/>
      <c r="F805" s="35"/>
      <c r="G805" s="35"/>
      <c r="H805" s="35"/>
      <c r="I805" s="35"/>
      <c r="J805" s="35"/>
      <c r="K805" s="36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  <c r="ZU805"/>
      <c r="ZV805"/>
      <c r="ZW805"/>
      <c r="ZX805"/>
    </row>
    <row r="806" spans="1:700" hidden="1">
      <c r="A806"/>
      <c r="B806"/>
      <c r="C806"/>
      <c r="D806" t="s">
        <v>19</v>
      </c>
      <c r="E806" s="43"/>
      <c r="F806" s="35"/>
      <c r="G806" s="35"/>
      <c r="H806" s="35"/>
      <c r="I806" s="35"/>
      <c r="J806" s="35"/>
      <c r="K806" s="3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  <c r="ZU806"/>
      <c r="ZV806"/>
      <c r="ZW806"/>
      <c r="ZX806"/>
    </row>
    <row r="807" spans="1:700" hidden="1">
      <c r="A807"/>
      <c r="B807"/>
      <c r="C807"/>
      <c r="D807" t="s">
        <v>19</v>
      </c>
      <c r="E807" s="43"/>
      <c r="F807" s="35"/>
      <c r="G807" s="35"/>
      <c r="H807" s="35"/>
      <c r="I807" s="35"/>
      <c r="J807" s="35"/>
      <c r="K807" s="36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  <c r="ZU807"/>
      <c r="ZV807"/>
      <c r="ZW807"/>
      <c r="ZX807"/>
    </row>
    <row r="808" spans="1:700" hidden="1">
      <c r="A808"/>
      <c r="B808"/>
      <c r="C808"/>
      <c r="D808" t="s">
        <v>21</v>
      </c>
      <c r="E808" s="43"/>
      <c r="F808" s="35"/>
      <c r="G808" s="35"/>
      <c r="H808" s="35"/>
      <c r="I808" s="35"/>
      <c r="J808" s="35"/>
      <c r="K808" s="36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  <c r="ZU808"/>
      <c r="ZV808"/>
      <c r="ZW808"/>
      <c r="ZX808"/>
    </row>
    <row r="809" spans="1:700" hidden="1">
      <c r="A809"/>
      <c r="B809"/>
      <c r="C809"/>
      <c r="D809" t="s">
        <v>21</v>
      </c>
      <c r="E809" s="43"/>
      <c r="F809" s="35"/>
      <c r="G809" s="35"/>
      <c r="H809" s="35"/>
      <c r="I809" s="35"/>
      <c r="J809" s="35"/>
      <c r="K809" s="36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  <c r="VW809"/>
      <c r="VX809"/>
      <c r="VY809"/>
      <c r="VZ809"/>
      <c r="WA809"/>
      <c r="WB809"/>
      <c r="WC809"/>
      <c r="WD809"/>
      <c r="WE809"/>
      <c r="WF809"/>
      <c r="WG809"/>
      <c r="WH809"/>
      <c r="WI809"/>
      <c r="WJ809"/>
      <c r="WK809"/>
      <c r="WL809"/>
      <c r="WM809"/>
      <c r="WN809"/>
      <c r="WO809"/>
      <c r="WP809"/>
      <c r="WQ809"/>
      <c r="WR809"/>
      <c r="WS809"/>
      <c r="WT809"/>
      <c r="WU809"/>
      <c r="WV809"/>
      <c r="WW809"/>
      <c r="WX809"/>
      <c r="WY809"/>
      <c r="WZ809"/>
      <c r="XA809"/>
      <c r="XB809"/>
      <c r="XC809"/>
      <c r="XD809"/>
      <c r="XE809"/>
      <c r="XF809"/>
      <c r="XG809"/>
      <c r="XH809"/>
      <c r="XI809"/>
      <c r="XJ809"/>
      <c r="XK809"/>
      <c r="XL809"/>
      <c r="XM809"/>
      <c r="XN809"/>
      <c r="XO809"/>
      <c r="XP809"/>
      <c r="XQ809"/>
      <c r="XR809"/>
      <c r="XS809"/>
      <c r="XT809"/>
      <c r="XU809"/>
      <c r="XV809"/>
      <c r="XW809"/>
      <c r="XX809"/>
      <c r="XY809"/>
      <c r="XZ809"/>
      <c r="YA809"/>
      <c r="YB809"/>
      <c r="YC809"/>
      <c r="YD809"/>
      <c r="YE809"/>
      <c r="YF809"/>
      <c r="YG809"/>
      <c r="YH809"/>
      <c r="YI809"/>
      <c r="YJ809"/>
      <c r="YK809"/>
      <c r="YL809"/>
      <c r="YM809"/>
      <c r="YN809"/>
      <c r="YO809"/>
      <c r="YP809"/>
      <c r="YQ809"/>
      <c r="YR809"/>
      <c r="YS809"/>
      <c r="YT809"/>
      <c r="YU809"/>
      <c r="YV809"/>
      <c r="YW809"/>
      <c r="YX809"/>
      <c r="YY809"/>
      <c r="YZ809"/>
      <c r="ZA809"/>
      <c r="ZB809"/>
      <c r="ZC809"/>
      <c r="ZD809"/>
      <c r="ZE809"/>
      <c r="ZF809"/>
      <c r="ZG809"/>
      <c r="ZH809"/>
      <c r="ZI809"/>
      <c r="ZJ809"/>
      <c r="ZK809"/>
      <c r="ZL809"/>
      <c r="ZM809"/>
      <c r="ZN809"/>
      <c r="ZO809"/>
      <c r="ZP809"/>
      <c r="ZQ809"/>
      <c r="ZR809"/>
      <c r="ZS809"/>
      <c r="ZT809"/>
      <c r="ZU809"/>
      <c r="ZV809"/>
      <c r="ZW809"/>
      <c r="ZX809"/>
    </row>
    <row r="810" spans="1:700" hidden="1">
      <c r="A810"/>
      <c r="B810"/>
      <c r="C810"/>
      <c r="D810" t="s">
        <v>21</v>
      </c>
      <c r="E810" s="43"/>
      <c r="F810" s="35"/>
      <c r="G810" s="35"/>
      <c r="H810" s="35"/>
      <c r="I810" s="35"/>
      <c r="J810" s="35"/>
      <c r="K810" s="36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/>
      <c r="PE810"/>
      <c r="PF810"/>
      <c r="PG810"/>
      <c r="PH810"/>
      <c r="PI810"/>
      <c r="PJ810"/>
      <c r="PK810"/>
      <c r="PL810"/>
      <c r="PM810"/>
      <c r="PN810"/>
      <c r="PO810"/>
      <c r="PP810"/>
      <c r="PQ810"/>
      <c r="PR810"/>
      <c r="PS810"/>
      <c r="PT810"/>
      <c r="PU810"/>
      <c r="PV810"/>
      <c r="PW810"/>
      <c r="PX810"/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/>
      <c r="QX810"/>
      <c r="QY810"/>
      <c r="QZ810"/>
      <c r="RA810"/>
      <c r="RB810"/>
      <c r="RC810"/>
      <c r="RD810"/>
      <c r="RE810"/>
      <c r="RF810"/>
      <c r="RG810"/>
      <c r="RH810"/>
      <c r="RI810"/>
      <c r="RJ810"/>
      <c r="RK810"/>
      <c r="RL810"/>
      <c r="RM810"/>
      <c r="RN810"/>
      <c r="RO810"/>
      <c r="RP810"/>
      <c r="RQ810"/>
      <c r="RR810"/>
      <c r="RS810"/>
      <c r="RT810"/>
      <c r="RU810"/>
      <c r="RV810"/>
      <c r="RW810"/>
      <c r="RX810"/>
      <c r="RY810"/>
      <c r="RZ810"/>
      <c r="SA810"/>
      <c r="SB810"/>
      <c r="SC810"/>
      <c r="SD810"/>
      <c r="SE810"/>
      <c r="SF810"/>
      <c r="SG810"/>
      <c r="SH810"/>
      <c r="SI810"/>
      <c r="SJ810"/>
      <c r="SK810"/>
      <c r="SL810"/>
      <c r="SM810"/>
      <c r="SN810"/>
      <c r="SO810"/>
      <c r="SP810"/>
      <c r="SQ810"/>
      <c r="SR810"/>
      <c r="SS810"/>
      <c r="ST810"/>
      <c r="SU810"/>
      <c r="SV810"/>
      <c r="SW810"/>
      <c r="SX810"/>
      <c r="SY810"/>
      <c r="SZ810"/>
      <c r="TA810"/>
      <c r="TB810"/>
      <c r="TC810"/>
      <c r="TD810"/>
      <c r="TE810"/>
      <c r="TF810"/>
      <c r="TG810"/>
      <c r="TH810"/>
      <c r="TI810"/>
      <c r="TJ810"/>
      <c r="TK810"/>
      <c r="TL810"/>
      <c r="TM810"/>
      <c r="TN810"/>
      <c r="TO810"/>
      <c r="TP810"/>
      <c r="TQ810"/>
      <c r="TR810"/>
      <c r="TS810"/>
      <c r="TT810"/>
      <c r="TU810"/>
      <c r="TV810"/>
      <c r="TW810"/>
      <c r="TX810"/>
      <c r="TY810"/>
      <c r="TZ810"/>
      <c r="UA810"/>
      <c r="UB810"/>
      <c r="UC810"/>
      <c r="UD810"/>
      <c r="UE810"/>
      <c r="UF810"/>
      <c r="UG810"/>
      <c r="UH810"/>
      <c r="UI810"/>
      <c r="UJ810"/>
      <c r="UK810"/>
      <c r="UL810"/>
      <c r="UM810"/>
      <c r="UN810"/>
      <c r="UO810"/>
      <c r="UP810"/>
      <c r="UQ810"/>
      <c r="UR810"/>
      <c r="US810"/>
      <c r="UT810"/>
      <c r="UU810"/>
      <c r="UV810"/>
      <c r="UW810"/>
      <c r="UX810"/>
      <c r="UY810"/>
      <c r="UZ810"/>
      <c r="VA810"/>
      <c r="VB810"/>
      <c r="VC810"/>
      <c r="VD810"/>
      <c r="VE810"/>
      <c r="VF810"/>
      <c r="VG810"/>
      <c r="VH810"/>
      <c r="VI810"/>
      <c r="VJ810"/>
      <c r="VK810"/>
      <c r="VL810"/>
      <c r="VM810"/>
      <c r="VN810"/>
      <c r="VO810"/>
      <c r="VP810"/>
      <c r="VQ810"/>
      <c r="VR810"/>
      <c r="VS810"/>
      <c r="VT810"/>
      <c r="VU810"/>
      <c r="VV810"/>
      <c r="VW810"/>
      <c r="VX810"/>
      <c r="VY810"/>
      <c r="VZ810"/>
      <c r="WA810"/>
      <c r="WB810"/>
      <c r="WC810"/>
      <c r="WD810"/>
      <c r="WE810"/>
      <c r="WF810"/>
      <c r="WG810"/>
      <c r="WH810"/>
      <c r="WI810"/>
      <c r="WJ810"/>
      <c r="WK810"/>
      <c r="WL810"/>
      <c r="WM810"/>
      <c r="WN810"/>
      <c r="WO810"/>
      <c r="WP810"/>
      <c r="WQ810"/>
      <c r="WR810"/>
      <c r="WS810"/>
      <c r="WT810"/>
      <c r="WU810"/>
      <c r="WV810"/>
      <c r="WW810"/>
      <c r="WX810"/>
      <c r="WY810"/>
      <c r="WZ810"/>
      <c r="XA810"/>
      <c r="XB810"/>
      <c r="XC810"/>
      <c r="XD810"/>
      <c r="XE810"/>
      <c r="XF810"/>
      <c r="XG810"/>
      <c r="XH810"/>
      <c r="XI810"/>
      <c r="XJ810"/>
      <c r="XK810"/>
      <c r="XL810"/>
      <c r="XM810"/>
      <c r="XN810"/>
      <c r="XO810"/>
      <c r="XP810"/>
      <c r="XQ810"/>
      <c r="XR810"/>
      <c r="XS810"/>
      <c r="XT810"/>
      <c r="XU810"/>
      <c r="XV810"/>
      <c r="XW810"/>
      <c r="XX810"/>
      <c r="XY810"/>
      <c r="XZ810"/>
      <c r="YA810"/>
      <c r="YB810"/>
      <c r="YC810"/>
      <c r="YD810"/>
      <c r="YE810"/>
      <c r="YF810"/>
      <c r="YG810"/>
      <c r="YH810"/>
      <c r="YI810"/>
      <c r="YJ810"/>
      <c r="YK810"/>
      <c r="YL810"/>
      <c r="YM810"/>
      <c r="YN810"/>
      <c r="YO810"/>
      <c r="YP810"/>
      <c r="YQ810"/>
      <c r="YR810"/>
      <c r="YS810"/>
      <c r="YT810"/>
      <c r="YU810"/>
      <c r="YV810"/>
      <c r="YW810"/>
      <c r="YX810"/>
      <c r="YY810"/>
      <c r="YZ810"/>
      <c r="ZA810"/>
      <c r="ZB810"/>
      <c r="ZC810"/>
      <c r="ZD810"/>
      <c r="ZE810"/>
      <c r="ZF810"/>
      <c r="ZG810"/>
      <c r="ZH810"/>
      <c r="ZI810"/>
      <c r="ZJ810"/>
      <c r="ZK810"/>
      <c r="ZL810"/>
      <c r="ZM810"/>
      <c r="ZN810"/>
      <c r="ZO810"/>
      <c r="ZP810"/>
      <c r="ZQ810"/>
      <c r="ZR810"/>
      <c r="ZS810"/>
      <c r="ZT810"/>
      <c r="ZU810"/>
      <c r="ZV810"/>
      <c r="ZW810"/>
      <c r="ZX810"/>
    </row>
    <row r="811" spans="1:700" hidden="1">
      <c r="A811"/>
      <c r="B811"/>
      <c r="C811"/>
      <c r="D811" t="s">
        <v>21</v>
      </c>
      <c r="E811" s="43"/>
      <c r="F811" s="35"/>
      <c r="G811" s="35"/>
      <c r="H811" s="35"/>
      <c r="I811" s="35"/>
      <c r="J811" s="35"/>
      <c r="K811" s="36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  <c r="VW811"/>
      <c r="VX811"/>
      <c r="VY811"/>
      <c r="VZ811"/>
      <c r="WA811"/>
      <c r="WB811"/>
      <c r="WC811"/>
      <c r="WD811"/>
      <c r="WE811"/>
      <c r="WF811"/>
      <c r="WG811"/>
      <c r="WH811"/>
      <c r="WI811"/>
      <c r="WJ811"/>
      <c r="WK811"/>
      <c r="WL811"/>
      <c r="WM811"/>
      <c r="WN811"/>
      <c r="WO811"/>
      <c r="WP811"/>
      <c r="WQ811"/>
      <c r="WR811"/>
      <c r="WS811"/>
      <c r="WT811"/>
      <c r="WU811"/>
      <c r="WV811"/>
      <c r="WW811"/>
      <c r="WX811"/>
      <c r="WY811"/>
      <c r="WZ811"/>
      <c r="XA811"/>
      <c r="XB811"/>
      <c r="XC811"/>
      <c r="XD811"/>
      <c r="XE811"/>
      <c r="XF811"/>
      <c r="XG811"/>
      <c r="XH811"/>
      <c r="XI811"/>
      <c r="XJ811"/>
      <c r="XK811"/>
      <c r="XL811"/>
      <c r="XM811"/>
      <c r="XN811"/>
      <c r="XO811"/>
      <c r="XP811"/>
      <c r="XQ811"/>
      <c r="XR811"/>
      <c r="XS811"/>
      <c r="XT811"/>
      <c r="XU811"/>
      <c r="XV811"/>
      <c r="XW811"/>
      <c r="XX811"/>
      <c r="XY811"/>
      <c r="XZ811"/>
      <c r="YA811"/>
      <c r="YB811"/>
      <c r="YC811"/>
      <c r="YD811"/>
      <c r="YE811"/>
      <c r="YF811"/>
      <c r="YG811"/>
      <c r="YH811"/>
      <c r="YI811"/>
      <c r="YJ811"/>
      <c r="YK811"/>
      <c r="YL811"/>
      <c r="YM811"/>
      <c r="YN811"/>
      <c r="YO811"/>
      <c r="YP811"/>
      <c r="YQ811"/>
      <c r="YR811"/>
      <c r="YS811"/>
      <c r="YT811"/>
      <c r="YU811"/>
      <c r="YV811"/>
      <c r="YW811"/>
      <c r="YX811"/>
      <c r="YY811"/>
      <c r="YZ811"/>
      <c r="ZA811"/>
      <c r="ZB811"/>
      <c r="ZC811"/>
      <c r="ZD811"/>
      <c r="ZE811"/>
      <c r="ZF811"/>
      <c r="ZG811"/>
      <c r="ZH811"/>
      <c r="ZI811"/>
      <c r="ZJ811"/>
      <c r="ZK811"/>
      <c r="ZL811"/>
      <c r="ZM811"/>
      <c r="ZN811"/>
      <c r="ZO811"/>
      <c r="ZP811"/>
      <c r="ZQ811"/>
      <c r="ZR811"/>
      <c r="ZS811"/>
      <c r="ZT811"/>
      <c r="ZU811"/>
      <c r="ZV811"/>
      <c r="ZW811"/>
      <c r="ZX811"/>
    </row>
    <row r="812" spans="1:700" hidden="1">
      <c r="A812"/>
      <c r="B812"/>
      <c r="C812"/>
      <c r="D812" t="s">
        <v>21</v>
      </c>
      <c r="E812" s="43"/>
      <c r="F812" s="35"/>
      <c r="G812" s="35"/>
      <c r="H812" s="35"/>
      <c r="I812" s="35"/>
      <c r="J812" s="35"/>
      <c r="K812" s="36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  <c r="VW812"/>
      <c r="VX812"/>
      <c r="VY812"/>
      <c r="VZ812"/>
      <c r="WA812"/>
      <c r="WB812"/>
      <c r="WC812"/>
      <c r="WD812"/>
      <c r="WE812"/>
      <c r="WF812"/>
      <c r="WG812"/>
      <c r="WH812"/>
      <c r="WI812"/>
      <c r="WJ812"/>
      <c r="WK812"/>
      <c r="WL812"/>
      <c r="WM812"/>
      <c r="WN812"/>
      <c r="WO812"/>
      <c r="WP812"/>
      <c r="WQ812"/>
      <c r="WR812"/>
      <c r="WS812"/>
      <c r="WT812"/>
      <c r="WU812"/>
      <c r="WV812"/>
      <c r="WW812"/>
      <c r="WX812"/>
      <c r="WY812"/>
      <c r="WZ812"/>
      <c r="XA812"/>
      <c r="XB812"/>
      <c r="XC812"/>
      <c r="XD812"/>
      <c r="XE812"/>
      <c r="XF812"/>
      <c r="XG812"/>
      <c r="XH812"/>
      <c r="XI812"/>
      <c r="XJ812"/>
      <c r="XK812"/>
      <c r="XL812"/>
      <c r="XM812"/>
      <c r="XN812"/>
      <c r="XO812"/>
      <c r="XP812"/>
      <c r="XQ812"/>
      <c r="XR812"/>
      <c r="XS812"/>
      <c r="XT812"/>
      <c r="XU812"/>
      <c r="XV812"/>
      <c r="XW812"/>
      <c r="XX812"/>
      <c r="XY812"/>
      <c r="XZ812"/>
      <c r="YA812"/>
      <c r="YB812"/>
      <c r="YC812"/>
      <c r="YD812"/>
      <c r="YE812"/>
      <c r="YF812"/>
      <c r="YG812"/>
      <c r="YH812"/>
      <c r="YI812"/>
      <c r="YJ812"/>
      <c r="YK812"/>
      <c r="YL812"/>
      <c r="YM812"/>
      <c r="YN812"/>
      <c r="YO812"/>
      <c r="YP812"/>
      <c r="YQ812"/>
      <c r="YR812"/>
      <c r="YS812"/>
      <c r="YT812"/>
      <c r="YU812"/>
      <c r="YV812"/>
      <c r="YW812"/>
      <c r="YX812"/>
      <c r="YY812"/>
      <c r="YZ812"/>
      <c r="ZA812"/>
      <c r="ZB812"/>
      <c r="ZC812"/>
      <c r="ZD812"/>
      <c r="ZE812"/>
      <c r="ZF812"/>
      <c r="ZG812"/>
      <c r="ZH812"/>
      <c r="ZI812"/>
      <c r="ZJ812"/>
      <c r="ZK812"/>
      <c r="ZL812"/>
      <c r="ZM812"/>
      <c r="ZN812"/>
      <c r="ZO812"/>
      <c r="ZP812"/>
      <c r="ZQ812"/>
      <c r="ZR812"/>
      <c r="ZS812"/>
      <c r="ZT812"/>
      <c r="ZU812"/>
      <c r="ZV812"/>
      <c r="ZW812"/>
      <c r="ZX812"/>
    </row>
    <row r="813" spans="1:700" hidden="1">
      <c r="A813"/>
      <c r="B813"/>
      <c r="C813"/>
      <c r="D813" t="s">
        <v>21</v>
      </c>
      <c r="E813" s="43"/>
      <c r="F813" s="35"/>
      <c r="G813" s="35"/>
      <c r="H813" s="35"/>
      <c r="I813" s="35"/>
      <c r="J813" s="35"/>
      <c r="K813" s="36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  <c r="VW813"/>
      <c r="VX813"/>
      <c r="VY813"/>
      <c r="VZ813"/>
      <c r="WA813"/>
      <c r="WB813"/>
      <c r="WC813"/>
      <c r="WD813"/>
      <c r="WE813"/>
      <c r="WF813"/>
      <c r="WG813"/>
      <c r="WH813"/>
      <c r="WI813"/>
      <c r="WJ813"/>
      <c r="WK813"/>
      <c r="WL813"/>
      <c r="WM813"/>
      <c r="WN813"/>
      <c r="WO813"/>
      <c r="WP813"/>
      <c r="WQ813"/>
      <c r="WR813"/>
      <c r="WS813"/>
      <c r="WT813"/>
      <c r="WU813"/>
      <c r="WV813"/>
      <c r="WW813"/>
      <c r="WX813"/>
      <c r="WY813"/>
      <c r="WZ813"/>
      <c r="XA813"/>
      <c r="XB813"/>
      <c r="XC813"/>
      <c r="XD813"/>
      <c r="XE813"/>
      <c r="XF813"/>
      <c r="XG813"/>
      <c r="XH813"/>
      <c r="XI813"/>
      <c r="XJ813"/>
      <c r="XK813"/>
      <c r="XL813"/>
      <c r="XM813"/>
      <c r="XN813"/>
      <c r="XO813"/>
      <c r="XP813"/>
      <c r="XQ813"/>
      <c r="XR813"/>
      <c r="XS813"/>
      <c r="XT813"/>
      <c r="XU813"/>
      <c r="XV813"/>
      <c r="XW813"/>
      <c r="XX813"/>
      <c r="XY813"/>
      <c r="XZ813"/>
      <c r="YA813"/>
      <c r="YB813"/>
      <c r="YC813"/>
      <c r="YD813"/>
      <c r="YE813"/>
      <c r="YF813"/>
      <c r="YG813"/>
      <c r="YH813"/>
      <c r="YI813"/>
      <c r="YJ813"/>
      <c r="YK813"/>
      <c r="YL813"/>
      <c r="YM813"/>
      <c r="YN813"/>
      <c r="YO813"/>
      <c r="YP813"/>
      <c r="YQ813"/>
      <c r="YR813"/>
      <c r="YS813"/>
      <c r="YT813"/>
      <c r="YU813"/>
      <c r="YV813"/>
      <c r="YW813"/>
      <c r="YX813"/>
      <c r="YY813"/>
      <c r="YZ813"/>
      <c r="ZA813"/>
      <c r="ZB813"/>
      <c r="ZC813"/>
      <c r="ZD813"/>
      <c r="ZE813"/>
      <c r="ZF813"/>
      <c r="ZG813"/>
      <c r="ZH813"/>
      <c r="ZI813"/>
      <c r="ZJ813"/>
      <c r="ZK813"/>
      <c r="ZL813"/>
      <c r="ZM813"/>
      <c r="ZN813"/>
      <c r="ZO813"/>
      <c r="ZP813"/>
      <c r="ZQ813"/>
      <c r="ZR813"/>
      <c r="ZS813"/>
      <c r="ZT813"/>
      <c r="ZU813"/>
      <c r="ZV813"/>
      <c r="ZW813"/>
      <c r="ZX813"/>
    </row>
    <row r="814" spans="1:700" hidden="1">
      <c r="A814"/>
      <c r="B814"/>
      <c r="C814"/>
      <c r="D814" t="s">
        <v>21</v>
      </c>
      <c r="E814" s="43"/>
      <c r="F814" s="35"/>
      <c r="G814" s="35"/>
      <c r="H814" s="35"/>
      <c r="I814" s="35"/>
      <c r="J814" s="35"/>
      <c r="K814" s="36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  <c r="VW814"/>
      <c r="VX814"/>
      <c r="VY814"/>
      <c r="VZ814"/>
      <c r="WA814"/>
      <c r="WB814"/>
      <c r="WC814"/>
      <c r="WD814"/>
      <c r="WE814"/>
      <c r="WF814"/>
      <c r="WG814"/>
      <c r="WH814"/>
      <c r="WI814"/>
      <c r="WJ814"/>
      <c r="WK814"/>
      <c r="WL814"/>
      <c r="WM814"/>
      <c r="WN814"/>
      <c r="WO814"/>
      <c r="WP814"/>
      <c r="WQ814"/>
      <c r="WR814"/>
      <c r="WS814"/>
      <c r="WT814"/>
      <c r="WU814"/>
      <c r="WV814"/>
      <c r="WW814"/>
      <c r="WX814"/>
      <c r="WY814"/>
      <c r="WZ814"/>
      <c r="XA814"/>
      <c r="XB814"/>
      <c r="XC814"/>
      <c r="XD814"/>
      <c r="XE814"/>
      <c r="XF814"/>
      <c r="XG814"/>
      <c r="XH814"/>
      <c r="XI814"/>
      <c r="XJ814"/>
      <c r="XK814"/>
      <c r="XL814"/>
      <c r="XM814"/>
      <c r="XN814"/>
      <c r="XO814"/>
      <c r="XP814"/>
      <c r="XQ814"/>
      <c r="XR814"/>
      <c r="XS814"/>
      <c r="XT814"/>
      <c r="XU814"/>
      <c r="XV814"/>
      <c r="XW814"/>
      <c r="XX814"/>
      <c r="XY814"/>
      <c r="XZ814"/>
      <c r="YA814"/>
      <c r="YB814"/>
      <c r="YC814"/>
      <c r="YD814"/>
      <c r="YE814"/>
      <c r="YF814"/>
      <c r="YG814"/>
      <c r="YH814"/>
      <c r="YI814"/>
      <c r="YJ814"/>
      <c r="YK814"/>
      <c r="YL814"/>
      <c r="YM814"/>
      <c r="YN814"/>
      <c r="YO814"/>
      <c r="YP814"/>
      <c r="YQ814"/>
      <c r="YR814"/>
      <c r="YS814"/>
      <c r="YT814"/>
      <c r="YU814"/>
      <c r="YV814"/>
      <c r="YW814"/>
      <c r="YX814"/>
      <c r="YY814"/>
      <c r="YZ814"/>
      <c r="ZA814"/>
      <c r="ZB814"/>
      <c r="ZC814"/>
      <c r="ZD814"/>
      <c r="ZE814"/>
      <c r="ZF814"/>
      <c r="ZG814"/>
      <c r="ZH814"/>
      <c r="ZI814"/>
      <c r="ZJ814"/>
      <c r="ZK814"/>
      <c r="ZL814"/>
      <c r="ZM814"/>
      <c r="ZN814"/>
      <c r="ZO814"/>
      <c r="ZP814"/>
      <c r="ZQ814"/>
      <c r="ZR814"/>
      <c r="ZS814"/>
      <c r="ZT814"/>
      <c r="ZU814"/>
      <c r="ZV814"/>
      <c r="ZW814"/>
      <c r="ZX814"/>
    </row>
    <row r="815" spans="1:700" hidden="1">
      <c r="A815"/>
      <c r="B815"/>
      <c r="C815"/>
      <c r="D815" t="s">
        <v>21</v>
      </c>
      <c r="E815" s="43"/>
      <c r="F815" s="35"/>
      <c r="G815" s="35"/>
      <c r="H815" s="35"/>
      <c r="I815" s="35"/>
      <c r="J815" s="35"/>
      <c r="K815" s="36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  <c r="ZW815"/>
      <c r="ZX815"/>
    </row>
    <row r="816" spans="1:700" hidden="1">
      <c r="A816"/>
      <c r="B816"/>
      <c r="C816"/>
      <c r="D816" t="s">
        <v>21</v>
      </c>
      <c r="E816" s="43"/>
      <c r="F816" s="35"/>
      <c r="G816" s="35"/>
      <c r="H816" s="35"/>
      <c r="I816" s="35"/>
      <c r="J816" s="35"/>
      <c r="K816" s="3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  <c r="ZW816"/>
      <c r="ZX816"/>
    </row>
    <row r="817" spans="1:700" hidden="1">
      <c r="A817"/>
      <c r="B817"/>
      <c r="C817"/>
      <c r="D817" t="s">
        <v>21</v>
      </c>
      <c r="E817" s="43"/>
      <c r="F817" s="35"/>
      <c r="G817" s="35"/>
      <c r="H817" s="35"/>
      <c r="I817" s="35"/>
      <c r="J817" s="35"/>
      <c r="K817" s="36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  <c r="ZW817"/>
      <c r="ZX817"/>
    </row>
    <row r="818" spans="1:700" hidden="1">
      <c r="A818"/>
      <c r="B818"/>
      <c r="C818"/>
      <c r="D818" t="s">
        <v>24</v>
      </c>
      <c r="E818" s="43"/>
      <c r="F818" s="35"/>
      <c r="G818" s="35"/>
      <c r="H818" s="35"/>
      <c r="I818" s="35"/>
      <c r="J818" s="35"/>
      <c r="K818" s="36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  <c r="VW818"/>
      <c r="VX818"/>
      <c r="VY818"/>
      <c r="VZ818"/>
      <c r="WA818"/>
      <c r="WB818"/>
      <c r="WC818"/>
      <c r="WD818"/>
      <c r="WE818"/>
      <c r="WF818"/>
      <c r="WG818"/>
      <c r="WH818"/>
      <c r="WI818"/>
      <c r="WJ818"/>
      <c r="WK818"/>
      <c r="WL818"/>
      <c r="WM818"/>
      <c r="WN818"/>
      <c r="WO818"/>
      <c r="WP818"/>
      <c r="WQ818"/>
      <c r="WR818"/>
      <c r="WS818"/>
      <c r="WT818"/>
      <c r="WU818"/>
      <c r="WV818"/>
      <c r="WW818"/>
      <c r="WX818"/>
      <c r="WY818"/>
      <c r="WZ818"/>
      <c r="XA818"/>
      <c r="XB818"/>
      <c r="XC818"/>
      <c r="XD818"/>
      <c r="XE818"/>
      <c r="XF818"/>
      <c r="XG818"/>
      <c r="XH818"/>
      <c r="XI818"/>
      <c r="XJ818"/>
      <c r="XK818"/>
      <c r="XL818"/>
      <c r="XM818"/>
      <c r="XN818"/>
      <c r="XO818"/>
      <c r="XP818"/>
      <c r="XQ818"/>
      <c r="XR818"/>
      <c r="XS818"/>
      <c r="XT818"/>
      <c r="XU818"/>
      <c r="XV818"/>
      <c r="XW818"/>
      <c r="XX818"/>
      <c r="XY818"/>
      <c r="XZ818"/>
      <c r="YA818"/>
      <c r="YB818"/>
      <c r="YC818"/>
      <c r="YD818"/>
      <c r="YE818"/>
      <c r="YF818"/>
      <c r="YG818"/>
      <c r="YH818"/>
      <c r="YI818"/>
      <c r="YJ818"/>
      <c r="YK818"/>
      <c r="YL818"/>
      <c r="YM818"/>
      <c r="YN818"/>
      <c r="YO818"/>
      <c r="YP818"/>
      <c r="YQ818"/>
      <c r="YR818"/>
      <c r="YS818"/>
      <c r="YT818"/>
      <c r="YU818"/>
      <c r="YV818"/>
      <c r="YW818"/>
      <c r="YX818"/>
      <c r="YY818"/>
      <c r="YZ818"/>
      <c r="ZA818"/>
      <c r="ZB818"/>
      <c r="ZC818"/>
      <c r="ZD818"/>
      <c r="ZE818"/>
      <c r="ZF818"/>
      <c r="ZG818"/>
      <c r="ZH818"/>
      <c r="ZI818"/>
      <c r="ZJ818"/>
      <c r="ZK818"/>
      <c r="ZL818"/>
      <c r="ZM818"/>
      <c r="ZN818"/>
      <c r="ZO818"/>
      <c r="ZP818"/>
      <c r="ZQ818"/>
      <c r="ZR818"/>
      <c r="ZS818"/>
      <c r="ZT818"/>
      <c r="ZU818"/>
      <c r="ZV818"/>
      <c r="ZW818"/>
      <c r="ZX818"/>
    </row>
    <row r="819" spans="1:700" hidden="1">
      <c r="A819"/>
      <c r="B819"/>
      <c r="C819"/>
      <c r="D819" t="s">
        <v>25</v>
      </c>
      <c r="E819" s="43"/>
      <c r="F819" s="35"/>
      <c r="G819" s="35"/>
      <c r="H819" s="35"/>
      <c r="I819" s="35"/>
      <c r="J819" s="35"/>
      <c r="K819" s="36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/>
      <c r="PE819"/>
      <c r="PF819"/>
      <c r="PG819"/>
      <c r="PH819"/>
      <c r="PI819"/>
      <c r="PJ819"/>
      <c r="PK819"/>
      <c r="PL819"/>
      <c r="PM819"/>
      <c r="PN819"/>
      <c r="PO819"/>
      <c r="PP819"/>
      <c r="PQ819"/>
      <c r="PR819"/>
      <c r="PS819"/>
      <c r="PT819"/>
      <c r="PU819"/>
      <c r="PV819"/>
      <c r="PW819"/>
      <c r="PX819"/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/>
      <c r="QX819"/>
      <c r="QY819"/>
      <c r="QZ819"/>
      <c r="RA819"/>
      <c r="RB819"/>
      <c r="RC819"/>
      <c r="RD819"/>
      <c r="RE819"/>
      <c r="RF819"/>
      <c r="RG819"/>
      <c r="RH819"/>
      <c r="RI819"/>
      <c r="RJ819"/>
      <c r="RK819"/>
      <c r="RL819"/>
      <c r="RM819"/>
      <c r="RN819"/>
      <c r="RO819"/>
      <c r="RP819"/>
      <c r="RQ819"/>
      <c r="RR819"/>
      <c r="RS819"/>
      <c r="RT819"/>
      <c r="RU819"/>
      <c r="RV819"/>
      <c r="RW819"/>
      <c r="RX819"/>
      <c r="RY819"/>
      <c r="RZ819"/>
      <c r="SA819"/>
      <c r="SB819"/>
      <c r="SC819"/>
      <c r="SD819"/>
      <c r="SE819"/>
      <c r="SF819"/>
      <c r="SG819"/>
      <c r="SH819"/>
      <c r="SI819"/>
      <c r="SJ819"/>
      <c r="SK819"/>
      <c r="SL819"/>
      <c r="SM819"/>
      <c r="SN819"/>
      <c r="SO819"/>
      <c r="SP819"/>
      <c r="SQ819"/>
      <c r="SR819"/>
      <c r="SS819"/>
      <c r="ST819"/>
      <c r="SU819"/>
      <c r="SV819"/>
      <c r="SW819"/>
      <c r="SX819"/>
      <c r="SY819"/>
      <c r="SZ819"/>
      <c r="TA819"/>
      <c r="TB819"/>
      <c r="TC819"/>
      <c r="TD819"/>
      <c r="TE819"/>
      <c r="TF819"/>
      <c r="TG819"/>
      <c r="TH819"/>
      <c r="TI819"/>
      <c r="TJ819"/>
      <c r="TK819"/>
      <c r="TL819"/>
      <c r="TM819"/>
      <c r="TN819"/>
      <c r="TO819"/>
      <c r="TP819"/>
      <c r="TQ819"/>
      <c r="TR819"/>
      <c r="TS819"/>
      <c r="TT819"/>
      <c r="TU819"/>
      <c r="TV819"/>
      <c r="TW819"/>
      <c r="TX819"/>
      <c r="TY819"/>
      <c r="TZ819"/>
      <c r="UA819"/>
      <c r="UB819"/>
      <c r="UC819"/>
      <c r="UD819"/>
      <c r="UE819"/>
      <c r="UF819"/>
      <c r="UG819"/>
      <c r="UH819"/>
      <c r="UI819"/>
      <c r="UJ819"/>
      <c r="UK819"/>
      <c r="UL819"/>
      <c r="UM819"/>
      <c r="UN819"/>
      <c r="UO819"/>
      <c r="UP819"/>
      <c r="UQ819"/>
      <c r="UR819"/>
      <c r="US819"/>
      <c r="UT819"/>
      <c r="UU819"/>
      <c r="UV819"/>
      <c r="UW819"/>
      <c r="UX819"/>
      <c r="UY819"/>
      <c r="UZ819"/>
      <c r="VA819"/>
      <c r="VB819"/>
      <c r="VC819"/>
      <c r="VD819"/>
      <c r="VE819"/>
      <c r="VF819"/>
      <c r="VG819"/>
      <c r="VH819"/>
      <c r="VI819"/>
      <c r="VJ819"/>
      <c r="VK819"/>
      <c r="VL819"/>
      <c r="VM819"/>
      <c r="VN819"/>
      <c r="VO819"/>
      <c r="VP819"/>
      <c r="VQ819"/>
      <c r="VR819"/>
      <c r="VS819"/>
      <c r="VT819"/>
      <c r="VU819"/>
      <c r="VV819"/>
      <c r="VW819"/>
      <c r="VX819"/>
      <c r="VY819"/>
      <c r="VZ819"/>
      <c r="WA819"/>
      <c r="WB819"/>
      <c r="WC819"/>
      <c r="WD819"/>
      <c r="WE819"/>
      <c r="WF819"/>
      <c r="WG819"/>
      <c r="WH819"/>
      <c r="WI819"/>
      <c r="WJ819"/>
      <c r="WK819"/>
      <c r="WL819"/>
      <c r="WM819"/>
      <c r="WN819"/>
      <c r="WO819"/>
      <c r="WP819"/>
      <c r="WQ819"/>
      <c r="WR819"/>
      <c r="WS819"/>
      <c r="WT819"/>
      <c r="WU819"/>
      <c r="WV819"/>
      <c r="WW819"/>
      <c r="WX819"/>
      <c r="WY819"/>
      <c r="WZ819"/>
      <c r="XA819"/>
      <c r="XB819"/>
      <c r="XC819"/>
      <c r="XD819"/>
      <c r="XE819"/>
      <c r="XF819"/>
      <c r="XG819"/>
      <c r="XH819"/>
      <c r="XI819"/>
      <c r="XJ819"/>
      <c r="XK819"/>
      <c r="XL819"/>
      <c r="XM819"/>
      <c r="XN819"/>
      <c r="XO819"/>
      <c r="XP819"/>
      <c r="XQ819"/>
      <c r="XR819"/>
      <c r="XS819"/>
      <c r="XT819"/>
      <c r="XU819"/>
      <c r="XV819"/>
      <c r="XW819"/>
      <c r="XX819"/>
      <c r="XY819"/>
      <c r="XZ819"/>
      <c r="YA819"/>
      <c r="YB819"/>
      <c r="YC819"/>
      <c r="YD819"/>
      <c r="YE819"/>
      <c r="YF819"/>
      <c r="YG819"/>
      <c r="YH819"/>
      <c r="YI819"/>
      <c r="YJ819"/>
      <c r="YK819"/>
      <c r="YL819"/>
      <c r="YM819"/>
      <c r="YN819"/>
      <c r="YO819"/>
      <c r="YP819"/>
      <c r="YQ819"/>
      <c r="YR819"/>
      <c r="YS819"/>
      <c r="YT819"/>
      <c r="YU819"/>
      <c r="YV819"/>
      <c r="YW819"/>
      <c r="YX819"/>
      <c r="YY819"/>
      <c r="YZ819"/>
      <c r="ZA819"/>
      <c r="ZB819"/>
      <c r="ZC819"/>
      <c r="ZD819"/>
      <c r="ZE819"/>
      <c r="ZF819"/>
      <c r="ZG819"/>
      <c r="ZH819"/>
      <c r="ZI819"/>
      <c r="ZJ819"/>
      <c r="ZK819"/>
      <c r="ZL819"/>
      <c r="ZM819"/>
      <c r="ZN819"/>
      <c r="ZO819"/>
      <c r="ZP819"/>
      <c r="ZQ819"/>
      <c r="ZR819"/>
      <c r="ZS819"/>
      <c r="ZT819"/>
      <c r="ZU819"/>
      <c r="ZV819"/>
      <c r="ZW819"/>
      <c r="ZX819"/>
    </row>
    <row r="820" spans="1:700" hidden="1">
      <c r="A820"/>
      <c r="B820"/>
      <c r="C820"/>
      <c r="D820" t="s">
        <v>25</v>
      </c>
      <c r="E820" s="43"/>
      <c r="F820" s="35"/>
      <c r="G820" s="35"/>
      <c r="H820" s="35"/>
      <c r="I820" s="35"/>
      <c r="J820" s="35"/>
      <c r="K820" s="36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  <c r="ML820"/>
      <c r="MM820"/>
      <c r="MN820"/>
      <c r="MO820"/>
      <c r="MP820"/>
      <c r="MQ820"/>
      <c r="MR820"/>
      <c r="MS820"/>
      <c r="MT820"/>
      <c r="MU820"/>
      <c r="MV820"/>
      <c r="MW820"/>
      <c r="MX820"/>
      <c r="MY820"/>
      <c r="MZ820"/>
      <c r="NA820"/>
      <c r="NB820"/>
      <c r="NC820"/>
      <c r="ND820"/>
      <c r="NE820"/>
      <c r="NF820"/>
      <c r="NG820"/>
      <c r="NH820"/>
      <c r="NI820"/>
      <c r="NJ820"/>
      <c r="NK820"/>
      <c r="NL820"/>
      <c r="NM820"/>
      <c r="NN820"/>
      <c r="NO820"/>
      <c r="NP820"/>
      <c r="NQ820"/>
      <c r="NR820"/>
      <c r="NS820"/>
      <c r="NT820"/>
      <c r="NU820"/>
      <c r="NV820"/>
      <c r="NW820"/>
      <c r="NX820"/>
      <c r="NY820"/>
      <c r="NZ820"/>
      <c r="OA820"/>
      <c r="OB820"/>
      <c r="OC820"/>
      <c r="OD820"/>
      <c r="OE820"/>
      <c r="OF820"/>
      <c r="OG820"/>
      <c r="OH820"/>
      <c r="OI820"/>
      <c r="OJ820"/>
      <c r="OK820"/>
      <c r="OL820"/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/>
      <c r="PA820"/>
      <c r="PB820"/>
      <c r="PC820"/>
      <c r="PD820"/>
      <c r="PE820"/>
      <c r="PF820"/>
      <c r="PG820"/>
      <c r="PH820"/>
      <c r="PI820"/>
      <c r="PJ820"/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/>
      <c r="QA820"/>
      <c r="QB820"/>
      <c r="QC820"/>
      <c r="QD820"/>
      <c r="QE820"/>
      <c r="QF820"/>
      <c r="QG820"/>
      <c r="QH820"/>
      <c r="QI820"/>
      <c r="QJ820"/>
      <c r="QK820"/>
      <c r="QL820"/>
      <c r="QM820"/>
      <c r="QN820"/>
      <c r="QO820"/>
      <c r="QP820"/>
      <c r="QQ820"/>
      <c r="QR820"/>
      <c r="QS820"/>
      <c r="QT820"/>
      <c r="QU820"/>
      <c r="QV820"/>
      <c r="QW820"/>
      <c r="QX820"/>
      <c r="QY820"/>
      <c r="QZ820"/>
      <c r="RA820"/>
      <c r="RB820"/>
      <c r="RC820"/>
      <c r="RD820"/>
      <c r="RE820"/>
      <c r="RF820"/>
      <c r="RG820"/>
      <c r="RH820"/>
      <c r="RI820"/>
      <c r="RJ820"/>
      <c r="RK820"/>
      <c r="RL820"/>
      <c r="RM820"/>
      <c r="RN820"/>
      <c r="RO820"/>
      <c r="RP820"/>
      <c r="RQ820"/>
      <c r="RR820"/>
      <c r="RS820"/>
      <c r="RT820"/>
      <c r="RU820"/>
      <c r="RV820"/>
      <c r="RW820"/>
      <c r="RX820"/>
      <c r="RY820"/>
      <c r="RZ820"/>
      <c r="SA820"/>
      <c r="SB820"/>
      <c r="SC820"/>
      <c r="SD820"/>
      <c r="SE820"/>
      <c r="SF820"/>
      <c r="SG820"/>
      <c r="SH820"/>
      <c r="SI820"/>
      <c r="SJ820"/>
      <c r="SK820"/>
      <c r="SL820"/>
      <c r="SM820"/>
      <c r="SN820"/>
      <c r="SO820"/>
      <c r="SP820"/>
      <c r="SQ820"/>
      <c r="SR820"/>
      <c r="SS820"/>
      <c r="ST820"/>
      <c r="SU820"/>
      <c r="SV820"/>
      <c r="SW820"/>
      <c r="SX820"/>
      <c r="SY820"/>
      <c r="SZ820"/>
      <c r="TA820"/>
      <c r="TB820"/>
      <c r="TC820"/>
      <c r="TD820"/>
      <c r="TE820"/>
      <c r="TF820"/>
      <c r="TG820"/>
      <c r="TH820"/>
      <c r="TI820"/>
      <c r="TJ820"/>
      <c r="TK820"/>
      <c r="TL820"/>
      <c r="TM820"/>
      <c r="TN820"/>
      <c r="TO820"/>
      <c r="TP820"/>
      <c r="TQ820"/>
      <c r="TR820"/>
      <c r="TS820"/>
      <c r="TT820"/>
      <c r="TU820"/>
      <c r="TV820"/>
      <c r="TW820"/>
      <c r="TX820"/>
      <c r="TY820"/>
      <c r="TZ820"/>
      <c r="UA820"/>
      <c r="UB820"/>
      <c r="UC820"/>
      <c r="UD820"/>
      <c r="UE820"/>
      <c r="UF820"/>
      <c r="UG820"/>
      <c r="UH820"/>
      <c r="UI820"/>
      <c r="UJ820"/>
      <c r="UK820"/>
      <c r="UL820"/>
      <c r="UM820"/>
      <c r="UN820"/>
      <c r="UO820"/>
      <c r="UP820"/>
      <c r="UQ820"/>
      <c r="UR820"/>
      <c r="US820"/>
      <c r="UT820"/>
      <c r="UU820"/>
      <c r="UV820"/>
      <c r="UW820"/>
      <c r="UX820"/>
      <c r="UY820"/>
      <c r="UZ820"/>
      <c r="VA820"/>
      <c r="VB820"/>
      <c r="VC820"/>
      <c r="VD820"/>
      <c r="VE820"/>
      <c r="VF820"/>
      <c r="VG820"/>
      <c r="VH820"/>
      <c r="VI820"/>
      <c r="VJ820"/>
      <c r="VK820"/>
      <c r="VL820"/>
      <c r="VM820"/>
      <c r="VN820"/>
      <c r="VO820"/>
      <c r="VP820"/>
      <c r="VQ820"/>
      <c r="VR820"/>
      <c r="VS820"/>
      <c r="VT820"/>
      <c r="VU820"/>
      <c r="VV820"/>
      <c r="VW820"/>
      <c r="VX820"/>
      <c r="VY820"/>
      <c r="VZ820"/>
      <c r="WA820"/>
      <c r="WB820"/>
      <c r="WC820"/>
      <c r="WD820"/>
      <c r="WE820"/>
      <c r="WF820"/>
      <c r="WG820"/>
      <c r="WH820"/>
      <c r="WI820"/>
      <c r="WJ820"/>
      <c r="WK820"/>
      <c r="WL820"/>
      <c r="WM820"/>
      <c r="WN820"/>
      <c r="WO820"/>
      <c r="WP820"/>
      <c r="WQ820"/>
      <c r="WR820"/>
      <c r="WS820"/>
      <c r="WT820"/>
      <c r="WU820"/>
      <c r="WV820"/>
      <c r="WW820"/>
      <c r="WX820"/>
      <c r="WY820"/>
      <c r="WZ820"/>
      <c r="XA820"/>
      <c r="XB820"/>
      <c r="XC820"/>
      <c r="XD820"/>
      <c r="XE820"/>
      <c r="XF820"/>
      <c r="XG820"/>
      <c r="XH820"/>
      <c r="XI820"/>
      <c r="XJ820"/>
      <c r="XK820"/>
      <c r="XL820"/>
      <c r="XM820"/>
      <c r="XN820"/>
      <c r="XO820"/>
      <c r="XP820"/>
      <c r="XQ820"/>
      <c r="XR820"/>
      <c r="XS820"/>
      <c r="XT820"/>
      <c r="XU820"/>
      <c r="XV820"/>
      <c r="XW820"/>
      <c r="XX820"/>
      <c r="XY820"/>
      <c r="XZ820"/>
      <c r="YA820"/>
      <c r="YB820"/>
      <c r="YC820"/>
      <c r="YD820"/>
      <c r="YE820"/>
      <c r="YF820"/>
      <c r="YG820"/>
      <c r="YH820"/>
      <c r="YI820"/>
      <c r="YJ820"/>
      <c r="YK820"/>
      <c r="YL820"/>
      <c r="YM820"/>
      <c r="YN820"/>
      <c r="YO820"/>
      <c r="YP820"/>
      <c r="YQ820"/>
      <c r="YR820"/>
      <c r="YS820"/>
      <c r="YT820"/>
      <c r="YU820"/>
      <c r="YV820"/>
      <c r="YW820"/>
      <c r="YX820"/>
      <c r="YY820"/>
      <c r="YZ820"/>
      <c r="ZA820"/>
      <c r="ZB820"/>
      <c r="ZC820"/>
      <c r="ZD820"/>
      <c r="ZE820"/>
      <c r="ZF820"/>
      <c r="ZG820"/>
      <c r="ZH820"/>
      <c r="ZI820"/>
      <c r="ZJ820"/>
      <c r="ZK820"/>
      <c r="ZL820"/>
      <c r="ZM820"/>
      <c r="ZN820"/>
      <c r="ZO820"/>
      <c r="ZP820"/>
      <c r="ZQ820"/>
      <c r="ZR820"/>
      <c r="ZS820"/>
      <c r="ZT820"/>
      <c r="ZU820"/>
      <c r="ZV820"/>
      <c r="ZW820"/>
      <c r="ZX820"/>
    </row>
    <row r="821" spans="1:700" hidden="1">
      <c r="A821"/>
      <c r="B821"/>
      <c r="C821"/>
      <c r="D821" t="s">
        <v>33</v>
      </c>
      <c r="E821" s="43"/>
      <c r="F821" s="35"/>
      <c r="G821" s="35"/>
      <c r="H821" s="35"/>
      <c r="I821" s="35"/>
      <c r="J821" s="35"/>
      <c r="K821" s="36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  <c r="VW821"/>
      <c r="VX821"/>
      <c r="VY821"/>
      <c r="VZ821"/>
      <c r="WA821"/>
      <c r="WB821"/>
      <c r="WC821"/>
      <c r="WD821"/>
      <c r="WE821"/>
      <c r="WF821"/>
      <c r="WG821"/>
      <c r="WH821"/>
      <c r="WI821"/>
      <c r="WJ821"/>
      <c r="WK821"/>
      <c r="WL821"/>
      <c r="WM821"/>
      <c r="WN821"/>
      <c r="WO821"/>
      <c r="WP821"/>
      <c r="WQ821"/>
      <c r="WR821"/>
      <c r="WS821"/>
      <c r="WT821"/>
      <c r="WU821"/>
      <c r="WV821"/>
      <c r="WW821"/>
      <c r="WX821"/>
      <c r="WY821"/>
      <c r="WZ821"/>
      <c r="XA821"/>
      <c r="XB821"/>
      <c r="XC821"/>
      <c r="XD821"/>
      <c r="XE821"/>
      <c r="XF821"/>
      <c r="XG821"/>
      <c r="XH821"/>
      <c r="XI821"/>
      <c r="XJ821"/>
      <c r="XK821"/>
      <c r="XL821"/>
      <c r="XM821"/>
      <c r="XN821"/>
      <c r="XO821"/>
      <c r="XP821"/>
      <c r="XQ821"/>
      <c r="XR821"/>
      <c r="XS821"/>
      <c r="XT821"/>
      <c r="XU821"/>
      <c r="XV821"/>
      <c r="XW821"/>
      <c r="XX821"/>
      <c r="XY821"/>
      <c r="XZ821"/>
      <c r="YA821"/>
      <c r="YB821"/>
      <c r="YC821"/>
      <c r="YD821"/>
      <c r="YE821"/>
      <c r="YF821"/>
      <c r="YG821"/>
      <c r="YH821"/>
      <c r="YI821"/>
      <c r="YJ821"/>
      <c r="YK821"/>
      <c r="YL821"/>
      <c r="YM821"/>
      <c r="YN821"/>
      <c r="YO821"/>
      <c r="YP821"/>
      <c r="YQ821"/>
      <c r="YR821"/>
      <c r="YS821"/>
      <c r="YT821"/>
      <c r="YU821"/>
      <c r="YV821"/>
      <c r="YW821"/>
      <c r="YX821"/>
      <c r="YY821"/>
      <c r="YZ821"/>
      <c r="ZA821"/>
      <c r="ZB821"/>
      <c r="ZC821"/>
      <c r="ZD821"/>
      <c r="ZE821"/>
      <c r="ZF821"/>
      <c r="ZG821"/>
      <c r="ZH821"/>
      <c r="ZI821"/>
      <c r="ZJ821"/>
      <c r="ZK821"/>
      <c r="ZL821"/>
      <c r="ZM821"/>
      <c r="ZN821"/>
      <c r="ZO821"/>
      <c r="ZP821"/>
      <c r="ZQ821"/>
      <c r="ZR821"/>
      <c r="ZS821"/>
      <c r="ZT821"/>
      <c r="ZU821"/>
      <c r="ZV821"/>
      <c r="ZW821"/>
      <c r="ZX821"/>
    </row>
    <row r="822" spans="1:700" hidden="1">
      <c r="A822"/>
      <c r="B822"/>
      <c r="C822"/>
      <c r="D822" t="s">
        <v>32</v>
      </c>
      <c r="E822" s="43"/>
      <c r="F822" s="35"/>
      <c r="G822" s="35"/>
      <c r="H822" s="35"/>
      <c r="I822" s="35"/>
      <c r="J822" s="35"/>
      <c r="K822" s="36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  <c r="VW822"/>
      <c r="VX822"/>
      <c r="VY822"/>
      <c r="VZ822"/>
      <c r="WA822"/>
      <c r="WB822"/>
      <c r="WC822"/>
      <c r="WD822"/>
      <c r="WE822"/>
      <c r="WF822"/>
      <c r="WG822"/>
      <c r="WH822"/>
      <c r="WI822"/>
      <c r="WJ822"/>
      <c r="WK822"/>
      <c r="WL822"/>
      <c r="WM822"/>
      <c r="WN822"/>
      <c r="WO822"/>
      <c r="WP822"/>
      <c r="WQ822"/>
      <c r="WR822"/>
      <c r="WS822"/>
      <c r="WT822"/>
      <c r="WU822"/>
      <c r="WV822"/>
      <c r="WW822"/>
      <c r="WX822"/>
      <c r="WY822"/>
      <c r="WZ822"/>
      <c r="XA822"/>
      <c r="XB822"/>
      <c r="XC822"/>
      <c r="XD822"/>
      <c r="XE822"/>
      <c r="XF822"/>
      <c r="XG822"/>
      <c r="XH822"/>
      <c r="XI822"/>
      <c r="XJ822"/>
      <c r="XK822"/>
      <c r="XL822"/>
      <c r="XM822"/>
      <c r="XN822"/>
      <c r="XO822"/>
      <c r="XP822"/>
      <c r="XQ822"/>
      <c r="XR822"/>
      <c r="XS822"/>
      <c r="XT822"/>
      <c r="XU822"/>
      <c r="XV822"/>
      <c r="XW822"/>
      <c r="XX822"/>
      <c r="XY822"/>
      <c r="XZ822"/>
      <c r="YA822"/>
      <c r="YB822"/>
      <c r="YC822"/>
      <c r="YD822"/>
      <c r="YE822"/>
      <c r="YF822"/>
      <c r="YG822"/>
      <c r="YH822"/>
      <c r="YI822"/>
      <c r="YJ822"/>
      <c r="YK822"/>
      <c r="YL822"/>
      <c r="YM822"/>
      <c r="YN822"/>
      <c r="YO822"/>
      <c r="YP822"/>
      <c r="YQ822"/>
      <c r="YR822"/>
      <c r="YS822"/>
      <c r="YT822"/>
      <c r="YU822"/>
      <c r="YV822"/>
      <c r="YW822"/>
      <c r="YX822"/>
      <c r="YY822"/>
      <c r="YZ822"/>
      <c r="ZA822"/>
      <c r="ZB822"/>
      <c r="ZC822"/>
      <c r="ZD822"/>
      <c r="ZE822"/>
      <c r="ZF822"/>
      <c r="ZG822"/>
      <c r="ZH822"/>
      <c r="ZI822"/>
      <c r="ZJ822"/>
      <c r="ZK822"/>
      <c r="ZL822"/>
      <c r="ZM822"/>
      <c r="ZN822"/>
      <c r="ZO822"/>
      <c r="ZP822"/>
      <c r="ZQ822"/>
      <c r="ZR822"/>
      <c r="ZS822"/>
      <c r="ZT822"/>
      <c r="ZU822"/>
      <c r="ZV822"/>
      <c r="ZW822"/>
      <c r="ZX822"/>
    </row>
    <row r="823" spans="1:700" hidden="1">
      <c r="A823"/>
      <c r="B823"/>
      <c r="C823"/>
      <c r="D823" t="s">
        <v>32</v>
      </c>
      <c r="E823" s="43"/>
      <c r="F823" s="35"/>
      <c r="G823" s="35"/>
      <c r="H823" s="35"/>
      <c r="I823" s="35"/>
      <c r="J823" s="35"/>
      <c r="K823" s="36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  <c r="WW823"/>
      <c r="WX823"/>
      <c r="WY823"/>
      <c r="WZ823"/>
      <c r="XA823"/>
      <c r="XB823"/>
      <c r="XC823"/>
      <c r="XD823"/>
      <c r="XE823"/>
      <c r="XF823"/>
      <c r="XG823"/>
      <c r="XH823"/>
      <c r="XI823"/>
      <c r="XJ823"/>
      <c r="XK823"/>
      <c r="XL823"/>
      <c r="XM823"/>
      <c r="XN823"/>
      <c r="XO823"/>
      <c r="XP823"/>
      <c r="XQ823"/>
      <c r="XR823"/>
      <c r="XS823"/>
      <c r="XT823"/>
      <c r="XU823"/>
      <c r="XV823"/>
      <c r="XW823"/>
      <c r="XX823"/>
      <c r="XY823"/>
      <c r="XZ823"/>
      <c r="YA823"/>
      <c r="YB823"/>
      <c r="YC823"/>
      <c r="YD823"/>
      <c r="YE823"/>
      <c r="YF823"/>
      <c r="YG823"/>
      <c r="YH823"/>
      <c r="YI823"/>
      <c r="YJ823"/>
      <c r="YK823"/>
      <c r="YL823"/>
      <c r="YM823"/>
      <c r="YN823"/>
      <c r="YO823"/>
      <c r="YP823"/>
      <c r="YQ823"/>
      <c r="YR823"/>
      <c r="YS823"/>
      <c r="YT823"/>
      <c r="YU823"/>
      <c r="YV823"/>
      <c r="YW823"/>
      <c r="YX823"/>
      <c r="YY823"/>
      <c r="YZ823"/>
      <c r="ZA823"/>
      <c r="ZB823"/>
      <c r="ZC823"/>
      <c r="ZD823"/>
      <c r="ZE823"/>
      <c r="ZF823"/>
      <c r="ZG823"/>
      <c r="ZH823"/>
      <c r="ZI823"/>
      <c r="ZJ823"/>
      <c r="ZK823"/>
      <c r="ZL823"/>
      <c r="ZM823"/>
      <c r="ZN823"/>
      <c r="ZO823"/>
      <c r="ZP823"/>
      <c r="ZQ823"/>
      <c r="ZR823"/>
      <c r="ZS823"/>
      <c r="ZT823"/>
      <c r="ZU823"/>
      <c r="ZV823"/>
      <c r="ZW823"/>
      <c r="ZX823"/>
    </row>
    <row r="824" spans="1:700" hidden="1">
      <c r="A824"/>
      <c r="B824"/>
      <c r="C824"/>
      <c r="D824" t="s">
        <v>32</v>
      </c>
      <c r="E824" s="43"/>
      <c r="F824" s="35"/>
      <c r="G824" s="35"/>
      <c r="H824" s="35"/>
      <c r="I824" s="35"/>
      <c r="J824" s="35"/>
      <c r="K824" s="36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  <c r="WW824"/>
      <c r="WX824"/>
      <c r="WY824"/>
      <c r="WZ824"/>
      <c r="XA824"/>
      <c r="XB824"/>
      <c r="XC824"/>
      <c r="XD824"/>
      <c r="XE824"/>
      <c r="XF824"/>
      <c r="XG824"/>
      <c r="XH824"/>
      <c r="XI824"/>
      <c r="XJ824"/>
      <c r="XK824"/>
      <c r="XL824"/>
      <c r="XM824"/>
      <c r="XN824"/>
      <c r="XO824"/>
      <c r="XP824"/>
      <c r="XQ824"/>
      <c r="XR824"/>
      <c r="XS824"/>
      <c r="XT824"/>
      <c r="XU824"/>
      <c r="XV824"/>
      <c r="XW824"/>
      <c r="XX824"/>
      <c r="XY824"/>
      <c r="XZ824"/>
      <c r="YA824"/>
      <c r="YB824"/>
      <c r="YC824"/>
      <c r="YD824"/>
      <c r="YE824"/>
      <c r="YF824"/>
      <c r="YG824"/>
      <c r="YH824"/>
      <c r="YI824"/>
      <c r="YJ824"/>
      <c r="YK824"/>
      <c r="YL824"/>
      <c r="YM824"/>
      <c r="YN824"/>
      <c r="YO824"/>
      <c r="YP824"/>
      <c r="YQ824"/>
      <c r="YR824"/>
      <c r="YS824"/>
      <c r="YT824"/>
      <c r="YU824"/>
      <c r="YV824"/>
      <c r="YW824"/>
      <c r="YX824"/>
      <c r="YY824"/>
      <c r="YZ824"/>
      <c r="ZA824"/>
      <c r="ZB824"/>
      <c r="ZC824"/>
      <c r="ZD824"/>
      <c r="ZE824"/>
      <c r="ZF824"/>
      <c r="ZG824"/>
      <c r="ZH824"/>
      <c r="ZI824"/>
      <c r="ZJ824"/>
      <c r="ZK824"/>
      <c r="ZL824"/>
      <c r="ZM824"/>
      <c r="ZN824"/>
      <c r="ZO824"/>
      <c r="ZP824"/>
      <c r="ZQ824"/>
      <c r="ZR824"/>
      <c r="ZS824"/>
      <c r="ZT824"/>
      <c r="ZU824"/>
      <c r="ZV824"/>
      <c r="ZW824"/>
      <c r="ZX824"/>
    </row>
    <row r="825" spans="1:700" hidden="1">
      <c r="A825"/>
      <c r="B825"/>
      <c r="C825"/>
      <c r="D825" t="s">
        <v>32</v>
      </c>
      <c r="E825" s="43"/>
      <c r="F825" s="35"/>
      <c r="G825" s="35"/>
      <c r="H825" s="35"/>
      <c r="I825" s="35"/>
      <c r="J825" s="35"/>
      <c r="K825" s="36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  <c r="WW825"/>
      <c r="WX825"/>
      <c r="WY825"/>
      <c r="WZ825"/>
      <c r="XA825"/>
      <c r="XB825"/>
      <c r="XC825"/>
      <c r="XD825"/>
      <c r="XE825"/>
      <c r="XF825"/>
      <c r="XG825"/>
      <c r="XH825"/>
      <c r="XI825"/>
      <c r="XJ825"/>
      <c r="XK825"/>
      <c r="XL825"/>
      <c r="XM825"/>
      <c r="XN825"/>
      <c r="XO825"/>
      <c r="XP825"/>
      <c r="XQ825"/>
      <c r="XR825"/>
      <c r="XS825"/>
      <c r="XT825"/>
      <c r="XU825"/>
      <c r="XV825"/>
      <c r="XW825"/>
      <c r="XX825"/>
      <c r="XY825"/>
      <c r="XZ825"/>
      <c r="YA825"/>
      <c r="YB825"/>
      <c r="YC825"/>
      <c r="YD825"/>
      <c r="YE825"/>
      <c r="YF825"/>
      <c r="YG825"/>
      <c r="YH825"/>
      <c r="YI825"/>
      <c r="YJ825"/>
      <c r="YK825"/>
      <c r="YL825"/>
      <c r="YM825"/>
      <c r="YN825"/>
      <c r="YO825"/>
      <c r="YP825"/>
      <c r="YQ825"/>
      <c r="YR825"/>
      <c r="YS825"/>
      <c r="YT825"/>
      <c r="YU825"/>
      <c r="YV825"/>
      <c r="YW825"/>
      <c r="YX825"/>
      <c r="YY825"/>
      <c r="YZ825"/>
      <c r="ZA825"/>
      <c r="ZB825"/>
      <c r="ZC825"/>
      <c r="ZD825"/>
      <c r="ZE825"/>
      <c r="ZF825"/>
      <c r="ZG825"/>
      <c r="ZH825"/>
      <c r="ZI825"/>
      <c r="ZJ825"/>
      <c r="ZK825"/>
      <c r="ZL825"/>
      <c r="ZM825"/>
      <c r="ZN825"/>
      <c r="ZO825"/>
      <c r="ZP825"/>
      <c r="ZQ825"/>
      <c r="ZR825"/>
      <c r="ZS825"/>
      <c r="ZT825"/>
      <c r="ZU825"/>
      <c r="ZV825"/>
      <c r="ZW825"/>
      <c r="ZX825"/>
    </row>
    <row r="826" spans="1:700" hidden="1">
      <c r="A826"/>
      <c r="B826"/>
      <c r="C826"/>
      <c r="D826" t="s">
        <v>28</v>
      </c>
      <c r="E826" s="43"/>
      <c r="F826" s="35"/>
      <c r="G826" s="35"/>
      <c r="H826" s="35"/>
      <c r="I826" s="35"/>
      <c r="J826" s="35"/>
      <c r="K826" s="3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  <c r="WW826"/>
      <c r="WX826"/>
      <c r="WY826"/>
      <c r="WZ826"/>
      <c r="XA826"/>
      <c r="XB826"/>
      <c r="XC826"/>
      <c r="XD826"/>
      <c r="XE826"/>
      <c r="XF826"/>
      <c r="XG826"/>
      <c r="XH826"/>
      <c r="XI826"/>
      <c r="XJ826"/>
      <c r="XK826"/>
      <c r="XL826"/>
      <c r="XM826"/>
      <c r="XN826"/>
      <c r="XO826"/>
      <c r="XP826"/>
      <c r="XQ826"/>
      <c r="XR826"/>
      <c r="XS826"/>
      <c r="XT826"/>
      <c r="XU826"/>
      <c r="XV826"/>
      <c r="XW826"/>
      <c r="XX826"/>
      <c r="XY826"/>
      <c r="XZ826"/>
      <c r="YA826"/>
      <c r="YB826"/>
      <c r="YC826"/>
      <c r="YD826"/>
      <c r="YE826"/>
      <c r="YF826"/>
      <c r="YG826"/>
      <c r="YH826"/>
      <c r="YI826"/>
      <c r="YJ826"/>
      <c r="YK826"/>
      <c r="YL826"/>
      <c r="YM826"/>
      <c r="YN826"/>
      <c r="YO826"/>
      <c r="YP826"/>
      <c r="YQ826"/>
      <c r="YR826"/>
      <c r="YS826"/>
      <c r="YT826"/>
      <c r="YU826"/>
      <c r="YV826"/>
      <c r="YW826"/>
      <c r="YX826"/>
      <c r="YY826"/>
      <c r="YZ826"/>
      <c r="ZA826"/>
      <c r="ZB826"/>
      <c r="ZC826"/>
      <c r="ZD826"/>
      <c r="ZE826"/>
      <c r="ZF826"/>
      <c r="ZG826"/>
      <c r="ZH826"/>
      <c r="ZI826"/>
      <c r="ZJ826"/>
      <c r="ZK826"/>
      <c r="ZL826"/>
      <c r="ZM826"/>
      <c r="ZN826"/>
      <c r="ZO826"/>
      <c r="ZP826"/>
      <c r="ZQ826"/>
      <c r="ZR826"/>
      <c r="ZS826"/>
      <c r="ZT826"/>
      <c r="ZU826"/>
      <c r="ZV826"/>
      <c r="ZW826"/>
      <c r="ZX826"/>
    </row>
    <row r="827" spans="1:700" hidden="1">
      <c r="A827"/>
      <c r="B827"/>
      <c r="C827"/>
      <c r="D827" t="s">
        <v>28</v>
      </c>
      <c r="E827" s="43"/>
      <c r="F827" s="35"/>
      <c r="G827" s="35"/>
      <c r="H827" s="35"/>
      <c r="I827" s="35"/>
      <c r="J827" s="35"/>
      <c r="K827" s="36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  <c r="VW827"/>
      <c r="VX827"/>
      <c r="VY827"/>
      <c r="VZ827"/>
      <c r="WA827"/>
      <c r="WB827"/>
      <c r="WC827"/>
      <c r="WD827"/>
      <c r="WE827"/>
      <c r="WF827"/>
      <c r="WG827"/>
      <c r="WH827"/>
      <c r="WI827"/>
      <c r="WJ827"/>
      <c r="WK827"/>
      <c r="WL827"/>
      <c r="WM827"/>
      <c r="WN827"/>
      <c r="WO827"/>
      <c r="WP827"/>
      <c r="WQ827"/>
      <c r="WR827"/>
      <c r="WS827"/>
      <c r="WT827"/>
      <c r="WU827"/>
      <c r="WV827"/>
      <c r="WW827"/>
      <c r="WX827"/>
      <c r="WY827"/>
      <c r="WZ827"/>
      <c r="XA827"/>
      <c r="XB827"/>
      <c r="XC827"/>
      <c r="XD827"/>
      <c r="XE827"/>
      <c r="XF827"/>
      <c r="XG827"/>
      <c r="XH827"/>
      <c r="XI827"/>
      <c r="XJ827"/>
      <c r="XK827"/>
      <c r="XL827"/>
      <c r="XM827"/>
      <c r="XN827"/>
      <c r="XO827"/>
      <c r="XP827"/>
      <c r="XQ827"/>
      <c r="XR827"/>
      <c r="XS827"/>
      <c r="XT827"/>
      <c r="XU827"/>
      <c r="XV827"/>
      <c r="XW827"/>
      <c r="XX827"/>
      <c r="XY827"/>
      <c r="XZ827"/>
      <c r="YA827"/>
      <c r="YB827"/>
      <c r="YC827"/>
      <c r="YD827"/>
      <c r="YE827"/>
      <c r="YF827"/>
      <c r="YG827"/>
      <c r="YH827"/>
      <c r="YI827"/>
      <c r="YJ827"/>
      <c r="YK827"/>
      <c r="YL827"/>
      <c r="YM827"/>
      <c r="YN827"/>
      <c r="YO827"/>
      <c r="YP827"/>
      <c r="YQ827"/>
      <c r="YR827"/>
      <c r="YS827"/>
      <c r="YT827"/>
      <c r="YU827"/>
      <c r="YV827"/>
      <c r="YW827"/>
      <c r="YX827"/>
      <c r="YY827"/>
      <c r="YZ827"/>
      <c r="ZA827"/>
      <c r="ZB827"/>
      <c r="ZC827"/>
      <c r="ZD827"/>
      <c r="ZE827"/>
      <c r="ZF827"/>
      <c r="ZG827"/>
      <c r="ZH827"/>
      <c r="ZI827"/>
      <c r="ZJ827"/>
      <c r="ZK827"/>
      <c r="ZL827"/>
      <c r="ZM827"/>
      <c r="ZN827"/>
      <c r="ZO827"/>
      <c r="ZP827"/>
      <c r="ZQ827"/>
      <c r="ZR827"/>
      <c r="ZS827"/>
      <c r="ZT827"/>
      <c r="ZU827"/>
      <c r="ZV827"/>
      <c r="ZW827"/>
      <c r="ZX827"/>
    </row>
    <row r="828" spans="1:700" hidden="1">
      <c r="A828"/>
      <c r="B828"/>
      <c r="C828"/>
      <c r="D828" t="s">
        <v>31</v>
      </c>
      <c r="E828" s="43"/>
      <c r="F828" s="35"/>
      <c r="G828" s="35"/>
      <c r="H828" s="35"/>
      <c r="I828" s="35"/>
      <c r="J828" s="35"/>
      <c r="K828" s="36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/>
      <c r="PE828"/>
      <c r="PF828"/>
      <c r="PG828"/>
      <c r="PH828"/>
      <c r="PI828"/>
      <c r="PJ828"/>
      <c r="PK828"/>
      <c r="PL828"/>
      <c r="PM828"/>
      <c r="PN828"/>
      <c r="PO828"/>
      <c r="PP828"/>
      <c r="PQ828"/>
      <c r="PR828"/>
      <c r="PS828"/>
      <c r="PT828"/>
      <c r="PU828"/>
      <c r="PV828"/>
      <c r="PW828"/>
      <c r="PX828"/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/>
      <c r="QX828"/>
      <c r="QY828"/>
      <c r="QZ828"/>
      <c r="RA828"/>
      <c r="RB828"/>
      <c r="RC828"/>
      <c r="RD828"/>
      <c r="RE828"/>
      <c r="RF828"/>
      <c r="RG828"/>
      <c r="RH828"/>
      <c r="RI828"/>
      <c r="RJ828"/>
      <c r="RK828"/>
      <c r="RL828"/>
      <c r="RM828"/>
      <c r="RN828"/>
      <c r="RO828"/>
      <c r="RP828"/>
      <c r="RQ828"/>
      <c r="RR828"/>
      <c r="RS828"/>
      <c r="RT828"/>
      <c r="RU828"/>
      <c r="RV828"/>
      <c r="RW828"/>
      <c r="RX828"/>
      <c r="RY828"/>
      <c r="RZ828"/>
      <c r="SA828"/>
      <c r="SB828"/>
      <c r="SC828"/>
      <c r="SD828"/>
      <c r="SE828"/>
      <c r="SF828"/>
      <c r="SG828"/>
      <c r="SH828"/>
      <c r="SI828"/>
      <c r="SJ828"/>
      <c r="SK828"/>
      <c r="SL828"/>
      <c r="SM828"/>
      <c r="SN828"/>
      <c r="SO828"/>
      <c r="SP828"/>
      <c r="SQ828"/>
      <c r="SR828"/>
      <c r="SS828"/>
      <c r="ST828"/>
      <c r="SU828"/>
      <c r="SV828"/>
      <c r="SW828"/>
      <c r="SX828"/>
      <c r="SY828"/>
      <c r="SZ828"/>
      <c r="TA828"/>
      <c r="TB828"/>
      <c r="TC828"/>
      <c r="TD828"/>
      <c r="TE828"/>
      <c r="TF828"/>
      <c r="TG828"/>
      <c r="TH828"/>
      <c r="TI828"/>
      <c r="TJ828"/>
      <c r="TK828"/>
      <c r="TL828"/>
      <c r="TM828"/>
      <c r="TN828"/>
      <c r="TO828"/>
      <c r="TP828"/>
      <c r="TQ828"/>
      <c r="TR828"/>
      <c r="TS828"/>
      <c r="TT828"/>
      <c r="TU828"/>
      <c r="TV828"/>
      <c r="TW828"/>
      <c r="TX828"/>
      <c r="TY828"/>
      <c r="TZ828"/>
      <c r="UA828"/>
      <c r="UB828"/>
      <c r="UC828"/>
      <c r="UD828"/>
      <c r="UE828"/>
      <c r="UF828"/>
      <c r="UG828"/>
      <c r="UH828"/>
      <c r="UI828"/>
      <c r="UJ828"/>
      <c r="UK828"/>
      <c r="UL828"/>
      <c r="UM828"/>
      <c r="UN828"/>
      <c r="UO828"/>
      <c r="UP828"/>
      <c r="UQ828"/>
      <c r="UR828"/>
      <c r="US828"/>
      <c r="UT828"/>
      <c r="UU828"/>
      <c r="UV828"/>
      <c r="UW828"/>
      <c r="UX828"/>
      <c r="UY828"/>
      <c r="UZ828"/>
      <c r="VA828"/>
      <c r="VB828"/>
      <c r="VC828"/>
      <c r="VD828"/>
      <c r="VE828"/>
      <c r="VF828"/>
      <c r="VG828"/>
      <c r="VH828"/>
      <c r="VI828"/>
      <c r="VJ828"/>
      <c r="VK828"/>
      <c r="VL828"/>
      <c r="VM828"/>
      <c r="VN828"/>
      <c r="VO828"/>
      <c r="VP828"/>
      <c r="VQ828"/>
      <c r="VR828"/>
      <c r="VS828"/>
      <c r="VT828"/>
      <c r="VU828"/>
      <c r="VV828"/>
      <c r="VW828"/>
      <c r="VX828"/>
      <c r="VY828"/>
      <c r="VZ828"/>
      <c r="WA828"/>
      <c r="WB828"/>
      <c r="WC828"/>
      <c r="WD828"/>
      <c r="WE828"/>
      <c r="WF828"/>
      <c r="WG828"/>
      <c r="WH828"/>
      <c r="WI828"/>
      <c r="WJ828"/>
      <c r="WK828"/>
      <c r="WL828"/>
      <c r="WM828"/>
      <c r="WN828"/>
      <c r="WO828"/>
      <c r="WP828"/>
      <c r="WQ828"/>
      <c r="WR828"/>
      <c r="WS828"/>
      <c r="WT828"/>
      <c r="WU828"/>
      <c r="WV828"/>
      <c r="WW828"/>
      <c r="WX828"/>
      <c r="WY828"/>
      <c r="WZ828"/>
      <c r="XA828"/>
      <c r="XB828"/>
      <c r="XC828"/>
      <c r="XD828"/>
      <c r="XE828"/>
      <c r="XF828"/>
      <c r="XG828"/>
      <c r="XH828"/>
      <c r="XI828"/>
      <c r="XJ828"/>
      <c r="XK828"/>
      <c r="XL828"/>
      <c r="XM828"/>
      <c r="XN828"/>
      <c r="XO828"/>
      <c r="XP828"/>
      <c r="XQ828"/>
      <c r="XR828"/>
      <c r="XS828"/>
      <c r="XT828"/>
      <c r="XU828"/>
      <c r="XV828"/>
      <c r="XW828"/>
      <c r="XX828"/>
      <c r="XY828"/>
      <c r="XZ828"/>
      <c r="YA828"/>
      <c r="YB828"/>
      <c r="YC828"/>
      <c r="YD828"/>
      <c r="YE828"/>
      <c r="YF828"/>
      <c r="YG828"/>
      <c r="YH828"/>
      <c r="YI828"/>
      <c r="YJ828"/>
      <c r="YK828"/>
      <c r="YL828"/>
      <c r="YM828"/>
      <c r="YN828"/>
      <c r="YO828"/>
      <c r="YP828"/>
      <c r="YQ828"/>
      <c r="YR828"/>
      <c r="YS828"/>
      <c r="YT828"/>
      <c r="YU828"/>
      <c r="YV828"/>
      <c r="YW828"/>
      <c r="YX828"/>
      <c r="YY828"/>
      <c r="YZ828"/>
      <c r="ZA828"/>
      <c r="ZB828"/>
      <c r="ZC828"/>
      <c r="ZD828"/>
      <c r="ZE828"/>
      <c r="ZF828"/>
      <c r="ZG828"/>
      <c r="ZH828"/>
      <c r="ZI828"/>
      <c r="ZJ828"/>
      <c r="ZK828"/>
      <c r="ZL828"/>
      <c r="ZM828"/>
      <c r="ZN828"/>
      <c r="ZO828"/>
      <c r="ZP828"/>
      <c r="ZQ828"/>
      <c r="ZR828"/>
      <c r="ZS828"/>
      <c r="ZT828"/>
      <c r="ZU828"/>
      <c r="ZV828"/>
      <c r="ZW828"/>
      <c r="ZX828"/>
    </row>
    <row r="829" spans="1:700" hidden="1">
      <c r="A829"/>
      <c r="B829"/>
      <c r="C829"/>
      <c r="D829" t="s">
        <v>31</v>
      </c>
      <c r="E829" s="43"/>
      <c r="F829" s="35"/>
      <c r="G829" s="35"/>
      <c r="H829" s="35"/>
      <c r="I829" s="35"/>
      <c r="J829" s="35"/>
      <c r="K829" s="36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  <c r="SB829"/>
      <c r="SC829"/>
      <c r="SD829"/>
      <c r="SE829"/>
      <c r="SF829"/>
      <c r="SG829"/>
      <c r="SH829"/>
      <c r="SI829"/>
      <c r="SJ829"/>
      <c r="SK829"/>
      <c r="SL829"/>
      <c r="SM829"/>
      <c r="SN829"/>
      <c r="SO829"/>
      <c r="SP829"/>
      <c r="SQ829"/>
      <c r="SR829"/>
      <c r="SS829"/>
      <c r="ST829"/>
      <c r="SU829"/>
      <c r="SV829"/>
      <c r="SW829"/>
      <c r="SX829"/>
      <c r="SY829"/>
      <c r="SZ829"/>
      <c r="TA829"/>
      <c r="TB829"/>
      <c r="TC829"/>
      <c r="TD829"/>
      <c r="TE829"/>
      <c r="TF829"/>
      <c r="TG829"/>
      <c r="TH829"/>
      <c r="TI829"/>
      <c r="TJ829"/>
      <c r="TK829"/>
      <c r="TL829"/>
      <c r="TM829"/>
      <c r="TN829"/>
      <c r="TO829"/>
      <c r="TP829"/>
      <c r="TQ829"/>
      <c r="TR829"/>
      <c r="TS829"/>
      <c r="TT829"/>
      <c r="TU829"/>
      <c r="TV829"/>
      <c r="TW829"/>
      <c r="TX829"/>
      <c r="TY829"/>
      <c r="TZ829"/>
      <c r="UA829"/>
      <c r="UB829"/>
      <c r="UC829"/>
      <c r="UD829"/>
      <c r="UE829"/>
      <c r="UF829"/>
      <c r="UG829"/>
      <c r="UH829"/>
      <c r="UI829"/>
      <c r="UJ829"/>
      <c r="UK829"/>
      <c r="UL829"/>
      <c r="UM829"/>
      <c r="UN829"/>
      <c r="UO829"/>
      <c r="UP829"/>
      <c r="UQ829"/>
      <c r="UR829"/>
      <c r="US829"/>
      <c r="UT829"/>
      <c r="UU829"/>
      <c r="UV829"/>
      <c r="UW829"/>
      <c r="UX829"/>
      <c r="UY829"/>
      <c r="UZ829"/>
      <c r="VA829"/>
      <c r="VB829"/>
      <c r="VC829"/>
      <c r="VD829"/>
      <c r="VE829"/>
      <c r="VF829"/>
      <c r="VG829"/>
      <c r="VH829"/>
      <c r="VI829"/>
      <c r="VJ829"/>
      <c r="VK829"/>
      <c r="VL829"/>
      <c r="VM829"/>
      <c r="VN829"/>
      <c r="VO829"/>
      <c r="VP829"/>
      <c r="VQ829"/>
      <c r="VR829"/>
      <c r="VS829"/>
      <c r="VT829"/>
      <c r="VU829"/>
      <c r="VV829"/>
      <c r="VW829"/>
      <c r="VX829"/>
      <c r="VY829"/>
      <c r="VZ829"/>
      <c r="WA829"/>
      <c r="WB829"/>
      <c r="WC829"/>
      <c r="WD829"/>
      <c r="WE829"/>
      <c r="WF829"/>
      <c r="WG829"/>
      <c r="WH829"/>
      <c r="WI829"/>
      <c r="WJ829"/>
      <c r="WK829"/>
      <c r="WL829"/>
      <c r="WM829"/>
      <c r="WN829"/>
      <c r="WO829"/>
      <c r="WP829"/>
      <c r="WQ829"/>
      <c r="WR829"/>
      <c r="WS829"/>
      <c r="WT829"/>
      <c r="WU829"/>
      <c r="WV829"/>
      <c r="WW829"/>
      <c r="WX829"/>
      <c r="WY829"/>
      <c r="WZ829"/>
      <c r="XA829"/>
      <c r="XB829"/>
      <c r="XC829"/>
      <c r="XD829"/>
      <c r="XE829"/>
      <c r="XF829"/>
      <c r="XG829"/>
      <c r="XH829"/>
      <c r="XI829"/>
      <c r="XJ829"/>
      <c r="XK829"/>
      <c r="XL829"/>
      <c r="XM829"/>
      <c r="XN829"/>
      <c r="XO829"/>
      <c r="XP829"/>
      <c r="XQ829"/>
      <c r="XR829"/>
      <c r="XS829"/>
      <c r="XT829"/>
      <c r="XU829"/>
      <c r="XV829"/>
      <c r="XW829"/>
      <c r="XX829"/>
      <c r="XY829"/>
      <c r="XZ829"/>
      <c r="YA829"/>
      <c r="YB829"/>
      <c r="YC829"/>
      <c r="YD829"/>
      <c r="YE829"/>
      <c r="YF829"/>
      <c r="YG829"/>
      <c r="YH829"/>
      <c r="YI829"/>
      <c r="YJ829"/>
      <c r="YK829"/>
      <c r="YL829"/>
      <c r="YM829"/>
      <c r="YN829"/>
      <c r="YO829"/>
      <c r="YP829"/>
      <c r="YQ829"/>
      <c r="YR829"/>
      <c r="YS829"/>
      <c r="YT829"/>
      <c r="YU829"/>
      <c r="YV829"/>
      <c r="YW829"/>
      <c r="YX829"/>
      <c r="YY829"/>
      <c r="YZ829"/>
      <c r="ZA829"/>
      <c r="ZB829"/>
      <c r="ZC829"/>
      <c r="ZD829"/>
      <c r="ZE829"/>
      <c r="ZF829"/>
      <c r="ZG829"/>
      <c r="ZH829"/>
      <c r="ZI829"/>
      <c r="ZJ829"/>
      <c r="ZK829"/>
      <c r="ZL829"/>
      <c r="ZM829"/>
      <c r="ZN829"/>
      <c r="ZO829"/>
      <c r="ZP829"/>
      <c r="ZQ829"/>
      <c r="ZR829"/>
      <c r="ZS829"/>
      <c r="ZT829"/>
      <c r="ZU829"/>
      <c r="ZV829"/>
      <c r="ZW829"/>
      <c r="ZX829"/>
    </row>
    <row r="830" spans="1:700" hidden="1">
      <c r="A830"/>
      <c r="B830"/>
      <c r="C830"/>
      <c r="D830" t="s">
        <v>31</v>
      </c>
      <c r="E830" s="43"/>
      <c r="F830" s="35"/>
      <c r="G830" s="35"/>
      <c r="H830" s="35"/>
      <c r="I830" s="35"/>
      <c r="J830" s="35"/>
      <c r="K830" s="36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  <c r="VW830"/>
      <c r="VX830"/>
      <c r="VY830"/>
      <c r="VZ830"/>
      <c r="WA830"/>
      <c r="WB830"/>
      <c r="WC830"/>
      <c r="WD830"/>
      <c r="WE830"/>
      <c r="WF830"/>
      <c r="WG830"/>
      <c r="WH830"/>
      <c r="WI830"/>
      <c r="WJ830"/>
      <c r="WK830"/>
      <c r="WL830"/>
      <c r="WM830"/>
      <c r="WN830"/>
      <c r="WO830"/>
      <c r="WP830"/>
      <c r="WQ830"/>
      <c r="WR830"/>
      <c r="WS830"/>
      <c r="WT830"/>
      <c r="WU830"/>
      <c r="WV830"/>
      <c r="WW830"/>
      <c r="WX830"/>
      <c r="WY830"/>
      <c r="WZ830"/>
      <c r="XA830"/>
      <c r="XB830"/>
      <c r="XC830"/>
      <c r="XD830"/>
      <c r="XE830"/>
      <c r="XF830"/>
      <c r="XG830"/>
      <c r="XH830"/>
      <c r="XI830"/>
      <c r="XJ830"/>
      <c r="XK830"/>
      <c r="XL830"/>
      <c r="XM830"/>
      <c r="XN830"/>
      <c r="XO830"/>
      <c r="XP830"/>
      <c r="XQ830"/>
      <c r="XR830"/>
      <c r="XS830"/>
      <c r="XT830"/>
      <c r="XU830"/>
      <c r="XV830"/>
      <c r="XW830"/>
      <c r="XX830"/>
      <c r="XY830"/>
      <c r="XZ830"/>
      <c r="YA830"/>
      <c r="YB830"/>
      <c r="YC830"/>
      <c r="YD830"/>
      <c r="YE830"/>
      <c r="YF830"/>
      <c r="YG830"/>
      <c r="YH830"/>
      <c r="YI830"/>
      <c r="YJ830"/>
      <c r="YK830"/>
      <c r="YL830"/>
      <c r="YM830"/>
      <c r="YN830"/>
      <c r="YO830"/>
      <c r="YP830"/>
      <c r="YQ830"/>
      <c r="YR830"/>
      <c r="YS830"/>
      <c r="YT830"/>
      <c r="YU830"/>
      <c r="YV830"/>
      <c r="YW830"/>
      <c r="YX830"/>
      <c r="YY830"/>
      <c r="YZ830"/>
      <c r="ZA830"/>
      <c r="ZB830"/>
      <c r="ZC830"/>
      <c r="ZD830"/>
      <c r="ZE830"/>
      <c r="ZF830"/>
      <c r="ZG830"/>
      <c r="ZH830"/>
      <c r="ZI830"/>
      <c r="ZJ830"/>
      <c r="ZK830"/>
      <c r="ZL830"/>
      <c r="ZM830"/>
      <c r="ZN830"/>
      <c r="ZO830"/>
      <c r="ZP830"/>
      <c r="ZQ830"/>
      <c r="ZR830"/>
      <c r="ZS830"/>
      <c r="ZT830"/>
      <c r="ZU830"/>
      <c r="ZV830"/>
      <c r="ZW830"/>
      <c r="ZX830"/>
    </row>
    <row r="831" spans="1:700" hidden="1">
      <c r="A831"/>
      <c r="B831"/>
      <c r="C831"/>
      <c r="D831" t="s">
        <v>28</v>
      </c>
      <c r="E831" s="43"/>
      <c r="F831" s="35"/>
      <c r="G831" s="35"/>
      <c r="H831" s="35"/>
      <c r="I831" s="35"/>
      <c r="J831" s="35"/>
      <c r="K831" s="36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  <c r="VW831"/>
      <c r="VX831"/>
      <c r="VY831"/>
      <c r="VZ831"/>
      <c r="WA831"/>
      <c r="WB831"/>
      <c r="WC831"/>
      <c r="WD831"/>
      <c r="WE831"/>
      <c r="WF831"/>
      <c r="WG831"/>
      <c r="WH831"/>
      <c r="WI831"/>
      <c r="WJ831"/>
      <c r="WK831"/>
      <c r="WL831"/>
      <c r="WM831"/>
      <c r="WN831"/>
      <c r="WO831"/>
      <c r="WP831"/>
      <c r="WQ831"/>
      <c r="WR831"/>
      <c r="WS831"/>
      <c r="WT831"/>
      <c r="WU831"/>
      <c r="WV831"/>
      <c r="WW831"/>
      <c r="WX831"/>
      <c r="WY831"/>
      <c r="WZ831"/>
      <c r="XA831"/>
      <c r="XB831"/>
      <c r="XC831"/>
      <c r="XD831"/>
      <c r="XE831"/>
      <c r="XF831"/>
      <c r="XG831"/>
      <c r="XH831"/>
      <c r="XI831"/>
      <c r="XJ831"/>
      <c r="XK831"/>
      <c r="XL831"/>
      <c r="XM831"/>
      <c r="XN831"/>
      <c r="XO831"/>
      <c r="XP831"/>
      <c r="XQ831"/>
      <c r="XR831"/>
      <c r="XS831"/>
      <c r="XT831"/>
      <c r="XU831"/>
      <c r="XV831"/>
      <c r="XW831"/>
      <c r="XX831"/>
      <c r="XY831"/>
      <c r="XZ831"/>
      <c r="YA831"/>
      <c r="YB831"/>
      <c r="YC831"/>
      <c r="YD831"/>
      <c r="YE831"/>
      <c r="YF831"/>
      <c r="YG831"/>
      <c r="YH831"/>
      <c r="YI831"/>
      <c r="YJ831"/>
      <c r="YK831"/>
      <c r="YL831"/>
      <c r="YM831"/>
      <c r="YN831"/>
      <c r="YO831"/>
      <c r="YP831"/>
      <c r="YQ831"/>
      <c r="YR831"/>
      <c r="YS831"/>
      <c r="YT831"/>
      <c r="YU831"/>
      <c r="YV831"/>
      <c r="YW831"/>
      <c r="YX831"/>
      <c r="YY831"/>
      <c r="YZ831"/>
      <c r="ZA831"/>
      <c r="ZB831"/>
      <c r="ZC831"/>
      <c r="ZD831"/>
      <c r="ZE831"/>
      <c r="ZF831"/>
      <c r="ZG831"/>
      <c r="ZH831"/>
      <c r="ZI831"/>
      <c r="ZJ831"/>
      <c r="ZK831"/>
      <c r="ZL831"/>
      <c r="ZM831"/>
      <c r="ZN831"/>
      <c r="ZO831"/>
      <c r="ZP831"/>
      <c r="ZQ831"/>
      <c r="ZR831"/>
      <c r="ZS831"/>
      <c r="ZT831"/>
      <c r="ZU831"/>
      <c r="ZV831"/>
      <c r="ZW831"/>
      <c r="ZX831"/>
    </row>
    <row r="832" spans="1:700" hidden="1">
      <c r="A832"/>
      <c r="B832"/>
      <c r="C832"/>
      <c r="D832" t="s">
        <v>29</v>
      </c>
      <c r="E832" s="43"/>
      <c r="F832" s="35"/>
      <c r="G832" s="35"/>
      <c r="H832" s="35"/>
      <c r="I832" s="35"/>
      <c r="J832" s="35"/>
      <c r="K832" s="36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  <c r="VW832"/>
      <c r="VX832"/>
      <c r="VY832"/>
      <c r="VZ832"/>
      <c r="WA832"/>
      <c r="WB832"/>
      <c r="WC832"/>
      <c r="WD832"/>
      <c r="WE832"/>
      <c r="WF832"/>
      <c r="WG832"/>
      <c r="WH832"/>
      <c r="WI832"/>
      <c r="WJ832"/>
      <c r="WK832"/>
      <c r="WL832"/>
      <c r="WM832"/>
      <c r="WN832"/>
      <c r="WO832"/>
      <c r="WP832"/>
      <c r="WQ832"/>
      <c r="WR832"/>
      <c r="WS832"/>
      <c r="WT832"/>
      <c r="WU832"/>
      <c r="WV832"/>
      <c r="WW832"/>
      <c r="WX832"/>
      <c r="WY832"/>
      <c r="WZ832"/>
      <c r="XA832"/>
      <c r="XB832"/>
      <c r="XC832"/>
      <c r="XD832"/>
      <c r="XE832"/>
      <c r="XF832"/>
      <c r="XG832"/>
      <c r="XH832"/>
      <c r="XI832"/>
      <c r="XJ832"/>
      <c r="XK832"/>
      <c r="XL832"/>
      <c r="XM832"/>
      <c r="XN832"/>
      <c r="XO832"/>
      <c r="XP832"/>
      <c r="XQ832"/>
      <c r="XR832"/>
      <c r="XS832"/>
      <c r="XT832"/>
      <c r="XU832"/>
      <c r="XV832"/>
      <c r="XW832"/>
      <c r="XX832"/>
      <c r="XY832"/>
      <c r="XZ832"/>
      <c r="YA832"/>
      <c r="YB832"/>
      <c r="YC832"/>
      <c r="YD832"/>
      <c r="YE832"/>
      <c r="YF832"/>
      <c r="YG832"/>
      <c r="YH832"/>
      <c r="YI832"/>
      <c r="YJ832"/>
      <c r="YK832"/>
      <c r="YL832"/>
      <c r="YM832"/>
      <c r="YN832"/>
      <c r="YO832"/>
      <c r="YP832"/>
      <c r="YQ832"/>
      <c r="YR832"/>
      <c r="YS832"/>
      <c r="YT832"/>
      <c r="YU832"/>
      <c r="YV832"/>
      <c r="YW832"/>
      <c r="YX832"/>
      <c r="YY832"/>
      <c r="YZ832"/>
      <c r="ZA832"/>
      <c r="ZB832"/>
      <c r="ZC832"/>
      <c r="ZD832"/>
      <c r="ZE832"/>
      <c r="ZF832"/>
      <c r="ZG832"/>
      <c r="ZH832"/>
      <c r="ZI832"/>
      <c r="ZJ832"/>
      <c r="ZK832"/>
      <c r="ZL832"/>
      <c r="ZM832"/>
      <c r="ZN832"/>
      <c r="ZO832"/>
      <c r="ZP832"/>
      <c r="ZQ832"/>
      <c r="ZR832"/>
      <c r="ZS832"/>
      <c r="ZT832"/>
      <c r="ZU832"/>
      <c r="ZV832"/>
      <c r="ZW832"/>
      <c r="ZX832"/>
    </row>
    <row r="833" spans="1:700" hidden="1">
      <c r="A833"/>
      <c r="B833"/>
      <c r="C833"/>
      <c r="D833" t="s">
        <v>29</v>
      </c>
      <c r="E833" s="43"/>
      <c r="F833" s="35"/>
      <c r="G833" s="35"/>
      <c r="H833" s="35"/>
      <c r="I833" s="35"/>
      <c r="J833" s="35"/>
      <c r="K833" s="36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  <c r="VW833"/>
      <c r="VX833"/>
      <c r="VY833"/>
      <c r="VZ833"/>
      <c r="WA833"/>
      <c r="WB833"/>
      <c r="WC833"/>
      <c r="WD833"/>
      <c r="WE833"/>
      <c r="WF833"/>
      <c r="WG833"/>
      <c r="WH833"/>
      <c r="WI833"/>
      <c r="WJ833"/>
      <c r="WK833"/>
      <c r="WL833"/>
      <c r="WM833"/>
      <c r="WN833"/>
      <c r="WO833"/>
      <c r="WP833"/>
      <c r="WQ833"/>
      <c r="WR833"/>
      <c r="WS833"/>
      <c r="WT833"/>
      <c r="WU833"/>
      <c r="WV833"/>
      <c r="WW833"/>
      <c r="WX833"/>
      <c r="WY833"/>
      <c r="WZ833"/>
      <c r="XA833"/>
      <c r="XB833"/>
      <c r="XC833"/>
      <c r="XD833"/>
      <c r="XE833"/>
      <c r="XF833"/>
      <c r="XG833"/>
      <c r="XH833"/>
      <c r="XI833"/>
      <c r="XJ833"/>
      <c r="XK833"/>
      <c r="XL833"/>
      <c r="XM833"/>
      <c r="XN833"/>
      <c r="XO833"/>
      <c r="XP833"/>
      <c r="XQ833"/>
      <c r="XR833"/>
      <c r="XS833"/>
      <c r="XT833"/>
      <c r="XU833"/>
      <c r="XV833"/>
      <c r="XW833"/>
      <c r="XX833"/>
      <c r="XY833"/>
      <c r="XZ833"/>
      <c r="YA833"/>
      <c r="YB833"/>
      <c r="YC833"/>
      <c r="YD833"/>
      <c r="YE833"/>
      <c r="YF833"/>
      <c r="YG833"/>
      <c r="YH833"/>
      <c r="YI833"/>
      <c r="YJ833"/>
      <c r="YK833"/>
      <c r="YL833"/>
      <c r="YM833"/>
      <c r="YN833"/>
      <c r="YO833"/>
      <c r="YP833"/>
      <c r="YQ833"/>
      <c r="YR833"/>
      <c r="YS833"/>
      <c r="YT833"/>
      <c r="YU833"/>
      <c r="YV833"/>
      <c r="YW833"/>
      <c r="YX833"/>
      <c r="YY833"/>
      <c r="YZ833"/>
      <c r="ZA833"/>
      <c r="ZB833"/>
      <c r="ZC833"/>
      <c r="ZD833"/>
      <c r="ZE833"/>
      <c r="ZF833"/>
      <c r="ZG833"/>
      <c r="ZH833"/>
      <c r="ZI833"/>
      <c r="ZJ833"/>
      <c r="ZK833"/>
      <c r="ZL833"/>
      <c r="ZM833"/>
      <c r="ZN833"/>
      <c r="ZO833"/>
      <c r="ZP833"/>
      <c r="ZQ833"/>
      <c r="ZR833"/>
      <c r="ZS833"/>
      <c r="ZT833"/>
      <c r="ZU833"/>
      <c r="ZV833"/>
      <c r="ZW833"/>
      <c r="ZX833"/>
    </row>
    <row r="834" spans="1:700" hidden="1">
      <c r="A834"/>
      <c r="B834"/>
      <c r="C834"/>
      <c r="D834" t="s">
        <v>29</v>
      </c>
      <c r="E834" s="43"/>
      <c r="F834" s="35"/>
      <c r="G834" s="35"/>
      <c r="H834" s="35"/>
      <c r="I834" s="35"/>
      <c r="J834" s="35"/>
      <c r="K834" s="36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  <c r="VW834"/>
      <c r="VX834"/>
      <c r="VY834"/>
      <c r="VZ834"/>
      <c r="WA834"/>
      <c r="WB834"/>
      <c r="WC834"/>
      <c r="WD834"/>
      <c r="WE834"/>
      <c r="WF834"/>
      <c r="WG834"/>
      <c r="WH834"/>
      <c r="WI834"/>
      <c r="WJ834"/>
      <c r="WK834"/>
      <c r="WL834"/>
      <c r="WM834"/>
      <c r="WN834"/>
      <c r="WO834"/>
      <c r="WP834"/>
      <c r="WQ834"/>
      <c r="WR834"/>
      <c r="WS834"/>
      <c r="WT834"/>
      <c r="WU834"/>
      <c r="WV834"/>
      <c r="WW834"/>
      <c r="WX834"/>
      <c r="WY834"/>
      <c r="WZ834"/>
      <c r="XA834"/>
      <c r="XB834"/>
      <c r="XC834"/>
      <c r="XD834"/>
      <c r="XE834"/>
      <c r="XF834"/>
      <c r="XG834"/>
      <c r="XH834"/>
      <c r="XI834"/>
      <c r="XJ834"/>
      <c r="XK834"/>
      <c r="XL834"/>
      <c r="XM834"/>
      <c r="XN834"/>
      <c r="XO834"/>
      <c r="XP834"/>
      <c r="XQ834"/>
      <c r="XR834"/>
      <c r="XS834"/>
      <c r="XT834"/>
      <c r="XU834"/>
      <c r="XV834"/>
      <c r="XW834"/>
      <c r="XX834"/>
      <c r="XY834"/>
      <c r="XZ834"/>
      <c r="YA834"/>
      <c r="YB834"/>
      <c r="YC834"/>
      <c r="YD834"/>
      <c r="YE834"/>
      <c r="YF834"/>
      <c r="YG834"/>
      <c r="YH834"/>
      <c r="YI834"/>
      <c r="YJ834"/>
      <c r="YK834"/>
      <c r="YL834"/>
      <c r="YM834"/>
      <c r="YN834"/>
      <c r="YO834"/>
      <c r="YP834"/>
      <c r="YQ834"/>
      <c r="YR834"/>
      <c r="YS834"/>
      <c r="YT834"/>
      <c r="YU834"/>
      <c r="YV834"/>
      <c r="YW834"/>
      <c r="YX834"/>
      <c r="YY834"/>
      <c r="YZ834"/>
      <c r="ZA834"/>
      <c r="ZB834"/>
      <c r="ZC834"/>
      <c r="ZD834"/>
      <c r="ZE834"/>
      <c r="ZF834"/>
      <c r="ZG834"/>
      <c r="ZH834"/>
      <c r="ZI834"/>
      <c r="ZJ834"/>
      <c r="ZK834"/>
      <c r="ZL834"/>
      <c r="ZM834"/>
      <c r="ZN834"/>
      <c r="ZO834"/>
      <c r="ZP834"/>
      <c r="ZQ834"/>
      <c r="ZR834"/>
      <c r="ZS834"/>
      <c r="ZT834"/>
      <c r="ZU834"/>
      <c r="ZV834"/>
      <c r="ZW834"/>
      <c r="ZX834"/>
    </row>
    <row r="835" spans="1:700" hidden="1">
      <c r="A835"/>
      <c r="B835"/>
      <c r="C835"/>
      <c r="D835" t="s">
        <v>29</v>
      </c>
      <c r="E835" s="43"/>
      <c r="F835" s="35"/>
      <c r="G835" s="35"/>
      <c r="H835" s="35"/>
      <c r="I835" s="35"/>
      <c r="J835" s="35"/>
      <c r="K835" s="36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  <c r="SB835"/>
      <c r="SC835"/>
      <c r="SD835"/>
      <c r="SE835"/>
      <c r="SF835"/>
      <c r="SG835"/>
      <c r="SH835"/>
      <c r="SI835"/>
      <c r="SJ835"/>
      <c r="SK835"/>
      <c r="SL835"/>
      <c r="SM835"/>
      <c r="SN835"/>
      <c r="SO835"/>
      <c r="SP835"/>
      <c r="SQ835"/>
      <c r="SR835"/>
      <c r="SS835"/>
      <c r="ST835"/>
      <c r="SU835"/>
      <c r="SV835"/>
      <c r="SW835"/>
      <c r="SX835"/>
      <c r="SY835"/>
      <c r="SZ835"/>
      <c r="TA835"/>
      <c r="TB835"/>
      <c r="TC835"/>
      <c r="TD835"/>
      <c r="TE835"/>
      <c r="TF835"/>
      <c r="TG835"/>
      <c r="TH835"/>
      <c r="TI835"/>
      <c r="TJ835"/>
      <c r="TK835"/>
      <c r="TL835"/>
      <c r="TM835"/>
      <c r="TN835"/>
      <c r="TO835"/>
      <c r="TP835"/>
      <c r="TQ835"/>
      <c r="TR835"/>
      <c r="TS835"/>
      <c r="TT835"/>
      <c r="TU835"/>
      <c r="TV835"/>
      <c r="TW835"/>
      <c r="TX835"/>
      <c r="TY835"/>
      <c r="TZ835"/>
      <c r="UA835"/>
      <c r="UB835"/>
      <c r="UC835"/>
      <c r="UD835"/>
      <c r="UE835"/>
      <c r="UF835"/>
      <c r="UG835"/>
      <c r="UH835"/>
      <c r="UI835"/>
      <c r="UJ835"/>
      <c r="UK835"/>
      <c r="UL835"/>
      <c r="UM835"/>
      <c r="UN835"/>
      <c r="UO835"/>
      <c r="UP835"/>
      <c r="UQ835"/>
      <c r="UR835"/>
      <c r="US835"/>
      <c r="UT835"/>
      <c r="UU835"/>
      <c r="UV835"/>
      <c r="UW835"/>
      <c r="UX835"/>
      <c r="UY835"/>
      <c r="UZ835"/>
      <c r="VA835"/>
      <c r="VB835"/>
      <c r="VC835"/>
      <c r="VD835"/>
      <c r="VE835"/>
      <c r="VF835"/>
      <c r="VG835"/>
      <c r="VH835"/>
      <c r="VI835"/>
      <c r="VJ835"/>
      <c r="VK835"/>
      <c r="VL835"/>
      <c r="VM835"/>
      <c r="VN835"/>
      <c r="VO835"/>
      <c r="VP835"/>
      <c r="VQ835"/>
      <c r="VR835"/>
      <c r="VS835"/>
      <c r="VT835"/>
      <c r="VU835"/>
      <c r="VV835"/>
      <c r="VW835"/>
      <c r="VX835"/>
      <c r="VY835"/>
      <c r="VZ835"/>
      <c r="WA835"/>
      <c r="WB835"/>
      <c r="WC835"/>
      <c r="WD835"/>
      <c r="WE835"/>
      <c r="WF835"/>
      <c r="WG835"/>
      <c r="WH835"/>
      <c r="WI835"/>
      <c r="WJ835"/>
      <c r="WK835"/>
      <c r="WL835"/>
      <c r="WM835"/>
      <c r="WN835"/>
      <c r="WO835"/>
      <c r="WP835"/>
      <c r="WQ835"/>
      <c r="WR835"/>
      <c r="WS835"/>
      <c r="WT835"/>
      <c r="WU835"/>
      <c r="WV835"/>
      <c r="WW835"/>
      <c r="WX835"/>
      <c r="WY835"/>
      <c r="WZ835"/>
      <c r="XA835"/>
      <c r="XB835"/>
      <c r="XC835"/>
      <c r="XD835"/>
      <c r="XE835"/>
      <c r="XF835"/>
      <c r="XG835"/>
      <c r="XH835"/>
      <c r="XI835"/>
      <c r="XJ835"/>
      <c r="XK835"/>
      <c r="XL835"/>
      <c r="XM835"/>
      <c r="XN835"/>
      <c r="XO835"/>
      <c r="XP835"/>
      <c r="XQ835"/>
      <c r="XR835"/>
      <c r="XS835"/>
      <c r="XT835"/>
      <c r="XU835"/>
      <c r="XV835"/>
      <c r="XW835"/>
      <c r="XX835"/>
      <c r="XY835"/>
      <c r="XZ835"/>
      <c r="YA835"/>
      <c r="YB835"/>
      <c r="YC835"/>
      <c r="YD835"/>
      <c r="YE835"/>
      <c r="YF835"/>
      <c r="YG835"/>
      <c r="YH835"/>
      <c r="YI835"/>
      <c r="YJ835"/>
      <c r="YK835"/>
      <c r="YL835"/>
      <c r="YM835"/>
      <c r="YN835"/>
      <c r="YO835"/>
      <c r="YP835"/>
      <c r="YQ835"/>
      <c r="YR835"/>
      <c r="YS835"/>
      <c r="YT835"/>
      <c r="YU835"/>
      <c r="YV835"/>
      <c r="YW835"/>
      <c r="YX835"/>
      <c r="YY835"/>
      <c r="YZ835"/>
      <c r="ZA835"/>
      <c r="ZB835"/>
      <c r="ZC835"/>
      <c r="ZD835"/>
      <c r="ZE835"/>
      <c r="ZF835"/>
      <c r="ZG835"/>
      <c r="ZH835"/>
      <c r="ZI835"/>
      <c r="ZJ835"/>
      <c r="ZK835"/>
      <c r="ZL835"/>
      <c r="ZM835"/>
      <c r="ZN835"/>
      <c r="ZO835"/>
      <c r="ZP835"/>
      <c r="ZQ835"/>
      <c r="ZR835"/>
      <c r="ZS835"/>
      <c r="ZT835"/>
      <c r="ZU835"/>
      <c r="ZV835"/>
      <c r="ZW835"/>
      <c r="ZX835"/>
    </row>
    <row r="836" spans="1:700" hidden="1">
      <c r="A836"/>
      <c r="B836"/>
      <c r="C836"/>
      <c r="D836" t="s">
        <v>29</v>
      </c>
      <c r="E836" s="43"/>
      <c r="F836" s="35"/>
      <c r="G836" s="35"/>
      <c r="H836" s="35"/>
      <c r="I836" s="35"/>
      <c r="J836" s="35"/>
      <c r="K836" s="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  <c r="VW836"/>
      <c r="VX836"/>
      <c r="VY836"/>
      <c r="VZ836"/>
      <c r="WA836"/>
      <c r="WB836"/>
      <c r="WC836"/>
      <c r="WD836"/>
      <c r="WE836"/>
      <c r="WF836"/>
      <c r="WG836"/>
      <c r="WH836"/>
      <c r="WI836"/>
      <c r="WJ836"/>
      <c r="WK836"/>
      <c r="WL836"/>
      <c r="WM836"/>
      <c r="WN836"/>
      <c r="WO836"/>
      <c r="WP836"/>
      <c r="WQ836"/>
      <c r="WR836"/>
      <c r="WS836"/>
      <c r="WT836"/>
      <c r="WU836"/>
      <c r="WV836"/>
      <c r="WW836"/>
      <c r="WX836"/>
      <c r="WY836"/>
      <c r="WZ836"/>
      <c r="XA836"/>
      <c r="XB836"/>
      <c r="XC836"/>
      <c r="XD836"/>
      <c r="XE836"/>
      <c r="XF836"/>
      <c r="XG836"/>
      <c r="XH836"/>
      <c r="XI836"/>
      <c r="XJ836"/>
      <c r="XK836"/>
      <c r="XL836"/>
      <c r="XM836"/>
      <c r="XN836"/>
      <c r="XO836"/>
      <c r="XP836"/>
      <c r="XQ836"/>
      <c r="XR836"/>
      <c r="XS836"/>
      <c r="XT836"/>
      <c r="XU836"/>
      <c r="XV836"/>
      <c r="XW836"/>
      <c r="XX836"/>
      <c r="XY836"/>
      <c r="XZ836"/>
      <c r="YA836"/>
      <c r="YB836"/>
      <c r="YC836"/>
      <c r="YD836"/>
      <c r="YE836"/>
      <c r="YF836"/>
      <c r="YG836"/>
      <c r="YH836"/>
      <c r="YI836"/>
      <c r="YJ836"/>
      <c r="YK836"/>
      <c r="YL836"/>
      <c r="YM836"/>
      <c r="YN836"/>
      <c r="YO836"/>
      <c r="YP836"/>
      <c r="YQ836"/>
      <c r="YR836"/>
      <c r="YS836"/>
      <c r="YT836"/>
      <c r="YU836"/>
      <c r="YV836"/>
      <c r="YW836"/>
      <c r="YX836"/>
      <c r="YY836"/>
      <c r="YZ836"/>
      <c r="ZA836"/>
      <c r="ZB836"/>
      <c r="ZC836"/>
      <c r="ZD836"/>
      <c r="ZE836"/>
      <c r="ZF836"/>
      <c r="ZG836"/>
      <c r="ZH836"/>
      <c r="ZI836"/>
      <c r="ZJ836"/>
      <c r="ZK836"/>
      <c r="ZL836"/>
      <c r="ZM836"/>
      <c r="ZN836"/>
      <c r="ZO836"/>
      <c r="ZP836"/>
      <c r="ZQ836"/>
      <c r="ZR836"/>
      <c r="ZS836"/>
      <c r="ZT836"/>
      <c r="ZU836"/>
      <c r="ZV836"/>
      <c r="ZW836"/>
      <c r="ZX836"/>
    </row>
    <row r="837" spans="1:700" hidden="1">
      <c r="A837"/>
      <c r="B837"/>
      <c r="C837"/>
      <c r="D837" t="s">
        <v>29</v>
      </c>
      <c r="E837" s="43"/>
      <c r="F837" s="35"/>
      <c r="G837" s="35"/>
      <c r="H837" s="35"/>
      <c r="I837" s="35"/>
      <c r="J837" s="35"/>
      <c r="K837" s="36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/>
      <c r="QX837"/>
      <c r="QY837"/>
      <c r="QZ837"/>
      <c r="RA837"/>
      <c r="RB837"/>
      <c r="RC837"/>
      <c r="RD837"/>
      <c r="RE837"/>
      <c r="RF837"/>
      <c r="RG837"/>
      <c r="RH837"/>
      <c r="RI837"/>
      <c r="RJ837"/>
      <c r="RK837"/>
      <c r="RL837"/>
      <c r="RM837"/>
      <c r="RN837"/>
      <c r="RO837"/>
      <c r="RP837"/>
      <c r="RQ837"/>
      <c r="RR837"/>
      <c r="RS837"/>
      <c r="RT837"/>
      <c r="RU837"/>
      <c r="RV837"/>
      <c r="RW837"/>
      <c r="RX837"/>
      <c r="RY837"/>
      <c r="RZ837"/>
      <c r="SA837"/>
      <c r="SB837"/>
      <c r="SC837"/>
      <c r="SD837"/>
      <c r="SE837"/>
      <c r="SF837"/>
      <c r="SG837"/>
      <c r="SH837"/>
      <c r="SI837"/>
      <c r="SJ837"/>
      <c r="SK837"/>
      <c r="SL837"/>
      <c r="SM837"/>
      <c r="SN837"/>
      <c r="SO837"/>
      <c r="SP837"/>
      <c r="SQ837"/>
      <c r="SR837"/>
      <c r="SS837"/>
      <c r="ST837"/>
      <c r="SU837"/>
      <c r="SV837"/>
      <c r="SW837"/>
      <c r="SX837"/>
      <c r="SY837"/>
      <c r="SZ837"/>
      <c r="TA837"/>
      <c r="TB837"/>
      <c r="TC837"/>
      <c r="TD837"/>
      <c r="TE837"/>
      <c r="TF837"/>
      <c r="TG837"/>
      <c r="TH837"/>
      <c r="TI837"/>
      <c r="TJ837"/>
      <c r="TK837"/>
      <c r="TL837"/>
      <c r="TM837"/>
      <c r="TN837"/>
      <c r="TO837"/>
      <c r="TP837"/>
      <c r="TQ837"/>
      <c r="TR837"/>
      <c r="TS837"/>
      <c r="TT837"/>
      <c r="TU837"/>
      <c r="TV837"/>
      <c r="TW837"/>
      <c r="TX837"/>
      <c r="TY837"/>
      <c r="TZ837"/>
      <c r="UA837"/>
      <c r="UB837"/>
      <c r="UC837"/>
      <c r="UD837"/>
      <c r="UE837"/>
      <c r="UF837"/>
      <c r="UG837"/>
      <c r="UH837"/>
      <c r="UI837"/>
      <c r="UJ837"/>
      <c r="UK837"/>
      <c r="UL837"/>
      <c r="UM837"/>
      <c r="UN837"/>
      <c r="UO837"/>
      <c r="UP837"/>
      <c r="UQ837"/>
      <c r="UR837"/>
      <c r="US837"/>
      <c r="UT837"/>
      <c r="UU837"/>
      <c r="UV837"/>
      <c r="UW837"/>
      <c r="UX837"/>
      <c r="UY837"/>
      <c r="UZ837"/>
      <c r="VA837"/>
      <c r="VB837"/>
      <c r="VC837"/>
      <c r="VD837"/>
      <c r="VE837"/>
      <c r="VF837"/>
      <c r="VG837"/>
      <c r="VH837"/>
      <c r="VI837"/>
      <c r="VJ837"/>
      <c r="VK837"/>
      <c r="VL837"/>
      <c r="VM837"/>
      <c r="VN837"/>
      <c r="VO837"/>
      <c r="VP837"/>
      <c r="VQ837"/>
      <c r="VR837"/>
      <c r="VS837"/>
      <c r="VT837"/>
      <c r="VU837"/>
      <c r="VV837"/>
      <c r="VW837"/>
      <c r="VX837"/>
      <c r="VY837"/>
      <c r="VZ837"/>
      <c r="WA837"/>
      <c r="WB837"/>
      <c r="WC837"/>
      <c r="WD837"/>
      <c r="WE837"/>
      <c r="WF837"/>
      <c r="WG837"/>
      <c r="WH837"/>
      <c r="WI837"/>
      <c r="WJ837"/>
      <c r="WK837"/>
      <c r="WL837"/>
      <c r="WM837"/>
      <c r="WN837"/>
      <c r="WO837"/>
      <c r="WP837"/>
      <c r="WQ837"/>
      <c r="WR837"/>
      <c r="WS837"/>
      <c r="WT837"/>
      <c r="WU837"/>
      <c r="WV837"/>
      <c r="WW837"/>
      <c r="WX837"/>
      <c r="WY837"/>
      <c r="WZ837"/>
      <c r="XA837"/>
      <c r="XB837"/>
      <c r="XC837"/>
      <c r="XD837"/>
      <c r="XE837"/>
      <c r="XF837"/>
      <c r="XG837"/>
      <c r="XH837"/>
      <c r="XI837"/>
      <c r="XJ837"/>
      <c r="XK837"/>
      <c r="XL837"/>
      <c r="XM837"/>
      <c r="XN837"/>
      <c r="XO837"/>
      <c r="XP837"/>
      <c r="XQ837"/>
      <c r="XR837"/>
      <c r="XS837"/>
      <c r="XT837"/>
      <c r="XU837"/>
      <c r="XV837"/>
      <c r="XW837"/>
      <c r="XX837"/>
      <c r="XY837"/>
      <c r="XZ837"/>
      <c r="YA837"/>
      <c r="YB837"/>
      <c r="YC837"/>
      <c r="YD837"/>
      <c r="YE837"/>
      <c r="YF837"/>
      <c r="YG837"/>
      <c r="YH837"/>
      <c r="YI837"/>
      <c r="YJ837"/>
      <c r="YK837"/>
      <c r="YL837"/>
      <c r="YM837"/>
      <c r="YN837"/>
      <c r="YO837"/>
      <c r="YP837"/>
      <c r="YQ837"/>
      <c r="YR837"/>
      <c r="YS837"/>
      <c r="YT837"/>
      <c r="YU837"/>
      <c r="YV837"/>
      <c r="YW837"/>
      <c r="YX837"/>
      <c r="YY837"/>
      <c r="YZ837"/>
      <c r="ZA837"/>
      <c r="ZB837"/>
      <c r="ZC837"/>
      <c r="ZD837"/>
      <c r="ZE837"/>
      <c r="ZF837"/>
      <c r="ZG837"/>
      <c r="ZH837"/>
      <c r="ZI837"/>
      <c r="ZJ837"/>
      <c r="ZK837"/>
      <c r="ZL837"/>
      <c r="ZM837"/>
      <c r="ZN837"/>
      <c r="ZO837"/>
      <c r="ZP837"/>
      <c r="ZQ837"/>
      <c r="ZR837"/>
      <c r="ZS837"/>
      <c r="ZT837"/>
      <c r="ZU837"/>
      <c r="ZV837"/>
      <c r="ZW837"/>
      <c r="ZX837"/>
    </row>
    <row r="838" spans="1:700" hidden="1">
      <c r="A838"/>
      <c r="B838"/>
      <c r="C838"/>
      <c r="D838" t="s">
        <v>29</v>
      </c>
      <c r="E838" s="43"/>
      <c r="F838" s="35"/>
      <c r="G838" s="35"/>
      <c r="H838" s="35"/>
      <c r="I838" s="35"/>
      <c r="J838" s="35"/>
      <c r="K838" s="36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  <c r="VW838"/>
      <c r="VX838"/>
      <c r="VY838"/>
      <c r="VZ838"/>
      <c r="WA838"/>
      <c r="WB838"/>
      <c r="WC838"/>
      <c r="WD838"/>
      <c r="WE838"/>
      <c r="WF838"/>
      <c r="WG838"/>
      <c r="WH838"/>
      <c r="WI838"/>
      <c r="WJ838"/>
      <c r="WK838"/>
      <c r="WL838"/>
      <c r="WM838"/>
      <c r="WN838"/>
      <c r="WO838"/>
      <c r="WP838"/>
      <c r="WQ838"/>
      <c r="WR838"/>
      <c r="WS838"/>
      <c r="WT838"/>
      <c r="WU838"/>
      <c r="WV838"/>
      <c r="WW838"/>
      <c r="WX838"/>
      <c r="WY838"/>
      <c r="WZ838"/>
      <c r="XA838"/>
      <c r="XB838"/>
      <c r="XC838"/>
      <c r="XD838"/>
      <c r="XE838"/>
      <c r="XF838"/>
      <c r="XG838"/>
      <c r="XH838"/>
      <c r="XI838"/>
      <c r="XJ838"/>
      <c r="XK838"/>
      <c r="XL838"/>
      <c r="XM838"/>
      <c r="XN838"/>
      <c r="XO838"/>
      <c r="XP838"/>
      <c r="XQ838"/>
      <c r="XR838"/>
      <c r="XS838"/>
      <c r="XT838"/>
      <c r="XU838"/>
      <c r="XV838"/>
      <c r="XW838"/>
      <c r="XX838"/>
      <c r="XY838"/>
      <c r="XZ838"/>
      <c r="YA838"/>
      <c r="YB838"/>
      <c r="YC838"/>
      <c r="YD838"/>
      <c r="YE838"/>
      <c r="YF838"/>
      <c r="YG838"/>
      <c r="YH838"/>
      <c r="YI838"/>
      <c r="YJ838"/>
      <c r="YK838"/>
      <c r="YL838"/>
      <c r="YM838"/>
      <c r="YN838"/>
      <c r="YO838"/>
      <c r="YP838"/>
      <c r="YQ838"/>
      <c r="YR838"/>
      <c r="YS838"/>
      <c r="YT838"/>
      <c r="YU838"/>
      <c r="YV838"/>
      <c r="YW838"/>
      <c r="YX838"/>
      <c r="YY838"/>
      <c r="YZ838"/>
      <c r="ZA838"/>
      <c r="ZB838"/>
      <c r="ZC838"/>
      <c r="ZD838"/>
      <c r="ZE838"/>
      <c r="ZF838"/>
      <c r="ZG838"/>
      <c r="ZH838"/>
      <c r="ZI838"/>
      <c r="ZJ838"/>
      <c r="ZK838"/>
      <c r="ZL838"/>
      <c r="ZM838"/>
      <c r="ZN838"/>
      <c r="ZO838"/>
      <c r="ZP838"/>
      <c r="ZQ838"/>
      <c r="ZR838"/>
      <c r="ZS838"/>
      <c r="ZT838"/>
      <c r="ZU838"/>
      <c r="ZV838"/>
      <c r="ZW838"/>
      <c r="ZX838"/>
    </row>
    <row r="839" spans="1:700" hidden="1">
      <c r="A839"/>
      <c r="B839"/>
      <c r="C839"/>
      <c r="D839" t="s">
        <v>29</v>
      </c>
      <c r="E839" s="43"/>
      <c r="F839" s="35"/>
      <c r="G839" s="35"/>
      <c r="H839" s="35"/>
      <c r="I839" s="35"/>
      <c r="J839" s="35"/>
      <c r="K839" s="36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  <c r="ZU839"/>
      <c r="ZV839"/>
      <c r="ZW839"/>
      <c r="ZX839"/>
    </row>
    <row r="840" spans="1:700" hidden="1">
      <c r="A840"/>
      <c r="B840"/>
      <c r="C840"/>
      <c r="D840" t="s">
        <v>29</v>
      </c>
      <c r="E840" s="43"/>
      <c r="F840" s="35"/>
      <c r="G840" s="35"/>
      <c r="H840" s="35"/>
      <c r="I840" s="35"/>
      <c r="J840" s="35"/>
      <c r="K840" s="36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  <c r="VW840"/>
      <c r="VX840"/>
      <c r="VY840"/>
      <c r="VZ840"/>
      <c r="WA840"/>
      <c r="WB840"/>
      <c r="WC840"/>
      <c r="WD840"/>
      <c r="WE840"/>
      <c r="WF840"/>
      <c r="WG840"/>
      <c r="WH840"/>
      <c r="WI840"/>
      <c r="WJ840"/>
      <c r="WK840"/>
      <c r="WL840"/>
      <c r="WM840"/>
      <c r="WN840"/>
      <c r="WO840"/>
      <c r="WP840"/>
      <c r="WQ840"/>
      <c r="WR840"/>
      <c r="WS840"/>
      <c r="WT840"/>
      <c r="WU840"/>
      <c r="WV840"/>
      <c r="WW840"/>
      <c r="WX840"/>
      <c r="WY840"/>
      <c r="WZ840"/>
      <c r="XA840"/>
      <c r="XB840"/>
      <c r="XC840"/>
      <c r="XD840"/>
      <c r="XE840"/>
      <c r="XF840"/>
      <c r="XG840"/>
      <c r="XH840"/>
      <c r="XI840"/>
      <c r="XJ840"/>
      <c r="XK840"/>
      <c r="XL840"/>
      <c r="XM840"/>
      <c r="XN840"/>
      <c r="XO840"/>
      <c r="XP840"/>
      <c r="XQ840"/>
      <c r="XR840"/>
      <c r="XS840"/>
      <c r="XT840"/>
      <c r="XU840"/>
      <c r="XV840"/>
      <c r="XW840"/>
      <c r="XX840"/>
      <c r="XY840"/>
      <c r="XZ840"/>
      <c r="YA840"/>
      <c r="YB840"/>
      <c r="YC840"/>
      <c r="YD840"/>
      <c r="YE840"/>
      <c r="YF840"/>
      <c r="YG840"/>
      <c r="YH840"/>
      <c r="YI840"/>
      <c r="YJ840"/>
      <c r="YK840"/>
      <c r="YL840"/>
      <c r="YM840"/>
      <c r="YN840"/>
      <c r="YO840"/>
      <c r="YP840"/>
      <c r="YQ840"/>
      <c r="YR840"/>
      <c r="YS840"/>
      <c r="YT840"/>
      <c r="YU840"/>
      <c r="YV840"/>
      <c r="YW840"/>
      <c r="YX840"/>
      <c r="YY840"/>
      <c r="YZ840"/>
      <c r="ZA840"/>
      <c r="ZB840"/>
      <c r="ZC840"/>
      <c r="ZD840"/>
      <c r="ZE840"/>
      <c r="ZF840"/>
      <c r="ZG840"/>
      <c r="ZH840"/>
      <c r="ZI840"/>
      <c r="ZJ840"/>
      <c r="ZK840"/>
      <c r="ZL840"/>
      <c r="ZM840"/>
      <c r="ZN840"/>
      <c r="ZO840"/>
      <c r="ZP840"/>
      <c r="ZQ840"/>
      <c r="ZR840"/>
      <c r="ZS840"/>
      <c r="ZT840"/>
      <c r="ZU840"/>
      <c r="ZV840"/>
      <c r="ZW840"/>
      <c r="ZX840"/>
    </row>
    <row r="841" spans="1:700" hidden="1">
      <c r="A841"/>
      <c r="B841"/>
      <c r="C841"/>
      <c r="D841" t="s">
        <v>29</v>
      </c>
      <c r="E841" s="43"/>
      <c r="F841" s="35"/>
      <c r="G841" s="35"/>
      <c r="H841" s="35"/>
      <c r="I841" s="35"/>
      <c r="J841" s="35"/>
      <c r="K841" s="36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  <c r="VW841"/>
      <c r="VX841"/>
      <c r="VY841"/>
      <c r="VZ841"/>
      <c r="WA841"/>
      <c r="WB841"/>
      <c r="WC841"/>
      <c r="WD841"/>
      <c r="WE841"/>
      <c r="WF841"/>
      <c r="WG841"/>
      <c r="WH841"/>
      <c r="WI841"/>
      <c r="WJ841"/>
      <c r="WK841"/>
      <c r="WL841"/>
      <c r="WM841"/>
      <c r="WN841"/>
      <c r="WO841"/>
      <c r="WP841"/>
      <c r="WQ841"/>
      <c r="WR841"/>
      <c r="WS841"/>
      <c r="WT841"/>
      <c r="WU841"/>
      <c r="WV841"/>
      <c r="WW841"/>
      <c r="WX841"/>
      <c r="WY841"/>
      <c r="WZ841"/>
      <c r="XA841"/>
      <c r="XB841"/>
      <c r="XC841"/>
      <c r="XD841"/>
      <c r="XE841"/>
      <c r="XF841"/>
      <c r="XG841"/>
      <c r="XH841"/>
      <c r="XI841"/>
      <c r="XJ841"/>
      <c r="XK841"/>
      <c r="XL841"/>
      <c r="XM841"/>
      <c r="XN841"/>
      <c r="XO841"/>
      <c r="XP841"/>
      <c r="XQ841"/>
      <c r="XR841"/>
      <c r="XS841"/>
      <c r="XT841"/>
      <c r="XU841"/>
      <c r="XV841"/>
      <c r="XW841"/>
      <c r="XX841"/>
      <c r="XY841"/>
      <c r="XZ841"/>
      <c r="YA841"/>
      <c r="YB841"/>
      <c r="YC841"/>
      <c r="YD841"/>
      <c r="YE841"/>
      <c r="YF841"/>
      <c r="YG841"/>
      <c r="YH841"/>
      <c r="YI841"/>
      <c r="YJ841"/>
      <c r="YK841"/>
      <c r="YL841"/>
      <c r="YM841"/>
      <c r="YN841"/>
      <c r="YO841"/>
      <c r="YP841"/>
      <c r="YQ841"/>
      <c r="YR841"/>
      <c r="YS841"/>
      <c r="YT841"/>
      <c r="YU841"/>
      <c r="YV841"/>
      <c r="YW841"/>
      <c r="YX841"/>
      <c r="YY841"/>
      <c r="YZ841"/>
      <c r="ZA841"/>
      <c r="ZB841"/>
      <c r="ZC841"/>
      <c r="ZD841"/>
      <c r="ZE841"/>
      <c r="ZF841"/>
      <c r="ZG841"/>
      <c r="ZH841"/>
      <c r="ZI841"/>
      <c r="ZJ841"/>
      <c r="ZK841"/>
      <c r="ZL841"/>
      <c r="ZM841"/>
      <c r="ZN841"/>
      <c r="ZO841"/>
      <c r="ZP841"/>
      <c r="ZQ841"/>
      <c r="ZR841"/>
      <c r="ZS841"/>
      <c r="ZT841"/>
      <c r="ZU841"/>
      <c r="ZV841"/>
      <c r="ZW841"/>
      <c r="ZX841"/>
    </row>
    <row r="842" spans="1:700" hidden="1">
      <c r="A842"/>
      <c r="B842"/>
      <c r="C842"/>
      <c r="D842" t="s">
        <v>29</v>
      </c>
      <c r="E842" s="43"/>
      <c r="F842" s="35"/>
      <c r="G842" s="35"/>
      <c r="H842" s="35"/>
      <c r="I842" s="35"/>
      <c r="J842" s="35"/>
      <c r="K842" s="36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  <c r="VW842"/>
      <c r="VX842"/>
      <c r="VY842"/>
      <c r="VZ842"/>
      <c r="WA842"/>
      <c r="WB842"/>
      <c r="WC842"/>
      <c r="WD842"/>
      <c r="WE842"/>
      <c r="WF842"/>
      <c r="WG842"/>
      <c r="WH842"/>
      <c r="WI842"/>
      <c r="WJ842"/>
      <c r="WK842"/>
      <c r="WL842"/>
      <c r="WM842"/>
      <c r="WN842"/>
      <c r="WO842"/>
      <c r="WP842"/>
      <c r="WQ842"/>
      <c r="WR842"/>
      <c r="WS842"/>
      <c r="WT842"/>
      <c r="WU842"/>
      <c r="WV842"/>
      <c r="WW842"/>
      <c r="WX842"/>
      <c r="WY842"/>
      <c r="WZ842"/>
      <c r="XA842"/>
      <c r="XB842"/>
      <c r="XC842"/>
      <c r="XD842"/>
      <c r="XE842"/>
      <c r="XF842"/>
      <c r="XG842"/>
      <c r="XH842"/>
      <c r="XI842"/>
      <c r="XJ842"/>
      <c r="XK842"/>
      <c r="XL842"/>
      <c r="XM842"/>
      <c r="XN842"/>
      <c r="XO842"/>
      <c r="XP842"/>
      <c r="XQ842"/>
      <c r="XR842"/>
      <c r="XS842"/>
      <c r="XT842"/>
      <c r="XU842"/>
      <c r="XV842"/>
      <c r="XW842"/>
      <c r="XX842"/>
      <c r="XY842"/>
      <c r="XZ842"/>
      <c r="YA842"/>
      <c r="YB842"/>
      <c r="YC842"/>
      <c r="YD842"/>
      <c r="YE842"/>
      <c r="YF842"/>
      <c r="YG842"/>
      <c r="YH842"/>
      <c r="YI842"/>
      <c r="YJ842"/>
      <c r="YK842"/>
      <c r="YL842"/>
      <c r="YM842"/>
      <c r="YN842"/>
      <c r="YO842"/>
      <c r="YP842"/>
      <c r="YQ842"/>
      <c r="YR842"/>
      <c r="YS842"/>
      <c r="YT842"/>
      <c r="YU842"/>
      <c r="YV842"/>
      <c r="YW842"/>
      <c r="YX842"/>
      <c r="YY842"/>
      <c r="YZ842"/>
      <c r="ZA842"/>
      <c r="ZB842"/>
      <c r="ZC842"/>
      <c r="ZD842"/>
      <c r="ZE842"/>
      <c r="ZF842"/>
      <c r="ZG842"/>
      <c r="ZH842"/>
      <c r="ZI842"/>
      <c r="ZJ842"/>
      <c r="ZK842"/>
      <c r="ZL842"/>
      <c r="ZM842"/>
      <c r="ZN842"/>
      <c r="ZO842"/>
      <c r="ZP842"/>
      <c r="ZQ842"/>
      <c r="ZR842"/>
      <c r="ZS842"/>
      <c r="ZT842"/>
      <c r="ZU842"/>
      <c r="ZV842"/>
      <c r="ZW842"/>
      <c r="ZX842"/>
    </row>
    <row r="843" spans="1:700" hidden="1">
      <c r="A843"/>
      <c r="B843"/>
      <c r="C843"/>
      <c r="D843" t="s">
        <v>29</v>
      </c>
      <c r="E843" s="43"/>
      <c r="F843" s="35"/>
      <c r="G843" s="35"/>
      <c r="H843" s="35"/>
      <c r="I843" s="35"/>
      <c r="J843" s="35"/>
      <c r="K843" s="36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  <c r="ZU843"/>
      <c r="ZV843"/>
      <c r="ZW843"/>
      <c r="ZX843"/>
    </row>
    <row r="844" spans="1:700" hidden="1">
      <c r="A844"/>
      <c r="B844"/>
      <c r="C844"/>
      <c r="D844" t="s">
        <v>29</v>
      </c>
      <c r="E844" s="43"/>
      <c r="F844" s="35"/>
      <c r="G844" s="35"/>
      <c r="H844" s="35"/>
      <c r="I844" s="35"/>
      <c r="J844" s="35"/>
      <c r="K844" s="36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  <c r="VW844"/>
      <c r="VX844"/>
      <c r="VY844"/>
      <c r="VZ844"/>
      <c r="WA844"/>
      <c r="WB844"/>
      <c r="WC844"/>
      <c r="WD844"/>
      <c r="WE844"/>
      <c r="WF844"/>
      <c r="WG844"/>
      <c r="WH844"/>
      <c r="WI844"/>
      <c r="WJ844"/>
      <c r="WK844"/>
      <c r="WL844"/>
      <c r="WM844"/>
      <c r="WN844"/>
      <c r="WO844"/>
      <c r="WP844"/>
      <c r="WQ844"/>
      <c r="WR844"/>
      <c r="WS844"/>
      <c r="WT844"/>
      <c r="WU844"/>
      <c r="WV844"/>
      <c r="WW844"/>
      <c r="WX844"/>
      <c r="WY844"/>
      <c r="WZ844"/>
      <c r="XA844"/>
      <c r="XB844"/>
      <c r="XC844"/>
      <c r="XD844"/>
      <c r="XE844"/>
      <c r="XF844"/>
      <c r="XG844"/>
      <c r="XH844"/>
      <c r="XI844"/>
      <c r="XJ844"/>
      <c r="XK844"/>
      <c r="XL844"/>
      <c r="XM844"/>
      <c r="XN844"/>
      <c r="XO844"/>
      <c r="XP844"/>
      <c r="XQ844"/>
      <c r="XR844"/>
      <c r="XS844"/>
      <c r="XT844"/>
      <c r="XU844"/>
      <c r="XV844"/>
      <c r="XW844"/>
      <c r="XX844"/>
      <c r="XY844"/>
      <c r="XZ844"/>
      <c r="YA844"/>
      <c r="YB844"/>
      <c r="YC844"/>
      <c r="YD844"/>
      <c r="YE844"/>
      <c r="YF844"/>
      <c r="YG844"/>
      <c r="YH844"/>
      <c r="YI844"/>
      <c r="YJ844"/>
      <c r="YK844"/>
      <c r="YL844"/>
      <c r="YM844"/>
      <c r="YN844"/>
      <c r="YO844"/>
      <c r="YP844"/>
      <c r="YQ844"/>
      <c r="YR844"/>
      <c r="YS844"/>
      <c r="YT844"/>
      <c r="YU844"/>
      <c r="YV844"/>
      <c r="YW844"/>
      <c r="YX844"/>
      <c r="YY844"/>
      <c r="YZ844"/>
      <c r="ZA844"/>
      <c r="ZB844"/>
      <c r="ZC844"/>
      <c r="ZD844"/>
      <c r="ZE844"/>
      <c r="ZF844"/>
      <c r="ZG844"/>
      <c r="ZH844"/>
      <c r="ZI844"/>
      <c r="ZJ844"/>
      <c r="ZK844"/>
      <c r="ZL844"/>
      <c r="ZM844"/>
      <c r="ZN844"/>
      <c r="ZO844"/>
      <c r="ZP844"/>
      <c r="ZQ844"/>
      <c r="ZR844"/>
      <c r="ZS844"/>
      <c r="ZT844"/>
      <c r="ZU844"/>
      <c r="ZV844"/>
      <c r="ZW844"/>
      <c r="ZX844"/>
    </row>
    <row r="845" spans="1:700" hidden="1">
      <c r="A845"/>
      <c r="B845"/>
      <c r="C845"/>
      <c r="D845" t="s">
        <v>29</v>
      </c>
      <c r="E845" s="43"/>
      <c r="F845" s="35"/>
      <c r="G845" s="35"/>
      <c r="H845" s="35"/>
      <c r="I845" s="35"/>
      <c r="J845" s="35"/>
      <c r="K845" s="36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  <c r="VW845"/>
      <c r="VX845"/>
      <c r="VY845"/>
      <c r="VZ845"/>
      <c r="WA845"/>
      <c r="WB845"/>
      <c r="WC845"/>
      <c r="WD845"/>
      <c r="WE845"/>
      <c r="WF845"/>
      <c r="WG845"/>
      <c r="WH845"/>
      <c r="WI845"/>
      <c r="WJ845"/>
      <c r="WK845"/>
      <c r="WL845"/>
      <c r="WM845"/>
      <c r="WN845"/>
      <c r="WO845"/>
      <c r="WP845"/>
      <c r="WQ845"/>
      <c r="WR845"/>
      <c r="WS845"/>
      <c r="WT845"/>
      <c r="WU845"/>
      <c r="WV845"/>
      <c r="WW845"/>
      <c r="WX845"/>
      <c r="WY845"/>
      <c r="WZ845"/>
      <c r="XA845"/>
      <c r="XB845"/>
      <c r="XC845"/>
      <c r="XD845"/>
      <c r="XE845"/>
      <c r="XF845"/>
      <c r="XG845"/>
      <c r="XH845"/>
      <c r="XI845"/>
      <c r="XJ845"/>
      <c r="XK845"/>
      <c r="XL845"/>
      <c r="XM845"/>
      <c r="XN845"/>
      <c r="XO845"/>
      <c r="XP845"/>
      <c r="XQ845"/>
      <c r="XR845"/>
      <c r="XS845"/>
      <c r="XT845"/>
      <c r="XU845"/>
      <c r="XV845"/>
      <c r="XW845"/>
      <c r="XX845"/>
      <c r="XY845"/>
      <c r="XZ845"/>
      <c r="YA845"/>
      <c r="YB845"/>
      <c r="YC845"/>
      <c r="YD845"/>
      <c r="YE845"/>
      <c r="YF845"/>
      <c r="YG845"/>
      <c r="YH845"/>
      <c r="YI845"/>
      <c r="YJ845"/>
      <c r="YK845"/>
      <c r="YL845"/>
      <c r="YM845"/>
      <c r="YN845"/>
      <c r="YO845"/>
      <c r="YP845"/>
      <c r="YQ845"/>
      <c r="YR845"/>
      <c r="YS845"/>
      <c r="YT845"/>
      <c r="YU845"/>
      <c r="YV845"/>
      <c r="YW845"/>
      <c r="YX845"/>
      <c r="YY845"/>
      <c r="YZ845"/>
      <c r="ZA845"/>
      <c r="ZB845"/>
      <c r="ZC845"/>
      <c r="ZD845"/>
      <c r="ZE845"/>
      <c r="ZF845"/>
      <c r="ZG845"/>
      <c r="ZH845"/>
      <c r="ZI845"/>
      <c r="ZJ845"/>
      <c r="ZK845"/>
      <c r="ZL845"/>
      <c r="ZM845"/>
      <c r="ZN845"/>
      <c r="ZO845"/>
      <c r="ZP845"/>
      <c r="ZQ845"/>
      <c r="ZR845"/>
      <c r="ZS845"/>
      <c r="ZT845"/>
      <c r="ZU845"/>
      <c r="ZV845"/>
      <c r="ZW845"/>
      <c r="ZX845"/>
    </row>
    <row r="846" spans="1:700" hidden="1">
      <c r="A846"/>
      <c r="B846"/>
      <c r="C846"/>
      <c r="D846" t="s">
        <v>29</v>
      </c>
      <c r="E846" s="43"/>
      <c r="F846" s="35"/>
      <c r="G846" s="35"/>
      <c r="H846" s="35"/>
      <c r="I846" s="35"/>
      <c r="J846" s="35"/>
      <c r="K846" s="3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  <c r="ML846"/>
      <c r="MM846"/>
      <c r="MN846"/>
      <c r="MO846"/>
      <c r="MP846"/>
      <c r="MQ846"/>
      <c r="MR846"/>
      <c r="MS846"/>
      <c r="MT846"/>
      <c r="MU846"/>
      <c r="MV846"/>
      <c r="MW846"/>
      <c r="MX846"/>
      <c r="MY846"/>
      <c r="MZ846"/>
      <c r="NA846"/>
      <c r="NB846"/>
      <c r="NC846"/>
      <c r="ND846"/>
      <c r="NE846"/>
      <c r="NF846"/>
      <c r="NG846"/>
      <c r="NH846"/>
      <c r="NI846"/>
      <c r="NJ846"/>
      <c r="NK846"/>
      <c r="NL846"/>
      <c r="NM846"/>
      <c r="NN846"/>
      <c r="NO846"/>
      <c r="NP846"/>
      <c r="NQ846"/>
      <c r="NR846"/>
      <c r="NS846"/>
      <c r="NT846"/>
      <c r="NU846"/>
      <c r="NV846"/>
      <c r="NW846"/>
      <c r="NX846"/>
      <c r="NY846"/>
      <c r="NZ846"/>
      <c r="OA846"/>
      <c r="OB846"/>
      <c r="OC846"/>
      <c r="OD846"/>
      <c r="OE846"/>
      <c r="OF846"/>
      <c r="OG846"/>
      <c r="OH846"/>
      <c r="OI846"/>
      <c r="OJ846"/>
      <c r="OK846"/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/>
      <c r="QV846"/>
      <c r="QW846"/>
      <c r="QX846"/>
      <c r="QY846"/>
      <c r="QZ846"/>
      <c r="RA846"/>
      <c r="RB846"/>
      <c r="RC846"/>
      <c r="RD846"/>
      <c r="RE846"/>
      <c r="RF846"/>
      <c r="RG846"/>
      <c r="RH846"/>
      <c r="RI846"/>
      <c r="RJ846"/>
      <c r="RK846"/>
      <c r="RL846"/>
      <c r="RM846"/>
      <c r="RN846"/>
      <c r="RO846"/>
      <c r="RP846"/>
      <c r="RQ846"/>
      <c r="RR846"/>
      <c r="RS846"/>
      <c r="RT846"/>
      <c r="RU846"/>
      <c r="RV846"/>
      <c r="RW846"/>
      <c r="RX846"/>
      <c r="RY846"/>
      <c r="RZ846"/>
      <c r="SA846"/>
      <c r="SB846"/>
      <c r="SC846"/>
      <c r="SD846"/>
      <c r="SE846"/>
      <c r="SF846"/>
      <c r="SG846"/>
      <c r="SH846"/>
      <c r="SI846"/>
      <c r="SJ846"/>
      <c r="SK846"/>
      <c r="SL846"/>
      <c r="SM846"/>
      <c r="SN846"/>
      <c r="SO846"/>
      <c r="SP846"/>
      <c r="SQ846"/>
      <c r="SR846"/>
      <c r="SS846"/>
      <c r="ST846"/>
      <c r="SU846"/>
      <c r="SV846"/>
      <c r="SW846"/>
      <c r="SX846"/>
      <c r="SY846"/>
      <c r="SZ846"/>
      <c r="TA846"/>
      <c r="TB846"/>
      <c r="TC846"/>
      <c r="TD846"/>
      <c r="TE846"/>
      <c r="TF846"/>
      <c r="TG846"/>
      <c r="TH846"/>
      <c r="TI846"/>
      <c r="TJ846"/>
      <c r="TK846"/>
      <c r="TL846"/>
      <c r="TM846"/>
      <c r="TN846"/>
      <c r="TO846"/>
      <c r="TP846"/>
      <c r="TQ846"/>
      <c r="TR846"/>
      <c r="TS846"/>
      <c r="TT846"/>
      <c r="TU846"/>
      <c r="TV846"/>
      <c r="TW846"/>
      <c r="TX846"/>
      <c r="TY846"/>
      <c r="TZ846"/>
      <c r="UA846"/>
      <c r="UB846"/>
      <c r="UC846"/>
      <c r="UD846"/>
      <c r="UE846"/>
      <c r="UF846"/>
      <c r="UG846"/>
      <c r="UH846"/>
      <c r="UI846"/>
      <c r="UJ846"/>
      <c r="UK846"/>
      <c r="UL846"/>
      <c r="UM846"/>
      <c r="UN846"/>
      <c r="UO846"/>
      <c r="UP846"/>
      <c r="UQ846"/>
      <c r="UR846"/>
      <c r="US846"/>
      <c r="UT846"/>
      <c r="UU846"/>
      <c r="UV846"/>
      <c r="UW846"/>
      <c r="UX846"/>
      <c r="UY846"/>
      <c r="UZ846"/>
      <c r="VA846"/>
      <c r="VB846"/>
      <c r="VC846"/>
      <c r="VD846"/>
      <c r="VE846"/>
      <c r="VF846"/>
      <c r="VG846"/>
      <c r="VH846"/>
      <c r="VI846"/>
      <c r="VJ846"/>
      <c r="VK846"/>
      <c r="VL846"/>
      <c r="VM846"/>
      <c r="VN846"/>
      <c r="VO846"/>
      <c r="VP846"/>
      <c r="VQ846"/>
      <c r="VR846"/>
      <c r="VS846"/>
      <c r="VT846"/>
      <c r="VU846"/>
      <c r="VV846"/>
      <c r="VW846"/>
      <c r="VX846"/>
      <c r="VY846"/>
      <c r="VZ846"/>
      <c r="WA846"/>
      <c r="WB846"/>
      <c r="WC846"/>
      <c r="WD846"/>
      <c r="WE846"/>
      <c r="WF846"/>
      <c r="WG846"/>
      <c r="WH846"/>
      <c r="WI846"/>
      <c r="WJ846"/>
      <c r="WK846"/>
      <c r="WL846"/>
      <c r="WM846"/>
      <c r="WN846"/>
      <c r="WO846"/>
      <c r="WP846"/>
      <c r="WQ846"/>
      <c r="WR846"/>
      <c r="WS846"/>
      <c r="WT846"/>
      <c r="WU846"/>
      <c r="WV846"/>
      <c r="WW846"/>
      <c r="WX846"/>
      <c r="WY846"/>
      <c r="WZ846"/>
      <c r="XA846"/>
      <c r="XB846"/>
      <c r="XC846"/>
      <c r="XD846"/>
      <c r="XE846"/>
      <c r="XF846"/>
      <c r="XG846"/>
      <c r="XH846"/>
      <c r="XI846"/>
      <c r="XJ846"/>
      <c r="XK846"/>
      <c r="XL846"/>
      <c r="XM846"/>
      <c r="XN846"/>
      <c r="XO846"/>
      <c r="XP846"/>
      <c r="XQ846"/>
      <c r="XR846"/>
      <c r="XS846"/>
      <c r="XT846"/>
      <c r="XU846"/>
      <c r="XV846"/>
      <c r="XW846"/>
      <c r="XX846"/>
      <c r="XY846"/>
      <c r="XZ846"/>
      <c r="YA846"/>
      <c r="YB846"/>
      <c r="YC846"/>
      <c r="YD846"/>
      <c r="YE846"/>
      <c r="YF846"/>
      <c r="YG846"/>
      <c r="YH846"/>
      <c r="YI846"/>
      <c r="YJ846"/>
      <c r="YK846"/>
      <c r="YL846"/>
      <c r="YM846"/>
      <c r="YN846"/>
      <c r="YO846"/>
      <c r="YP846"/>
      <c r="YQ846"/>
      <c r="YR846"/>
      <c r="YS846"/>
      <c r="YT846"/>
      <c r="YU846"/>
      <c r="YV846"/>
      <c r="YW846"/>
      <c r="YX846"/>
      <c r="YY846"/>
      <c r="YZ846"/>
      <c r="ZA846"/>
      <c r="ZB846"/>
      <c r="ZC846"/>
      <c r="ZD846"/>
      <c r="ZE846"/>
      <c r="ZF846"/>
      <c r="ZG846"/>
      <c r="ZH846"/>
      <c r="ZI846"/>
      <c r="ZJ846"/>
      <c r="ZK846"/>
      <c r="ZL846"/>
      <c r="ZM846"/>
      <c r="ZN846"/>
      <c r="ZO846"/>
      <c r="ZP846"/>
      <c r="ZQ846"/>
      <c r="ZR846"/>
      <c r="ZS846"/>
      <c r="ZT846"/>
      <c r="ZU846"/>
      <c r="ZV846"/>
      <c r="ZW846"/>
      <c r="ZX846"/>
    </row>
    <row r="847" spans="1:700" hidden="1">
      <c r="A847"/>
      <c r="B847"/>
      <c r="C847"/>
      <c r="D847" t="s">
        <v>29</v>
      </c>
      <c r="E847" s="43"/>
      <c r="F847" s="35"/>
      <c r="G847" s="35"/>
      <c r="H847" s="35"/>
      <c r="I847" s="35"/>
      <c r="J847" s="35"/>
      <c r="K847" s="36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/>
      <c r="WQ847"/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/>
      <c r="YH847"/>
      <c r="YI847"/>
      <c r="YJ847"/>
      <c r="YK847"/>
      <c r="YL847"/>
      <c r="YM847"/>
      <c r="YN847"/>
      <c r="YO847"/>
      <c r="YP847"/>
      <c r="YQ847"/>
      <c r="YR847"/>
      <c r="YS847"/>
      <c r="YT847"/>
      <c r="YU847"/>
      <c r="YV847"/>
      <c r="YW847"/>
      <c r="YX847"/>
      <c r="YY847"/>
      <c r="YZ847"/>
      <c r="ZA847"/>
      <c r="ZB847"/>
      <c r="ZC847"/>
      <c r="ZD847"/>
      <c r="ZE847"/>
      <c r="ZF847"/>
      <c r="ZG847"/>
      <c r="ZH847"/>
      <c r="ZI847"/>
      <c r="ZJ847"/>
      <c r="ZK847"/>
      <c r="ZL847"/>
      <c r="ZM847"/>
      <c r="ZN847"/>
      <c r="ZO847"/>
      <c r="ZP847"/>
      <c r="ZQ847"/>
      <c r="ZR847"/>
      <c r="ZS847"/>
      <c r="ZT847"/>
      <c r="ZU847"/>
      <c r="ZV847"/>
      <c r="ZW847"/>
      <c r="ZX847"/>
    </row>
    <row r="848" spans="1:700" hidden="1">
      <c r="A848"/>
      <c r="B848"/>
      <c r="C848"/>
      <c r="D848" t="s">
        <v>29</v>
      </c>
      <c r="E848" s="43"/>
      <c r="F848" s="35"/>
      <c r="G848" s="35"/>
      <c r="H848" s="35"/>
      <c r="I848" s="35"/>
      <c r="J848" s="35"/>
      <c r="K848" s="36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  <c r="ZU848"/>
      <c r="ZV848"/>
      <c r="ZW848"/>
      <c r="ZX848"/>
    </row>
    <row r="849" spans="1:700" hidden="1">
      <c r="A849"/>
      <c r="B849"/>
      <c r="C849"/>
      <c r="D849" t="s">
        <v>29</v>
      </c>
      <c r="E849" s="43"/>
      <c r="F849" s="35"/>
      <c r="G849" s="35"/>
      <c r="H849" s="35"/>
      <c r="I849" s="35"/>
      <c r="J849" s="35"/>
      <c r="K849" s="36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  <c r="VW849"/>
      <c r="VX849"/>
      <c r="VY849"/>
      <c r="VZ849"/>
      <c r="WA849"/>
      <c r="WB849"/>
      <c r="WC849"/>
      <c r="WD849"/>
      <c r="WE849"/>
      <c r="WF849"/>
      <c r="WG849"/>
      <c r="WH849"/>
      <c r="WI849"/>
      <c r="WJ849"/>
      <c r="WK849"/>
      <c r="WL849"/>
      <c r="WM849"/>
      <c r="WN849"/>
      <c r="WO849"/>
      <c r="WP849"/>
      <c r="WQ849"/>
      <c r="WR849"/>
      <c r="WS849"/>
      <c r="WT849"/>
      <c r="WU849"/>
      <c r="WV849"/>
      <c r="WW849"/>
      <c r="WX849"/>
      <c r="WY849"/>
      <c r="WZ849"/>
      <c r="XA849"/>
      <c r="XB849"/>
      <c r="XC849"/>
      <c r="XD849"/>
      <c r="XE849"/>
      <c r="XF849"/>
      <c r="XG849"/>
      <c r="XH849"/>
      <c r="XI849"/>
      <c r="XJ849"/>
      <c r="XK849"/>
      <c r="XL849"/>
      <c r="XM849"/>
      <c r="XN849"/>
      <c r="XO849"/>
      <c r="XP849"/>
      <c r="XQ849"/>
      <c r="XR849"/>
      <c r="XS849"/>
      <c r="XT849"/>
      <c r="XU849"/>
      <c r="XV849"/>
      <c r="XW849"/>
      <c r="XX849"/>
      <c r="XY849"/>
      <c r="XZ849"/>
      <c r="YA849"/>
      <c r="YB849"/>
      <c r="YC849"/>
      <c r="YD849"/>
      <c r="YE849"/>
      <c r="YF849"/>
      <c r="YG849"/>
      <c r="YH849"/>
      <c r="YI849"/>
      <c r="YJ849"/>
      <c r="YK849"/>
      <c r="YL849"/>
      <c r="YM849"/>
      <c r="YN849"/>
      <c r="YO849"/>
      <c r="YP849"/>
      <c r="YQ849"/>
      <c r="YR849"/>
      <c r="YS849"/>
      <c r="YT849"/>
      <c r="YU849"/>
      <c r="YV849"/>
      <c r="YW849"/>
      <c r="YX849"/>
      <c r="YY849"/>
      <c r="YZ849"/>
      <c r="ZA849"/>
      <c r="ZB849"/>
      <c r="ZC849"/>
      <c r="ZD849"/>
      <c r="ZE849"/>
      <c r="ZF849"/>
      <c r="ZG849"/>
      <c r="ZH849"/>
      <c r="ZI849"/>
      <c r="ZJ849"/>
      <c r="ZK849"/>
      <c r="ZL849"/>
      <c r="ZM849"/>
      <c r="ZN849"/>
      <c r="ZO849"/>
      <c r="ZP849"/>
      <c r="ZQ849"/>
      <c r="ZR849"/>
      <c r="ZS849"/>
      <c r="ZT849"/>
      <c r="ZU849"/>
      <c r="ZV849"/>
      <c r="ZW849"/>
      <c r="ZX849"/>
    </row>
    <row r="850" spans="1:700" hidden="1">
      <c r="A850"/>
      <c r="B850"/>
      <c r="C850"/>
      <c r="D850" t="s">
        <v>29</v>
      </c>
      <c r="E850" s="43"/>
      <c r="F850" s="35"/>
      <c r="G850" s="35"/>
      <c r="H850" s="35"/>
      <c r="I850" s="35"/>
      <c r="J850" s="35"/>
      <c r="K850" s="36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  <c r="ZU850"/>
      <c r="ZV850"/>
      <c r="ZW850"/>
      <c r="ZX850"/>
    </row>
    <row r="851" spans="1:700" hidden="1">
      <c r="A851"/>
      <c r="B851"/>
      <c r="C851"/>
      <c r="D851" t="s">
        <v>29</v>
      </c>
      <c r="E851" s="43"/>
      <c r="F851" s="35"/>
      <c r="G851" s="35"/>
      <c r="H851" s="35"/>
      <c r="I851" s="35"/>
      <c r="J851" s="35"/>
      <c r="K851" s="36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  <c r="ZU851"/>
      <c r="ZV851"/>
      <c r="ZW851"/>
      <c r="ZX851"/>
    </row>
    <row r="852" spans="1:700" hidden="1">
      <c r="A852"/>
      <c r="B852"/>
      <c r="C852"/>
      <c r="D852" t="s">
        <v>29</v>
      </c>
      <c r="E852" s="43"/>
      <c r="F852" s="35"/>
      <c r="G852" s="35"/>
      <c r="H852" s="35"/>
      <c r="I852" s="35"/>
      <c r="J852" s="35"/>
      <c r="K852" s="36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  <c r="VW852"/>
      <c r="VX852"/>
      <c r="VY852"/>
      <c r="VZ852"/>
      <c r="WA852"/>
      <c r="WB852"/>
      <c r="WC852"/>
      <c r="WD852"/>
      <c r="WE852"/>
      <c r="WF852"/>
      <c r="WG852"/>
      <c r="WH852"/>
      <c r="WI852"/>
      <c r="WJ852"/>
      <c r="WK852"/>
      <c r="WL852"/>
      <c r="WM852"/>
      <c r="WN852"/>
      <c r="WO852"/>
      <c r="WP852"/>
      <c r="WQ852"/>
      <c r="WR852"/>
      <c r="WS852"/>
      <c r="WT852"/>
      <c r="WU852"/>
      <c r="WV852"/>
      <c r="WW852"/>
      <c r="WX852"/>
      <c r="WY852"/>
      <c r="WZ852"/>
      <c r="XA852"/>
      <c r="XB852"/>
      <c r="XC852"/>
      <c r="XD852"/>
      <c r="XE852"/>
      <c r="XF852"/>
      <c r="XG852"/>
      <c r="XH852"/>
      <c r="XI852"/>
      <c r="XJ852"/>
      <c r="XK852"/>
      <c r="XL852"/>
      <c r="XM852"/>
      <c r="XN852"/>
      <c r="XO852"/>
      <c r="XP852"/>
      <c r="XQ852"/>
      <c r="XR852"/>
      <c r="XS852"/>
      <c r="XT852"/>
      <c r="XU852"/>
      <c r="XV852"/>
      <c r="XW852"/>
      <c r="XX852"/>
      <c r="XY852"/>
      <c r="XZ852"/>
      <c r="YA852"/>
      <c r="YB852"/>
      <c r="YC852"/>
      <c r="YD852"/>
      <c r="YE852"/>
      <c r="YF852"/>
      <c r="YG852"/>
      <c r="YH852"/>
      <c r="YI852"/>
      <c r="YJ852"/>
      <c r="YK852"/>
      <c r="YL852"/>
      <c r="YM852"/>
      <c r="YN852"/>
      <c r="YO852"/>
      <c r="YP852"/>
      <c r="YQ852"/>
      <c r="YR852"/>
      <c r="YS852"/>
      <c r="YT852"/>
      <c r="YU852"/>
      <c r="YV852"/>
      <c r="YW852"/>
      <c r="YX852"/>
      <c r="YY852"/>
      <c r="YZ852"/>
      <c r="ZA852"/>
      <c r="ZB852"/>
      <c r="ZC852"/>
      <c r="ZD852"/>
      <c r="ZE852"/>
      <c r="ZF852"/>
      <c r="ZG852"/>
      <c r="ZH852"/>
      <c r="ZI852"/>
      <c r="ZJ852"/>
      <c r="ZK852"/>
      <c r="ZL852"/>
      <c r="ZM852"/>
      <c r="ZN852"/>
      <c r="ZO852"/>
      <c r="ZP852"/>
      <c r="ZQ852"/>
      <c r="ZR852"/>
      <c r="ZS852"/>
      <c r="ZT852"/>
      <c r="ZU852"/>
      <c r="ZV852"/>
      <c r="ZW852"/>
      <c r="ZX852"/>
    </row>
    <row r="853" spans="1:700" hidden="1">
      <c r="A853"/>
      <c r="B853"/>
      <c r="C853"/>
      <c r="D853" t="s">
        <v>29</v>
      </c>
      <c r="E853" s="43"/>
      <c r="F853" s="35"/>
      <c r="G853" s="35"/>
      <c r="H853" s="35"/>
      <c r="I853" s="35"/>
      <c r="J853" s="35"/>
      <c r="K853" s="36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  <c r="VW853"/>
      <c r="VX853"/>
      <c r="VY853"/>
      <c r="VZ853"/>
      <c r="WA853"/>
      <c r="WB853"/>
      <c r="WC853"/>
      <c r="WD853"/>
      <c r="WE853"/>
      <c r="WF853"/>
      <c r="WG853"/>
      <c r="WH853"/>
      <c r="WI853"/>
      <c r="WJ853"/>
      <c r="WK853"/>
      <c r="WL853"/>
      <c r="WM853"/>
      <c r="WN853"/>
      <c r="WO853"/>
      <c r="WP853"/>
      <c r="WQ853"/>
      <c r="WR853"/>
      <c r="WS853"/>
      <c r="WT853"/>
      <c r="WU853"/>
      <c r="WV853"/>
      <c r="WW853"/>
      <c r="WX853"/>
      <c r="WY853"/>
      <c r="WZ853"/>
      <c r="XA853"/>
      <c r="XB853"/>
      <c r="XC853"/>
      <c r="XD853"/>
      <c r="XE853"/>
      <c r="XF853"/>
      <c r="XG853"/>
      <c r="XH853"/>
      <c r="XI853"/>
      <c r="XJ853"/>
      <c r="XK853"/>
      <c r="XL853"/>
      <c r="XM853"/>
      <c r="XN853"/>
      <c r="XO853"/>
      <c r="XP853"/>
      <c r="XQ853"/>
      <c r="XR853"/>
      <c r="XS853"/>
      <c r="XT853"/>
      <c r="XU853"/>
      <c r="XV853"/>
      <c r="XW853"/>
      <c r="XX853"/>
      <c r="XY853"/>
      <c r="XZ853"/>
      <c r="YA853"/>
      <c r="YB853"/>
      <c r="YC853"/>
      <c r="YD853"/>
      <c r="YE853"/>
      <c r="YF853"/>
      <c r="YG853"/>
      <c r="YH853"/>
      <c r="YI853"/>
      <c r="YJ853"/>
      <c r="YK853"/>
      <c r="YL853"/>
      <c r="YM853"/>
      <c r="YN853"/>
      <c r="YO853"/>
      <c r="YP853"/>
      <c r="YQ853"/>
      <c r="YR853"/>
      <c r="YS853"/>
      <c r="YT853"/>
      <c r="YU853"/>
      <c r="YV853"/>
      <c r="YW853"/>
      <c r="YX853"/>
      <c r="YY853"/>
      <c r="YZ853"/>
      <c r="ZA853"/>
      <c r="ZB853"/>
      <c r="ZC853"/>
      <c r="ZD853"/>
      <c r="ZE853"/>
      <c r="ZF853"/>
      <c r="ZG853"/>
      <c r="ZH853"/>
      <c r="ZI853"/>
      <c r="ZJ853"/>
      <c r="ZK853"/>
      <c r="ZL853"/>
      <c r="ZM853"/>
      <c r="ZN853"/>
      <c r="ZO853"/>
      <c r="ZP853"/>
      <c r="ZQ853"/>
      <c r="ZR853"/>
      <c r="ZS853"/>
      <c r="ZT853"/>
      <c r="ZU853"/>
      <c r="ZV853"/>
      <c r="ZW853"/>
      <c r="ZX853"/>
    </row>
    <row r="854" spans="1:700" hidden="1">
      <c r="A854"/>
      <c r="B854"/>
      <c r="C854"/>
      <c r="D854" t="s">
        <v>29</v>
      </c>
      <c r="E854" s="43"/>
      <c r="F854" s="35"/>
      <c r="G854" s="35"/>
      <c r="H854" s="35"/>
      <c r="I854" s="35"/>
      <c r="J854" s="35"/>
      <c r="K854" s="36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  <c r="VW854"/>
      <c r="VX854"/>
      <c r="VY854"/>
      <c r="VZ854"/>
      <c r="WA854"/>
      <c r="WB854"/>
      <c r="WC854"/>
      <c r="WD854"/>
      <c r="WE854"/>
      <c r="WF854"/>
      <c r="WG854"/>
      <c r="WH854"/>
      <c r="WI854"/>
      <c r="WJ854"/>
      <c r="WK854"/>
      <c r="WL854"/>
      <c r="WM854"/>
      <c r="WN854"/>
      <c r="WO854"/>
      <c r="WP854"/>
      <c r="WQ854"/>
      <c r="WR854"/>
      <c r="WS854"/>
      <c r="WT854"/>
      <c r="WU854"/>
      <c r="WV854"/>
      <c r="WW854"/>
      <c r="WX854"/>
      <c r="WY854"/>
      <c r="WZ854"/>
      <c r="XA854"/>
      <c r="XB854"/>
      <c r="XC854"/>
      <c r="XD854"/>
      <c r="XE854"/>
      <c r="XF854"/>
      <c r="XG854"/>
      <c r="XH854"/>
      <c r="XI854"/>
      <c r="XJ854"/>
      <c r="XK854"/>
      <c r="XL854"/>
      <c r="XM854"/>
      <c r="XN854"/>
      <c r="XO854"/>
      <c r="XP854"/>
      <c r="XQ854"/>
      <c r="XR854"/>
      <c r="XS854"/>
      <c r="XT854"/>
      <c r="XU854"/>
      <c r="XV854"/>
      <c r="XW854"/>
      <c r="XX854"/>
      <c r="XY854"/>
      <c r="XZ854"/>
      <c r="YA854"/>
      <c r="YB854"/>
      <c r="YC854"/>
      <c r="YD854"/>
      <c r="YE854"/>
      <c r="YF854"/>
      <c r="YG854"/>
      <c r="YH854"/>
      <c r="YI854"/>
      <c r="YJ854"/>
      <c r="YK854"/>
      <c r="YL854"/>
      <c r="YM854"/>
      <c r="YN854"/>
      <c r="YO854"/>
      <c r="YP854"/>
      <c r="YQ854"/>
      <c r="YR854"/>
      <c r="YS854"/>
      <c r="YT854"/>
      <c r="YU854"/>
      <c r="YV854"/>
      <c r="YW854"/>
      <c r="YX854"/>
      <c r="YY854"/>
      <c r="YZ854"/>
      <c r="ZA854"/>
      <c r="ZB854"/>
      <c r="ZC854"/>
      <c r="ZD854"/>
      <c r="ZE854"/>
      <c r="ZF854"/>
      <c r="ZG854"/>
      <c r="ZH854"/>
      <c r="ZI854"/>
      <c r="ZJ854"/>
      <c r="ZK854"/>
      <c r="ZL854"/>
      <c r="ZM854"/>
      <c r="ZN854"/>
      <c r="ZO854"/>
      <c r="ZP854"/>
      <c r="ZQ854"/>
      <c r="ZR854"/>
      <c r="ZS854"/>
      <c r="ZT854"/>
      <c r="ZU854"/>
      <c r="ZV854"/>
      <c r="ZW854"/>
      <c r="ZX854"/>
    </row>
    <row r="855" spans="1:700" hidden="1">
      <c r="A855"/>
      <c r="B855"/>
      <c r="C855"/>
      <c r="D855" t="s">
        <v>29</v>
      </c>
      <c r="E855" s="43"/>
      <c r="F855" s="35"/>
      <c r="G855" s="35"/>
      <c r="H855" s="35"/>
      <c r="I855" s="35"/>
      <c r="J855" s="35"/>
      <c r="K855" s="36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/>
      <c r="QX855"/>
      <c r="QY855"/>
      <c r="QZ855"/>
      <c r="RA855"/>
      <c r="RB855"/>
      <c r="RC855"/>
      <c r="RD855"/>
      <c r="RE855"/>
      <c r="RF855"/>
      <c r="RG855"/>
      <c r="RH855"/>
      <c r="RI855"/>
      <c r="RJ855"/>
      <c r="RK855"/>
      <c r="RL855"/>
      <c r="RM855"/>
      <c r="RN855"/>
      <c r="RO855"/>
      <c r="RP855"/>
      <c r="RQ855"/>
      <c r="RR855"/>
      <c r="RS855"/>
      <c r="RT855"/>
      <c r="RU855"/>
      <c r="RV855"/>
      <c r="RW855"/>
      <c r="RX855"/>
      <c r="RY855"/>
      <c r="RZ855"/>
      <c r="SA855"/>
      <c r="SB855"/>
      <c r="SC855"/>
      <c r="SD855"/>
      <c r="SE855"/>
      <c r="SF855"/>
      <c r="SG855"/>
      <c r="SH855"/>
      <c r="SI855"/>
      <c r="SJ855"/>
      <c r="SK855"/>
      <c r="SL855"/>
      <c r="SM855"/>
      <c r="SN855"/>
      <c r="SO855"/>
      <c r="SP855"/>
      <c r="SQ855"/>
      <c r="SR855"/>
      <c r="SS855"/>
      <c r="ST855"/>
      <c r="SU855"/>
      <c r="SV855"/>
      <c r="SW855"/>
      <c r="SX855"/>
      <c r="SY855"/>
      <c r="SZ855"/>
      <c r="TA855"/>
      <c r="TB855"/>
      <c r="TC855"/>
      <c r="TD855"/>
      <c r="TE855"/>
      <c r="TF855"/>
      <c r="TG855"/>
      <c r="TH855"/>
      <c r="TI855"/>
      <c r="TJ855"/>
      <c r="TK855"/>
      <c r="TL855"/>
      <c r="TM855"/>
      <c r="TN855"/>
      <c r="TO855"/>
      <c r="TP855"/>
      <c r="TQ855"/>
      <c r="TR855"/>
      <c r="TS855"/>
      <c r="TT855"/>
      <c r="TU855"/>
      <c r="TV855"/>
      <c r="TW855"/>
      <c r="TX855"/>
      <c r="TY855"/>
      <c r="TZ855"/>
      <c r="UA855"/>
      <c r="UB855"/>
      <c r="UC855"/>
      <c r="UD855"/>
      <c r="UE855"/>
      <c r="UF855"/>
      <c r="UG855"/>
      <c r="UH855"/>
      <c r="UI855"/>
      <c r="UJ855"/>
      <c r="UK855"/>
      <c r="UL855"/>
      <c r="UM855"/>
      <c r="UN855"/>
      <c r="UO855"/>
      <c r="UP855"/>
      <c r="UQ855"/>
      <c r="UR855"/>
      <c r="US855"/>
      <c r="UT855"/>
      <c r="UU855"/>
      <c r="UV855"/>
      <c r="UW855"/>
      <c r="UX855"/>
      <c r="UY855"/>
      <c r="UZ855"/>
      <c r="VA855"/>
      <c r="VB855"/>
      <c r="VC855"/>
      <c r="VD855"/>
      <c r="VE855"/>
      <c r="VF855"/>
      <c r="VG855"/>
      <c r="VH855"/>
      <c r="VI855"/>
      <c r="VJ855"/>
      <c r="VK855"/>
      <c r="VL855"/>
      <c r="VM855"/>
      <c r="VN855"/>
      <c r="VO855"/>
      <c r="VP855"/>
      <c r="VQ855"/>
      <c r="VR855"/>
      <c r="VS855"/>
      <c r="VT855"/>
      <c r="VU855"/>
      <c r="VV855"/>
      <c r="VW855"/>
      <c r="VX855"/>
      <c r="VY855"/>
      <c r="VZ855"/>
      <c r="WA855"/>
      <c r="WB855"/>
      <c r="WC855"/>
      <c r="WD855"/>
      <c r="WE855"/>
      <c r="WF855"/>
      <c r="WG855"/>
      <c r="WH855"/>
      <c r="WI855"/>
      <c r="WJ855"/>
      <c r="WK855"/>
      <c r="WL855"/>
      <c r="WM855"/>
      <c r="WN855"/>
      <c r="WO855"/>
      <c r="WP855"/>
      <c r="WQ855"/>
      <c r="WR855"/>
      <c r="WS855"/>
      <c r="WT855"/>
      <c r="WU855"/>
      <c r="WV855"/>
      <c r="WW855"/>
      <c r="WX855"/>
      <c r="WY855"/>
      <c r="WZ855"/>
      <c r="XA855"/>
      <c r="XB855"/>
      <c r="XC855"/>
      <c r="XD855"/>
      <c r="XE855"/>
      <c r="XF855"/>
      <c r="XG855"/>
      <c r="XH855"/>
      <c r="XI855"/>
      <c r="XJ855"/>
      <c r="XK855"/>
      <c r="XL855"/>
      <c r="XM855"/>
      <c r="XN855"/>
      <c r="XO855"/>
      <c r="XP855"/>
      <c r="XQ855"/>
      <c r="XR855"/>
      <c r="XS855"/>
      <c r="XT855"/>
      <c r="XU855"/>
      <c r="XV855"/>
      <c r="XW855"/>
      <c r="XX855"/>
      <c r="XY855"/>
      <c r="XZ855"/>
      <c r="YA855"/>
      <c r="YB855"/>
      <c r="YC855"/>
      <c r="YD855"/>
      <c r="YE855"/>
      <c r="YF855"/>
      <c r="YG855"/>
      <c r="YH855"/>
      <c r="YI855"/>
      <c r="YJ855"/>
      <c r="YK855"/>
      <c r="YL855"/>
      <c r="YM855"/>
      <c r="YN855"/>
      <c r="YO855"/>
      <c r="YP855"/>
      <c r="YQ855"/>
      <c r="YR855"/>
      <c r="YS855"/>
      <c r="YT855"/>
      <c r="YU855"/>
      <c r="YV855"/>
      <c r="YW855"/>
      <c r="YX855"/>
      <c r="YY855"/>
      <c r="YZ855"/>
      <c r="ZA855"/>
      <c r="ZB855"/>
      <c r="ZC855"/>
      <c r="ZD855"/>
      <c r="ZE855"/>
      <c r="ZF855"/>
      <c r="ZG855"/>
      <c r="ZH855"/>
      <c r="ZI855"/>
      <c r="ZJ855"/>
      <c r="ZK855"/>
      <c r="ZL855"/>
      <c r="ZM855"/>
      <c r="ZN855"/>
      <c r="ZO855"/>
      <c r="ZP855"/>
      <c r="ZQ855"/>
      <c r="ZR855"/>
      <c r="ZS855"/>
      <c r="ZT855"/>
      <c r="ZU855"/>
      <c r="ZV855"/>
      <c r="ZW855"/>
      <c r="ZX855"/>
    </row>
    <row r="856" spans="1:700" hidden="1">
      <c r="A856"/>
      <c r="B856"/>
      <c r="C856"/>
      <c r="D856" t="s">
        <v>30</v>
      </c>
      <c r="E856" s="43"/>
      <c r="F856" s="35"/>
      <c r="G856" s="35"/>
      <c r="H856" s="35"/>
      <c r="I856" s="35"/>
      <c r="J856" s="35"/>
      <c r="K856" s="3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  <c r="VW856"/>
      <c r="VX856"/>
      <c r="VY856"/>
      <c r="VZ856"/>
      <c r="WA856"/>
      <c r="WB856"/>
      <c r="WC856"/>
      <c r="WD856"/>
      <c r="WE856"/>
      <c r="WF856"/>
      <c r="WG856"/>
      <c r="WH856"/>
      <c r="WI856"/>
      <c r="WJ856"/>
      <c r="WK856"/>
      <c r="WL856"/>
      <c r="WM856"/>
      <c r="WN856"/>
      <c r="WO856"/>
      <c r="WP856"/>
      <c r="WQ856"/>
      <c r="WR856"/>
      <c r="WS856"/>
      <c r="WT856"/>
      <c r="WU856"/>
      <c r="WV856"/>
      <c r="WW856"/>
      <c r="WX856"/>
      <c r="WY856"/>
      <c r="WZ856"/>
      <c r="XA856"/>
      <c r="XB856"/>
      <c r="XC856"/>
      <c r="XD856"/>
      <c r="XE856"/>
      <c r="XF856"/>
      <c r="XG856"/>
      <c r="XH856"/>
      <c r="XI856"/>
      <c r="XJ856"/>
      <c r="XK856"/>
      <c r="XL856"/>
      <c r="XM856"/>
      <c r="XN856"/>
      <c r="XO856"/>
      <c r="XP856"/>
      <c r="XQ856"/>
      <c r="XR856"/>
      <c r="XS856"/>
      <c r="XT856"/>
      <c r="XU856"/>
      <c r="XV856"/>
      <c r="XW856"/>
      <c r="XX856"/>
      <c r="XY856"/>
      <c r="XZ856"/>
      <c r="YA856"/>
      <c r="YB856"/>
      <c r="YC856"/>
      <c r="YD856"/>
      <c r="YE856"/>
      <c r="YF856"/>
      <c r="YG856"/>
      <c r="YH856"/>
      <c r="YI856"/>
      <c r="YJ856"/>
      <c r="YK856"/>
      <c r="YL856"/>
      <c r="YM856"/>
      <c r="YN856"/>
      <c r="YO856"/>
      <c r="YP856"/>
      <c r="YQ856"/>
      <c r="YR856"/>
      <c r="YS856"/>
      <c r="YT856"/>
      <c r="YU856"/>
      <c r="YV856"/>
      <c r="YW856"/>
      <c r="YX856"/>
      <c r="YY856"/>
      <c r="YZ856"/>
      <c r="ZA856"/>
      <c r="ZB856"/>
      <c r="ZC856"/>
      <c r="ZD856"/>
      <c r="ZE856"/>
      <c r="ZF856"/>
      <c r="ZG856"/>
      <c r="ZH856"/>
      <c r="ZI856"/>
      <c r="ZJ856"/>
      <c r="ZK856"/>
      <c r="ZL856"/>
      <c r="ZM856"/>
      <c r="ZN856"/>
      <c r="ZO856"/>
      <c r="ZP856"/>
      <c r="ZQ856"/>
      <c r="ZR856"/>
      <c r="ZS856"/>
      <c r="ZT856"/>
      <c r="ZU856"/>
      <c r="ZV856"/>
      <c r="ZW856"/>
      <c r="ZX856"/>
    </row>
    <row r="857" spans="1:700" hidden="1">
      <c r="A857"/>
      <c r="B857"/>
      <c r="C857"/>
      <c r="D857" t="s">
        <v>30</v>
      </c>
      <c r="E857" s="43"/>
      <c r="F857" s="35"/>
      <c r="G857" s="35"/>
      <c r="H857" s="35"/>
      <c r="I857" s="35"/>
      <c r="J857" s="35"/>
      <c r="K857" s="36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  <c r="VW857"/>
      <c r="VX857"/>
      <c r="VY857"/>
      <c r="VZ857"/>
      <c r="WA857"/>
      <c r="WB857"/>
      <c r="WC857"/>
      <c r="WD857"/>
      <c r="WE857"/>
      <c r="WF857"/>
      <c r="WG857"/>
      <c r="WH857"/>
      <c r="WI857"/>
      <c r="WJ857"/>
      <c r="WK857"/>
      <c r="WL857"/>
      <c r="WM857"/>
      <c r="WN857"/>
      <c r="WO857"/>
      <c r="WP857"/>
      <c r="WQ857"/>
      <c r="WR857"/>
      <c r="WS857"/>
      <c r="WT857"/>
      <c r="WU857"/>
      <c r="WV857"/>
      <c r="WW857"/>
      <c r="WX857"/>
      <c r="WY857"/>
      <c r="WZ857"/>
      <c r="XA857"/>
      <c r="XB857"/>
      <c r="XC857"/>
      <c r="XD857"/>
      <c r="XE857"/>
      <c r="XF857"/>
      <c r="XG857"/>
      <c r="XH857"/>
      <c r="XI857"/>
      <c r="XJ857"/>
      <c r="XK857"/>
      <c r="XL857"/>
      <c r="XM857"/>
      <c r="XN857"/>
      <c r="XO857"/>
      <c r="XP857"/>
      <c r="XQ857"/>
      <c r="XR857"/>
      <c r="XS857"/>
      <c r="XT857"/>
      <c r="XU857"/>
      <c r="XV857"/>
      <c r="XW857"/>
      <c r="XX857"/>
      <c r="XY857"/>
      <c r="XZ857"/>
      <c r="YA857"/>
      <c r="YB857"/>
      <c r="YC857"/>
      <c r="YD857"/>
      <c r="YE857"/>
      <c r="YF857"/>
      <c r="YG857"/>
      <c r="YH857"/>
      <c r="YI857"/>
      <c r="YJ857"/>
      <c r="YK857"/>
      <c r="YL857"/>
      <c r="YM857"/>
      <c r="YN857"/>
      <c r="YO857"/>
      <c r="YP857"/>
      <c r="YQ857"/>
      <c r="YR857"/>
      <c r="YS857"/>
      <c r="YT857"/>
      <c r="YU857"/>
      <c r="YV857"/>
      <c r="YW857"/>
      <c r="YX857"/>
      <c r="YY857"/>
      <c r="YZ857"/>
      <c r="ZA857"/>
      <c r="ZB857"/>
      <c r="ZC857"/>
      <c r="ZD857"/>
      <c r="ZE857"/>
      <c r="ZF857"/>
      <c r="ZG857"/>
      <c r="ZH857"/>
      <c r="ZI857"/>
      <c r="ZJ857"/>
      <c r="ZK857"/>
      <c r="ZL857"/>
      <c r="ZM857"/>
      <c r="ZN857"/>
      <c r="ZO857"/>
      <c r="ZP857"/>
      <c r="ZQ857"/>
      <c r="ZR857"/>
      <c r="ZS857"/>
      <c r="ZT857"/>
      <c r="ZU857"/>
      <c r="ZV857"/>
      <c r="ZW857"/>
      <c r="ZX857"/>
    </row>
    <row r="858" spans="1:700" hidden="1">
      <c r="A858"/>
      <c r="B858"/>
      <c r="C858"/>
      <c r="D858" t="s">
        <v>30</v>
      </c>
      <c r="E858" s="43"/>
      <c r="F858" s="35"/>
      <c r="G858" s="35"/>
      <c r="H858" s="35"/>
      <c r="I858" s="35"/>
      <c r="J858" s="35"/>
      <c r="K858" s="36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  <c r="VW858"/>
      <c r="VX858"/>
      <c r="VY858"/>
      <c r="VZ858"/>
      <c r="WA858"/>
      <c r="WB858"/>
      <c r="WC858"/>
      <c r="WD858"/>
      <c r="WE858"/>
      <c r="WF858"/>
      <c r="WG858"/>
      <c r="WH858"/>
      <c r="WI858"/>
      <c r="WJ858"/>
      <c r="WK858"/>
      <c r="WL858"/>
      <c r="WM858"/>
      <c r="WN858"/>
      <c r="WO858"/>
      <c r="WP858"/>
      <c r="WQ858"/>
      <c r="WR858"/>
      <c r="WS858"/>
      <c r="WT858"/>
      <c r="WU858"/>
      <c r="WV858"/>
      <c r="WW858"/>
      <c r="WX858"/>
      <c r="WY858"/>
      <c r="WZ858"/>
      <c r="XA858"/>
      <c r="XB858"/>
      <c r="XC858"/>
      <c r="XD858"/>
      <c r="XE858"/>
      <c r="XF858"/>
      <c r="XG858"/>
      <c r="XH858"/>
      <c r="XI858"/>
      <c r="XJ858"/>
      <c r="XK858"/>
      <c r="XL858"/>
      <c r="XM858"/>
      <c r="XN858"/>
      <c r="XO858"/>
      <c r="XP858"/>
      <c r="XQ858"/>
      <c r="XR858"/>
      <c r="XS858"/>
      <c r="XT858"/>
      <c r="XU858"/>
      <c r="XV858"/>
      <c r="XW858"/>
      <c r="XX858"/>
      <c r="XY858"/>
      <c r="XZ858"/>
      <c r="YA858"/>
      <c r="YB858"/>
      <c r="YC858"/>
      <c r="YD858"/>
      <c r="YE858"/>
      <c r="YF858"/>
      <c r="YG858"/>
      <c r="YH858"/>
      <c r="YI858"/>
      <c r="YJ858"/>
      <c r="YK858"/>
      <c r="YL858"/>
      <c r="YM858"/>
      <c r="YN858"/>
      <c r="YO858"/>
      <c r="YP858"/>
      <c r="YQ858"/>
      <c r="YR858"/>
      <c r="YS858"/>
      <c r="YT858"/>
      <c r="YU858"/>
      <c r="YV858"/>
      <c r="YW858"/>
      <c r="YX858"/>
      <c r="YY858"/>
      <c r="YZ858"/>
      <c r="ZA858"/>
      <c r="ZB858"/>
      <c r="ZC858"/>
      <c r="ZD858"/>
      <c r="ZE858"/>
      <c r="ZF858"/>
      <c r="ZG858"/>
      <c r="ZH858"/>
      <c r="ZI858"/>
      <c r="ZJ858"/>
      <c r="ZK858"/>
      <c r="ZL858"/>
      <c r="ZM858"/>
      <c r="ZN858"/>
      <c r="ZO858"/>
      <c r="ZP858"/>
      <c r="ZQ858"/>
      <c r="ZR858"/>
      <c r="ZS858"/>
      <c r="ZT858"/>
      <c r="ZU858"/>
      <c r="ZV858"/>
      <c r="ZW858"/>
      <c r="ZX858"/>
    </row>
    <row r="859" spans="1:700" hidden="1">
      <c r="A859"/>
      <c r="B859"/>
      <c r="C859"/>
      <c r="D859" t="s">
        <v>30</v>
      </c>
      <c r="E859" s="43"/>
      <c r="F859" s="35"/>
      <c r="G859" s="35"/>
      <c r="H859" s="35"/>
      <c r="I859" s="35"/>
      <c r="J859" s="35"/>
      <c r="K859" s="36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  <c r="VW859"/>
      <c r="VX859"/>
      <c r="VY859"/>
      <c r="VZ859"/>
      <c r="WA859"/>
      <c r="WB859"/>
      <c r="WC859"/>
      <c r="WD859"/>
      <c r="WE859"/>
      <c r="WF859"/>
      <c r="WG859"/>
      <c r="WH859"/>
      <c r="WI859"/>
      <c r="WJ859"/>
      <c r="WK859"/>
      <c r="WL859"/>
      <c r="WM859"/>
      <c r="WN859"/>
      <c r="WO859"/>
      <c r="WP859"/>
      <c r="WQ859"/>
      <c r="WR859"/>
      <c r="WS859"/>
      <c r="WT859"/>
      <c r="WU859"/>
      <c r="WV859"/>
      <c r="WW859"/>
      <c r="WX859"/>
      <c r="WY859"/>
      <c r="WZ859"/>
      <c r="XA859"/>
      <c r="XB859"/>
      <c r="XC859"/>
      <c r="XD859"/>
      <c r="XE859"/>
      <c r="XF859"/>
      <c r="XG859"/>
      <c r="XH859"/>
      <c r="XI859"/>
      <c r="XJ859"/>
      <c r="XK859"/>
      <c r="XL859"/>
      <c r="XM859"/>
      <c r="XN859"/>
      <c r="XO859"/>
      <c r="XP859"/>
      <c r="XQ859"/>
      <c r="XR859"/>
      <c r="XS859"/>
      <c r="XT859"/>
      <c r="XU859"/>
      <c r="XV859"/>
      <c r="XW859"/>
      <c r="XX859"/>
      <c r="XY859"/>
      <c r="XZ859"/>
      <c r="YA859"/>
      <c r="YB859"/>
      <c r="YC859"/>
      <c r="YD859"/>
      <c r="YE859"/>
      <c r="YF859"/>
      <c r="YG859"/>
      <c r="YH859"/>
      <c r="YI859"/>
      <c r="YJ859"/>
      <c r="YK859"/>
      <c r="YL859"/>
      <c r="YM859"/>
      <c r="YN859"/>
      <c r="YO859"/>
      <c r="YP859"/>
      <c r="YQ859"/>
      <c r="YR859"/>
      <c r="YS859"/>
      <c r="YT859"/>
      <c r="YU859"/>
      <c r="YV859"/>
      <c r="YW859"/>
      <c r="YX859"/>
      <c r="YY859"/>
      <c r="YZ859"/>
      <c r="ZA859"/>
      <c r="ZB859"/>
      <c r="ZC859"/>
      <c r="ZD859"/>
      <c r="ZE859"/>
      <c r="ZF859"/>
      <c r="ZG859"/>
      <c r="ZH859"/>
      <c r="ZI859"/>
      <c r="ZJ859"/>
      <c r="ZK859"/>
      <c r="ZL859"/>
      <c r="ZM859"/>
      <c r="ZN859"/>
      <c r="ZO859"/>
      <c r="ZP859"/>
      <c r="ZQ859"/>
      <c r="ZR859"/>
      <c r="ZS859"/>
      <c r="ZT859"/>
      <c r="ZU859"/>
      <c r="ZV859"/>
      <c r="ZW859"/>
      <c r="ZX859"/>
    </row>
    <row r="860" spans="1:700" hidden="1">
      <c r="A860"/>
      <c r="B860"/>
      <c r="C860"/>
      <c r="D860" t="s">
        <v>30</v>
      </c>
      <c r="E860" s="43"/>
      <c r="F860" s="35"/>
      <c r="G860" s="35"/>
      <c r="H860" s="35"/>
      <c r="I860" s="35"/>
      <c r="J860" s="35"/>
      <c r="K860" s="36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  <c r="VW860"/>
      <c r="VX860"/>
      <c r="VY860"/>
      <c r="VZ860"/>
      <c r="WA860"/>
      <c r="WB860"/>
      <c r="WC860"/>
      <c r="WD860"/>
      <c r="WE860"/>
      <c r="WF860"/>
      <c r="WG860"/>
      <c r="WH860"/>
      <c r="WI860"/>
      <c r="WJ860"/>
      <c r="WK860"/>
      <c r="WL860"/>
      <c r="WM860"/>
      <c r="WN860"/>
      <c r="WO860"/>
      <c r="WP860"/>
      <c r="WQ860"/>
      <c r="WR860"/>
      <c r="WS860"/>
      <c r="WT860"/>
      <c r="WU860"/>
      <c r="WV860"/>
      <c r="WW860"/>
      <c r="WX860"/>
      <c r="WY860"/>
      <c r="WZ860"/>
      <c r="XA860"/>
      <c r="XB860"/>
      <c r="XC860"/>
      <c r="XD860"/>
      <c r="XE860"/>
      <c r="XF860"/>
      <c r="XG860"/>
      <c r="XH860"/>
      <c r="XI860"/>
      <c r="XJ860"/>
      <c r="XK860"/>
      <c r="XL860"/>
      <c r="XM860"/>
      <c r="XN860"/>
      <c r="XO860"/>
      <c r="XP860"/>
      <c r="XQ860"/>
      <c r="XR860"/>
      <c r="XS860"/>
      <c r="XT860"/>
      <c r="XU860"/>
      <c r="XV860"/>
      <c r="XW860"/>
      <c r="XX860"/>
      <c r="XY860"/>
      <c r="XZ860"/>
      <c r="YA860"/>
      <c r="YB860"/>
      <c r="YC860"/>
      <c r="YD860"/>
      <c r="YE860"/>
      <c r="YF860"/>
      <c r="YG860"/>
      <c r="YH860"/>
      <c r="YI860"/>
      <c r="YJ860"/>
      <c r="YK860"/>
      <c r="YL860"/>
      <c r="YM860"/>
      <c r="YN860"/>
      <c r="YO860"/>
      <c r="YP860"/>
      <c r="YQ860"/>
      <c r="YR860"/>
      <c r="YS860"/>
      <c r="YT860"/>
      <c r="YU860"/>
      <c r="YV860"/>
      <c r="YW860"/>
      <c r="YX860"/>
      <c r="YY860"/>
      <c r="YZ860"/>
      <c r="ZA860"/>
      <c r="ZB860"/>
      <c r="ZC860"/>
      <c r="ZD860"/>
      <c r="ZE860"/>
      <c r="ZF860"/>
      <c r="ZG860"/>
      <c r="ZH860"/>
      <c r="ZI860"/>
      <c r="ZJ860"/>
      <c r="ZK860"/>
      <c r="ZL860"/>
      <c r="ZM860"/>
      <c r="ZN860"/>
      <c r="ZO860"/>
      <c r="ZP860"/>
      <c r="ZQ860"/>
      <c r="ZR860"/>
      <c r="ZS860"/>
      <c r="ZT860"/>
      <c r="ZU860"/>
      <c r="ZV860"/>
      <c r="ZW860"/>
      <c r="ZX860"/>
    </row>
    <row r="861" spans="1:700" hidden="1">
      <c r="A861"/>
      <c r="B861"/>
      <c r="C861"/>
      <c r="D861" t="s">
        <v>30</v>
      </c>
      <c r="E861" s="43"/>
      <c r="F861" s="35"/>
      <c r="G861" s="35"/>
      <c r="H861" s="35"/>
      <c r="I861" s="35"/>
      <c r="J861" s="35"/>
      <c r="K861" s="36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  <c r="VW861"/>
      <c r="VX861"/>
      <c r="VY861"/>
      <c r="VZ861"/>
      <c r="WA861"/>
      <c r="WB861"/>
      <c r="WC861"/>
      <c r="WD861"/>
      <c r="WE861"/>
      <c r="WF861"/>
      <c r="WG861"/>
      <c r="WH861"/>
      <c r="WI861"/>
      <c r="WJ861"/>
      <c r="WK861"/>
      <c r="WL861"/>
      <c r="WM861"/>
      <c r="WN861"/>
      <c r="WO861"/>
      <c r="WP861"/>
      <c r="WQ861"/>
      <c r="WR861"/>
      <c r="WS861"/>
      <c r="WT861"/>
      <c r="WU861"/>
      <c r="WV861"/>
      <c r="WW861"/>
      <c r="WX861"/>
      <c r="WY861"/>
      <c r="WZ861"/>
      <c r="XA861"/>
      <c r="XB861"/>
      <c r="XC861"/>
      <c r="XD861"/>
      <c r="XE861"/>
      <c r="XF861"/>
      <c r="XG861"/>
      <c r="XH861"/>
      <c r="XI861"/>
      <c r="XJ861"/>
      <c r="XK861"/>
      <c r="XL861"/>
      <c r="XM861"/>
      <c r="XN861"/>
      <c r="XO861"/>
      <c r="XP861"/>
      <c r="XQ861"/>
      <c r="XR861"/>
      <c r="XS861"/>
      <c r="XT861"/>
      <c r="XU861"/>
      <c r="XV861"/>
      <c r="XW861"/>
      <c r="XX861"/>
      <c r="XY861"/>
      <c r="XZ861"/>
      <c r="YA861"/>
      <c r="YB861"/>
      <c r="YC861"/>
      <c r="YD861"/>
      <c r="YE861"/>
      <c r="YF861"/>
      <c r="YG861"/>
      <c r="YH861"/>
      <c r="YI861"/>
      <c r="YJ861"/>
      <c r="YK861"/>
      <c r="YL861"/>
      <c r="YM861"/>
      <c r="YN861"/>
      <c r="YO861"/>
      <c r="YP861"/>
      <c r="YQ861"/>
      <c r="YR861"/>
      <c r="YS861"/>
      <c r="YT861"/>
      <c r="YU861"/>
      <c r="YV861"/>
      <c r="YW861"/>
      <c r="YX861"/>
      <c r="YY861"/>
      <c r="YZ861"/>
      <c r="ZA861"/>
      <c r="ZB861"/>
      <c r="ZC861"/>
      <c r="ZD861"/>
      <c r="ZE861"/>
      <c r="ZF861"/>
      <c r="ZG861"/>
      <c r="ZH861"/>
      <c r="ZI861"/>
      <c r="ZJ861"/>
      <c r="ZK861"/>
      <c r="ZL861"/>
      <c r="ZM861"/>
      <c r="ZN861"/>
      <c r="ZO861"/>
      <c r="ZP861"/>
      <c r="ZQ861"/>
      <c r="ZR861"/>
      <c r="ZS861"/>
      <c r="ZT861"/>
      <c r="ZU861"/>
      <c r="ZV861"/>
      <c r="ZW861"/>
      <c r="ZX861"/>
    </row>
    <row r="862" spans="1:700" hidden="1">
      <c r="A862"/>
      <c r="B862"/>
      <c r="C862"/>
      <c r="D862" t="s">
        <v>30</v>
      </c>
      <c r="E862" s="43"/>
      <c r="F862" s="35"/>
      <c r="G862" s="35"/>
      <c r="H862" s="35"/>
      <c r="I862" s="35"/>
      <c r="J862" s="35"/>
      <c r="K862" s="36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  <c r="VW862"/>
      <c r="VX862"/>
      <c r="VY862"/>
      <c r="VZ862"/>
      <c r="WA862"/>
      <c r="WB862"/>
      <c r="WC862"/>
      <c r="WD862"/>
      <c r="WE862"/>
      <c r="WF862"/>
      <c r="WG862"/>
      <c r="WH862"/>
      <c r="WI862"/>
      <c r="WJ862"/>
      <c r="WK862"/>
      <c r="WL862"/>
      <c r="WM862"/>
      <c r="WN862"/>
      <c r="WO862"/>
      <c r="WP862"/>
      <c r="WQ862"/>
      <c r="WR862"/>
      <c r="WS862"/>
      <c r="WT862"/>
      <c r="WU862"/>
      <c r="WV862"/>
      <c r="WW862"/>
      <c r="WX862"/>
      <c r="WY862"/>
      <c r="WZ862"/>
      <c r="XA862"/>
      <c r="XB862"/>
      <c r="XC862"/>
      <c r="XD862"/>
      <c r="XE862"/>
      <c r="XF862"/>
      <c r="XG862"/>
      <c r="XH862"/>
      <c r="XI862"/>
      <c r="XJ862"/>
      <c r="XK862"/>
      <c r="XL862"/>
      <c r="XM862"/>
      <c r="XN862"/>
      <c r="XO862"/>
      <c r="XP862"/>
      <c r="XQ862"/>
      <c r="XR862"/>
      <c r="XS862"/>
      <c r="XT862"/>
      <c r="XU862"/>
      <c r="XV862"/>
      <c r="XW862"/>
      <c r="XX862"/>
      <c r="XY862"/>
      <c r="XZ862"/>
      <c r="YA862"/>
      <c r="YB862"/>
      <c r="YC862"/>
      <c r="YD862"/>
      <c r="YE862"/>
      <c r="YF862"/>
      <c r="YG862"/>
      <c r="YH862"/>
      <c r="YI862"/>
      <c r="YJ862"/>
      <c r="YK862"/>
      <c r="YL862"/>
      <c r="YM862"/>
      <c r="YN862"/>
      <c r="YO862"/>
      <c r="YP862"/>
      <c r="YQ862"/>
      <c r="YR862"/>
      <c r="YS862"/>
      <c r="YT862"/>
      <c r="YU862"/>
      <c r="YV862"/>
      <c r="YW862"/>
      <c r="YX862"/>
      <c r="YY862"/>
      <c r="YZ862"/>
      <c r="ZA862"/>
      <c r="ZB862"/>
      <c r="ZC862"/>
      <c r="ZD862"/>
      <c r="ZE862"/>
      <c r="ZF862"/>
      <c r="ZG862"/>
      <c r="ZH862"/>
      <c r="ZI862"/>
      <c r="ZJ862"/>
      <c r="ZK862"/>
      <c r="ZL862"/>
      <c r="ZM862"/>
      <c r="ZN862"/>
      <c r="ZO862"/>
      <c r="ZP862"/>
      <c r="ZQ862"/>
      <c r="ZR862"/>
      <c r="ZS862"/>
      <c r="ZT862"/>
      <c r="ZU862"/>
      <c r="ZV862"/>
      <c r="ZW862"/>
      <c r="ZX862"/>
    </row>
    <row r="863" spans="1:700" hidden="1">
      <c r="A863"/>
      <c r="B863"/>
      <c r="C863"/>
      <c r="D863" t="s">
        <v>30</v>
      </c>
      <c r="E863" s="43"/>
      <c r="F863" s="35"/>
      <c r="G863" s="35"/>
      <c r="H863" s="35"/>
      <c r="I863" s="35"/>
      <c r="J863" s="35"/>
      <c r="K863" s="36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  <c r="VW863"/>
      <c r="VX863"/>
      <c r="VY863"/>
      <c r="VZ863"/>
      <c r="WA863"/>
      <c r="WB863"/>
      <c r="WC863"/>
      <c r="WD863"/>
      <c r="WE863"/>
      <c r="WF863"/>
      <c r="WG863"/>
      <c r="WH863"/>
      <c r="WI863"/>
      <c r="WJ863"/>
      <c r="WK863"/>
      <c r="WL863"/>
      <c r="WM863"/>
      <c r="WN863"/>
      <c r="WO863"/>
      <c r="WP863"/>
      <c r="WQ863"/>
      <c r="WR863"/>
      <c r="WS863"/>
      <c r="WT863"/>
      <c r="WU863"/>
      <c r="WV863"/>
      <c r="WW863"/>
      <c r="WX863"/>
      <c r="WY863"/>
      <c r="WZ863"/>
      <c r="XA863"/>
      <c r="XB863"/>
      <c r="XC863"/>
      <c r="XD863"/>
      <c r="XE863"/>
      <c r="XF863"/>
      <c r="XG863"/>
      <c r="XH863"/>
      <c r="XI863"/>
      <c r="XJ863"/>
      <c r="XK863"/>
      <c r="XL863"/>
      <c r="XM863"/>
      <c r="XN863"/>
      <c r="XO863"/>
      <c r="XP863"/>
      <c r="XQ863"/>
      <c r="XR863"/>
      <c r="XS863"/>
      <c r="XT863"/>
      <c r="XU863"/>
      <c r="XV863"/>
      <c r="XW863"/>
      <c r="XX863"/>
      <c r="XY863"/>
      <c r="XZ863"/>
      <c r="YA863"/>
      <c r="YB863"/>
      <c r="YC863"/>
      <c r="YD863"/>
      <c r="YE863"/>
      <c r="YF863"/>
      <c r="YG863"/>
      <c r="YH863"/>
      <c r="YI863"/>
      <c r="YJ863"/>
      <c r="YK863"/>
      <c r="YL863"/>
      <c r="YM863"/>
      <c r="YN863"/>
      <c r="YO863"/>
      <c r="YP863"/>
      <c r="YQ863"/>
      <c r="YR863"/>
      <c r="YS863"/>
      <c r="YT863"/>
      <c r="YU863"/>
      <c r="YV863"/>
      <c r="YW863"/>
      <c r="YX863"/>
      <c r="YY863"/>
      <c r="YZ863"/>
      <c r="ZA863"/>
      <c r="ZB863"/>
      <c r="ZC863"/>
      <c r="ZD863"/>
      <c r="ZE863"/>
      <c r="ZF863"/>
      <c r="ZG863"/>
      <c r="ZH863"/>
      <c r="ZI863"/>
      <c r="ZJ863"/>
      <c r="ZK863"/>
      <c r="ZL863"/>
      <c r="ZM863"/>
      <c r="ZN863"/>
      <c r="ZO863"/>
      <c r="ZP863"/>
      <c r="ZQ863"/>
      <c r="ZR863"/>
      <c r="ZS863"/>
      <c r="ZT863"/>
      <c r="ZU863"/>
      <c r="ZV863"/>
      <c r="ZW863"/>
      <c r="ZX863"/>
    </row>
    <row r="864" spans="1:700" hidden="1">
      <c r="A864"/>
      <c r="B864"/>
      <c r="C864"/>
      <c r="D864" t="s">
        <v>30</v>
      </c>
      <c r="E864" s="43"/>
      <c r="F864" s="35"/>
      <c r="G864" s="35"/>
      <c r="H864" s="35"/>
      <c r="I864" s="35"/>
      <c r="J864" s="35"/>
      <c r="K864" s="36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/>
      <c r="QX864"/>
      <c r="QY864"/>
      <c r="QZ864"/>
      <c r="RA864"/>
      <c r="RB864"/>
      <c r="RC864"/>
      <c r="RD864"/>
      <c r="RE864"/>
      <c r="RF864"/>
      <c r="RG864"/>
      <c r="RH864"/>
      <c r="RI864"/>
      <c r="RJ864"/>
      <c r="RK864"/>
      <c r="RL864"/>
      <c r="RM864"/>
      <c r="RN864"/>
      <c r="RO864"/>
      <c r="RP864"/>
      <c r="RQ864"/>
      <c r="RR864"/>
      <c r="RS864"/>
      <c r="RT864"/>
      <c r="RU864"/>
      <c r="RV864"/>
      <c r="RW864"/>
      <c r="RX864"/>
      <c r="RY864"/>
      <c r="RZ864"/>
      <c r="SA864"/>
      <c r="SB864"/>
      <c r="SC864"/>
      <c r="SD864"/>
      <c r="SE864"/>
      <c r="SF864"/>
      <c r="SG864"/>
      <c r="SH864"/>
      <c r="SI864"/>
      <c r="SJ864"/>
      <c r="SK864"/>
      <c r="SL864"/>
      <c r="SM864"/>
      <c r="SN864"/>
      <c r="SO864"/>
      <c r="SP864"/>
      <c r="SQ864"/>
      <c r="SR864"/>
      <c r="SS864"/>
      <c r="ST864"/>
      <c r="SU864"/>
      <c r="SV864"/>
      <c r="SW864"/>
      <c r="SX864"/>
      <c r="SY864"/>
      <c r="SZ864"/>
      <c r="TA864"/>
      <c r="TB864"/>
      <c r="TC864"/>
      <c r="TD864"/>
      <c r="TE864"/>
      <c r="TF864"/>
      <c r="TG864"/>
      <c r="TH864"/>
      <c r="TI864"/>
      <c r="TJ864"/>
      <c r="TK864"/>
      <c r="TL864"/>
      <c r="TM864"/>
      <c r="TN864"/>
      <c r="TO864"/>
      <c r="TP864"/>
      <c r="TQ864"/>
      <c r="TR864"/>
      <c r="TS864"/>
      <c r="TT864"/>
      <c r="TU864"/>
      <c r="TV864"/>
      <c r="TW864"/>
      <c r="TX864"/>
      <c r="TY864"/>
      <c r="TZ864"/>
      <c r="UA864"/>
      <c r="UB864"/>
      <c r="UC864"/>
      <c r="UD864"/>
      <c r="UE864"/>
      <c r="UF864"/>
      <c r="UG864"/>
      <c r="UH864"/>
      <c r="UI864"/>
      <c r="UJ864"/>
      <c r="UK864"/>
      <c r="UL864"/>
      <c r="UM864"/>
      <c r="UN864"/>
      <c r="UO864"/>
      <c r="UP864"/>
      <c r="UQ864"/>
      <c r="UR864"/>
      <c r="US864"/>
      <c r="UT864"/>
      <c r="UU864"/>
      <c r="UV864"/>
      <c r="UW864"/>
      <c r="UX864"/>
      <c r="UY864"/>
      <c r="UZ864"/>
      <c r="VA864"/>
      <c r="VB864"/>
      <c r="VC864"/>
      <c r="VD864"/>
      <c r="VE864"/>
      <c r="VF864"/>
      <c r="VG864"/>
      <c r="VH864"/>
      <c r="VI864"/>
      <c r="VJ864"/>
      <c r="VK864"/>
      <c r="VL864"/>
      <c r="VM864"/>
      <c r="VN864"/>
      <c r="VO864"/>
      <c r="VP864"/>
      <c r="VQ864"/>
      <c r="VR864"/>
      <c r="VS864"/>
      <c r="VT864"/>
      <c r="VU864"/>
      <c r="VV864"/>
      <c r="VW864"/>
      <c r="VX864"/>
      <c r="VY864"/>
      <c r="VZ864"/>
      <c r="WA864"/>
      <c r="WB864"/>
      <c r="WC864"/>
      <c r="WD864"/>
      <c r="WE864"/>
      <c r="WF864"/>
      <c r="WG864"/>
      <c r="WH864"/>
      <c r="WI864"/>
      <c r="WJ864"/>
      <c r="WK864"/>
      <c r="WL864"/>
      <c r="WM864"/>
      <c r="WN864"/>
      <c r="WO864"/>
      <c r="WP864"/>
      <c r="WQ864"/>
      <c r="WR864"/>
      <c r="WS864"/>
      <c r="WT864"/>
      <c r="WU864"/>
      <c r="WV864"/>
      <c r="WW864"/>
      <c r="WX864"/>
      <c r="WY864"/>
      <c r="WZ864"/>
      <c r="XA864"/>
      <c r="XB864"/>
      <c r="XC864"/>
      <c r="XD864"/>
      <c r="XE864"/>
      <c r="XF864"/>
      <c r="XG864"/>
      <c r="XH864"/>
      <c r="XI864"/>
      <c r="XJ864"/>
      <c r="XK864"/>
      <c r="XL864"/>
      <c r="XM864"/>
      <c r="XN864"/>
      <c r="XO864"/>
      <c r="XP864"/>
      <c r="XQ864"/>
      <c r="XR864"/>
      <c r="XS864"/>
      <c r="XT864"/>
      <c r="XU864"/>
      <c r="XV864"/>
      <c r="XW864"/>
      <c r="XX864"/>
      <c r="XY864"/>
      <c r="XZ864"/>
      <c r="YA864"/>
      <c r="YB864"/>
      <c r="YC864"/>
      <c r="YD864"/>
      <c r="YE864"/>
      <c r="YF864"/>
      <c r="YG864"/>
      <c r="YH864"/>
      <c r="YI864"/>
      <c r="YJ864"/>
      <c r="YK864"/>
      <c r="YL864"/>
      <c r="YM864"/>
      <c r="YN864"/>
      <c r="YO864"/>
      <c r="YP864"/>
      <c r="YQ864"/>
      <c r="YR864"/>
      <c r="YS864"/>
      <c r="YT864"/>
      <c r="YU864"/>
      <c r="YV864"/>
      <c r="YW864"/>
      <c r="YX864"/>
      <c r="YY864"/>
      <c r="YZ864"/>
      <c r="ZA864"/>
      <c r="ZB864"/>
      <c r="ZC864"/>
      <c r="ZD864"/>
      <c r="ZE864"/>
      <c r="ZF864"/>
      <c r="ZG864"/>
      <c r="ZH864"/>
      <c r="ZI864"/>
      <c r="ZJ864"/>
      <c r="ZK864"/>
      <c r="ZL864"/>
      <c r="ZM864"/>
      <c r="ZN864"/>
      <c r="ZO864"/>
      <c r="ZP864"/>
      <c r="ZQ864"/>
      <c r="ZR864"/>
      <c r="ZS864"/>
      <c r="ZT864"/>
      <c r="ZU864"/>
      <c r="ZV864"/>
      <c r="ZW864"/>
      <c r="ZX864"/>
    </row>
    <row r="865" spans="1:700" hidden="1">
      <c r="A865"/>
      <c r="B865"/>
      <c r="C865"/>
      <c r="D865" t="s">
        <v>30</v>
      </c>
      <c r="E865" s="43"/>
      <c r="F865" s="35"/>
      <c r="G865" s="35"/>
      <c r="H865" s="35"/>
      <c r="I865" s="35"/>
      <c r="J865" s="35"/>
      <c r="K865" s="36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  <c r="VW865"/>
      <c r="VX865"/>
      <c r="VY865"/>
      <c r="VZ865"/>
      <c r="WA865"/>
      <c r="WB865"/>
      <c r="WC865"/>
      <c r="WD865"/>
      <c r="WE865"/>
      <c r="WF865"/>
      <c r="WG865"/>
      <c r="WH865"/>
      <c r="WI865"/>
      <c r="WJ865"/>
      <c r="WK865"/>
      <c r="WL865"/>
      <c r="WM865"/>
      <c r="WN865"/>
      <c r="WO865"/>
      <c r="WP865"/>
      <c r="WQ865"/>
      <c r="WR865"/>
      <c r="WS865"/>
      <c r="WT865"/>
      <c r="WU865"/>
      <c r="WV865"/>
      <c r="WW865"/>
      <c r="WX865"/>
      <c r="WY865"/>
      <c r="WZ865"/>
      <c r="XA865"/>
      <c r="XB865"/>
      <c r="XC865"/>
      <c r="XD865"/>
      <c r="XE865"/>
      <c r="XF865"/>
      <c r="XG865"/>
      <c r="XH865"/>
      <c r="XI865"/>
      <c r="XJ865"/>
      <c r="XK865"/>
      <c r="XL865"/>
      <c r="XM865"/>
      <c r="XN865"/>
      <c r="XO865"/>
      <c r="XP865"/>
      <c r="XQ865"/>
      <c r="XR865"/>
      <c r="XS865"/>
      <c r="XT865"/>
      <c r="XU865"/>
      <c r="XV865"/>
      <c r="XW865"/>
      <c r="XX865"/>
      <c r="XY865"/>
      <c r="XZ865"/>
      <c r="YA865"/>
      <c r="YB865"/>
      <c r="YC865"/>
      <c r="YD865"/>
      <c r="YE865"/>
      <c r="YF865"/>
      <c r="YG865"/>
      <c r="YH865"/>
      <c r="YI865"/>
      <c r="YJ865"/>
      <c r="YK865"/>
      <c r="YL865"/>
      <c r="YM865"/>
      <c r="YN865"/>
      <c r="YO865"/>
      <c r="YP865"/>
      <c r="YQ865"/>
      <c r="YR865"/>
      <c r="YS865"/>
      <c r="YT865"/>
      <c r="YU865"/>
      <c r="YV865"/>
      <c r="YW865"/>
      <c r="YX865"/>
      <c r="YY865"/>
      <c r="YZ865"/>
      <c r="ZA865"/>
      <c r="ZB865"/>
      <c r="ZC865"/>
      <c r="ZD865"/>
      <c r="ZE865"/>
      <c r="ZF865"/>
      <c r="ZG865"/>
      <c r="ZH865"/>
      <c r="ZI865"/>
      <c r="ZJ865"/>
      <c r="ZK865"/>
      <c r="ZL865"/>
      <c r="ZM865"/>
      <c r="ZN865"/>
      <c r="ZO865"/>
      <c r="ZP865"/>
      <c r="ZQ865"/>
      <c r="ZR865"/>
      <c r="ZS865"/>
      <c r="ZT865"/>
      <c r="ZU865"/>
      <c r="ZV865"/>
      <c r="ZW865"/>
      <c r="ZX865"/>
    </row>
    <row r="866" spans="1:700" hidden="1">
      <c r="A866"/>
      <c r="B866"/>
      <c r="C866"/>
      <c r="D866" t="s">
        <v>30</v>
      </c>
      <c r="E866" s="43"/>
      <c r="F866" s="35"/>
      <c r="G866" s="35"/>
      <c r="H866" s="35"/>
      <c r="I866" s="35"/>
      <c r="J866" s="35"/>
      <c r="K866" s="3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  <c r="VW866"/>
      <c r="VX866"/>
      <c r="VY866"/>
      <c r="VZ866"/>
      <c r="WA866"/>
      <c r="WB866"/>
      <c r="WC866"/>
      <c r="WD866"/>
      <c r="WE866"/>
      <c r="WF866"/>
      <c r="WG866"/>
      <c r="WH866"/>
      <c r="WI866"/>
      <c r="WJ866"/>
      <c r="WK866"/>
      <c r="WL866"/>
      <c r="WM866"/>
      <c r="WN866"/>
      <c r="WO866"/>
      <c r="WP866"/>
      <c r="WQ866"/>
      <c r="WR866"/>
      <c r="WS866"/>
      <c r="WT866"/>
      <c r="WU866"/>
      <c r="WV866"/>
      <c r="WW866"/>
      <c r="WX866"/>
      <c r="WY866"/>
      <c r="WZ866"/>
      <c r="XA866"/>
      <c r="XB866"/>
      <c r="XC866"/>
      <c r="XD866"/>
      <c r="XE866"/>
      <c r="XF866"/>
      <c r="XG866"/>
      <c r="XH866"/>
      <c r="XI866"/>
      <c r="XJ866"/>
      <c r="XK866"/>
      <c r="XL866"/>
      <c r="XM866"/>
      <c r="XN866"/>
      <c r="XO866"/>
      <c r="XP866"/>
      <c r="XQ866"/>
      <c r="XR866"/>
      <c r="XS866"/>
      <c r="XT866"/>
      <c r="XU866"/>
      <c r="XV866"/>
      <c r="XW866"/>
      <c r="XX866"/>
      <c r="XY866"/>
      <c r="XZ866"/>
      <c r="YA866"/>
      <c r="YB866"/>
      <c r="YC866"/>
      <c r="YD866"/>
      <c r="YE866"/>
      <c r="YF866"/>
      <c r="YG866"/>
      <c r="YH866"/>
      <c r="YI866"/>
      <c r="YJ866"/>
      <c r="YK866"/>
      <c r="YL866"/>
      <c r="YM866"/>
      <c r="YN866"/>
      <c r="YO866"/>
      <c r="YP866"/>
      <c r="YQ866"/>
      <c r="YR866"/>
      <c r="YS866"/>
      <c r="YT866"/>
      <c r="YU866"/>
      <c r="YV866"/>
      <c r="YW866"/>
      <c r="YX866"/>
      <c r="YY866"/>
      <c r="YZ866"/>
      <c r="ZA866"/>
      <c r="ZB866"/>
      <c r="ZC866"/>
      <c r="ZD866"/>
      <c r="ZE866"/>
      <c r="ZF866"/>
      <c r="ZG866"/>
      <c r="ZH866"/>
      <c r="ZI866"/>
      <c r="ZJ866"/>
      <c r="ZK866"/>
      <c r="ZL866"/>
      <c r="ZM866"/>
      <c r="ZN866"/>
      <c r="ZO866"/>
      <c r="ZP866"/>
      <c r="ZQ866"/>
      <c r="ZR866"/>
      <c r="ZS866"/>
      <c r="ZT866"/>
      <c r="ZU866"/>
      <c r="ZV866"/>
      <c r="ZW866"/>
      <c r="ZX866"/>
    </row>
    <row r="867" spans="1:700" hidden="1">
      <c r="A867"/>
      <c r="B867"/>
      <c r="C867"/>
      <c r="D867" t="s">
        <v>30</v>
      </c>
      <c r="E867" s="43"/>
      <c r="F867" s="35"/>
      <c r="G867" s="35"/>
      <c r="H867" s="35"/>
      <c r="I867" s="35"/>
      <c r="J867" s="35"/>
      <c r="K867" s="36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  <c r="VW867"/>
      <c r="VX867"/>
      <c r="VY867"/>
      <c r="VZ867"/>
      <c r="WA867"/>
      <c r="WB867"/>
      <c r="WC867"/>
      <c r="WD867"/>
      <c r="WE867"/>
      <c r="WF867"/>
      <c r="WG867"/>
      <c r="WH867"/>
      <c r="WI867"/>
      <c r="WJ867"/>
      <c r="WK867"/>
      <c r="WL867"/>
      <c r="WM867"/>
      <c r="WN867"/>
      <c r="WO867"/>
      <c r="WP867"/>
      <c r="WQ867"/>
      <c r="WR867"/>
      <c r="WS867"/>
      <c r="WT867"/>
      <c r="WU867"/>
      <c r="WV867"/>
      <c r="WW867"/>
      <c r="WX867"/>
      <c r="WY867"/>
      <c r="WZ867"/>
      <c r="XA867"/>
      <c r="XB867"/>
      <c r="XC867"/>
      <c r="XD867"/>
      <c r="XE867"/>
      <c r="XF867"/>
      <c r="XG867"/>
      <c r="XH867"/>
      <c r="XI867"/>
      <c r="XJ867"/>
      <c r="XK867"/>
      <c r="XL867"/>
      <c r="XM867"/>
      <c r="XN867"/>
      <c r="XO867"/>
      <c r="XP867"/>
      <c r="XQ867"/>
      <c r="XR867"/>
      <c r="XS867"/>
      <c r="XT867"/>
      <c r="XU867"/>
      <c r="XV867"/>
      <c r="XW867"/>
      <c r="XX867"/>
      <c r="XY867"/>
      <c r="XZ867"/>
      <c r="YA867"/>
      <c r="YB867"/>
      <c r="YC867"/>
      <c r="YD867"/>
      <c r="YE867"/>
      <c r="YF867"/>
      <c r="YG867"/>
      <c r="YH867"/>
      <c r="YI867"/>
      <c r="YJ867"/>
      <c r="YK867"/>
      <c r="YL867"/>
      <c r="YM867"/>
      <c r="YN867"/>
      <c r="YO867"/>
      <c r="YP867"/>
      <c r="YQ867"/>
      <c r="YR867"/>
      <c r="YS867"/>
      <c r="YT867"/>
      <c r="YU867"/>
      <c r="YV867"/>
      <c r="YW867"/>
      <c r="YX867"/>
      <c r="YY867"/>
      <c r="YZ867"/>
      <c r="ZA867"/>
      <c r="ZB867"/>
      <c r="ZC867"/>
      <c r="ZD867"/>
      <c r="ZE867"/>
      <c r="ZF867"/>
      <c r="ZG867"/>
      <c r="ZH867"/>
      <c r="ZI867"/>
      <c r="ZJ867"/>
      <c r="ZK867"/>
      <c r="ZL867"/>
      <c r="ZM867"/>
      <c r="ZN867"/>
      <c r="ZO867"/>
      <c r="ZP867"/>
      <c r="ZQ867"/>
      <c r="ZR867"/>
      <c r="ZS867"/>
      <c r="ZT867"/>
      <c r="ZU867"/>
      <c r="ZV867"/>
      <c r="ZW867"/>
      <c r="ZX867"/>
    </row>
    <row r="868" spans="1:700" hidden="1">
      <c r="A868"/>
      <c r="B868"/>
      <c r="C868"/>
      <c r="D868" t="s">
        <v>30</v>
      </c>
      <c r="E868" s="43"/>
      <c r="F868" s="35"/>
      <c r="G868" s="35"/>
      <c r="H868" s="35"/>
      <c r="I868" s="35"/>
      <c r="J868" s="35"/>
      <c r="K868" s="36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  <c r="VW868"/>
      <c r="VX868"/>
      <c r="VY868"/>
      <c r="VZ868"/>
      <c r="WA868"/>
      <c r="WB868"/>
      <c r="WC868"/>
      <c r="WD868"/>
      <c r="WE868"/>
      <c r="WF868"/>
      <c r="WG868"/>
      <c r="WH868"/>
      <c r="WI868"/>
      <c r="WJ868"/>
      <c r="WK868"/>
      <c r="WL868"/>
      <c r="WM868"/>
      <c r="WN868"/>
      <c r="WO868"/>
      <c r="WP868"/>
      <c r="WQ868"/>
      <c r="WR868"/>
      <c r="WS868"/>
      <c r="WT868"/>
      <c r="WU868"/>
      <c r="WV868"/>
      <c r="WW868"/>
      <c r="WX868"/>
      <c r="WY868"/>
      <c r="WZ868"/>
      <c r="XA868"/>
      <c r="XB868"/>
      <c r="XC868"/>
      <c r="XD868"/>
      <c r="XE868"/>
      <c r="XF868"/>
      <c r="XG868"/>
      <c r="XH868"/>
      <c r="XI868"/>
      <c r="XJ868"/>
      <c r="XK868"/>
      <c r="XL868"/>
      <c r="XM868"/>
      <c r="XN868"/>
      <c r="XO868"/>
      <c r="XP868"/>
      <c r="XQ868"/>
      <c r="XR868"/>
      <c r="XS868"/>
      <c r="XT868"/>
      <c r="XU868"/>
      <c r="XV868"/>
      <c r="XW868"/>
      <c r="XX868"/>
      <c r="XY868"/>
      <c r="XZ868"/>
      <c r="YA868"/>
      <c r="YB868"/>
      <c r="YC868"/>
      <c r="YD868"/>
      <c r="YE868"/>
      <c r="YF868"/>
      <c r="YG868"/>
      <c r="YH868"/>
      <c r="YI868"/>
      <c r="YJ868"/>
      <c r="YK868"/>
      <c r="YL868"/>
      <c r="YM868"/>
      <c r="YN868"/>
      <c r="YO868"/>
      <c r="YP868"/>
      <c r="YQ868"/>
      <c r="YR868"/>
      <c r="YS868"/>
      <c r="YT868"/>
      <c r="YU868"/>
      <c r="YV868"/>
      <c r="YW868"/>
      <c r="YX868"/>
      <c r="YY868"/>
      <c r="YZ868"/>
      <c r="ZA868"/>
      <c r="ZB868"/>
      <c r="ZC868"/>
      <c r="ZD868"/>
      <c r="ZE868"/>
      <c r="ZF868"/>
      <c r="ZG868"/>
      <c r="ZH868"/>
      <c r="ZI868"/>
      <c r="ZJ868"/>
      <c r="ZK868"/>
      <c r="ZL868"/>
      <c r="ZM868"/>
      <c r="ZN868"/>
      <c r="ZO868"/>
      <c r="ZP868"/>
      <c r="ZQ868"/>
      <c r="ZR868"/>
      <c r="ZS868"/>
      <c r="ZT868"/>
      <c r="ZU868"/>
      <c r="ZV868"/>
      <c r="ZW868"/>
      <c r="ZX868"/>
    </row>
    <row r="869" spans="1:700" hidden="1">
      <c r="A869"/>
      <c r="B869"/>
      <c r="C869"/>
      <c r="D869" t="s">
        <v>30</v>
      </c>
      <c r="E869" s="43"/>
      <c r="F869" s="35"/>
      <c r="G869" s="35"/>
      <c r="H869" s="35"/>
      <c r="I869" s="35"/>
      <c r="J869" s="35"/>
      <c r="K869" s="36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  <c r="VW869"/>
      <c r="VX869"/>
      <c r="VY869"/>
      <c r="VZ869"/>
      <c r="WA869"/>
      <c r="WB869"/>
      <c r="WC869"/>
      <c r="WD869"/>
      <c r="WE869"/>
      <c r="WF869"/>
      <c r="WG869"/>
      <c r="WH869"/>
      <c r="WI869"/>
      <c r="WJ869"/>
      <c r="WK869"/>
      <c r="WL869"/>
      <c r="WM869"/>
      <c r="WN869"/>
      <c r="WO869"/>
      <c r="WP869"/>
      <c r="WQ869"/>
      <c r="WR869"/>
      <c r="WS869"/>
      <c r="WT869"/>
      <c r="WU869"/>
      <c r="WV869"/>
      <c r="WW869"/>
      <c r="WX869"/>
      <c r="WY869"/>
      <c r="WZ869"/>
      <c r="XA869"/>
      <c r="XB869"/>
      <c r="XC869"/>
      <c r="XD869"/>
      <c r="XE869"/>
      <c r="XF869"/>
      <c r="XG869"/>
      <c r="XH869"/>
      <c r="XI869"/>
      <c r="XJ869"/>
      <c r="XK869"/>
      <c r="XL869"/>
      <c r="XM869"/>
      <c r="XN869"/>
      <c r="XO869"/>
      <c r="XP869"/>
      <c r="XQ869"/>
      <c r="XR869"/>
      <c r="XS869"/>
      <c r="XT869"/>
      <c r="XU869"/>
      <c r="XV869"/>
      <c r="XW869"/>
      <c r="XX869"/>
      <c r="XY869"/>
      <c r="XZ869"/>
      <c r="YA869"/>
      <c r="YB869"/>
      <c r="YC869"/>
      <c r="YD869"/>
      <c r="YE869"/>
      <c r="YF869"/>
      <c r="YG869"/>
      <c r="YH869"/>
      <c r="YI869"/>
      <c r="YJ869"/>
      <c r="YK869"/>
      <c r="YL869"/>
      <c r="YM869"/>
      <c r="YN869"/>
      <c r="YO869"/>
      <c r="YP869"/>
      <c r="YQ869"/>
      <c r="YR869"/>
      <c r="YS869"/>
      <c r="YT869"/>
      <c r="YU869"/>
      <c r="YV869"/>
      <c r="YW869"/>
      <c r="YX869"/>
      <c r="YY869"/>
      <c r="YZ869"/>
      <c r="ZA869"/>
      <c r="ZB869"/>
      <c r="ZC869"/>
      <c r="ZD869"/>
      <c r="ZE869"/>
      <c r="ZF869"/>
      <c r="ZG869"/>
      <c r="ZH869"/>
      <c r="ZI869"/>
      <c r="ZJ869"/>
      <c r="ZK869"/>
      <c r="ZL869"/>
      <c r="ZM869"/>
      <c r="ZN869"/>
      <c r="ZO869"/>
      <c r="ZP869"/>
      <c r="ZQ869"/>
      <c r="ZR869"/>
      <c r="ZS869"/>
      <c r="ZT869"/>
      <c r="ZU869"/>
      <c r="ZV869"/>
      <c r="ZW869"/>
      <c r="ZX869"/>
    </row>
    <row r="870" spans="1:700" hidden="1">
      <c r="A870"/>
      <c r="B870"/>
      <c r="C870"/>
      <c r="D870" t="s">
        <v>30</v>
      </c>
      <c r="E870" s="43"/>
      <c r="F870" s="35"/>
      <c r="G870" s="35"/>
      <c r="H870" s="35"/>
      <c r="I870" s="35"/>
      <c r="J870" s="35"/>
      <c r="K870" s="36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  <c r="WW870"/>
      <c r="WX870"/>
      <c r="WY870"/>
      <c r="WZ870"/>
      <c r="XA870"/>
      <c r="XB870"/>
      <c r="XC870"/>
      <c r="XD870"/>
      <c r="XE870"/>
      <c r="XF870"/>
      <c r="XG870"/>
      <c r="XH870"/>
      <c r="XI870"/>
      <c r="XJ870"/>
      <c r="XK870"/>
      <c r="XL870"/>
      <c r="XM870"/>
      <c r="XN870"/>
      <c r="XO870"/>
      <c r="XP870"/>
      <c r="XQ870"/>
      <c r="XR870"/>
      <c r="XS870"/>
      <c r="XT870"/>
      <c r="XU870"/>
      <c r="XV870"/>
      <c r="XW870"/>
      <c r="XX870"/>
      <c r="XY870"/>
      <c r="XZ870"/>
      <c r="YA870"/>
      <c r="YB870"/>
      <c r="YC870"/>
      <c r="YD870"/>
      <c r="YE870"/>
      <c r="YF870"/>
      <c r="YG870"/>
      <c r="YH870"/>
      <c r="YI870"/>
      <c r="YJ870"/>
      <c r="YK870"/>
      <c r="YL870"/>
      <c r="YM870"/>
      <c r="YN870"/>
      <c r="YO870"/>
      <c r="YP870"/>
      <c r="YQ870"/>
      <c r="YR870"/>
      <c r="YS870"/>
      <c r="YT870"/>
      <c r="YU870"/>
      <c r="YV870"/>
      <c r="YW870"/>
      <c r="YX870"/>
      <c r="YY870"/>
      <c r="YZ870"/>
      <c r="ZA870"/>
      <c r="ZB870"/>
      <c r="ZC870"/>
      <c r="ZD870"/>
      <c r="ZE870"/>
      <c r="ZF870"/>
      <c r="ZG870"/>
      <c r="ZH870"/>
      <c r="ZI870"/>
      <c r="ZJ870"/>
      <c r="ZK870"/>
      <c r="ZL870"/>
      <c r="ZM870"/>
      <c r="ZN870"/>
      <c r="ZO870"/>
      <c r="ZP870"/>
      <c r="ZQ870"/>
      <c r="ZR870"/>
      <c r="ZS870"/>
      <c r="ZT870"/>
      <c r="ZU870"/>
      <c r="ZV870"/>
      <c r="ZW870"/>
      <c r="ZX870"/>
    </row>
    <row r="871" spans="1:700" hidden="1">
      <c r="A871"/>
      <c r="B871"/>
      <c r="C871"/>
      <c r="D871" t="s">
        <v>30</v>
      </c>
      <c r="E871" s="43"/>
      <c r="F871" s="35"/>
      <c r="G871" s="35"/>
      <c r="H871" s="35"/>
      <c r="I871" s="35"/>
      <c r="J871" s="35"/>
      <c r="K871" s="36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  <c r="WW871"/>
      <c r="WX871"/>
      <c r="WY871"/>
      <c r="WZ871"/>
      <c r="XA871"/>
      <c r="XB871"/>
      <c r="XC871"/>
      <c r="XD871"/>
      <c r="XE871"/>
      <c r="XF871"/>
      <c r="XG871"/>
      <c r="XH871"/>
      <c r="XI871"/>
      <c r="XJ871"/>
      <c r="XK871"/>
      <c r="XL871"/>
      <c r="XM871"/>
      <c r="XN871"/>
      <c r="XO871"/>
      <c r="XP871"/>
      <c r="XQ871"/>
      <c r="XR871"/>
      <c r="XS871"/>
      <c r="XT871"/>
      <c r="XU871"/>
      <c r="XV871"/>
      <c r="XW871"/>
      <c r="XX871"/>
      <c r="XY871"/>
      <c r="XZ871"/>
      <c r="YA871"/>
      <c r="YB871"/>
      <c r="YC871"/>
      <c r="YD871"/>
      <c r="YE871"/>
      <c r="YF871"/>
      <c r="YG871"/>
      <c r="YH871"/>
      <c r="YI871"/>
      <c r="YJ871"/>
      <c r="YK871"/>
      <c r="YL871"/>
      <c r="YM871"/>
      <c r="YN871"/>
      <c r="YO871"/>
      <c r="YP871"/>
      <c r="YQ871"/>
      <c r="YR871"/>
      <c r="YS871"/>
      <c r="YT871"/>
      <c r="YU871"/>
      <c r="YV871"/>
      <c r="YW871"/>
      <c r="YX871"/>
      <c r="YY871"/>
      <c r="YZ871"/>
      <c r="ZA871"/>
      <c r="ZB871"/>
      <c r="ZC871"/>
      <c r="ZD871"/>
      <c r="ZE871"/>
      <c r="ZF871"/>
      <c r="ZG871"/>
      <c r="ZH871"/>
      <c r="ZI871"/>
      <c r="ZJ871"/>
      <c r="ZK871"/>
      <c r="ZL871"/>
      <c r="ZM871"/>
      <c r="ZN871"/>
      <c r="ZO871"/>
      <c r="ZP871"/>
      <c r="ZQ871"/>
      <c r="ZR871"/>
      <c r="ZS871"/>
      <c r="ZT871"/>
      <c r="ZU871"/>
      <c r="ZV871"/>
      <c r="ZW871"/>
      <c r="ZX871"/>
    </row>
    <row r="872" spans="1:700" hidden="1">
      <c r="A872"/>
      <c r="B872"/>
      <c r="C872"/>
      <c r="D872" t="s">
        <v>30</v>
      </c>
      <c r="E872" s="43"/>
      <c r="F872" s="35"/>
      <c r="G872" s="35"/>
      <c r="H872" s="35"/>
      <c r="I872" s="35"/>
      <c r="J872" s="35"/>
      <c r="K872" s="36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  <c r="WW872"/>
      <c r="WX872"/>
      <c r="WY872"/>
      <c r="WZ872"/>
      <c r="XA872"/>
      <c r="XB872"/>
      <c r="XC872"/>
      <c r="XD872"/>
      <c r="XE872"/>
      <c r="XF872"/>
      <c r="XG872"/>
      <c r="XH872"/>
      <c r="XI872"/>
      <c r="XJ872"/>
      <c r="XK872"/>
      <c r="XL872"/>
      <c r="XM872"/>
      <c r="XN872"/>
      <c r="XO872"/>
      <c r="XP872"/>
      <c r="XQ872"/>
      <c r="XR872"/>
      <c r="XS872"/>
      <c r="XT872"/>
      <c r="XU872"/>
      <c r="XV872"/>
      <c r="XW872"/>
      <c r="XX872"/>
      <c r="XY872"/>
      <c r="XZ872"/>
      <c r="YA872"/>
      <c r="YB872"/>
      <c r="YC872"/>
      <c r="YD872"/>
      <c r="YE872"/>
      <c r="YF872"/>
      <c r="YG872"/>
      <c r="YH872"/>
      <c r="YI872"/>
      <c r="YJ872"/>
      <c r="YK872"/>
      <c r="YL872"/>
      <c r="YM872"/>
      <c r="YN872"/>
      <c r="YO872"/>
      <c r="YP872"/>
      <c r="YQ872"/>
      <c r="YR872"/>
      <c r="YS872"/>
      <c r="YT872"/>
      <c r="YU872"/>
      <c r="YV872"/>
      <c r="YW872"/>
      <c r="YX872"/>
      <c r="YY872"/>
      <c r="YZ872"/>
      <c r="ZA872"/>
      <c r="ZB872"/>
      <c r="ZC872"/>
      <c r="ZD872"/>
      <c r="ZE872"/>
      <c r="ZF872"/>
      <c r="ZG872"/>
      <c r="ZH872"/>
      <c r="ZI872"/>
      <c r="ZJ872"/>
      <c r="ZK872"/>
      <c r="ZL872"/>
      <c r="ZM872"/>
      <c r="ZN872"/>
      <c r="ZO872"/>
      <c r="ZP872"/>
      <c r="ZQ872"/>
      <c r="ZR872"/>
      <c r="ZS872"/>
      <c r="ZT872"/>
      <c r="ZU872"/>
      <c r="ZV872"/>
      <c r="ZW872"/>
      <c r="ZX872"/>
    </row>
    <row r="873" spans="1:700" hidden="1">
      <c r="A873"/>
      <c r="B873"/>
      <c r="C873"/>
      <c r="D873" t="s">
        <v>31</v>
      </c>
      <c r="E873" s="43"/>
      <c r="F873" s="35"/>
      <c r="G873" s="35"/>
      <c r="H873" s="35"/>
      <c r="I873" s="35"/>
      <c r="J873" s="35"/>
      <c r="K873" s="36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  <c r="SB873"/>
      <c r="SC873"/>
      <c r="SD873"/>
      <c r="SE873"/>
      <c r="SF873"/>
      <c r="SG873"/>
      <c r="SH873"/>
      <c r="SI873"/>
      <c r="SJ873"/>
      <c r="SK873"/>
      <c r="SL873"/>
      <c r="SM873"/>
      <c r="SN873"/>
      <c r="SO873"/>
      <c r="SP873"/>
      <c r="SQ873"/>
      <c r="SR873"/>
      <c r="SS873"/>
      <c r="ST873"/>
      <c r="SU873"/>
      <c r="SV873"/>
      <c r="SW873"/>
      <c r="SX873"/>
      <c r="SY873"/>
      <c r="SZ873"/>
      <c r="TA873"/>
      <c r="TB873"/>
      <c r="TC873"/>
      <c r="TD873"/>
      <c r="TE873"/>
      <c r="TF873"/>
      <c r="TG873"/>
      <c r="TH873"/>
      <c r="TI873"/>
      <c r="TJ873"/>
      <c r="TK873"/>
      <c r="TL873"/>
      <c r="TM873"/>
      <c r="TN873"/>
      <c r="TO873"/>
      <c r="TP873"/>
      <c r="TQ873"/>
      <c r="TR873"/>
      <c r="TS873"/>
      <c r="TT873"/>
      <c r="TU873"/>
      <c r="TV873"/>
      <c r="TW873"/>
      <c r="TX873"/>
      <c r="TY873"/>
      <c r="TZ873"/>
      <c r="UA873"/>
      <c r="UB873"/>
      <c r="UC873"/>
      <c r="UD873"/>
      <c r="UE873"/>
      <c r="UF873"/>
      <c r="UG873"/>
      <c r="UH873"/>
      <c r="UI873"/>
      <c r="UJ873"/>
      <c r="UK873"/>
      <c r="UL873"/>
      <c r="UM873"/>
      <c r="UN873"/>
      <c r="UO873"/>
      <c r="UP873"/>
      <c r="UQ873"/>
      <c r="UR873"/>
      <c r="US873"/>
      <c r="UT873"/>
      <c r="UU873"/>
      <c r="UV873"/>
      <c r="UW873"/>
      <c r="UX873"/>
      <c r="UY873"/>
      <c r="UZ873"/>
      <c r="VA873"/>
      <c r="VB873"/>
      <c r="VC873"/>
      <c r="VD873"/>
      <c r="VE873"/>
      <c r="VF873"/>
      <c r="VG873"/>
      <c r="VH873"/>
      <c r="VI873"/>
      <c r="VJ873"/>
      <c r="VK873"/>
      <c r="VL873"/>
      <c r="VM873"/>
      <c r="VN873"/>
      <c r="VO873"/>
      <c r="VP873"/>
      <c r="VQ873"/>
      <c r="VR873"/>
      <c r="VS873"/>
      <c r="VT873"/>
      <c r="VU873"/>
      <c r="VV873"/>
      <c r="VW873"/>
      <c r="VX873"/>
      <c r="VY873"/>
      <c r="VZ873"/>
      <c r="WA873"/>
      <c r="WB873"/>
      <c r="WC873"/>
      <c r="WD873"/>
      <c r="WE873"/>
      <c r="WF873"/>
      <c r="WG873"/>
      <c r="WH873"/>
      <c r="WI873"/>
      <c r="WJ873"/>
      <c r="WK873"/>
      <c r="WL873"/>
      <c r="WM873"/>
      <c r="WN873"/>
      <c r="WO873"/>
      <c r="WP873"/>
      <c r="WQ873"/>
      <c r="WR873"/>
      <c r="WS873"/>
      <c r="WT873"/>
      <c r="WU873"/>
      <c r="WV873"/>
      <c r="WW873"/>
      <c r="WX873"/>
      <c r="WY873"/>
      <c r="WZ873"/>
      <c r="XA873"/>
      <c r="XB873"/>
      <c r="XC873"/>
      <c r="XD873"/>
      <c r="XE873"/>
      <c r="XF873"/>
      <c r="XG873"/>
      <c r="XH873"/>
      <c r="XI873"/>
      <c r="XJ873"/>
      <c r="XK873"/>
      <c r="XL873"/>
      <c r="XM873"/>
      <c r="XN873"/>
      <c r="XO873"/>
      <c r="XP873"/>
      <c r="XQ873"/>
      <c r="XR873"/>
      <c r="XS873"/>
      <c r="XT873"/>
      <c r="XU873"/>
      <c r="XV873"/>
      <c r="XW873"/>
      <c r="XX873"/>
      <c r="XY873"/>
      <c r="XZ873"/>
      <c r="YA873"/>
      <c r="YB873"/>
      <c r="YC873"/>
      <c r="YD873"/>
      <c r="YE873"/>
      <c r="YF873"/>
      <c r="YG873"/>
      <c r="YH873"/>
      <c r="YI873"/>
      <c r="YJ873"/>
      <c r="YK873"/>
      <c r="YL873"/>
      <c r="YM873"/>
      <c r="YN873"/>
      <c r="YO873"/>
      <c r="YP873"/>
      <c r="YQ873"/>
      <c r="YR873"/>
      <c r="YS873"/>
      <c r="YT873"/>
      <c r="YU873"/>
      <c r="YV873"/>
      <c r="YW873"/>
      <c r="YX873"/>
      <c r="YY873"/>
      <c r="YZ873"/>
      <c r="ZA873"/>
      <c r="ZB873"/>
      <c r="ZC873"/>
      <c r="ZD873"/>
      <c r="ZE873"/>
      <c r="ZF873"/>
      <c r="ZG873"/>
      <c r="ZH873"/>
      <c r="ZI873"/>
      <c r="ZJ873"/>
      <c r="ZK873"/>
      <c r="ZL873"/>
      <c r="ZM873"/>
      <c r="ZN873"/>
      <c r="ZO873"/>
      <c r="ZP873"/>
      <c r="ZQ873"/>
      <c r="ZR873"/>
      <c r="ZS873"/>
      <c r="ZT873"/>
      <c r="ZU873"/>
      <c r="ZV873"/>
      <c r="ZW873"/>
      <c r="ZX873"/>
    </row>
    <row r="874" spans="1:700" hidden="1">
      <c r="A874"/>
      <c r="B874"/>
      <c r="C874"/>
      <c r="D874" t="s">
        <v>31</v>
      </c>
      <c r="E874" s="43"/>
      <c r="F874" s="35"/>
      <c r="G874" s="35"/>
      <c r="H874" s="35"/>
      <c r="I874" s="35"/>
      <c r="J874" s="35"/>
      <c r="K874" s="36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  <c r="WW874"/>
      <c r="WX874"/>
      <c r="WY874"/>
      <c r="WZ874"/>
      <c r="XA874"/>
      <c r="XB874"/>
      <c r="XC874"/>
      <c r="XD874"/>
      <c r="XE874"/>
      <c r="XF874"/>
      <c r="XG874"/>
      <c r="XH874"/>
      <c r="XI874"/>
      <c r="XJ874"/>
      <c r="XK874"/>
      <c r="XL874"/>
      <c r="XM874"/>
      <c r="XN874"/>
      <c r="XO874"/>
      <c r="XP874"/>
      <c r="XQ874"/>
      <c r="XR874"/>
      <c r="XS874"/>
      <c r="XT874"/>
      <c r="XU874"/>
      <c r="XV874"/>
      <c r="XW874"/>
      <c r="XX874"/>
      <c r="XY874"/>
      <c r="XZ874"/>
      <c r="YA874"/>
      <c r="YB874"/>
      <c r="YC874"/>
      <c r="YD874"/>
      <c r="YE874"/>
      <c r="YF874"/>
      <c r="YG874"/>
      <c r="YH874"/>
      <c r="YI874"/>
      <c r="YJ874"/>
      <c r="YK874"/>
      <c r="YL874"/>
      <c r="YM874"/>
      <c r="YN874"/>
      <c r="YO874"/>
      <c r="YP874"/>
      <c r="YQ874"/>
      <c r="YR874"/>
      <c r="YS874"/>
      <c r="YT874"/>
      <c r="YU874"/>
      <c r="YV874"/>
      <c r="YW874"/>
      <c r="YX874"/>
      <c r="YY874"/>
      <c r="YZ874"/>
      <c r="ZA874"/>
      <c r="ZB874"/>
      <c r="ZC874"/>
      <c r="ZD874"/>
      <c r="ZE874"/>
      <c r="ZF874"/>
      <c r="ZG874"/>
      <c r="ZH874"/>
      <c r="ZI874"/>
      <c r="ZJ874"/>
      <c r="ZK874"/>
      <c r="ZL874"/>
      <c r="ZM874"/>
      <c r="ZN874"/>
      <c r="ZO874"/>
      <c r="ZP874"/>
      <c r="ZQ874"/>
      <c r="ZR874"/>
      <c r="ZS874"/>
      <c r="ZT874"/>
      <c r="ZU874"/>
      <c r="ZV874"/>
      <c r="ZW874"/>
      <c r="ZX874"/>
    </row>
    <row r="875" spans="1:700" hidden="1">
      <c r="A875"/>
      <c r="B875"/>
      <c r="C875"/>
      <c r="D875" t="s">
        <v>31</v>
      </c>
      <c r="E875" s="43"/>
      <c r="F875" s="35"/>
      <c r="G875" s="35"/>
      <c r="H875" s="35"/>
      <c r="I875" s="35"/>
      <c r="J875" s="35"/>
      <c r="K875" s="36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  <c r="VW875"/>
      <c r="VX875"/>
      <c r="VY875"/>
      <c r="VZ875"/>
      <c r="WA875"/>
      <c r="WB875"/>
      <c r="WC875"/>
      <c r="WD875"/>
      <c r="WE875"/>
      <c r="WF875"/>
      <c r="WG875"/>
      <c r="WH875"/>
      <c r="WI875"/>
      <c r="WJ875"/>
      <c r="WK875"/>
      <c r="WL875"/>
      <c r="WM875"/>
      <c r="WN875"/>
      <c r="WO875"/>
      <c r="WP875"/>
      <c r="WQ875"/>
      <c r="WR875"/>
      <c r="WS875"/>
      <c r="WT875"/>
      <c r="WU875"/>
      <c r="WV875"/>
      <c r="WW875"/>
      <c r="WX875"/>
      <c r="WY875"/>
      <c r="WZ875"/>
      <c r="XA875"/>
      <c r="XB875"/>
      <c r="XC875"/>
      <c r="XD875"/>
      <c r="XE875"/>
      <c r="XF875"/>
      <c r="XG875"/>
      <c r="XH875"/>
      <c r="XI875"/>
      <c r="XJ875"/>
      <c r="XK875"/>
      <c r="XL875"/>
      <c r="XM875"/>
      <c r="XN875"/>
      <c r="XO875"/>
      <c r="XP875"/>
      <c r="XQ875"/>
      <c r="XR875"/>
      <c r="XS875"/>
      <c r="XT875"/>
      <c r="XU875"/>
      <c r="XV875"/>
      <c r="XW875"/>
      <c r="XX875"/>
      <c r="XY875"/>
      <c r="XZ875"/>
      <c r="YA875"/>
      <c r="YB875"/>
      <c r="YC875"/>
      <c r="YD875"/>
      <c r="YE875"/>
      <c r="YF875"/>
      <c r="YG875"/>
      <c r="YH875"/>
      <c r="YI875"/>
      <c r="YJ875"/>
      <c r="YK875"/>
      <c r="YL875"/>
      <c r="YM875"/>
      <c r="YN875"/>
      <c r="YO875"/>
      <c r="YP875"/>
      <c r="YQ875"/>
      <c r="YR875"/>
      <c r="YS875"/>
      <c r="YT875"/>
      <c r="YU875"/>
      <c r="YV875"/>
      <c r="YW875"/>
      <c r="YX875"/>
      <c r="YY875"/>
      <c r="YZ875"/>
      <c r="ZA875"/>
      <c r="ZB875"/>
      <c r="ZC875"/>
      <c r="ZD875"/>
      <c r="ZE875"/>
      <c r="ZF875"/>
      <c r="ZG875"/>
      <c r="ZH875"/>
      <c r="ZI875"/>
      <c r="ZJ875"/>
      <c r="ZK875"/>
      <c r="ZL875"/>
      <c r="ZM875"/>
      <c r="ZN875"/>
      <c r="ZO875"/>
      <c r="ZP875"/>
      <c r="ZQ875"/>
      <c r="ZR875"/>
      <c r="ZS875"/>
      <c r="ZT875"/>
      <c r="ZU875"/>
      <c r="ZV875"/>
      <c r="ZW875"/>
      <c r="ZX875"/>
    </row>
    <row r="876" spans="1:700" hidden="1">
      <c r="A876"/>
      <c r="B876"/>
      <c r="C876"/>
      <c r="D876" t="s">
        <v>31</v>
      </c>
      <c r="E876" s="43"/>
      <c r="F876" s="35"/>
      <c r="G876" s="35"/>
      <c r="H876" s="35"/>
      <c r="I876" s="35"/>
      <c r="J876" s="35"/>
      <c r="K876" s="3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  <c r="WW876"/>
      <c r="WX876"/>
      <c r="WY876"/>
      <c r="WZ876"/>
      <c r="XA876"/>
      <c r="XB876"/>
      <c r="XC876"/>
      <c r="XD876"/>
      <c r="XE876"/>
      <c r="XF876"/>
      <c r="XG876"/>
      <c r="XH876"/>
      <c r="XI876"/>
      <c r="XJ876"/>
      <c r="XK876"/>
      <c r="XL876"/>
      <c r="XM876"/>
      <c r="XN876"/>
      <c r="XO876"/>
      <c r="XP876"/>
      <c r="XQ876"/>
      <c r="XR876"/>
      <c r="XS876"/>
      <c r="XT876"/>
      <c r="XU876"/>
      <c r="XV876"/>
      <c r="XW876"/>
      <c r="XX876"/>
      <c r="XY876"/>
      <c r="XZ876"/>
      <c r="YA876"/>
      <c r="YB876"/>
      <c r="YC876"/>
      <c r="YD876"/>
      <c r="YE876"/>
      <c r="YF876"/>
      <c r="YG876"/>
      <c r="YH876"/>
      <c r="YI876"/>
      <c r="YJ876"/>
      <c r="YK876"/>
      <c r="YL876"/>
      <c r="YM876"/>
      <c r="YN876"/>
      <c r="YO876"/>
      <c r="YP876"/>
      <c r="YQ876"/>
      <c r="YR876"/>
      <c r="YS876"/>
      <c r="YT876"/>
      <c r="YU876"/>
      <c r="YV876"/>
      <c r="YW876"/>
      <c r="YX876"/>
      <c r="YY876"/>
      <c r="YZ876"/>
      <c r="ZA876"/>
      <c r="ZB876"/>
      <c r="ZC876"/>
      <c r="ZD876"/>
      <c r="ZE876"/>
      <c r="ZF876"/>
      <c r="ZG876"/>
      <c r="ZH876"/>
      <c r="ZI876"/>
      <c r="ZJ876"/>
      <c r="ZK876"/>
      <c r="ZL876"/>
      <c r="ZM876"/>
      <c r="ZN876"/>
      <c r="ZO876"/>
      <c r="ZP876"/>
      <c r="ZQ876"/>
      <c r="ZR876"/>
      <c r="ZS876"/>
      <c r="ZT876"/>
      <c r="ZU876"/>
      <c r="ZV876"/>
      <c r="ZW876"/>
      <c r="ZX876"/>
    </row>
    <row r="877" spans="1:700" hidden="1">
      <c r="A877"/>
      <c r="B877"/>
      <c r="C877"/>
      <c r="D877" t="s">
        <v>31</v>
      </c>
      <c r="E877" s="43"/>
      <c r="F877" s="35"/>
      <c r="G877" s="35"/>
      <c r="H877" s="35"/>
      <c r="I877" s="35"/>
      <c r="J877" s="35"/>
      <c r="K877" s="36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  <c r="WW877"/>
      <c r="WX877"/>
      <c r="WY877"/>
      <c r="WZ877"/>
      <c r="XA877"/>
      <c r="XB877"/>
      <c r="XC877"/>
      <c r="XD877"/>
      <c r="XE877"/>
      <c r="XF877"/>
      <c r="XG877"/>
      <c r="XH877"/>
      <c r="XI877"/>
      <c r="XJ877"/>
      <c r="XK877"/>
      <c r="XL877"/>
      <c r="XM877"/>
      <c r="XN877"/>
      <c r="XO877"/>
      <c r="XP877"/>
      <c r="XQ877"/>
      <c r="XR877"/>
      <c r="XS877"/>
      <c r="XT877"/>
      <c r="XU877"/>
      <c r="XV877"/>
      <c r="XW877"/>
      <c r="XX877"/>
      <c r="XY877"/>
      <c r="XZ877"/>
      <c r="YA877"/>
      <c r="YB877"/>
      <c r="YC877"/>
      <c r="YD877"/>
      <c r="YE877"/>
      <c r="YF877"/>
      <c r="YG877"/>
      <c r="YH877"/>
      <c r="YI877"/>
      <c r="YJ877"/>
      <c r="YK877"/>
      <c r="YL877"/>
      <c r="YM877"/>
      <c r="YN877"/>
      <c r="YO877"/>
      <c r="YP877"/>
      <c r="YQ877"/>
      <c r="YR877"/>
      <c r="YS877"/>
      <c r="YT877"/>
      <c r="YU877"/>
      <c r="YV877"/>
      <c r="YW877"/>
      <c r="YX877"/>
      <c r="YY877"/>
      <c r="YZ877"/>
      <c r="ZA877"/>
      <c r="ZB877"/>
      <c r="ZC877"/>
      <c r="ZD877"/>
      <c r="ZE877"/>
      <c r="ZF877"/>
      <c r="ZG877"/>
      <c r="ZH877"/>
      <c r="ZI877"/>
      <c r="ZJ877"/>
      <c r="ZK877"/>
      <c r="ZL877"/>
      <c r="ZM877"/>
      <c r="ZN877"/>
      <c r="ZO877"/>
      <c r="ZP877"/>
      <c r="ZQ877"/>
      <c r="ZR877"/>
      <c r="ZS877"/>
      <c r="ZT877"/>
      <c r="ZU877"/>
      <c r="ZV877"/>
      <c r="ZW877"/>
      <c r="ZX877"/>
    </row>
    <row r="878" spans="1:700" hidden="1">
      <c r="A878"/>
      <c r="B878"/>
      <c r="C878"/>
      <c r="D878" t="s">
        <v>31</v>
      </c>
      <c r="E878" s="43"/>
      <c r="F878" s="35"/>
      <c r="G878" s="35"/>
      <c r="H878" s="35"/>
      <c r="I878" s="35"/>
      <c r="J878" s="35"/>
      <c r="K878" s="36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  <c r="WW878"/>
      <c r="WX878"/>
      <c r="WY878"/>
      <c r="WZ878"/>
      <c r="XA878"/>
      <c r="XB878"/>
      <c r="XC878"/>
      <c r="XD878"/>
      <c r="XE878"/>
      <c r="XF878"/>
      <c r="XG878"/>
      <c r="XH878"/>
      <c r="XI878"/>
      <c r="XJ878"/>
      <c r="XK878"/>
      <c r="XL878"/>
      <c r="XM878"/>
      <c r="XN878"/>
      <c r="XO878"/>
      <c r="XP878"/>
      <c r="XQ878"/>
      <c r="XR878"/>
      <c r="XS878"/>
      <c r="XT878"/>
      <c r="XU878"/>
      <c r="XV878"/>
      <c r="XW878"/>
      <c r="XX878"/>
      <c r="XY878"/>
      <c r="XZ878"/>
      <c r="YA878"/>
      <c r="YB878"/>
      <c r="YC878"/>
      <c r="YD878"/>
      <c r="YE878"/>
      <c r="YF878"/>
      <c r="YG878"/>
      <c r="YH878"/>
      <c r="YI878"/>
      <c r="YJ878"/>
      <c r="YK878"/>
      <c r="YL878"/>
      <c r="YM878"/>
      <c r="YN878"/>
      <c r="YO878"/>
      <c r="YP878"/>
      <c r="YQ878"/>
      <c r="YR878"/>
      <c r="YS878"/>
      <c r="YT878"/>
      <c r="YU878"/>
      <c r="YV878"/>
      <c r="YW878"/>
      <c r="YX878"/>
      <c r="YY878"/>
      <c r="YZ878"/>
      <c r="ZA878"/>
      <c r="ZB878"/>
      <c r="ZC878"/>
      <c r="ZD878"/>
      <c r="ZE878"/>
      <c r="ZF878"/>
      <c r="ZG878"/>
      <c r="ZH878"/>
      <c r="ZI878"/>
      <c r="ZJ878"/>
      <c r="ZK878"/>
      <c r="ZL878"/>
      <c r="ZM878"/>
      <c r="ZN878"/>
      <c r="ZO878"/>
      <c r="ZP878"/>
      <c r="ZQ878"/>
      <c r="ZR878"/>
      <c r="ZS878"/>
      <c r="ZT878"/>
      <c r="ZU878"/>
      <c r="ZV878"/>
      <c r="ZW878"/>
      <c r="ZX878"/>
    </row>
    <row r="879" spans="1:700" hidden="1">
      <c r="A879"/>
      <c r="B879"/>
      <c r="C879"/>
      <c r="D879" t="s">
        <v>31</v>
      </c>
      <c r="E879" s="43"/>
      <c r="F879" s="35"/>
      <c r="G879" s="35"/>
      <c r="H879" s="35"/>
      <c r="I879" s="35"/>
      <c r="J879" s="35"/>
      <c r="K879" s="36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  <c r="WW879"/>
      <c r="WX879"/>
      <c r="WY879"/>
      <c r="WZ879"/>
      <c r="XA879"/>
      <c r="XB879"/>
      <c r="XC879"/>
      <c r="XD879"/>
      <c r="XE879"/>
      <c r="XF879"/>
      <c r="XG879"/>
      <c r="XH879"/>
      <c r="XI879"/>
      <c r="XJ879"/>
      <c r="XK879"/>
      <c r="XL879"/>
      <c r="XM879"/>
      <c r="XN879"/>
      <c r="XO879"/>
      <c r="XP879"/>
      <c r="XQ879"/>
      <c r="XR879"/>
      <c r="XS879"/>
      <c r="XT879"/>
      <c r="XU879"/>
      <c r="XV879"/>
      <c r="XW879"/>
      <c r="XX879"/>
      <c r="XY879"/>
      <c r="XZ879"/>
      <c r="YA879"/>
      <c r="YB879"/>
      <c r="YC879"/>
      <c r="YD879"/>
      <c r="YE879"/>
      <c r="YF879"/>
      <c r="YG879"/>
      <c r="YH879"/>
      <c r="YI879"/>
      <c r="YJ879"/>
      <c r="YK879"/>
      <c r="YL879"/>
      <c r="YM879"/>
      <c r="YN879"/>
      <c r="YO879"/>
      <c r="YP879"/>
      <c r="YQ879"/>
      <c r="YR879"/>
      <c r="YS879"/>
      <c r="YT879"/>
      <c r="YU879"/>
      <c r="YV879"/>
      <c r="YW879"/>
      <c r="YX879"/>
      <c r="YY879"/>
      <c r="YZ879"/>
      <c r="ZA879"/>
      <c r="ZB879"/>
      <c r="ZC879"/>
      <c r="ZD879"/>
      <c r="ZE879"/>
      <c r="ZF879"/>
      <c r="ZG879"/>
      <c r="ZH879"/>
      <c r="ZI879"/>
      <c r="ZJ879"/>
      <c r="ZK879"/>
      <c r="ZL879"/>
      <c r="ZM879"/>
      <c r="ZN879"/>
      <c r="ZO879"/>
      <c r="ZP879"/>
      <c r="ZQ879"/>
      <c r="ZR879"/>
      <c r="ZS879"/>
      <c r="ZT879"/>
      <c r="ZU879"/>
      <c r="ZV879"/>
      <c r="ZW879"/>
      <c r="ZX879"/>
    </row>
    <row r="880" spans="1:700" hidden="1">
      <c r="A880"/>
      <c r="B880"/>
      <c r="C880"/>
      <c r="D880" t="s">
        <v>31</v>
      </c>
      <c r="E880" s="43"/>
      <c r="F880" s="35"/>
      <c r="G880" s="35"/>
      <c r="H880" s="35"/>
      <c r="I880" s="35"/>
      <c r="J880" s="35"/>
      <c r="K880" s="36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  <c r="WW880"/>
      <c r="WX880"/>
      <c r="WY880"/>
      <c r="WZ880"/>
      <c r="XA880"/>
      <c r="XB880"/>
      <c r="XC880"/>
      <c r="XD880"/>
      <c r="XE880"/>
      <c r="XF880"/>
      <c r="XG880"/>
      <c r="XH880"/>
      <c r="XI880"/>
      <c r="XJ880"/>
      <c r="XK880"/>
      <c r="XL880"/>
      <c r="XM880"/>
      <c r="XN880"/>
      <c r="XO880"/>
      <c r="XP880"/>
      <c r="XQ880"/>
      <c r="XR880"/>
      <c r="XS880"/>
      <c r="XT880"/>
      <c r="XU880"/>
      <c r="XV880"/>
      <c r="XW880"/>
      <c r="XX880"/>
      <c r="XY880"/>
      <c r="XZ880"/>
      <c r="YA880"/>
      <c r="YB880"/>
      <c r="YC880"/>
      <c r="YD880"/>
      <c r="YE880"/>
      <c r="YF880"/>
      <c r="YG880"/>
      <c r="YH880"/>
      <c r="YI880"/>
      <c r="YJ880"/>
      <c r="YK880"/>
      <c r="YL880"/>
      <c r="YM880"/>
      <c r="YN880"/>
      <c r="YO880"/>
      <c r="YP880"/>
      <c r="YQ880"/>
      <c r="YR880"/>
      <c r="YS880"/>
      <c r="YT880"/>
      <c r="YU880"/>
      <c r="YV880"/>
      <c r="YW880"/>
      <c r="YX880"/>
      <c r="YY880"/>
      <c r="YZ880"/>
      <c r="ZA880"/>
      <c r="ZB880"/>
      <c r="ZC880"/>
      <c r="ZD880"/>
      <c r="ZE880"/>
      <c r="ZF880"/>
      <c r="ZG880"/>
      <c r="ZH880"/>
      <c r="ZI880"/>
      <c r="ZJ880"/>
      <c r="ZK880"/>
      <c r="ZL880"/>
      <c r="ZM880"/>
      <c r="ZN880"/>
      <c r="ZO880"/>
      <c r="ZP880"/>
      <c r="ZQ880"/>
      <c r="ZR880"/>
      <c r="ZS880"/>
      <c r="ZT880"/>
      <c r="ZU880"/>
      <c r="ZV880"/>
      <c r="ZW880"/>
      <c r="ZX880"/>
    </row>
    <row r="881" spans="1:700" hidden="1">
      <c r="A881"/>
      <c r="B881"/>
      <c r="C881"/>
      <c r="D881" t="s">
        <v>31</v>
      </c>
      <c r="E881" s="43"/>
      <c r="F881" s="35"/>
      <c r="G881" s="35"/>
      <c r="H881" s="35"/>
      <c r="I881" s="35"/>
      <c r="J881" s="35"/>
      <c r="K881" s="36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  <c r="WW881"/>
      <c r="WX881"/>
      <c r="WY881"/>
      <c r="WZ881"/>
      <c r="XA881"/>
      <c r="XB881"/>
      <c r="XC881"/>
      <c r="XD881"/>
      <c r="XE881"/>
      <c r="XF881"/>
      <c r="XG881"/>
      <c r="XH881"/>
      <c r="XI881"/>
      <c r="XJ881"/>
      <c r="XK881"/>
      <c r="XL881"/>
      <c r="XM881"/>
      <c r="XN881"/>
      <c r="XO881"/>
      <c r="XP881"/>
      <c r="XQ881"/>
      <c r="XR881"/>
      <c r="XS881"/>
      <c r="XT881"/>
      <c r="XU881"/>
      <c r="XV881"/>
      <c r="XW881"/>
      <c r="XX881"/>
      <c r="XY881"/>
      <c r="XZ881"/>
      <c r="YA881"/>
      <c r="YB881"/>
      <c r="YC881"/>
      <c r="YD881"/>
      <c r="YE881"/>
      <c r="YF881"/>
      <c r="YG881"/>
      <c r="YH881"/>
      <c r="YI881"/>
      <c r="YJ881"/>
      <c r="YK881"/>
      <c r="YL881"/>
      <c r="YM881"/>
      <c r="YN881"/>
      <c r="YO881"/>
      <c r="YP881"/>
      <c r="YQ881"/>
      <c r="YR881"/>
      <c r="YS881"/>
      <c r="YT881"/>
      <c r="YU881"/>
      <c r="YV881"/>
      <c r="YW881"/>
      <c r="YX881"/>
      <c r="YY881"/>
      <c r="YZ881"/>
      <c r="ZA881"/>
      <c r="ZB881"/>
      <c r="ZC881"/>
      <c r="ZD881"/>
      <c r="ZE881"/>
      <c r="ZF881"/>
      <c r="ZG881"/>
      <c r="ZH881"/>
      <c r="ZI881"/>
      <c r="ZJ881"/>
      <c r="ZK881"/>
      <c r="ZL881"/>
      <c r="ZM881"/>
      <c r="ZN881"/>
      <c r="ZO881"/>
      <c r="ZP881"/>
      <c r="ZQ881"/>
      <c r="ZR881"/>
      <c r="ZS881"/>
      <c r="ZT881"/>
      <c r="ZU881"/>
      <c r="ZV881"/>
      <c r="ZW881"/>
      <c r="ZX881"/>
    </row>
    <row r="882" spans="1:700" hidden="1">
      <c r="A882"/>
      <c r="B882"/>
      <c r="C882"/>
      <c r="D882" t="s">
        <v>32</v>
      </c>
      <c r="E882" s="43"/>
      <c r="F882" s="35"/>
      <c r="G882" s="35"/>
      <c r="H882" s="35"/>
      <c r="I882" s="35"/>
      <c r="J882" s="35"/>
      <c r="K882" s="36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/>
      <c r="QW882"/>
      <c r="QX882"/>
      <c r="QY882"/>
      <c r="QZ882"/>
      <c r="RA882"/>
      <c r="RB882"/>
      <c r="RC882"/>
      <c r="RD882"/>
      <c r="RE882"/>
      <c r="RF882"/>
      <c r="RG882"/>
      <c r="RH882"/>
      <c r="RI882"/>
      <c r="RJ882"/>
      <c r="RK882"/>
      <c r="RL882"/>
      <c r="RM882"/>
      <c r="RN882"/>
      <c r="RO882"/>
      <c r="RP882"/>
      <c r="RQ882"/>
      <c r="RR882"/>
      <c r="RS882"/>
      <c r="RT882"/>
      <c r="RU882"/>
      <c r="RV882"/>
      <c r="RW882"/>
      <c r="RX882"/>
      <c r="RY882"/>
      <c r="RZ882"/>
      <c r="SA882"/>
      <c r="SB882"/>
      <c r="SC882"/>
      <c r="SD882"/>
      <c r="SE882"/>
      <c r="SF882"/>
      <c r="SG882"/>
      <c r="SH882"/>
      <c r="SI882"/>
      <c r="SJ882"/>
      <c r="SK882"/>
      <c r="SL882"/>
      <c r="SM882"/>
      <c r="SN882"/>
      <c r="SO882"/>
      <c r="SP882"/>
      <c r="SQ882"/>
      <c r="SR882"/>
      <c r="SS882"/>
      <c r="ST882"/>
      <c r="SU882"/>
      <c r="SV882"/>
      <c r="SW882"/>
      <c r="SX882"/>
      <c r="SY882"/>
      <c r="SZ882"/>
      <c r="TA882"/>
      <c r="TB882"/>
      <c r="TC882"/>
      <c r="TD882"/>
      <c r="TE882"/>
      <c r="TF882"/>
      <c r="TG882"/>
      <c r="TH882"/>
      <c r="TI882"/>
      <c r="TJ882"/>
      <c r="TK882"/>
      <c r="TL882"/>
      <c r="TM882"/>
      <c r="TN882"/>
      <c r="TO882"/>
      <c r="TP882"/>
      <c r="TQ882"/>
      <c r="TR882"/>
      <c r="TS882"/>
      <c r="TT882"/>
      <c r="TU882"/>
      <c r="TV882"/>
      <c r="TW882"/>
      <c r="TX882"/>
      <c r="TY882"/>
      <c r="TZ882"/>
      <c r="UA882"/>
      <c r="UB882"/>
      <c r="UC882"/>
      <c r="UD882"/>
      <c r="UE882"/>
      <c r="UF882"/>
      <c r="UG882"/>
      <c r="UH882"/>
      <c r="UI882"/>
      <c r="UJ882"/>
      <c r="UK882"/>
      <c r="UL882"/>
      <c r="UM882"/>
      <c r="UN882"/>
      <c r="UO882"/>
      <c r="UP882"/>
      <c r="UQ882"/>
      <c r="UR882"/>
      <c r="US882"/>
      <c r="UT882"/>
      <c r="UU882"/>
      <c r="UV882"/>
      <c r="UW882"/>
      <c r="UX882"/>
      <c r="UY882"/>
      <c r="UZ882"/>
      <c r="VA882"/>
      <c r="VB882"/>
      <c r="VC882"/>
      <c r="VD882"/>
      <c r="VE882"/>
      <c r="VF882"/>
      <c r="VG882"/>
      <c r="VH882"/>
      <c r="VI882"/>
      <c r="VJ882"/>
      <c r="VK882"/>
      <c r="VL882"/>
      <c r="VM882"/>
      <c r="VN882"/>
      <c r="VO882"/>
      <c r="VP882"/>
      <c r="VQ882"/>
      <c r="VR882"/>
      <c r="VS882"/>
      <c r="VT882"/>
      <c r="VU882"/>
      <c r="VV882"/>
      <c r="VW882"/>
      <c r="VX882"/>
      <c r="VY882"/>
      <c r="VZ882"/>
      <c r="WA882"/>
      <c r="WB882"/>
      <c r="WC882"/>
      <c r="WD882"/>
      <c r="WE882"/>
      <c r="WF882"/>
      <c r="WG882"/>
      <c r="WH882"/>
      <c r="WI882"/>
      <c r="WJ882"/>
      <c r="WK882"/>
      <c r="WL882"/>
      <c r="WM882"/>
      <c r="WN882"/>
      <c r="WO882"/>
      <c r="WP882"/>
      <c r="WQ882"/>
      <c r="WR882"/>
      <c r="WS882"/>
      <c r="WT882"/>
      <c r="WU882"/>
      <c r="WV882"/>
      <c r="WW882"/>
      <c r="WX882"/>
      <c r="WY882"/>
      <c r="WZ882"/>
      <c r="XA882"/>
      <c r="XB882"/>
      <c r="XC882"/>
      <c r="XD882"/>
      <c r="XE882"/>
      <c r="XF882"/>
      <c r="XG882"/>
      <c r="XH882"/>
      <c r="XI882"/>
      <c r="XJ882"/>
      <c r="XK882"/>
      <c r="XL882"/>
      <c r="XM882"/>
      <c r="XN882"/>
      <c r="XO882"/>
      <c r="XP882"/>
      <c r="XQ882"/>
      <c r="XR882"/>
      <c r="XS882"/>
      <c r="XT882"/>
      <c r="XU882"/>
      <c r="XV882"/>
      <c r="XW882"/>
      <c r="XX882"/>
      <c r="XY882"/>
      <c r="XZ882"/>
      <c r="YA882"/>
      <c r="YB882"/>
      <c r="YC882"/>
      <c r="YD882"/>
      <c r="YE882"/>
      <c r="YF882"/>
      <c r="YG882"/>
      <c r="YH882"/>
      <c r="YI882"/>
      <c r="YJ882"/>
      <c r="YK882"/>
      <c r="YL882"/>
      <c r="YM882"/>
      <c r="YN882"/>
      <c r="YO882"/>
      <c r="YP882"/>
      <c r="YQ882"/>
      <c r="YR882"/>
      <c r="YS882"/>
      <c r="YT882"/>
      <c r="YU882"/>
      <c r="YV882"/>
      <c r="YW882"/>
      <c r="YX882"/>
      <c r="YY882"/>
      <c r="YZ882"/>
      <c r="ZA882"/>
      <c r="ZB882"/>
      <c r="ZC882"/>
      <c r="ZD882"/>
      <c r="ZE882"/>
      <c r="ZF882"/>
      <c r="ZG882"/>
      <c r="ZH882"/>
      <c r="ZI882"/>
      <c r="ZJ882"/>
      <c r="ZK882"/>
      <c r="ZL882"/>
      <c r="ZM882"/>
      <c r="ZN882"/>
      <c r="ZO882"/>
      <c r="ZP882"/>
      <c r="ZQ882"/>
      <c r="ZR882"/>
      <c r="ZS882"/>
      <c r="ZT882"/>
      <c r="ZU882"/>
      <c r="ZV882"/>
      <c r="ZW882"/>
      <c r="ZX882"/>
    </row>
    <row r="883" spans="1:700" hidden="1">
      <c r="A883"/>
      <c r="B883"/>
      <c r="C883"/>
      <c r="D883" t="s">
        <v>32</v>
      </c>
      <c r="E883" s="43"/>
      <c r="F883" s="35"/>
      <c r="G883" s="35"/>
      <c r="H883" s="35"/>
      <c r="I883" s="35"/>
      <c r="J883" s="35"/>
      <c r="K883" s="36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  <c r="VW883"/>
      <c r="VX883"/>
      <c r="VY883"/>
      <c r="VZ883"/>
      <c r="WA883"/>
      <c r="WB883"/>
      <c r="WC883"/>
      <c r="WD883"/>
      <c r="WE883"/>
      <c r="WF883"/>
      <c r="WG883"/>
      <c r="WH883"/>
      <c r="WI883"/>
      <c r="WJ883"/>
      <c r="WK883"/>
      <c r="WL883"/>
      <c r="WM883"/>
      <c r="WN883"/>
      <c r="WO883"/>
      <c r="WP883"/>
      <c r="WQ883"/>
      <c r="WR883"/>
      <c r="WS883"/>
      <c r="WT883"/>
      <c r="WU883"/>
      <c r="WV883"/>
      <c r="WW883"/>
      <c r="WX883"/>
      <c r="WY883"/>
      <c r="WZ883"/>
      <c r="XA883"/>
      <c r="XB883"/>
      <c r="XC883"/>
      <c r="XD883"/>
      <c r="XE883"/>
      <c r="XF883"/>
      <c r="XG883"/>
      <c r="XH883"/>
      <c r="XI883"/>
      <c r="XJ883"/>
      <c r="XK883"/>
      <c r="XL883"/>
      <c r="XM883"/>
      <c r="XN883"/>
      <c r="XO883"/>
      <c r="XP883"/>
      <c r="XQ883"/>
      <c r="XR883"/>
      <c r="XS883"/>
      <c r="XT883"/>
      <c r="XU883"/>
      <c r="XV883"/>
      <c r="XW883"/>
      <c r="XX883"/>
      <c r="XY883"/>
      <c r="XZ883"/>
      <c r="YA883"/>
      <c r="YB883"/>
      <c r="YC883"/>
      <c r="YD883"/>
      <c r="YE883"/>
      <c r="YF883"/>
      <c r="YG883"/>
      <c r="YH883"/>
      <c r="YI883"/>
      <c r="YJ883"/>
      <c r="YK883"/>
      <c r="YL883"/>
      <c r="YM883"/>
      <c r="YN883"/>
      <c r="YO883"/>
      <c r="YP883"/>
      <c r="YQ883"/>
      <c r="YR883"/>
      <c r="YS883"/>
      <c r="YT883"/>
      <c r="YU883"/>
      <c r="YV883"/>
      <c r="YW883"/>
      <c r="YX883"/>
      <c r="YY883"/>
      <c r="YZ883"/>
      <c r="ZA883"/>
      <c r="ZB883"/>
      <c r="ZC883"/>
      <c r="ZD883"/>
      <c r="ZE883"/>
      <c r="ZF883"/>
      <c r="ZG883"/>
      <c r="ZH883"/>
      <c r="ZI883"/>
      <c r="ZJ883"/>
      <c r="ZK883"/>
      <c r="ZL883"/>
      <c r="ZM883"/>
      <c r="ZN883"/>
      <c r="ZO883"/>
      <c r="ZP883"/>
      <c r="ZQ883"/>
      <c r="ZR883"/>
      <c r="ZS883"/>
      <c r="ZT883"/>
      <c r="ZU883"/>
      <c r="ZV883"/>
      <c r="ZW883"/>
      <c r="ZX883"/>
    </row>
    <row r="884" spans="1:700" hidden="1">
      <c r="A884"/>
      <c r="B884"/>
      <c r="C884"/>
      <c r="D884" t="s">
        <v>32</v>
      </c>
      <c r="E884" s="43"/>
      <c r="F884" s="35"/>
      <c r="G884" s="35"/>
      <c r="H884" s="35"/>
      <c r="I884" s="35"/>
      <c r="J884" s="35"/>
      <c r="K884" s="36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  <c r="SB884"/>
      <c r="SC884"/>
      <c r="SD884"/>
      <c r="SE884"/>
      <c r="SF884"/>
      <c r="SG884"/>
      <c r="SH884"/>
      <c r="SI884"/>
      <c r="SJ884"/>
      <c r="SK884"/>
      <c r="SL884"/>
      <c r="SM884"/>
      <c r="SN884"/>
      <c r="SO884"/>
      <c r="SP884"/>
      <c r="SQ884"/>
      <c r="SR884"/>
      <c r="SS884"/>
      <c r="ST884"/>
      <c r="SU884"/>
      <c r="SV884"/>
      <c r="SW884"/>
      <c r="SX884"/>
      <c r="SY884"/>
      <c r="SZ884"/>
      <c r="TA884"/>
      <c r="TB884"/>
      <c r="TC884"/>
      <c r="TD884"/>
      <c r="TE884"/>
      <c r="TF884"/>
      <c r="TG884"/>
      <c r="TH884"/>
      <c r="TI884"/>
      <c r="TJ884"/>
      <c r="TK884"/>
      <c r="TL884"/>
      <c r="TM884"/>
      <c r="TN884"/>
      <c r="TO884"/>
      <c r="TP884"/>
      <c r="TQ884"/>
      <c r="TR884"/>
      <c r="TS884"/>
      <c r="TT884"/>
      <c r="TU884"/>
      <c r="TV884"/>
      <c r="TW884"/>
      <c r="TX884"/>
      <c r="TY884"/>
      <c r="TZ884"/>
      <c r="UA884"/>
      <c r="UB884"/>
      <c r="UC884"/>
      <c r="UD884"/>
      <c r="UE884"/>
      <c r="UF884"/>
      <c r="UG884"/>
      <c r="UH884"/>
      <c r="UI884"/>
      <c r="UJ884"/>
      <c r="UK884"/>
      <c r="UL884"/>
      <c r="UM884"/>
      <c r="UN884"/>
      <c r="UO884"/>
      <c r="UP884"/>
      <c r="UQ884"/>
      <c r="UR884"/>
      <c r="US884"/>
      <c r="UT884"/>
      <c r="UU884"/>
      <c r="UV884"/>
      <c r="UW884"/>
      <c r="UX884"/>
      <c r="UY884"/>
      <c r="UZ884"/>
      <c r="VA884"/>
      <c r="VB884"/>
      <c r="VC884"/>
      <c r="VD884"/>
      <c r="VE884"/>
      <c r="VF884"/>
      <c r="VG884"/>
      <c r="VH884"/>
      <c r="VI884"/>
      <c r="VJ884"/>
      <c r="VK884"/>
      <c r="VL884"/>
      <c r="VM884"/>
      <c r="VN884"/>
      <c r="VO884"/>
      <c r="VP884"/>
      <c r="VQ884"/>
      <c r="VR884"/>
      <c r="VS884"/>
      <c r="VT884"/>
      <c r="VU884"/>
      <c r="VV884"/>
      <c r="VW884"/>
      <c r="VX884"/>
      <c r="VY884"/>
      <c r="VZ884"/>
      <c r="WA884"/>
      <c r="WB884"/>
      <c r="WC884"/>
      <c r="WD884"/>
      <c r="WE884"/>
      <c r="WF884"/>
      <c r="WG884"/>
      <c r="WH884"/>
      <c r="WI884"/>
      <c r="WJ884"/>
      <c r="WK884"/>
      <c r="WL884"/>
      <c r="WM884"/>
      <c r="WN884"/>
      <c r="WO884"/>
      <c r="WP884"/>
      <c r="WQ884"/>
      <c r="WR884"/>
      <c r="WS884"/>
      <c r="WT884"/>
      <c r="WU884"/>
      <c r="WV884"/>
      <c r="WW884"/>
      <c r="WX884"/>
      <c r="WY884"/>
      <c r="WZ884"/>
      <c r="XA884"/>
      <c r="XB884"/>
      <c r="XC884"/>
      <c r="XD884"/>
      <c r="XE884"/>
      <c r="XF884"/>
      <c r="XG884"/>
      <c r="XH884"/>
      <c r="XI884"/>
      <c r="XJ884"/>
      <c r="XK884"/>
      <c r="XL884"/>
      <c r="XM884"/>
      <c r="XN884"/>
      <c r="XO884"/>
      <c r="XP884"/>
      <c r="XQ884"/>
      <c r="XR884"/>
      <c r="XS884"/>
      <c r="XT884"/>
      <c r="XU884"/>
      <c r="XV884"/>
      <c r="XW884"/>
      <c r="XX884"/>
      <c r="XY884"/>
      <c r="XZ884"/>
      <c r="YA884"/>
      <c r="YB884"/>
      <c r="YC884"/>
      <c r="YD884"/>
      <c r="YE884"/>
      <c r="YF884"/>
      <c r="YG884"/>
      <c r="YH884"/>
      <c r="YI884"/>
      <c r="YJ884"/>
      <c r="YK884"/>
      <c r="YL884"/>
      <c r="YM884"/>
      <c r="YN884"/>
      <c r="YO884"/>
      <c r="YP884"/>
      <c r="YQ884"/>
      <c r="YR884"/>
      <c r="YS884"/>
      <c r="YT884"/>
      <c r="YU884"/>
      <c r="YV884"/>
      <c r="YW884"/>
      <c r="YX884"/>
      <c r="YY884"/>
      <c r="YZ884"/>
      <c r="ZA884"/>
      <c r="ZB884"/>
      <c r="ZC884"/>
      <c r="ZD884"/>
      <c r="ZE884"/>
      <c r="ZF884"/>
      <c r="ZG884"/>
      <c r="ZH884"/>
      <c r="ZI884"/>
      <c r="ZJ884"/>
      <c r="ZK884"/>
      <c r="ZL884"/>
      <c r="ZM884"/>
      <c r="ZN884"/>
      <c r="ZO884"/>
      <c r="ZP884"/>
      <c r="ZQ884"/>
      <c r="ZR884"/>
      <c r="ZS884"/>
      <c r="ZT884"/>
      <c r="ZU884"/>
      <c r="ZV884"/>
      <c r="ZW884"/>
      <c r="ZX884"/>
    </row>
    <row r="885" spans="1:700" hidden="1">
      <c r="A885"/>
      <c r="B885"/>
      <c r="C885"/>
      <c r="D885" t="s">
        <v>32</v>
      </c>
      <c r="E885" s="43"/>
      <c r="F885" s="35"/>
      <c r="G885" s="35"/>
      <c r="H885" s="35"/>
      <c r="I885" s="35"/>
      <c r="J885" s="35"/>
      <c r="K885" s="36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  <c r="VW885"/>
      <c r="VX885"/>
      <c r="VY885"/>
      <c r="VZ885"/>
      <c r="WA885"/>
      <c r="WB885"/>
      <c r="WC885"/>
      <c r="WD885"/>
      <c r="WE885"/>
      <c r="WF885"/>
      <c r="WG885"/>
      <c r="WH885"/>
      <c r="WI885"/>
      <c r="WJ885"/>
      <c r="WK885"/>
      <c r="WL885"/>
      <c r="WM885"/>
      <c r="WN885"/>
      <c r="WO885"/>
      <c r="WP885"/>
      <c r="WQ885"/>
      <c r="WR885"/>
      <c r="WS885"/>
      <c r="WT885"/>
      <c r="WU885"/>
      <c r="WV885"/>
      <c r="WW885"/>
      <c r="WX885"/>
      <c r="WY885"/>
      <c r="WZ885"/>
      <c r="XA885"/>
      <c r="XB885"/>
      <c r="XC885"/>
      <c r="XD885"/>
      <c r="XE885"/>
      <c r="XF885"/>
      <c r="XG885"/>
      <c r="XH885"/>
      <c r="XI885"/>
      <c r="XJ885"/>
      <c r="XK885"/>
      <c r="XL885"/>
      <c r="XM885"/>
      <c r="XN885"/>
      <c r="XO885"/>
      <c r="XP885"/>
      <c r="XQ885"/>
      <c r="XR885"/>
      <c r="XS885"/>
      <c r="XT885"/>
      <c r="XU885"/>
      <c r="XV885"/>
      <c r="XW885"/>
      <c r="XX885"/>
      <c r="XY885"/>
      <c r="XZ885"/>
      <c r="YA885"/>
      <c r="YB885"/>
      <c r="YC885"/>
      <c r="YD885"/>
      <c r="YE885"/>
      <c r="YF885"/>
      <c r="YG885"/>
      <c r="YH885"/>
      <c r="YI885"/>
      <c r="YJ885"/>
      <c r="YK885"/>
      <c r="YL885"/>
      <c r="YM885"/>
      <c r="YN885"/>
      <c r="YO885"/>
      <c r="YP885"/>
      <c r="YQ885"/>
      <c r="YR885"/>
      <c r="YS885"/>
      <c r="YT885"/>
      <c r="YU885"/>
      <c r="YV885"/>
      <c r="YW885"/>
      <c r="YX885"/>
      <c r="YY885"/>
      <c r="YZ885"/>
      <c r="ZA885"/>
      <c r="ZB885"/>
      <c r="ZC885"/>
      <c r="ZD885"/>
      <c r="ZE885"/>
      <c r="ZF885"/>
      <c r="ZG885"/>
      <c r="ZH885"/>
      <c r="ZI885"/>
      <c r="ZJ885"/>
      <c r="ZK885"/>
      <c r="ZL885"/>
      <c r="ZM885"/>
      <c r="ZN885"/>
      <c r="ZO885"/>
      <c r="ZP885"/>
      <c r="ZQ885"/>
      <c r="ZR885"/>
      <c r="ZS885"/>
      <c r="ZT885"/>
      <c r="ZU885"/>
      <c r="ZV885"/>
      <c r="ZW885"/>
      <c r="ZX885"/>
    </row>
    <row r="886" spans="1:700" hidden="1">
      <c r="A886"/>
      <c r="B886"/>
      <c r="C886"/>
      <c r="D886" t="s">
        <v>32</v>
      </c>
      <c r="E886" s="43"/>
      <c r="F886" s="35"/>
      <c r="G886" s="35"/>
      <c r="H886" s="35"/>
      <c r="I886" s="35"/>
      <c r="J886" s="35"/>
      <c r="K886" s="3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  <c r="VW886"/>
      <c r="VX886"/>
      <c r="VY886"/>
      <c r="VZ886"/>
      <c r="WA886"/>
      <c r="WB886"/>
      <c r="WC886"/>
      <c r="WD886"/>
      <c r="WE886"/>
      <c r="WF886"/>
      <c r="WG886"/>
      <c r="WH886"/>
      <c r="WI886"/>
      <c r="WJ886"/>
      <c r="WK886"/>
      <c r="WL886"/>
      <c r="WM886"/>
      <c r="WN886"/>
      <c r="WO886"/>
      <c r="WP886"/>
      <c r="WQ886"/>
      <c r="WR886"/>
      <c r="WS886"/>
      <c r="WT886"/>
      <c r="WU886"/>
      <c r="WV886"/>
      <c r="WW886"/>
      <c r="WX886"/>
      <c r="WY886"/>
      <c r="WZ886"/>
      <c r="XA886"/>
      <c r="XB886"/>
      <c r="XC886"/>
      <c r="XD886"/>
      <c r="XE886"/>
      <c r="XF886"/>
      <c r="XG886"/>
      <c r="XH886"/>
      <c r="XI886"/>
      <c r="XJ886"/>
      <c r="XK886"/>
      <c r="XL886"/>
      <c r="XM886"/>
      <c r="XN886"/>
      <c r="XO886"/>
      <c r="XP886"/>
      <c r="XQ886"/>
      <c r="XR886"/>
      <c r="XS886"/>
      <c r="XT886"/>
      <c r="XU886"/>
      <c r="XV886"/>
      <c r="XW886"/>
      <c r="XX886"/>
      <c r="XY886"/>
      <c r="XZ886"/>
      <c r="YA886"/>
      <c r="YB886"/>
      <c r="YC886"/>
      <c r="YD886"/>
      <c r="YE886"/>
      <c r="YF886"/>
      <c r="YG886"/>
      <c r="YH886"/>
      <c r="YI886"/>
      <c r="YJ886"/>
      <c r="YK886"/>
      <c r="YL886"/>
      <c r="YM886"/>
      <c r="YN886"/>
      <c r="YO886"/>
      <c r="YP886"/>
      <c r="YQ886"/>
      <c r="YR886"/>
      <c r="YS886"/>
      <c r="YT886"/>
      <c r="YU886"/>
      <c r="YV886"/>
      <c r="YW886"/>
      <c r="YX886"/>
      <c r="YY886"/>
      <c r="YZ886"/>
      <c r="ZA886"/>
      <c r="ZB886"/>
      <c r="ZC886"/>
      <c r="ZD886"/>
      <c r="ZE886"/>
      <c r="ZF886"/>
      <c r="ZG886"/>
      <c r="ZH886"/>
      <c r="ZI886"/>
      <c r="ZJ886"/>
      <c r="ZK886"/>
      <c r="ZL886"/>
      <c r="ZM886"/>
      <c r="ZN886"/>
      <c r="ZO886"/>
      <c r="ZP886"/>
      <c r="ZQ886"/>
      <c r="ZR886"/>
      <c r="ZS886"/>
      <c r="ZT886"/>
      <c r="ZU886"/>
      <c r="ZV886"/>
      <c r="ZW886"/>
      <c r="ZX886"/>
    </row>
    <row r="887" spans="1:700" hidden="1">
      <c r="A887"/>
      <c r="B887"/>
      <c r="C887"/>
      <c r="D887" t="s">
        <v>32</v>
      </c>
      <c r="E887" s="43"/>
      <c r="F887" s="35"/>
      <c r="G887" s="35"/>
      <c r="H887" s="35"/>
      <c r="I887" s="35"/>
      <c r="J887" s="35"/>
      <c r="K887" s="36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  <c r="VW887"/>
      <c r="VX887"/>
      <c r="VY887"/>
      <c r="VZ887"/>
      <c r="WA887"/>
      <c r="WB887"/>
      <c r="WC887"/>
      <c r="WD887"/>
      <c r="WE887"/>
      <c r="WF887"/>
      <c r="WG887"/>
      <c r="WH887"/>
      <c r="WI887"/>
      <c r="WJ887"/>
      <c r="WK887"/>
      <c r="WL887"/>
      <c r="WM887"/>
      <c r="WN887"/>
      <c r="WO887"/>
      <c r="WP887"/>
      <c r="WQ887"/>
      <c r="WR887"/>
      <c r="WS887"/>
      <c r="WT887"/>
      <c r="WU887"/>
      <c r="WV887"/>
      <c r="WW887"/>
      <c r="WX887"/>
      <c r="WY887"/>
      <c r="WZ887"/>
      <c r="XA887"/>
      <c r="XB887"/>
      <c r="XC887"/>
      <c r="XD887"/>
      <c r="XE887"/>
      <c r="XF887"/>
      <c r="XG887"/>
      <c r="XH887"/>
      <c r="XI887"/>
      <c r="XJ887"/>
      <c r="XK887"/>
      <c r="XL887"/>
      <c r="XM887"/>
      <c r="XN887"/>
      <c r="XO887"/>
      <c r="XP887"/>
      <c r="XQ887"/>
      <c r="XR887"/>
      <c r="XS887"/>
      <c r="XT887"/>
      <c r="XU887"/>
      <c r="XV887"/>
      <c r="XW887"/>
      <c r="XX887"/>
      <c r="XY887"/>
      <c r="XZ887"/>
      <c r="YA887"/>
      <c r="YB887"/>
      <c r="YC887"/>
      <c r="YD887"/>
      <c r="YE887"/>
      <c r="YF887"/>
      <c r="YG887"/>
      <c r="YH887"/>
      <c r="YI887"/>
      <c r="YJ887"/>
      <c r="YK887"/>
      <c r="YL887"/>
      <c r="YM887"/>
      <c r="YN887"/>
      <c r="YO887"/>
      <c r="YP887"/>
      <c r="YQ887"/>
      <c r="YR887"/>
      <c r="YS887"/>
      <c r="YT887"/>
      <c r="YU887"/>
      <c r="YV887"/>
      <c r="YW887"/>
      <c r="YX887"/>
      <c r="YY887"/>
      <c r="YZ887"/>
      <c r="ZA887"/>
      <c r="ZB887"/>
      <c r="ZC887"/>
      <c r="ZD887"/>
      <c r="ZE887"/>
      <c r="ZF887"/>
      <c r="ZG887"/>
      <c r="ZH887"/>
      <c r="ZI887"/>
      <c r="ZJ887"/>
      <c r="ZK887"/>
      <c r="ZL887"/>
      <c r="ZM887"/>
      <c r="ZN887"/>
      <c r="ZO887"/>
      <c r="ZP887"/>
      <c r="ZQ887"/>
      <c r="ZR887"/>
      <c r="ZS887"/>
      <c r="ZT887"/>
      <c r="ZU887"/>
      <c r="ZV887"/>
      <c r="ZW887"/>
      <c r="ZX887"/>
    </row>
    <row r="888" spans="1:700" hidden="1">
      <c r="A888"/>
      <c r="B888"/>
      <c r="C888"/>
      <c r="D888" t="s">
        <v>32</v>
      </c>
      <c r="E888" s="43"/>
      <c r="F888" s="35"/>
      <c r="G888" s="35"/>
      <c r="H888" s="35"/>
      <c r="I888" s="35"/>
      <c r="J888" s="35"/>
      <c r="K888" s="36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  <c r="VW888"/>
      <c r="VX888"/>
      <c r="VY888"/>
      <c r="VZ888"/>
      <c r="WA888"/>
      <c r="WB888"/>
      <c r="WC888"/>
      <c r="WD888"/>
      <c r="WE888"/>
      <c r="WF888"/>
      <c r="WG888"/>
      <c r="WH888"/>
      <c r="WI888"/>
      <c r="WJ888"/>
      <c r="WK888"/>
      <c r="WL888"/>
      <c r="WM888"/>
      <c r="WN888"/>
      <c r="WO888"/>
      <c r="WP888"/>
      <c r="WQ888"/>
      <c r="WR888"/>
      <c r="WS888"/>
      <c r="WT888"/>
      <c r="WU888"/>
      <c r="WV888"/>
      <c r="WW888"/>
      <c r="WX888"/>
      <c r="WY888"/>
      <c r="WZ888"/>
      <c r="XA888"/>
      <c r="XB888"/>
      <c r="XC888"/>
      <c r="XD888"/>
      <c r="XE888"/>
      <c r="XF888"/>
      <c r="XG888"/>
      <c r="XH888"/>
      <c r="XI888"/>
      <c r="XJ888"/>
      <c r="XK888"/>
      <c r="XL888"/>
      <c r="XM888"/>
      <c r="XN888"/>
      <c r="XO888"/>
      <c r="XP888"/>
      <c r="XQ888"/>
      <c r="XR888"/>
      <c r="XS888"/>
      <c r="XT888"/>
      <c r="XU888"/>
      <c r="XV888"/>
      <c r="XW888"/>
      <c r="XX888"/>
      <c r="XY888"/>
      <c r="XZ888"/>
      <c r="YA888"/>
      <c r="YB888"/>
      <c r="YC888"/>
      <c r="YD888"/>
      <c r="YE888"/>
      <c r="YF888"/>
      <c r="YG888"/>
      <c r="YH888"/>
      <c r="YI888"/>
      <c r="YJ888"/>
      <c r="YK888"/>
      <c r="YL888"/>
      <c r="YM888"/>
      <c r="YN888"/>
      <c r="YO888"/>
      <c r="YP888"/>
      <c r="YQ888"/>
      <c r="YR888"/>
      <c r="YS888"/>
      <c r="YT888"/>
      <c r="YU888"/>
      <c r="YV888"/>
      <c r="YW888"/>
      <c r="YX888"/>
      <c r="YY888"/>
      <c r="YZ888"/>
      <c r="ZA888"/>
      <c r="ZB888"/>
      <c r="ZC888"/>
      <c r="ZD888"/>
      <c r="ZE888"/>
      <c r="ZF888"/>
      <c r="ZG888"/>
      <c r="ZH888"/>
      <c r="ZI888"/>
      <c r="ZJ888"/>
      <c r="ZK888"/>
      <c r="ZL888"/>
      <c r="ZM888"/>
      <c r="ZN888"/>
      <c r="ZO888"/>
      <c r="ZP888"/>
      <c r="ZQ888"/>
      <c r="ZR888"/>
      <c r="ZS888"/>
      <c r="ZT888"/>
      <c r="ZU888"/>
      <c r="ZV888"/>
      <c r="ZW888"/>
      <c r="ZX888"/>
    </row>
    <row r="889" spans="1:700" hidden="1">
      <c r="A889"/>
      <c r="B889"/>
      <c r="C889"/>
      <c r="D889" t="s">
        <v>32</v>
      </c>
      <c r="E889" s="43"/>
      <c r="F889" s="35"/>
      <c r="G889" s="35"/>
      <c r="H889" s="35"/>
      <c r="I889" s="35"/>
      <c r="J889" s="35"/>
      <c r="K889" s="36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  <c r="VW889"/>
      <c r="VX889"/>
      <c r="VY889"/>
      <c r="VZ889"/>
      <c r="WA889"/>
      <c r="WB889"/>
      <c r="WC889"/>
      <c r="WD889"/>
      <c r="WE889"/>
      <c r="WF889"/>
      <c r="WG889"/>
      <c r="WH889"/>
      <c r="WI889"/>
      <c r="WJ889"/>
      <c r="WK889"/>
      <c r="WL889"/>
      <c r="WM889"/>
      <c r="WN889"/>
      <c r="WO889"/>
      <c r="WP889"/>
      <c r="WQ889"/>
      <c r="WR889"/>
      <c r="WS889"/>
      <c r="WT889"/>
      <c r="WU889"/>
      <c r="WV889"/>
      <c r="WW889"/>
      <c r="WX889"/>
      <c r="WY889"/>
      <c r="WZ889"/>
      <c r="XA889"/>
      <c r="XB889"/>
      <c r="XC889"/>
      <c r="XD889"/>
      <c r="XE889"/>
      <c r="XF889"/>
      <c r="XG889"/>
      <c r="XH889"/>
      <c r="XI889"/>
      <c r="XJ889"/>
      <c r="XK889"/>
      <c r="XL889"/>
      <c r="XM889"/>
      <c r="XN889"/>
      <c r="XO889"/>
      <c r="XP889"/>
      <c r="XQ889"/>
      <c r="XR889"/>
      <c r="XS889"/>
      <c r="XT889"/>
      <c r="XU889"/>
      <c r="XV889"/>
      <c r="XW889"/>
      <c r="XX889"/>
      <c r="XY889"/>
      <c r="XZ889"/>
      <c r="YA889"/>
      <c r="YB889"/>
      <c r="YC889"/>
      <c r="YD889"/>
      <c r="YE889"/>
      <c r="YF889"/>
      <c r="YG889"/>
      <c r="YH889"/>
      <c r="YI889"/>
      <c r="YJ889"/>
      <c r="YK889"/>
      <c r="YL889"/>
      <c r="YM889"/>
      <c r="YN889"/>
      <c r="YO889"/>
      <c r="YP889"/>
      <c r="YQ889"/>
      <c r="YR889"/>
      <c r="YS889"/>
      <c r="YT889"/>
      <c r="YU889"/>
      <c r="YV889"/>
      <c r="YW889"/>
      <c r="YX889"/>
      <c r="YY889"/>
      <c r="YZ889"/>
      <c r="ZA889"/>
      <c r="ZB889"/>
      <c r="ZC889"/>
      <c r="ZD889"/>
      <c r="ZE889"/>
      <c r="ZF889"/>
      <c r="ZG889"/>
      <c r="ZH889"/>
      <c r="ZI889"/>
      <c r="ZJ889"/>
      <c r="ZK889"/>
      <c r="ZL889"/>
      <c r="ZM889"/>
      <c r="ZN889"/>
      <c r="ZO889"/>
      <c r="ZP889"/>
      <c r="ZQ889"/>
      <c r="ZR889"/>
      <c r="ZS889"/>
      <c r="ZT889"/>
      <c r="ZU889"/>
      <c r="ZV889"/>
      <c r="ZW889"/>
      <c r="ZX889"/>
    </row>
    <row r="890" spans="1:700" hidden="1">
      <c r="A890"/>
      <c r="B890"/>
      <c r="C890"/>
      <c r="D890" t="s">
        <v>32</v>
      </c>
      <c r="E890" s="43"/>
      <c r="F890" s="35"/>
      <c r="G890" s="35"/>
      <c r="H890" s="35"/>
      <c r="I890" s="35"/>
      <c r="J890" s="35"/>
      <c r="K890" s="36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  <c r="VW890"/>
      <c r="VX890"/>
      <c r="VY890"/>
      <c r="VZ890"/>
      <c r="WA890"/>
      <c r="WB890"/>
      <c r="WC890"/>
      <c r="WD890"/>
      <c r="WE890"/>
      <c r="WF890"/>
      <c r="WG890"/>
      <c r="WH890"/>
      <c r="WI890"/>
      <c r="WJ890"/>
      <c r="WK890"/>
      <c r="WL890"/>
      <c r="WM890"/>
      <c r="WN890"/>
      <c r="WO890"/>
      <c r="WP890"/>
      <c r="WQ890"/>
      <c r="WR890"/>
      <c r="WS890"/>
      <c r="WT890"/>
      <c r="WU890"/>
      <c r="WV890"/>
      <c r="WW890"/>
      <c r="WX890"/>
      <c r="WY890"/>
      <c r="WZ890"/>
      <c r="XA890"/>
      <c r="XB890"/>
      <c r="XC890"/>
      <c r="XD890"/>
      <c r="XE890"/>
      <c r="XF890"/>
      <c r="XG890"/>
      <c r="XH890"/>
      <c r="XI890"/>
      <c r="XJ890"/>
      <c r="XK890"/>
      <c r="XL890"/>
      <c r="XM890"/>
      <c r="XN890"/>
      <c r="XO890"/>
      <c r="XP890"/>
      <c r="XQ890"/>
      <c r="XR890"/>
      <c r="XS890"/>
      <c r="XT890"/>
      <c r="XU890"/>
      <c r="XV890"/>
      <c r="XW890"/>
      <c r="XX890"/>
      <c r="XY890"/>
      <c r="XZ890"/>
      <c r="YA890"/>
      <c r="YB890"/>
      <c r="YC890"/>
      <c r="YD890"/>
      <c r="YE890"/>
      <c r="YF890"/>
      <c r="YG890"/>
      <c r="YH890"/>
      <c r="YI890"/>
      <c r="YJ890"/>
      <c r="YK890"/>
      <c r="YL890"/>
      <c r="YM890"/>
      <c r="YN890"/>
      <c r="YO890"/>
      <c r="YP890"/>
      <c r="YQ890"/>
      <c r="YR890"/>
      <c r="YS890"/>
      <c r="YT890"/>
      <c r="YU890"/>
      <c r="YV890"/>
      <c r="YW890"/>
      <c r="YX890"/>
      <c r="YY890"/>
      <c r="YZ890"/>
      <c r="ZA890"/>
      <c r="ZB890"/>
      <c r="ZC890"/>
      <c r="ZD890"/>
      <c r="ZE890"/>
      <c r="ZF890"/>
      <c r="ZG890"/>
      <c r="ZH890"/>
      <c r="ZI890"/>
      <c r="ZJ890"/>
      <c r="ZK890"/>
      <c r="ZL890"/>
      <c r="ZM890"/>
      <c r="ZN890"/>
      <c r="ZO890"/>
      <c r="ZP890"/>
      <c r="ZQ890"/>
      <c r="ZR890"/>
      <c r="ZS890"/>
      <c r="ZT890"/>
      <c r="ZU890"/>
      <c r="ZV890"/>
      <c r="ZW890"/>
      <c r="ZX890"/>
    </row>
    <row r="891" spans="1:700" hidden="1">
      <c r="A891"/>
      <c r="B891"/>
      <c r="C891"/>
      <c r="D891" t="s">
        <v>32</v>
      </c>
      <c r="E891" s="43"/>
      <c r="F891" s="35"/>
      <c r="G891" s="35"/>
      <c r="H891" s="35"/>
      <c r="I891" s="35"/>
      <c r="J891" s="35"/>
      <c r="K891" s="36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/>
      <c r="PE891"/>
      <c r="PF891"/>
      <c r="PG891"/>
      <c r="PH891"/>
      <c r="PI891"/>
      <c r="PJ891"/>
      <c r="PK891"/>
      <c r="PL891"/>
      <c r="PM891"/>
      <c r="PN891"/>
      <c r="PO891"/>
      <c r="PP891"/>
      <c r="PQ891"/>
      <c r="PR891"/>
      <c r="PS891"/>
      <c r="PT891"/>
      <c r="PU891"/>
      <c r="PV891"/>
      <c r="PW891"/>
      <c r="PX891"/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/>
      <c r="QX891"/>
      <c r="QY891"/>
      <c r="QZ891"/>
      <c r="RA891"/>
      <c r="RB891"/>
      <c r="RC891"/>
      <c r="RD891"/>
      <c r="RE891"/>
      <c r="RF891"/>
      <c r="RG891"/>
      <c r="RH891"/>
      <c r="RI891"/>
      <c r="RJ891"/>
      <c r="RK891"/>
      <c r="RL891"/>
      <c r="RM891"/>
      <c r="RN891"/>
      <c r="RO891"/>
      <c r="RP891"/>
      <c r="RQ891"/>
      <c r="RR891"/>
      <c r="RS891"/>
      <c r="RT891"/>
      <c r="RU891"/>
      <c r="RV891"/>
      <c r="RW891"/>
      <c r="RX891"/>
      <c r="RY891"/>
      <c r="RZ891"/>
      <c r="SA891"/>
      <c r="SB891"/>
      <c r="SC891"/>
      <c r="SD891"/>
      <c r="SE891"/>
      <c r="SF891"/>
      <c r="SG891"/>
      <c r="SH891"/>
      <c r="SI891"/>
      <c r="SJ891"/>
      <c r="SK891"/>
      <c r="SL891"/>
      <c r="SM891"/>
      <c r="SN891"/>
      <c r="SO891"/>
      <c r="SP891"/>
      <c r="SQ891"/>
      <c r="SR891"/>
      <c r="SS891"/>
      <c r="ST891"/>
      <c r="SU891"/>
      <c r="SV891"/>
      <c r="SW891"/>
      <c r="SX891"/>
      <c r="SY891"/>
      <c r="SZ891"/>
      <c r="TA891"/>
      <c r="TB891"/>
      <c r="TC891"/>
      <c r="TD891"/>
      <c r="TE891"/>
      <c r="TF891"/>
      <c r="TG891"/>
      <c r="TH891"/>
      <c r="TI891"/>
      <c r="TJ891"/>
      <c r="TK891"/>
      <c r="TL891"/>
      <c r="TM891"/>
      <c r="TN891"/>
      <c r="TO891"/>
      <c r="TP891"/>
      <c r="TQ891"/>
      <c r="TR891"/>
      <c r="TS891"/>
      <c r="TT891"/>
      <c r="TU891"/>
      <c r="TV891"/>
      <c r="TW891"/>
      <c r="TX891"/>
      <c r="TY891"/>
      <c r="TZ891"/>
      <c r="UA891"/>
      <c r="UB891"/>
      <c r="UC891"/>
      <c r="UD891"/>
      <c r="UE891"/>
      <c r="UF891"/>
      <c r="UG891"/>
      <c r="UH891"/>
      <c r="UI891"/>
      <c r="UJ891"/>
      <c r="UK891"/>
      <c r="UL891"/>
      <c r="UM891"/>
      <c r="UN891"/>
      <c r="UO891"/>
      <c r="UP891"/>
      <c r="UQ891"/>
      <c r="UR891"/>
      <c r="US891"/>
      <c r="UT891"/>
      <c r="UU891"/>
      <c r="UV891"/>
      <c r="UW891"/>
      <c r="UX891"/>
      <c r="UY891"/>
      <c r="UZ891"/>
      <c r="VA891"/>
      <c r="VB891"/>
      <c r="VC891"/>
      <c r="VD891"/>
      <c r="VE891"/>
      <c r="VF891"/>
      <c r="VG891"/>
      <c r="VH891"/>
      <c r="VI891"/>
      <c r="VJ891"/>
      <c r="VK891"/>
      <c r="VL891"/>
      <c r="VM891"/>
      <c r="VN891"/>
      <c r="VO891"/>
      <c r="VP891"/>
      <c r="VQ891"/>
      <c r="VR891"/>
      <c r="VS891"/>
      <c r="VT891"/>
      <c r="VU891"/>
      <c r="VV891"/>
      <c r="VW891"/>
      <c r="VX891"/>
      <c r="VY891"/>
      <c r="VZ891"/>
      <c r="WA891"/>
      <c r="WB891"/>
      <c r="WC891"/>
      <c r="WD891"/>
      <c r="WE891"/>
      <c r="WF891"/>
      <c r="WG891"/>
      <c r="WH891"/>
      <c r="WI891"/>
      <c r="WJ891"/>
      <c r="WK891"/>
      <c r="WL891"/>
      <c r="WM891"/>
      <c r="WN891"/>
      <c r="WO891"/>
      <c r="WP891"/>
      <c r="WQ891"/>
      <c r="WR891"/>
      <c r="WS891"/>
      <c r="WT891"/>
      <c r="WU891"/>
      <c r="WV891"/>
      <c r="WW891"/>
      <c r="WX891"/>
      <c r="WY891"/>
      <c r="WZ891"/>
      <c r="XA891"/>
      <c r="XB891"/>
      <c r="XC891"/>
      <c r="XD891"/>
      <c r="XE891"/>
      <c r="XF891"/>
      <c r="XG891"/>
      <c r="XH891"/>
      <c r="XI891"/>
      <c r="XJ891"/>
      <c r="XK891"/>
      <c r="XL891"/>
      <c r="XM891"/>
      <c r="XN891"/>
      <c r="XO891"/>
      <c r="XP891"/>
      <c r="XQ891"/>
      <c r="XR891"/>
      <c r="XS891"/>
      <c r="XT891"/>
      <c r="XU891"/>
      <c r="XV891"/>
      <c r="XW891"/>
      <c r="XX891"/>
      <c r="XY891"/>
      <c r="XZ891"/>
      <c r="YA891"/>
      <c r="YB891"/>
      <c r="YC891"/>
      <c r="YD891"/>
      <c r="YE891"/>
      <c r="YF891"/>
      <c r="YG891"/>
      <c r="YH891"/>
      <c r="YI891"/>
      <c r="YJ891"/>
      <c r="YK891"/>
      <c r="YL891"/>
      <c r="YM891"/>
      <c r="YN891"/>
      <c r="YO891"/>
      <c r="YP891"/>
      <c r="YQ891"/>
      <c r="YR891"/>
      <c r="YS891"/>
      <c r="YT891"/>
      <c r="YU891"/>
      <c r="YV891"/>
      <c r="YW891"/>
      <c r="YX891"/>
      <c r="YY891"/>
      <c r="YZ891"/>
      <c r="ZA891"/>
      <c r="ZB891"/>
      <c r="ZC891"/>
      <c r="ZD891"/>
      <c r="ZE891"/>
      <c r="ZF891"/>
      <c r="ZG891"/>
      <c r="ZH891"/>
      <c r="ZI891"/>
      <c r="ZJ891"/>
      <c r="ZK891"/>
      <c r="ZL891"/>
      <c r="ZM891"/>
      <c r="ZN891"/>
      <c r="ZO891"/>
      <c r="ZP891"/>
      <c r="ZQ891"/>
      <c r="ZR891"/>
      <c r="ZS891"/>
      <c r="ZT891"/>
      <c r="ZU891"/>
      <c r="ZV891"/>
      <c r="ZW891"/>
      <c r="ZX891"/>
    </row>
    <row r="892" spans="1:700" hidden="1">
      <c r="A892"/>
      <c r="B892"/>
      <c r="C892"/>
      <c r="D892" t="s">
        <v>32</v>
      </c>
      <c r="E892" s="43"/>
      <c r="F892" s="35"/>
      <c r="G892" s="35"/>
      <c r="H892" s="35"/>
      <c r="I892" s="35"/>
      <c r="J892" s="35"/>
      <c r="K892" s="36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  <c r="VW892"/>
      <c r="VX892"/>
      <c r="VY892"/>
      <c r="VZ892"/>
      <c r="WA892"/>
      <c r="WB892"/>
      <c r="WC892"/>
      <c r="WD892"/>
      <c r="WE892"/>
      <c r="WF892"/>
      <c r="WG892"/>
      <c r="WH892"/>
      <c r="WI892"/>
      <c r="WJ892"/>
      <c r="WK892"/>
      <c r="WL892"/>
      <c r="WM892"/>
      <c r="WN892"/>
      <c r="WO892"/>
      <c r="WP892"/>
      <c r="WQ892"/>
      <c r="WR892"/>
      <c r="WS892"/>
      <c r="WT892"/>
      <c r="WU892"/>
      <c r="WV892"/>
      <c r="WW892"/>
      <c r="WX892"/>
      <c r="WY892"/>
      <c r="WZ892"/>
      <c r="XA892"/>
      <c r="XB892"/>
      <c r="XC892"/>
      <c r="XD892"/>
      <c r="XE892"/>
      <c r="XF892"/>
      <c r="XG892"/>
      <c r="XH892"/>
      <c r="XI892"/>
      <c r="XJ892"/>
      <c r="XK892"/>
      <c r="XL892"/>
      <c r="XM892"/>
      <c r="XN892"/>
      <c r="XO892"/>
      <c r="XP892"/>
      <c r="XQ892"/>
      <c r="XR892"/>
      <c r="XS892"/>
      <c r="XT892"/>
      <c r="XU892"/>
      <c r="XV892"/>
      <c r="XW892"/>
      <c r="XX892"/>
      <c r="XY892"/>
      <c r="XZ892"/>
      <c r="YA892"/>
      <c r="YB892"/>
      <c r="YC892"/>
      <c r="YD892"/>
      <c r="YE892"/>
      <c r="YF892"/>
      <c r="YG892"/>
      <c r="YH892"/>
      <c r="YI892"/>
      <c r="YJ892"/>
      <c r="YK892"/>
      <c r="YL892"/>
      <c r="YM892"/>
      <c r="YN892"/>
      <c r="YO892"/>
      <c r="YP892"/>
      <c r="YQ892"/>
      <c r="YR892"/>
      <c r="YS892"/>
      <c r="YT892"/>
      <c r="YU892"/>
      <c r="YV892"/>
      <c r="YW892"/>
      <c r="YX892"/>
      <c r="YY892"/>
      <c r="YZ892"/>
      <c r="ZA892"/>
      <c r="ZB892"/>
      <c r="ZC892"/>
      <c r="ZD892"/>
      <c r="ZE892"/>
      <c r="ZF892"/>
      <c r="ZG892"/>
      <c r="ZH892"/>
      <c r="ZI892"/>
      <c r="ZJ892"/>
      <c r="ZK892"/>
      <c r="ZL892"/>
      <c r="ZM892"/>
      <c r="ZN892"/>
      <c r="ZO892"/>
      <c r="ZP892"/>
      <c r="ZQ892"/>
      <c r="ZR892"/>
      <c r="ZS892"/>
      <c r="ZT892"/>
      <c r="ZU892"/>
      <c r="ZV892"/>
      <c r="ZW892"/>
      <c r="ZX892"/>
    </row>
    <row r="893" spans="1:700" hidden="1">
      <c r="A893"/>
      <c r="B893"/>
      <c r="C893"/>
      <c r="D893" t="s">
        <v>32</v>
      </c>
      <c r="E893" s="43"/>
      <c r="F893" s="35"/>
      <c r="G893" s="35"/>
      <c r="H893" s="35"/>
      <c r="I893" s="35"/>
      <c r="J893" s="35"/>
      <c r="K893" s="36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  <c r="VW893"/>
      <c r="VX893"/>
      <c r="VY893"/>
      <c r="VZ893"/>
      <c r="WA893"/>
      <c r="WB893"/>
      <c r="WC893"/>
      <c r="WD893"/>
      <c r="WE893"/>
      <c r="WF893"/>
      <c r="WG893"/>
      <c r="WH893"/>
      <c r="WI893"/>
      <c r="WJ893"/>
      <c r="WK893"/>
      <c r="WL893"/>
      <c r="WM893"/>
      <c r="WN893"/>
      <c r="WO893"/>
      <c r="WP893"/>
      <c r="WQ893"/>
      <c r="WR893"/>
      <c r="WS893"/>
      <c r="WT893"/>
      <c r="WU893"/>
      <c r="WV893"/>
      <c r="WW893"/>
      <c r="WX893"/>
      <c r="WY893"/>
      <c r="WZ893"/>
      <c r="XA893"/>
      <c r="XB893"/>
      <c r="XC893"/>
      <c r="XD893"/>
      <c r="XE893"/>
      <c r="XF893"/>
      <c r="XG893"/>
      <c r="XH893"/>
      <c r="XI893"/>
      <c r="XJ893"/>
      <c r="XK893"/>
      <c r="XL893"/>
      <c r="XM893"/>
      <c r="XN893"/>
      <c r="XO893"/>
      <c r="XP893"/>
      <c r="XQ893"/>
      <c r="XR893"/>
      <c r="XS893"/>
      <c r="XT893"/>
      <c r="XU893"/>
      <c r="XV893"/>
      <c r="XW893"/>
      <c r="XX893"/>
      <c r="XY893"/>
      <c r="XZ893"/>
      <c r="YA893"/>
      <c r="YB893"/>
      <c r="YC893"/>
      <c r="YD893"/>
      <c r="YE893"/>
      <c r="YF893"/>
      <c r="YG893"/>
      <c r="YH893"/>
      <c r="YI893"/>
      <c r="YJ893"/>
      <c r="YK893"/>
      <c r="YL893"/>
      <c r="YM893"/>
      <c r="YN893"/>
      <c r="YO893"/>
      <c r="YP893"/>
      <c r="YQ893"/>
      <c r="YR893"/>
      <c r="YS893"/>
      <c r="YT893"/>
      <c r="YU893"/>
      <c r="YV893"/>
      <c r="YW893"/>
      <c r="YX893"/>
      <c r="YY893"/>
      <c r="YZ893"/>
      <c r="ZA893"/>
      <c r="ZB893"/>
      <c r="ZC893"/>
      <c r="ZD893"/>
      <c r="ZE893"/>
      <c r="ZF893"/>
      <c r="ZG893"/>
      <c r="ZH893"/>
      <c r="ZI893"/>
      <c r="ZJ893"/>
      <c r="ZK893"/>
      <c r="ZL893"/>
      <c r="ZM893"/>
      <c r="ZN893"/>
      <c r="ZO893"/>
      <c r="ZP893"/>
      <c r="ZQ893"/>
      <c r="ZR893"/>
      <c r="ZS893"/>
      <c r="ZT893"/>
      <c r="ZU893"/>
      <c r="ZV893"/>
      <c r="ZW893"/>
      <c r="ZX893"/>
    </row>
    <row r="894" spans="1:700" hidden="1">
      <c r="A894"/>
      <c r="B894"/>
      <c r="C894"/>
      <c r="D894" t="s">
        <v>32</v>
      </c>
      <c r="E894" s="43"/>
      <c r="F894" s="35"/>
      <c r="G894" s="35"/>
      <c r="H894" s="35"/>
      <c r="I894" s="35"/>
      <c r="J894" s="35"/>
      <c r="K894" s="36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  <c r="ZW894"/>
      <c r="ZX894"/>
    </row>
    <row r="895" spans="1:700" hidden="1">
      <c r="A895"/>
      <c r="B895"/>
      <c r="C895"/>
      <c r="D895" t="s">
        <v>32</v>
      </c>
      <c r="E895" s="43"/>
      <c r="F895" s="35"/>
      <c r="G895" s="35"/>
      <c r="H895" s="35"/>
      <c r="I895" s="35"/>
      <c r="J895" s="35"/>
      <c r="K895" s="36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  <c r="VW895"/>
      <c r="VX895"/>
      <c r="VY895"/>
      <c r="VZ895"/>
      <c r="WA895"/>
      <c r="WB895"/>
      <c r="WC895"/>
      <c r="WD895"/>
      <c r="WE895"/>
      <c r="WF895"/>
      <c r="WG895"/>
      <c r="WH895"/>
      <c r="WI895"/>
      <c r="WJ895"/>
      <c r="WK895"/>
      <c r="WL895"/>
      <c r="WM895"/>
      <c r="WN895"/>
      <c r="WO895"/>
      <c r="WP895"/>
      <c r="WQ895"/>
      <c r="WR895"/>
      <c r="WS895"/>
      <c r="WT895"/>
      <c r="WU895"/>
      <c r="WV895"/>
      <c r="WW895"/>
      <c r="WX895"/>
      <c r="WY895"/>
      <c r="WZ895"/>
      <c r="XA895"/>
      <c r="XB895"/>
      <c r="XC895"/>
      <c r="XD895"/>
      <c r="XE895"/>
      <c r="XF895"/>
      <c r="XG895"/>
      <c r="XH895"/>
      <c r="XI895"/>
      <c r="XJ895"/>
      <c r="XK895"/>
      <c r="XL895"/>
      <c r="XM895"/>
      <c r="XN895"/>
      <c r="XO895"/>
      <c r="XP895"/>
      <c r="XQ895"/>
      <c r="XR895"/>
      <c r="XS895"/>
      <c r="XT895"/>
      <c r="XU895"/>
      <c r="XV895"/>
      <c r="XW895"/>
      <c r="XX895"/>
      <c r="XY895"/>
      <c r="XZ895"/>
      <c r="YA895"/>
      <c r="YB895"/>
      <c r="YC895"/>
      <c r="YD895"/>
      <c r="YE895"/>
      <c r="YF895"/>
      <c r="YG895"/>
      <c r="YH895"/>
      <c r="YI895"/>
      <c r="YJ895"/>
      <c r="YK895"/>
      <c r="YL895"/>
      <c r="YM895"/>
      <c r="YN895"/>
      <c r="YO895"/>
      <c r="YP895"/>
      <c r="YQ895"/>
      <c r="YR895"/>
      <c r="YS895"/>
      <c r="YT895"/>
      <c r="YU895"/>
      <c r="YV895"/>
      <c r="YW895"/>
      <c r="YX895"/>
      <c r="YY895"/>
      <c r="YZ895"/>
      <c r="ZA895"/>
      <c r="ZB895"/>
      <c r="ZC895"/>
      <c r="ZD895"/>
      <c r="ZE895"/>
      <c r="ZF895"/>
      <c r="ZG895"/>
      <c r="ZH895"/>
      <c r="ZI895"/>
      <c r="ZJ895"/>
      <c r="ZK895"/>
      <c r="ZL895"/>
      <c r="ZM895"/>
      <c r="ZN895"/>
      <c r="ZO895"/>
      <c r="ZP895"/>
      <c r="ZQ895"/>
      <c r="ZR895"/>
      <c r="ZS895"/>
      <c r="ZT895"/>
      <c r="ZU895"/>
      <c r="ZV895"/>
      <c r="ZW895"/>
      <c r="ZX895"/>
    </row>
    <row r="896" spans="1:700" hidden="1">
      <c r="A896"/>
      <c r="B896"/>
      <c r="C896"/>
      <c r="D896" t="s">
        <v>32</v>
      </c>
      <c r="E896" s="43"/>
      <c r="F896" s="35"/>
      <c r="G896" s="35"/>
      <c r="H896" s="35"/>
      <c r="I896" s="35"/>
      <c r="J896" s="35"/>
      <c r="K896" s="3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  <c r="SB896"/>
      <c r="SC896"/>
      <c r="SD896"/>
      <c r="SE896"/>
      <c r="SF896"/>
      <c r="SG896"/>
      <c r="SH896"/>
      <c r="SI896"/>
      <c r="SJ896"/>
      <c r="SK896"/>
      <c r="SL896"/>
      <c r="SM896"/>
      <c r="SN896"/>
      <c r="SO896"/>
      <c r="SP896"/>
      <c r="SQ896"/>
      <c r="SR896"/>
      <c r="SS896"/>
      <c r="ST896"/>
      <c r="SU896"/>
      <c r="SV896"/>
      <c r="SW896"/>
      <c r="SX896"/>
      <c r="SY896"/>
      <c r="SZ896"/>
      <c r="TA896"/>
      <c r="TB896"/>
      <c r="TC896"/>
      <c r="TD896"/>
      <c r="TE896"/>
      <c r="TF896"/>
      <c r="TG896"/>
      <c r="TH896"/>
      <c r="TI896"/>
      <c r="TJ896"/>
      <c r="TK896"/>
      <c r="TL896"/>
      <c r="TM896"/>
      <c r="TN896"/>
      <c r="TO896"/>
      <c r="TP896"/>
      <c r="TQ896"/>
      <c r="TR896"/>
      <c r="TS896"/>
      <c r="TT896"/>
      <c r="TU896"/>
      <c r="TV896"/>
      <c r="TW896"/>
      <c r="TX896"/>
      <c r="TY896"/>
      <c r="TZ896"/>
      <c r="UA896"/>
      <c r="UB896"/>
      <c r="UC896"/>
      <c r="UD896"/>
      <c r="UE896"/>
      <c r="UF896"/>
      <c r="UG896"/>
      <c r="UH896"/>
      <c r="UI896"/>
      <c r="UJ896"/>
      <c r="UK896"/>
      <c r="UL896"/>
      <c r="UM896"/>
      <c r="UN896"/>
      <c r="UO896"/>
      <c r="UP896"/>
      <c r="UQ896"/>
      <c r="UR896"/>
      <c r="US896"/>
      <c r="UT896"/>
      <c r="UU896"/>
      <c r="UV896"/>
      <c r="UW896"/>
      <c r="UX896"/>
      <c r="UY896"/>
      <c r="UZ896"/>
      <c r="VA896"/>
      <c r="VB896"/>
      <c r="VC896"/>
      <c r="VD896"/>
      <c r="VE896"/>
      <c r="VF896"/>
      <c r="VG896"/>
      <c r="VH896"/>
      <c r="VI896"/>
      <c r="VJ896"/>
      <c r="VK896"/>
      <c r="VL896"/>
      <c r="VM896"/>
      <c r="VN896"/>
      <c r="VO896"/>
      <c r="VP896"/>
      <c r="VQ896"/>
      <c r="VR896"/>
      <c r="VS896"/>
      <c r="VT896"/>
      <c r="VU896"/>
      <c r="VV896"/>
      <c r="VW896"/>
      <c r="VX896"/>
      <c r="VY896"/>
      <c r="VZ896"/>
      <c r="WA896"/>
      <c r="WB896"/>
      <c r="WC896"/>
      <c r="WD896"/>
      <c r="WE896"/>
      <c r="WF896"/>
      <c r="WG896"/>
      <c r="WH896"/>
      <c r="WI896"/>
      <c r="WJ896"/>
      <c r="WK896"/>
      <c r="WL896"/>
      <c r="WM896"/>
      <c r="WN896"/>
      <c r="WO896"/>
      <c r="WP896"/>
      <c r="WQ896"/>
      <c r="WR896"/>
      <c r="WS896"/>
      <c r="WT896"/>
      <c r="WU896"/>
      <c r="WV896"/>
      <c r="WW896"/>
      <c r="WX896"/>
      <c r="WY896"/>
      <c r="WZ896"/>
      <c r="XA896"/>
      <c r="XB896"/>
      <c r="XC896"/>
      <c r="XD896"/>
      <c r="XE896"/>
      <c r="XF896"/>
      <c r="XG896"/>
      <c r="XH896"/>
      <c r="XI896"/>
      <c r="XJ896"/>
      <c r="XK896"/>
      <c r="XL896"/>
      <c r="XM896"/>
      <c r="XN896"/>
      <c r="XO896"/>
      <c r="XP896"/>
      <c r="XQ896"/>
      <c r="XR896"/>
      <c r="XS896"/>
      <c r="XT896"/>
      <c r="XU896"/>
      <c r="XV896"/>
      <c r="XW896"/>
      <c r="XX896"/>
      <c r="XY896"/>
      <c r="XZ896"/>
      <c r="YA896"/>
      <c r="YB896"/>
      <c r="YC896"/>
      <c r="YD896"/>
      <c r="YE896"/>
      <c r="YF896"/>
      <c r="YG896"/>
      <c r="YH896"/>
      <c r="YI896"/>
      <c r="YJ896"/>
      <c r="YK896"/>
      <c r="YL896"/>
      <c r="YM896"/>
      <c r="YN896"/>
      <c r="YO896"/>
      <c r="YP896"/>
      <c r="YQ896"/>
      <c r="YR896"/>
      <c r="YS896"/>
      <c r="YT896"/>
      <c r="YU896"/>
      <c r="YV896"/>
      <c r="YW896"/>
      <c r="YX896"/>
      <c r="YY896"/>
      <c r="YZ896"/>
      <c r="ZA896"/>
      <c r="ZB896"/>
      <c r="ZC896"/>
      <c r="ZD896"/>
      <c r="ZE896"/>
      <c r="ZF896"/>
      <c r="ZG896"/>
      <c r="ZH896"/>
      <c r="ZI896"/>
      <c r="ZJ896"/>
      <c r="ZK896"/>
      <c r="ZL896"/>
      <c r="ZM896"/>
      <c r="ZN896"/>
      <c r="ZO896"/>
      <c r="ZP896"/>
      <c r="ZQ896"/>
      <c r="ZR896"/>
      <c r="ZS896"/>
      <c r="ZT896"/>
      <c r="ZU896"/>
      <c r="ZV896"/>
      <c r="ZW896"/>
      <c r="ZX896"/>
    </row>
    <row r="897" spans="1:700" hidden="1">
      <c r="A897"/>
      <c r="B897"/>
      <c r="C897"/>
      <c r="D897" t="s">
        <v>32</v>
      </c>
      <c r="E897" s="43"/>
      <c r="F897" s="35"/>
      <c r="G897" s="35"/>
      <c r="H897" s="35"/>
      <c r="I897" s="35"/>
      <c r="J897" s="35"/>
      <c r="K897" s="36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  <c r="WW897"/>
      <c r="WX897"/>
      <c r="WY897"/>
      <c r="WZ897"/>
      <c r="XA897"/>
      <c r="XB897"/>
      <c r="XC897"/>
      <c r="XD897"/>
      <c r="XE897"/>
      <c r="XF897"/>
      <c r="XG897"/>
      <c r="XH897"/>
      <c r="XI897"/>
      <c r="XJ897"/>
      <c r="XK897"/>
      <c r="XL897"/>
      <c r="XM897"/>
      <c r="XN897"/>
      <c r="XO897"/>
      <c r="XP897"/>
      <c r="XQ897"/>
      <c r="XR897"/>
      <c r="XS897"/>
      <c r="XT897"/>
      <c r="XU897"/>
      <c r="XV897"/>
      <c r="XW897"/>
      <c r="XX897"/>
      <c r="XY897"/>
      <c r="XZ897"/>
      <c r="YA897"/>
      <c r="YB897"/>
      <c r="YC897"/>
      <c r="YD897"/>
      <c r="YE897"/>
      <c r="YF897"/>
      <c r="YG897"/>
      <c r="YH897"/>
      <c r="YI897"/>
      <c r="YJ897"/>
      <c r="YK897"/>
      <c r="YL897"/>
      <c r="YM897"/>
      <c r="YN897"/>
      <c r="YO897"/>
      <c r="YP897"/>
      <c r="YQ897"/>
      <c r="YR897"/>
      <c r="YS897"/>
      <c r="YT897"/>
      <c r="YU897"/>
      <c r="YV897"/>
      <c r="YW897"/>
      <c r="YX897"/>
      <c r="YY897"/>
      <c r="YZ897"/>
      <c r="ZA897"/>
      <c r="ZB897"/>
      <c r="ZC897"/>
      <c r="ZD897"/>
      <c r="ZE897"/>
      <c r="ZF897"/>
      <c r="ZG897"/>
      <c r="ZH897"/>
      <c r="ZI897"/>
      <c r="ZJ897"/>
      <c r="ZK897"/>
      <c r="ZL897"/>
      <c r="ZM897"/>
      <c r="ZN897"/>
      <c r="ZO897"/>
      <c r="ZP897"/>
      <c r="ZQ897"/>
      <c r="ZR897"/>
      <c r="ZS897"/>
      <c r="ZT897"/>
      <c r="ZU897"/>
      <c r="ZV897"/>
      <c r="ZW897"/>
      <c r="ZX897"/>
    </row>
    <row r="898" spans="1:700" hidden="1">
      <c r="A898"/>
      <c r="B898"/>
      <c r="C898"/>
      <c r="D898" t="s">
        <v>32</v>
      </c>
      <c r="E898" s="43"/>
      <c r="F898" s="35"/>
      <c r="G898" s="35"/>
      <c r="H898" s="35"/>
      <c r="I898" s="35"/>
      <c r="J898" s="35"/>
      <c r="K898" s="36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  <c r="WW898"/>
      <c r="WX898"/>
      <c r="WY898"/>
      <c r="WZ898"/>
      <c r="XA898"/>
      <c r="XB898"/>
      <c r="XC898"/>
      <c r="XD898"/>
      <c r="XE898"/>
      <c r="XF898"/>
      <c r="XG898"/>
      <c r="XH898"/>
      <c r="XI898"/>
      <c r="XJ898"/>
      <c r="XK898"/>
      <c r="XL898"/>
      <c r="XM898"/>
      <c r="XN898"/>
      <c r="XO898"/>
      <c r="XP898"/>
      <c r="XQ898"/>
      <c r="XR898"/>
      <c r="XS898"/>
      <c r="XT898"/>
      <c r="XU898"/>
      <c r="XV898"/>
      <c r="XW898"/>
      <c r="XX898"/>
      <c r="XY898"/>
      <c r="XZ898"/>
      <c r="YA898"/>
      <c r="YB898"/>
      <c r="YC898"/>
      <c r="YD898"/>
      <c r="YE898"/>
      <c r="YF898"/>
      <c r="YG898"/>
      <c r="YH898"/>
      <c r="YI898"/>
      <c r="YJ898"/>
      <c r="YK898"/>
      <c r="YL898"/>
      <c r="YM898"/>
      <c r="YN898"/>
      <c r="YO898"/>
      <c r="YP898"/>
      <c r="YQ898"/>
      <c r="YR898"/>
      <c r="YS898"/>
      <c r="YT898"/>
      <c r="YU898"/>
      <c r="YV898"/>
      <c r="YW898"/>
      <c r="YX898"/>
      <c r="YY898"/>
      <c r="YZ898"/>
      <c r="ZA898"/>
      <c r="ZB898"/>
      <c r="ZC898"/>
      <c r="ZD898"/>
      <c r="ZE898"/>
      <c r="ZF898"/>
      <c r="ZG898"/>
      <c r="ZH898"/>
      <c r="ZI898"/>
      <c r="ZJ898"/>
      <c r="ZK898"/>
      <c r="ZL898"/>
      <c r="ZM898"/>
      <c r="ZN898"/>
      <c r="ZO898"/>
      <c r="ZP898"/>
      <c r="ZQ898"/>
      <c r="ZR898"/>
      <c r="ZS898"/>
      <c r="ZT898"/>
      <c r="ZU898"/>
      <c r="ZV898"/>
      <c r="ZW898"/>
      <c r="ZX898"/>
    </row>
    <row r="899" spans="1:700" hidden="1">
      <c r="A899"/>
      <c r="B899"/>
      <c r="C899"/>
      <c r="D899" t="s">
        <v>32</v>
      </c>
      <c r="E899" s="43"/>
      <c r="F899" s="35"/>
      <c r="G899" s="35"/>
      <c r="H899" s="35"/>
      <c r="I899" s="35"/>
      <c r="J899" s="35"/>
      <c r="K899" s="36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  <c r="WW899"/>
      <c r="WX899"/>
      <c r="WY899"/>
      <c r="WZ899"/>
      <c r="XA899"/>
      <c r="XB899"/>
      <c r="XC899"/>
      <c r="XD899"/>
      <c r="XE899"/>
      <c r="XF899"/>
      <c r="XG899"/>
      <c r="XH899"/>
      <c r="XI899"/>
      <c r="XJ899"/>
      <c r="XK899"/>
      <c r="XL899"/>
      <c r="XM899"/>
      <c r="XN899"/>
      <c r="XO899"/>
      <c r="XP899"/>
      <c r="XQ899"/>
      <c r="XR899"/>
      <c r="XS899"/>
      <c r="XT899"/>
      <c r="XU899"/>
      <c r="XV899"/>
      <c r="XW899"/>
      <c r="XX899"/>
      <c r="XY899"/>
      <c r="XZ899"/>
      <c r="YA899"/>
      <c r="YB899"/>
      <c r="YC899"/>
      <c r="YD899"/>
      <c r="YE899"/>
      <c r="YF899"/>
      <c r="YG899"/>
      <c r="YH899"/>
      <c r="YI899"/>
      <c r="YJ899"/>
      <c r="YK899"/>
      <c r="YL899"/>
      <c r="YM899"/>
      <c r="YN899"/>
      <c r="YO899"/>
      <c r="YP899"/>
      <c r="YQ899"/>
      <c r="YR899"/>
      <c r="YS899"/>
      <c r="YT899"/>
      <c r="YU899"/>
      <c r="YV899"/>
      <c r="YW899"/>
      <c r="YX899"/>
      <c r="YY899"/>
      <c r="YZ899"/>
      <c r="ZA899"/>
      <c r="ZB899"/>
      <c r="ZC899"/>
      <c r="ZD899"/>
      <c r="ZE899"/>
      <c r="ZF899"/>
      <c r="ZG899"/>
      <c r="ZH899"/>
      <c r="ZI899"/>
      <c r="ZJ899"/>
      <c r="ZK899"/>
      <c r="ZL899"/>
      <c r="ZM899"/>
      <c r="ZN899"/>
      <c r="ZO899"/>
      <c r="ZP899"/>
      <c r="ZQ899"/>
      <c r="ZR899"/>
      <c r="ZS899"/>
      <c r="ZT899"/>
      <c r="ZU899"/>
      <c r="ZV899"/>
      <c r="ZW899"/>
      <c r="ZX899"/>
    </row>
    <row r="900" spans="1:700" hidden="1">
      <c r="A900"/>
      <c r="B900"/>
      <c r="C900"/>
      <c r="D900" t="s">
        <v>32</v>
      </c>
      <c r="E900" s="43"/>
      <c r="F900" s="35"/>
      <c r="G900" s="35"/>
      <c r="H900" s="35"/>
      <c r="I900" s="35"/>
      <c r="J900" s="35"/>
      <c r="K900" s="36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  <c r="SB900"/>
      <c r="SC900"/>
      <c r="SD900"/>
      <c r="SE900"/>
      <c r="SF900"/>
      <c r="SG900"/>
      <c r="SH900"/>
      <c r="SI900"/>
      <c r="SJ900"/>
      <c r="SK900"/>
      <c r="SL900"/>
      <c r="SM900"/>
      <c r="SN900"/>
      <c r="SO900"/>
      <c r="SP900"/>
      <c r="SQ900"/>
      <c r="SR900"/>
      <c r="SS900"/>
      <c r="ST900"/>
      <c r="SU900"/>
      <c r="SV900"/>
      <c r="SW900"/>
      <c r="SX900"/>
      <c r="SY900"/>
      <c r="SZ900"/>
      <c r="TA900"/>
      <c r="TB900"/>
      <c r="TC900"/>
      <c r="TD900"/>
      <c r="TE900"/>
      <c r="TF900"/>
      <c r="TG900"/>
      <c r="TH900"/>
      <c r="TI900"/>
      <c r="TJ900"/>
      <c r="TK900"/>
      <c r="TL900"/>
      <c r="TM900"/>
      <c r="TN900"/>
      <c r="TO900"/>
      <c r="TP900"/>
      <c r="TQ900"/>
      <c r="TR900"/>
      <c r="TS900"/>
      <c r="TT900"/>
      <c r="TU900"/>
      <c r="TV900"/>
      <c r="TW900"/>
      <c r="TX900"/>
      <c r="TY900"/>
      <c r="TZ900"/>
      <c r="UA900"/>
      <c r="UB900"/>
      <c r="UC900"/>
      <c r="UD900"/>
      <c r="UE900"/>
      <c r="UF900"/>
      <c r="UG900"/>
      <c r="UH900"/>
      <c r="UI900"/>
      <c r="UJ900"/>
      <c r="UK900"/>
      <c r="UL900"/>
      <c r="UM900"/>
      <c r="UN900"/>
      <c r="UO900"/>
      <c r="UP900"/>
      <c r="UQ900"/>
      <c r="UR900"/>
      <c r="US900"/>
      <c r="UT900"/>
      <c r="UU900"/>
      <c r="UV900"/>
      <c r="UW900"/>
      <c r="UX900"/>
      <c r="UY900"/>
      <c r="UZ900"/>
      <c r="VA900"/>
      <c r="VB900"/>
      <c r="VC900"/>
      <c r="VD900"/>
      <c r="VE900"/>
      <c r="VF900"/>
      <c r="VG900"/>
      <c r="VH900"/>
      <c r="VI900"/>
      <c r="VJ900"/>
      <c r="VK900"/>
      <c r="VL900"/>
      <c r="VM900"/>
      <c r="VN900"/>
      <c r="VO900"/>
      <c r="VP900"/>
      <c r="VQ900"/>
      <c r="VR900"/>
      <c r="VS900"/>
      <c r="VT900"/>
      <c r="VU900"/>
      <c r="VV900"/>
      <c r="VW900"/>
      <c r="VX900"/>
      <c r="VY900"/>
      <c r="VZ900"/>
      <c r="WA900"/>
      <c r="WB900"/>
      <c r="WC900"/>
      <c r="WD900"/>
      <c r="WE900"/>
      <c r="WF900"/>
      <c r="WG900"/>
      <c r="WH900"/>
      <c r="WI900"/>
      <c r="WJ900"/>
      <c r="WK900"/>
      <c r="WL900"/>
      <c r="WM900"/>
      <c r="WN900"/>
      <c r="WO900"/>
      <c r="WP900"/>
      <c r="WQ900"/>
      <c r="WR900"/>
      <c r="WS900"/>
      <c r="WT900"/>
      <c r="WU900"/>
      <c r="WV900"/>
      <c r="WW900"/>
      <c r="WX900"/>
      <c r="WY900"/>
      <c r="WZ900"/>
      <c r="XA900"/>
      <c r="XB900"/>
      <c r="XC900"/>
      <c r="XD900"/>
      <c r="XE900"/>
      <c r="XF900"/>
      <c r="XG900"/>
      <c r="XH900"/>
      <c r="XI900"/>
      <c r="XJ900"/>
      <c r="XK900"/>
      <c r="XL900"/>
      <c r="XM900"/>
      <c r="XN900"/>
      <c r="XO900"/>
      <c r="XP900"/>
      <c r="XQ900"/>
      <c r="XR900"/>
      <c r="XS900"/>
      <c r="XT900"/>
      <c r="XU900"/>
      <c r="XV900"/>
      <c r="XW900"/>
      <c r="XX900"/>
      <c r="XY900"/>
      <c r="XZ900"/>
      <c r="YA900"/>
      <c r="YB900"/>
      <c r="YC900"/>
      <c r="YD900"/>
      <c r="YE900"/>
      <c r="YF900"/>
      <c r="YG900"/>
      <c r="YH900"/>
      <c r="YI900"/>
      <c r="YJ900"/>
      <c r="YK900"/>
      <c r="YL900"/>
      <c r="YM900"/>
      <c r="YN900"/>
      <c r="YO900"/>
      <c r="YP900"/>
      <c r="YQ900"/>
      <c r="YR900"/>
      <c r="YS900"/>
      <c r="YT900"/>
      <c r="YU900"/>
      <c r="YV900"/>
      <c r="YW900"/>
      <c r="YX900"/>
      <c r="YY900"/>
      <c r="YZ900"/>
      <c r="ZA900"/>
      <c r="ZB900"/>
      <c r="ZC900"/>
      <c r="ZD900"/>
      <c r="ZE900"/>
      <c r="ZF900"/>
      <c r="ZG900"/>
      <c r="ZH900"/>
      <c r="ZI900"/>
      <c r="ZJ900"/>
      <c r="ZK900"/>
      <c r="ZL900"/>
      <c r="ZM900"/>
      <c r="ZN900"/>
      <c r="ZO900"/>
      <c r="ZP900"/>
      <c r="ZQ900"/>
      <c r="ZR900"/>
      <c r="ZS900"/>
      <c r="ZT900"/>
      <c r="ZU900"/>
      <c r="ZV900"/>
      <c r="ZW900"/>
      <c r="ZX900"/>
    </row>
    <row r="901" spans="1:700" hidden="1">
      <c r="A901"/>
      <c r="B901"/>
      <c r="C901"/>
      <c r="D901" t="s">
        <v>32</v>
      </c>
      <c r="E901" s="43"/>
      <c r="F901" s="35"/>
      <c r="G901" s="35"/>
      <c r="H901" s="35"/>
      <c r="I901" s="35"/>
      <c r="J901" s="35"/>
      <c r="K901" s="36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  <c r="WW901"/>
      <c r="WX901"/>
      <c r="WY901"/>
      <c r="WZ901"/>
      <c r="XA901"/>
      <c r="XB901"/>
      <c r="XC901"/>
      <c r="XD901"/>
      <c r="XE901"/>
      <c r="XF901"/>
      <c r="XG901"/>
      <c r="XH901"/>
      <c r="XI901"/>
      <c r="XJ901"/>
      <c r="XK901"/>
      <c r="XL901"/>
      <c r="XM901"/>
      <c r="XN901"/>
      <c r="XO901"/>
      <c r="XP901"/>
      <c r="XQ901"/>
      <c r="XR901"/>
      <c r="XS901"/>
      <c r="XT901"/>
      <c r="XU901"/>
      <c r="XV901"/>
      <c r="XW901"/>
      <c r="XX901"/>
      <c r="XY901"/>
      <c r="XZ901"/>
      <c r="YA901"/>
      <c r="YB901"/>
      <c r="YC901"/>
      <c r="YD901"/>
      <c r="YE901"/>
      <c r="YF901"/>
      <c r="YG901"/>
      <c r="YH901"/>
      <c r="YI901"/>
      <c r="YJ901"/>
      <c r="YK901"/>
      <c r="YL901"/>
      <c r="YM901"/>
      <c r="YN901"/>
      <c r="YO901"/>
      <c r="YP901"/>
      <c r="YQ901"/>
      <c r="YR901"/>
      <c r="YS901"/>
      <c r="YT901"/>
      <c r="YU901"/>
      <c r="YV901"/>
      <c r="YW901"/>
      <c r="YX901"/>
      <c r="YY901"/>
      <c r="YZ901"/>
      <c r="ZA901"/>
      <c r="ZB901"/>
      <c r="ZC901"/>
      <c r="ZD901"/>
      <c r="ZE901"/>
      <c r="ZF901"/>
      <c r="ZG901"/>
      <c r="ZH901"/>
      <c r="ZI901"/>
      <c r="ZJ901"/>
      <c r="ZK901"/>
      <c r="ZL901"/>
      <c r="ZM901"/>
      <c r="ZN901"/>
      <c r="ZO901"/>
      <c r="ZP901"/>
      <c r="ZQ901"/>
      <c r="ZR901"/>
      <c r="ZS901"/>
      <c r="ZT901"/>
      <c r="ZU901"/>
      <c r="ZV901"/>
      <c r="ZW901"/>
      <c r="ZX901"/>
    </row>
    <row r="902" spans="1:700" hidden="1">
      <c r="A902"/>
      <c r="B902"/>
      <c r="C902"/>
      <c r="D902" t="s">
        <v>33</v>
      </c>
      <c r="E902" s="43"/>
      <c r="F902" s="35"/>
      <c r="G902" s="35"/>
      <c r="H902" s="35"/>
      <c r="I902" s="35"/>
      <c r="J902" s="35"/>
      <c r="K902" s="36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  <c r="WW902"/>
      <c r="WX902"/>
      <c r="WY902"/>
      <c r="WZ902"/>
      <c r="XA902"/>
      <c r="XB902"/>
      <c r="XC902"/>
      <c r="XD902"/>
      <c r="XE902"/>
      <c r="XF902"/>
      <c r="XG902"/>
      <c r="XH902"/>
      <c r="XI902"/>
      <c r="XJ902"/>
      <c r="XK902"/>
      <c r="XL902"/>
      <c r="XM902"/>
      <c r="XN902"/>
      <c r="XO902"/>
      <c r="XP902"/>
      <c r="XQ902"/>
      <c r="XR902"/>
      <c r="XS902"/>
      <c r="XT902"/>
      <c r="XU902"/>
      <c r="XV902"/>
      <c r="XW902"/>
      <c r="XX902"/>
      <c r="XY902"/>
      <c r="XZ902"/>
      <c r="YA902"/>
      <c r="YB902"/>
      <c r="YC902"/>
      <c r="YD902"/>
      <c r="YE902"/>
      <c r="YF902"/>
      <c r="YG902"/>
      <c r="YH902"/>
      <c r="YI902"/>
      <c r="YJ902"/>
      <c r="YK902"/>
      <c r="YL902"/>
      <c r="YM902"/>
      <c r="YN902"/>
      <c r="YO902"/>
      <c r="YP902"/>
      <c r="YQ902"/>
      <c r="YR902"/>
      <c r="YS902"/>
      <c r="YT902"/>
      <c r="YU902"/>
      <c r="YV902"/>
      <c r="YW902"/>
      <c r="YX902"/>
      <c r="YY902"/>
      <c r="YZ902"/>
      <c r="ZA902"/>
      <c r="ZB902"/>
      <c r="ZC902"/>
      <c r="ZD902"/>
      <c r="ZE902"/>
      <c r="ZF902"/>
      <c r="ZG902"/>
      <c r="ZH902"/>
      <c r="ZI902"/>
      <c r="ZJ902"/>
      <c r="ZK902"/>
      <c r="ZL902"/>
      <c r="ZM902"/>
      <c r="ZN902"/>
      <c r="ZO902"/>
      <c r="ZP902"/>
      <c r="ZQ902"/>
      <c r="ZR902"/>
      <c r="ZS902"/>
      <c r="ZT902"/>
      <c r="ZU902"/>
      <c r="ZV902"/>
      <c r="ZW902"/>
      <c r="ZX902"/>
    </row>
    <row r="903" spans="1:700" hidden="1">
      <c r="A903"/>
      <c r="B903"/>
      <c r="C903"/>
      <c r="D903" t="s">
        <v>34</v>
      </c>
      <c r="E903" s="43"/>
      <c r="F903" s="35"/>
      <c r="G903" s="35"/>
      <c r="H903" s="35"/>
      <c r="I903" s="35"/>
      <c r="J903" s="35"/>
      <c r="K903" s="36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  <c r="WW903"/>
      <c r="WX903"/>
      <c r="WY903"/>
      <c r="WZ903"/>
      <c r="XA903"/>
      <c r="XB903"/>
      <c r="XC903"/>
      <c r="XD903"/>
      <c r="XE903"/>
      <c r="XF903"/>
      <c r="XG903"/>
      <c r="XH903"/>
      <c r="XI903"/>
      <c r="XJ903"/>
      <c r="XK903"/>
      <c r="XL903"/>
      <c r="XM903"/>
      <c r="XN903"/>
      <c r="XO903"/>
      <c r="XP903"/>
      <c r="XQ903"/>
      <c r="XR903"/>
      <c r="XS903"/>
      <c r="XT903"/>
      <c r="XU903"/>
      <c r="XV903"/>
      <c r="XW903"/>
      <c r="XX903"/>
      <c r="XY903"/>
      <c r="XZ903"/>
      <c r="YA903"/>
      <c r="YB903"/>
      <c r="YC903"/>
      <c r="YD903"/>
      <c r="YE903"/>
      <c r="YF903"/>
      <c r="YG903"/>
      <c r="YH903"/>
      <c r="YI903"/>
      <c r="YJ903"/>
      <c r="YK903"/>
      <c r="YL903"/>
      <c r="YM903"/>
      <c r="YN903"/>
      <c r="YO903"/>
      <c r="YP903"/>
      <c r="YQ903"/>
      <c r="YR903"/>
      <c r="YS903"/>
      <c r="YT903"/>
      <c r="YU903"/>
      <c r="YV903"/>
      <c r="YW903"/>
      <c r="YX903"/>
      <c r="YY903"/>
      <c r="YZ903"/>
      <c r="ZA903"/>
      <c r="ZB903"/>
      <c r="ZC903"/>
      <c r="ZD903"/>
      <c r="ZE903"/>
      <c r="ZF903"/>
      <c r="ZG903"/>
      <c r="ZH903"/>
      <c r="ZI903"/>
      <c r="ZJ903"/>
      <c r="ZK903"/>
      <c r="ZL903"/>
      <c r="ZM903"/>
      <c r="ZN903"/>
      <c r="ZO903"/>
      <c r="ZP903"/>
      <c r="ZQ903"/>
      <c r="ZR903"/>
      <c r="ZS903"/>
      <c r="ZT903"/>
      <c r="ZU903"/>
      <c r="ZV903"/>
      <c r="ZW903"/>
      <c r="ZX903"/>
    </row>
    <row r="904" spans="1:700" hidden="1">
      <c r="A904"/>
      <c r="B904"/>
      <c r="C904"/>
      <c r="D904" t="s">
        <v>35</v>
      </c>
      <c r="E904" s="43"/>
      <c r="F904" s="35"/>
      <c r="G904" s="35"/>
      <c r="H904" s="35"/>
      <c r="I904" s="35"/>
      <c r="J904" s="35"/>
      <c r="K904" s="36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  <c r="WW904"/>
      <c r="WX904"/>
      <c r="WY904"/>
      <c r="WZ904"/>
      <c r="XA904"/>
      <c r="XB904"/>
      <c r="XC904"/>
      <c r="XD904"/>
      <c r="XE904"/>
      <c r="XF904"/>
      <c r="XG904"/>
      <c r="XH904"/>
      <c r="XI904"/>
      <c r="XJ904"/>
      <c r="XK904"/>
      <c r="XL904"/>
      <c r="XM904"/>
      <c r="XN904"/>
      <c r="XO904"/>
      <c r="XP904"/>
      <c r="XQ904"/>
      <c r="XR904"/>
      <c r="XS904"/>
      <c r="XT904"/>
      <c r="XU904"/>
      <c r="XV904"/>
      <c r="XW904"/>
      <c r="XX904"/>
      <c r="XY904"/>
      <c r="XZ904"/>
      <c r="YA904"/>
      <c r="YB904"/>
      <c r="YC904"/>
      <c r="YD904"/>
      <c r="YE904"/>
      <c r="YF904"/>
      <c r="YG904"/>
      <c r="YH904"/>
      <c r="YI904"/>
      <c r="YJ904"/>
      <c r="YK904"/>
      <c r="YL904"/>
      <c r="YM904"/>
      <c r="YN904"/>
      <c r="YO904"/>
      <c r="YP904"/>
      <c r="YQ904"/>
      <c r="YR904"/>
      <c r="YS904"/>
      <c r="YT904"/>
      <c r="YU904"/>
      <c r="YV904"/>
      <c r="YW904"/>
      <c r="YX904"/>
      <c r="YY904"/>
      <c r="YZ904"/>
      <c r="ZA904"/>
      <c r="ZB904"/>
      <c r="ZC904"/>
      <c r="ZD904"/>
      <c r="ZE904"/>
      <c r="ZF904"/>
      <c r="ZG904"/>
      <c r="ZH904"/>
      <c r="ZI904"/>
      <c r="ZJ904"/>
      <c r="ZK904"/>
      <c r="ZL904"/>
      <c r="ZM904"/>
      <c r="ZN904"/>
      <c r="ZO904"/>
      <c r="ZP904"/>
      <c r="ZQ904"/>
      <c r="ZR904"/>
      <c r="ZS904"/>
      <c r="ZT904"/>
      <c r="ZU904"/>
      <c r="ZV904"/>
      <c r="ZW904"/>
      <c r="ZX904"/>
    </row>
    <row r="905" spans="1:700" hidden="1">
      <c r="A905"/>
      <c r="B905"/>
      <c r="C905"/>
      <c r="D905" t="s">
        <v>35</v>
      </c>
      <c r="E905" s="43"/>
      <c r="F905" s="35"/>
      <c r="G905" s="35"/>
      <c r="H905" s="35"/>
      <c r="I905" s="35"/>
      <c r="J905" s="35"/>
      <c r="K905" s="36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  <c r="WW905"/>
      <c r="WX905"/>
      <c r="WY905"/>
      <c r="WZ905"/>
      <c r="XA905"/>
      <c r="XB905"/>
      <c r="XC905"/>
      <c r="XD905"/>
      <c r="XE905"/>
      <c r="XF905"/>
      <c r="XG905"/>
      <c r="XH905"/>
      <c r="XI905"/>
      <c r="XJ905"/>
      <c r="XK905"/>
      <c r="XL905"/>
      <c r="XM905"/>
      <c r="XN905"/>
      <c r="XO905"/>
      <c r="XP905"/>
      <c r="XQ905"/>
      <c r="XR905"/>
      <c r="XS905"/>
      <c r="XT905"/>
      <c r="XU905"/>
      <c r="XV905"/>
      <c r="XW905"/>
      <c r="XX905"/>
      <c r="XY905"/>
      <c r="XZ905"/>
      <c r="YA905"/>
      <c r="YB905"/>
      <c r="YC905"/>
      <c r="YD905"/>
      <c r="YE905"/>
      <c r="YF905"/>
      <c r="YG905"/>
      <c r="YH905"/>
      <c r="YI905"/>
      <c r="YJ905"/>
      <c r="YK905"/>
      <c r="YL905"/>
      <c r="YM905"/>
      <c r="YN905"/>
      <c r="YO905"/>
      <c r="YP905"/>
      <c r="YQ905"/>
      <c r="YR905"/>
      <c r="YS905"/>
      <c r="YT905"/>
      <c r="YU905"/>
      <c r="YV905"/>
      <c r="YW905"/>
      <c r="YX905"/>
      <c r="YY905"/>
      <c r="YZ905"/>
      <c r="ZA905"/>
      <c r="ZB905"/>
      <c r="ZC905"/>
      <c r="ZD905"/>
      <c r="ZE905"/>
      <c r="ZF905"/>
      <c r="ZG905"/>
      <c r="ZH905"/>
      <c r="ZI905"/>
      <c r="ZJ905"/>
      <c r="ZK905"/>
      <c r="ZL905"/>
      <c r="ZM905"/>
      <c r="ZN905"/>
      <c r="ZO905"/>
      <c r="ZP905"/>
      <c r="ZQ905"/>
      <c r="ZR905"/>
      <c r="ZS905"/>
      <c r="ZT905"/>
      <c r="ZU905"/>
      <c r="ZV905"/>
      <c r="ZW905"/>
      <c r="ZX905"/>
    </row>
    <row r="906" spans="1:700" hidden="1">
      <c r="A906"/>
      <c r="B906"/>
      <c r="C906"/>
      <c r="D906" t="s">
        <v>35</v>
      </c>
      <c r="E906" s="43"/>
      <c r="F906" s="35"/>
      <c r="G906" s="35"/>
      <c r="H906" s="35"/>
      <c r="I906" s="35"/>
      <c r="J906" s="35"/>
      <c r="K906" s="3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  <c r="WW906"/>
      <c r="WX906"/>
      <c r="WY906"/>
      <c r="WZ906"/>
      <c r="XA906"/>
      <c r="XB906"/>
      <c r="XC906"/>
      <c r="XD906"/>
      <c r="XE906"/>
      <c r="XF906"/>
      <c r="XG906"/>
      <c r="XH906"/>
      <c r="XI906"/>
      <c r="XJ906"/>
      <c r="XK906"/>
      <c r="XL906"/>
      <c r="XM906"/>
      <c r="XN906"/>
      <c r="XO906"/>
      <c r="XP906"/>
      <c r="XQ906"/>
      <c r="XR906"/>
      <c r="XS906"/>
      <c r="XT906"/>
      <c r="XU906"/>
      <c r="XV906"/>
      <c r="XW906"/>
      <c r="XX906"/>
      <c r="XY906"/>
      <c r="XZ906"/>
      <c r="YA906"/>
      <c r="YB906"/>
      <c r="YC906"/>
      <c r="YD906"/>
      <c r="YE906"/>
      <c r="YF906"/>
      <c r="YG906"/>
      <c r="YH906"/>
      <c r="YI906"/>
      <c r="YJ906"/>
      <c r="YK906"/>
      <c r="YL906"/>
      <c r="YM906"/>
      <c r="YN906"/>
      <c r="YO906"/>
      <c r="YP906"/>
      <c r="YQ906"/>
      <c r="YR906"/>
      <c r="YS906"/>
      <c r="YT906"/>
      <c r="YU906"/>
      <c r="YV906"/>
      <c r="YW906"/>
      <c r="YX906"/>
      <c r="YY906"/>
      <c r="YZ906"/>
      <c r="ZA906"/>
      <c r="ZB906"/>
      <c r="ZC906"/>
      <c r="ZD906"/>
      <c r="ZE906"/>
      <c r="ZF906"/>
      <c r="ZG906"/>
      <c r="ZH906"/>
      <c r="ZI906"/>
      <c r="ZJ906"/>
      <c r="ZK906"/>
      <c r="ZL906"/>
      <c r="ZM906"/>
      <c r="ZN906"/>
      <c r="ZO906"/>
      <c r="ZP906"/>
      <c r="ZQ906"/>
      <c r="ZR906"/>
      <c r="ZS906"/>
      <c r="ZT906"/>
      <c r="ZU906"/>
      <c r="ZV906"/>
      <c r="ZW906"/>
      <c r="ZX906"/>
    </row>
    <row r="907" spans="1:700" hidden="1">
      <c r="A907"/>
      <c r="B907"/>
      <c r="C907"/>
      <c r="D907" t="s">
        <v>35</v>
      </c>
      <c r="E907" s="43"/>
      <c r="F907" s="35"/>
      <c r="G907" s="35"/>
      <c r="H907" s="35"/>
      <c r="I907" s="35"/>
      <c r="J907" s="35"/>
      <c r="K907" s="36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  <c r="WW907"/>
      <c r="WX907"/>
      <c r="WY907"/>
      <c r="WZ907"/>
      <c r="XA907"/>
      <c r="XB907"/>
      <c r="XC907"/>
      <c r="XD907"/>
      <c r="XE907"/>
      <c r="XF907"/>
      <c r="XG907"/>
      <c r="XH907"/>
      <c r="XI907"/>
      <c r="XJ907"/>
      <c r="XK907"/>
      <c r="XL907"/>
      <c r="XM907"/>
      <c r="XN907"/>
      <c r="XO907"/>
      <c r="XP907"/>
      <c r="XQ907"/>
      <c r="XR907"/>
      <c r="XS907"/>
      <c r="XT907"/>
      <c r="XU907"/>
      <c r="XV907"/>
      <c r="XW907"/>
      <c r="XX907"/>
      <c r="XY907"/>
      <c r="XZ907"/>
      <c r="YA907"/>
      <c r="YB907"/>
      <c r="YC907"/>
      <c r="YD907"/>
      <c r="YE907"/>
      <c r="YF907"/>
      <c r="YG907"/>
      <c r="YH907"/>
      <c r="YI907"/>
      <c r="YJ907"/>
      <c r="YK907"/>
      <c r="YL907"/>
      <c r="YM907"/>
      <c r="YN907"/>
      <c r="YO907"/>
      <c r="YP907"/>
      <c r="YQ907"/>
      <c r="YR907"/>
      <c r="YS907"/>
      <c r="YT907"/>
      <c r="YU907"/>
      <c r="YV907"/>
      <c r="YW907"/>
      <c r="YX907"/>
      <c r="YY907"/>
      <c r="YZ907"/>
      <c r="ZA907"/>
      <c r="ZB907"/>
      <c r="ZC907"/>
      <c r="ZD907"/>
      <c r="ZE907"/>
      <c r="ZF907"/>
      <c r="ZG907"/>
      <c r="ZH907"/>
      <c r="ZI907"/>
      <c r="ZJ907"/>
      <c r="ZK907"/>
      <c r="ZL907"/>
      <c r="ZM907"/>
      <c r="ZN907"/>
      <c r="ZO907"/>
      <c r="ZP907"/>
      <c r="ZQ907"/>
      <c r="ZR907"/>
      <c r="ZS907"/>
      <c r="ZT907"/>
      <c r="ZU907"/>
      <c r="ZV907"/>
      <c r="ZW907"/>
      <c r="ZX907"/>
    </row>
    <row r="908" spans="1:700" hidden="1">
      <c r="A908"/>
      <c r="B908"/>
      <c r="C908"/>
      <c r="D908" t="s">
        <v>35</v>
      </c>
      <c r="E908" s="43"/>
      <c r="F908" s="35"/>
      <c r="G908" s="35"/>
      <c r="H908" s="35"/>
      <c r="I908" s="35"/>
      <c r="J908" s="35"/>
      <c r="K908" s="36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  <c r="WW908"/>
      <c r="WX908"/>
      <c r="WY908"/>
      <c r="WZ908"/>
      <c r="XA908"/>
      <c r="XB908"/>
      <c r="XC908"/>
      <c r="XD908"/>
      <c r="XE908"/>
      <c r="XF908"/>
      <c r="XG908"/>
      <c r="XH908"/>
      <c r="XI908"/>
      <c r="XJ908"/>
      <c r="XK908"/>
      <c r="XL908"/>
      <c r="XM908"/>
      <c r="XN908"/>
      <c r="XO908"/>
      <c r="XP908"/>
      <c r="XQ908"/>
      <c r="XR908"/>
      <c r="XS908"/>
      <c r="XT908"/>
      <c r="XU908"/>
      <c r="XV908"/>
      <c r="XW908"/>
      <c r="XX908"/>
      <c r="XY908"/>
      <c r="XZ908"/>
      <c r="YA908"/>
      <c r="YB908"/>
      <c r="YC908"/>
      <c r="YD908"/>
      <c r="YE908"/>
      <c r="YF908"/>
      <c r="YG908"/>
      <c r="YH908"/>
      <c r="YI908"/>
      <c r="YJ908"/>
      <c r="YK908"/>
      <c r="YL908"/>
      <c r="YM908"/>
      <c r="YN908"/>
      <c r="YO908"/>
      <c r="YP908"/>
      <c r="YQ908"/>
      <c r="YR908"/>
      <c r="YS908"/>
      <c r="YT908"/>
      <c r="YU908"/>
      <c r="YV908"/>
      <c r="YW908"/>
      <c r="YX908"/>
      <c r="YY908"/>
      <c r="YZ908"/>
      <c r="ZA908"/>
      <c r="ZB908"/>
      <c r="ZC908"/>
      <c r="ZD908"/>
      <c r="ZE908"/>
      <c r="ZF908"/>
      <c r="ZG908"/>
      <c r="ZH908"/>
      <c r="ZI908"/>
      <c r="ZJ908"/>
      <c r="ZK908"/>
      <c r="ZL908"/>
      <c r="ZM908"/>
      <c r="ZN908"/>
      <c r="ZO908"/>
      <c r="ZP908"/>
      <c r="ZQ908"/>
      <c r="ZR908"/>
      <c r="ZS908"/>
      <c r="ZT908"/>
      <c r="ZU908"/>
      <c r="ZV908"/>
      <c r="ZW908"/>
      <c r="ZX908"/>
    </row>
    <row r="909" spans="1:700" hidden="1">
      <c r="A909"/>
      <c r="B909"/>
      <c r="C909"/>
      <c r="D909" t="s">
        <v>35</v>
      </c>
      <c r="E909" s="43"/>
      <c r="F909" s="35"/>
      <c r="G909" s="35"/>
      <c r="H909" s="35"/>
      <c r="I909" s="35"/>
      <c r="J909" s="35"/>
      <c r="K909" s="36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  <c r="SB909"/>
      <c r="SC909"/>
      <c r="SD909"/>
      <c r="SE909"/>
      <c r="SF909"/>
      <c r="SG909"/>
      <c r="SH909"/>
      <c r="SI909"/>
      <c r="SJ909"/>
      <c r="SK909"/>
      <c r="SL909"/>
      <c r="SM909"/>
      <c r="SN909"/>
      <c r="SO909"/>
      <c r="SP909"/>
      <c r="SQ909"/>
      <c r="SR909"/>
      <c r="SS909"/>
      <c r="ST909"/>
      <c r="SU909"/>
      <c r="SV909"/>
      <c r="SW909"/>
      <c r="SX909"/>
      <c r="SY909"/>
      <c r="SZ909"/>
      <c r="TA909"/>
      <c r="TB909"/>
      <c r="TC909"/>
      <c r="TD909"/>
      <c r="TE909"/>
      <c r="TF909"/>
      <c r="TG909"/>
      <c r="TH909"/>
      <c r="TI909"/>
      <c r="TJ909"/>
      <c r="TK909"/>
      <c r="TL909"/>
      <c r="TM909"/>
      <c r="TN909"/>
      <c r="TO909"/>
      <c r="TP909"/>
      <c r="TQ909"/>
      <c r="TR909"/>
      <c r="TS909"/>
      <c r="TT909"/>
      <c r="TU909"/>
      <c r="TV909"/>
      <c r="TW909"/>
      <c r="TX909"/>
      <c r="TY909"/>
      <c r="TZ909"/>
      <c r="UA909"/>
      <c r="UB909"/>
      <c r="UC909"/>
      <c r="UD909"/>
      <c r="UE909"/>
      <c r="UF909"/>
      <c r="UG909"/>
      <c r="UH909"/>
      <c r="UI909"/>
      <c r="UJ909"/>
      <c r="UK909"/>
      <c r="UL909"/>
      <c r="UM909"/>
      <c r="UN909"/>
      <c r="UO909"/>
      <c r="UP909"/>
      <c r="UQ909"/>
      <c r="UR909"/>
      <c r="US909"/>
      <c r="UT909"/>
      <c r="UU909"/>
      <c r="UV909"/>
      <c r="UW909"/>
      <c r="UX909"/>
      <c r="UY909"/>
      <c r="UZ909"/>
      <c r="VA909"/>
      <c r="VB909"/>
      <c r="VC909"/>
      <c r="VD909"/>
      <c r="VE909"/>
      <c r="VF909"/>
      <c r="VG909"/>
      <c r="VH909"/>
      <c r="VI909"/>
      <c r="VJ909"/>
      <c r="VK909"/>
      <c r="VL909"/>
      <c r="VM909"/>
      <c r="VN909"/>
      <c r="VO909"/>
      <c r="VP909"/>
      <c r="VQ909"/>
      <c r="VR909"/>
      <c r="VS909"/>
      <c r="VT909"/>
      <c r="VU909"/>
      <c r="VV909"/>
      <c r="VW909"/>
      <c r="VX909"/>
      <c r="VY909"/>
      <c r="VZ909"/>
      <c r="WA909"/>
      <c r="WB909"/>
      <c r="WC909"/>
      <c r="WD909"/>
      <c r="WE909"/>
      <c r="WF909"/>
      <c r="WG909"/>
      <c r="WH909"/>
      <c r="WI909"/>
      <c r="WJ909"/>
      <c r="WK909"/>
      <c r="WL909"/>
      <c r="WM909"/>
      <c r="WN909"/>
      <c r="WO909"/>
      <c r="WP909"/>
      <c r="WQ909"/>
      <c r="WR909"/>
      <c r="WS909"/>
      <c r="WT909"/>
      <c r="WU909"/>
      <c r="WV909"/>
      <c r="WW909"/>
      <c r="WX909"/>
      <c r="WY909"/>
      <c r="WZ909"/>
      <c r="XA909"/>
      <c r="XB909"/>
      <c r="XC909"/>
      <c r="XD909"/>
      <c r="XE909"/>
      <c r="XF909"/>
      <c r="XG909"/>
      <c r="XH909"/>
      <c r="XI909"/>
      <c r="XJ909"/>
      <c r="XK909"/>
      <c r="XL909"/>
      <c r="XM909"/>
      <c r="XN909"/>
      <c r="XO909"/>
      <c r="XP909"/>
      <c r="XQ909"/>
      <c r="XR909"/>
      <c r="XS909"/>
      <c r="XT909"/>
      <c r="XU909"/>
      <c r="XV909"/>
      <c r="XW909"/>
      <c r="XX909"/>
      <c r="XY909"/>
      <c r="XZ909"/>
      <c r="YA909"/>
      <c r="YB909"/>
      <c r="YC909"/>
      <c r="YD909"/>
      <c r="YE909"/>
      <c r="YF909"/>
      <c r="YG909"/>
      <c r="YH909"/>
      <c r="YI909"/>
      <c r="YJ909"/>
      <c r="YK909"/>
      <c r="YL909"/>
      <c r="YM909"/>
      <c r="YN909"/>
      <c r="YO909"/>
      <c r="YP909"/>
      <c r="YQ909"/>
      <c r="YR909"/>
      <c r="YS909"/>
      <c r="YT909"/>
      <c r="YU909"/>
      <c r="YV909"/>
      <c r="YW909"/>
      <c r="YX909"/>
      <c r="YY909"/>
      <c r="YZ909"/>
      <c r="ZA909"/>
      <c r="ZB909"/>
      <c r="ZC909"/>
      <c r="ZD909"/>
      <c r="ZE909"/>
      <c r="ZF909"/>
      <c r="ZG909"/>
      <c r="ZH909"/>
      <c r="ZI909"/>
      <c r="ZJ909"/>
      <c r="ZK909"/>
      <c r="ZL909"/>
      <c r="ZM909"/>
      <c r="ZN909"/>
      <c r="ZO909"/>
      <c r="ZP909"/>
      <c r="ZQ909"/>
      <c r="ZR909"/>
      <c r="ZS909"/>
      <c r="ZT909"/>
      <c r="ZU909"/>
      <c r="ZV909"/>
      <c r="ZW909"/>
      <c r="ZX909"/>
    </row>
    <row r="910" spans="1:700" hidden="1">
      <c r="A910"/>
      <c r="B910"/>
      <c r="C910"/>
      <c r="D910" t="s">
        <v>37</v>
      </c>
      <c r="E910" s="43"/>
      <c r="F910" s="35"/>
      <c r="G910" s="35"/>
      <c r="H910" s="35"/>
      <c r="I910" s="35"/>
      <c r="J910" s="35"/>
      <c r="K910" s="36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  <c r="VW910"/>
      <c r="VX910"/>
      <c r="VY910"/>
      <c r="VZ910"/>
      <c r="WA910"/>
      <c r="WB910"/>
      <c r="WC910"/>
      <c r="WD910"/>
      <c r="WE910"/>
      <c r="WF910"/>
      <c r="WG910"/>
      <c r="WH910"/>
      <c r="WI910"/>
      <c r="WJ910"/>
      <c r="WK910"/>
      <c r="WL910"/>
      <c r="WM910"/>
      <c r="WN910"/>
      <c r="WO910"/>
      <c r="WP910"/>
      <c r="WQ910"/>
      <c r="WR910"/>
      <c r="WS910"/>
      <c r="WT910"/>
      <c r="WU910"/>
      <c r="WV910"/>
      <c r="WW910"/>
      <c r="WX910"/>
      <c r="WY910"/>
      <c r="WZ910"/>
      <c r="XA910"/>
      <c r="XB910"/>
      <c r="XC910"/>
      <c r="XD910"/>
      <c r="XE910"/>
      <c r="XF910"/>
      <c r="XG910"/>
      <c r="XH910"/>
      <c r="XI910"/>
      <c r="XJ910"/>
      <c r="XK910"/>
      <c r="XL910"/>
      <c r="XM910"/>
      <c r="XN910"/>
      <c r="XO910"/>
      <c r="XP910"/>
      <c r="XQ910"/>
      <c r="XR910"/>
      <c r="XS910"/>
      <c r="XT910"/>
      <c r="XU910"/>
      <c r="XV910"/>
      <c r="XW910"/>
      <c r="XX910"/>
      <c r="XY910"/>
      <c r="XZ910"/>
      <c r="YA910"/>
      <c r="YB910"/>
      <c r="YC910"/>
      <c r="YD910"/>
      <c r="YE910"/>
      <c r="YF910"/>
      <c r="YG910"/>
      <c r="YH910"/>
      <c r="YI910"/>
      <c r="YJ910"/>
      <c r="YK910"/>
      <c r="YL910"/>
      <c r="YM910"/>
      <c r="YN910"/>
      <c r="YO910"/>
      <c r="YP910"/>
      <c r="YQ910"/>
      <c r="YR910"/>
      <c r="YS910"/>
      <c r="YT910"/>
      <c r="YU910"/>
      <c r="YV910"/>
      <c r="YW910"/>
      <c r="YX910"/>
      <c r="YY910"/>
      <c r="YZ910"/>
      <c r="ZA910"/>
      <c r="ZB910"/>
      <c r="ZC910"/>
      <c r="ZD910"/>
      <c r="ZE910"/>
      <c r="ZF910"/>
      <c r="ZG910"/>
      <c r="ZH910"/>
      <c r="ZI910"/>
      <c r="ZJ910"/>
      <c r="ZK910"/>
      <c r="ZL910"/>
      <c r="ZM910"/>
      <c r="ZN910"/>
      <c r="ZO910"/>
      <c r="ZP910"/>
      <c r="ZQ910"/>
      <c r="ZR910"/>
      <c r="ZS910"/>
      <c r="ZT910"/>
      <c r="ZU910"/>
      <c r="ZV910"/>
      <c r="ZW910"/>
      <c r="ZX910"/>
    </row>
    <row r="911" spans="1:700" hidden="1">
      <c r="A911"/>
      <c r="B911"/>
      <c r="C911"/>
      <c r="D911" t="s">
        <v>37</v>
      </c>
      <c r="E911" s="43"/>
      <c r="F911" s="35"/>
      <c r="G911" s="35"/>
      <c r="H911" s="35"/>
      <c r="I911" s="35"/>
      <c r="J911" s="35"/>
      <c r="K911" s="36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  <c r="WW911"/>
      <c r="WX911"/>
      <c r="WY911"/>
      <c r="WZ911"/>
      <c r="XA911"/>
      <c r="XB911"/>
      <c r="XC911"/>
      <c r="XD911"/>
      <c r="XE911"/>
      <c r="XF911"/>
      <c r="XG911"/>
      <c r="XH911"/>
      <c r="XI911"/>
      <c r="XJ911"/>
      <c r="XK911"/>
      <c r="XL911"/>
      <c r="XM911"/>
      <c r="XN911"/>
      <c r="XO911"/>
      <c r="XP911"/>
      <c r="XQ911"/>
      <c r="XR911"/>
      <c r="XS911"/>
      <c r="XT911"/>
      <c r="XU911"/>
      <c r="XV911"/>
      <c r="XW911"/>
      <c r="XX911"/>
      <c r="XY911"/>
      <c r="XZ911"/>
      <c r="YA911"/>
      <c r="YB911"/>
      <c r="YC911"/>
      <c r="YD911"/>
      <c r="YE911"/>
      <c r="YF911"/>
      <c r="YG911"/>
      <c r="YH911"/>
      <c r="YI911"/>
      <c r="YJ911"/>
      <c r="YK911"/>
      <c r="YL911"/>
      <c r="YM911"/>
      <c r="YN911"/>
      <c r="YO911"/>
      <c r="YP911"/>
      <c r="YQ911"/>
      <c r="YR911"/>
      <c r="YS911"/>
      <c r="YT911"/>
      <c r="YU911"/>
      <c r="YV911"/>
      <c r="YW911"/>
      <c r="YX911"/>
      <c r="YY911"/>
      <c r="YZ911"/>
      <c r="ZA911"/>
      <c r="ZB911"/>
      <c r="ZC911"/>
      <c r="ZD911"/>
      <c r="ZE911"/>
      <c r="ZF911"/>
      <c r="ZG911"/>
      <c r="ZH911"/>
      <c r="ZI911"/>
      <c r="ZJ911"/>
      <c r="ZK911"/>
      <c r="ZL911"/>
      <c r="ZM911"/>
      <c r="ZN911"/>
      <c r="ZO911"/>
      <c r="ZP911"/>
      <c r="ZQ911"/>
      <c r="ZR911"/>
      <c r="ZS911"/>
      <c r="ZT911"/>
      <c r="ZU911"/>
      <c r="ZV911"/>
      <c r="ZW911"/>
      <c r="ZX911"/>
    </row>
    <row r="912" spans="1:700" hidden="1">
      <c r="A912"/>
      <c r="B912"/>
      <c r="C912"/>
      <c r="D912" t="s">
        <v>36</v>
      </c>
      <c r="E912" s="43"/>
      <c r="F912" s="35"/>
      <c r="G912" s="35"/>
      <c r="H912" s="35"/>
      <c r="I912" s="35"/>
      <c r="J912" s="35"/>
      <c r="K912" s="36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  <c r="WW912"/>
      <c r="WX912"/>
      <c r="WY912"/>
      <c r="WZ912"/>
      <c r="XA912"/>
      <c r="XB912"/>
      <c r="XC912"/>
      <c r="XD912"/>
      <c r="XE912"/>
      <c r="XF912"/>
      <c r="XG912"/>
      <c r="XH912"/>
      <c r="XI912"/>
      <c r="XJ912"/>
      <c r="XK912"/>
      <c r="XL912"/>
      <c r="XM912"/>
      <c r="XN912"/>
      <c r="XO912"/>
      <c r="XP912"/>
      <c r="XQ912"/>
      <c r="XR912"/>
      <c r="XS912"/>
      <c r="XT912"/>
      <c r="XU912"/>
      <c r="XV912"/>
      <c r="XW912"/>
      <c r="XX912"/>
      <c r="XY912"/>
      <c r="XZ912"/>
      <c r="YA912"/>
      <c r="YB912"/>
      <c r="YC912"/>
      <c r="YD912"/>
      <c r="YE912"/>
      <c r="YF912"/>
      <c r="YG912"/>
      <c r="YH912"/>
      <c r="YI912"/>
      <c r="YJ912"/>
      <c r="YK912"/>
      <c r="YL912"/>
      <c r="YM912"/>
      <c r="YN912"/>
      <c r="YO912"/>
      <c r="YP912"/>
      <c r="YQ912"/>
      <c r="YR912"/>
      <c r="YS912"/>
      <c r="YT912"/>
      <c r="YU912"/>
      <c r="YV912"/>
      <c r="YW912"/>
      <c r="YX912"/>
      <c r="YY912"/>
      <c r="YZ912"/>
      <c r="ZA912"/>
      <c r="ZB912"/>
      <c r="ZC912"/>
      <c r="ZD912"/>
      <c r="ZE912"/>
      <c r="ZF912"/>
      <c r="ZG912"/>
      <c r="ZH912"/>
      <c r="ZI912"/>
      <c r="ZJ912"/>
      <c r="ZK912"/>
      <c r="ZL912"/>
      <c r="ZM912"/>
      <c r="ZN912"/>
      <c r="ZO912"/>
      <c r="ZP912"/>
      <c r="ZQ912"/>
      <c r="ZR912"/>
      <c r="ZS912"/>
      <c r="ZT912"/>
      <c r="ZU912"/>
      <c r="ZV912"/>
      <c r="ZW912"/>
      <c r="ZX912"/>
    </row>
    <row r="913" spans="1:700" hidden="1">
      <c r="A913"/>
      <c r="B913"/>
      <c r="C913"/>
      <c r="D913" t="s">
        <v>36</v>
      </c>
      <c r="E913" s="43"/>
      <c r="F913" s="35"/>
      <c r="G913" s="35"/>
      <c r="H913" s="35"/>
      <c r="I913" s="35"/>
      <c r="J913" s="35"/>
      <c r="K913" s="36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  <c r="VW913"/>
      <c r="VX913"/>
      <c r="VY913"/>
      <c r="VZ913"/>
      <c r="WA913"/>
      <c r="WB913"/>
      <c r="WC913"/>
      <c r="WD913"/>
      <c r="WE913"/>
      <c r="WF913"/>
      <c r="WG913"/>
      <c r="WH913"/>
      <c r="WI913"/>
      <c r="WJ913"/>
      <c r="WK913"/>
      <c r="WL913"/>
      <c r="WM913"/>
      <c r="WN913"/>
      <c r="WO913"/>
      <c r="WP913"/>
      <c r="WQ913"/>
      <c r="WR913"/>
      <c r="WS913"/>
      <c r="WT913"/>
      <c r="WU913"/>
      <c r="WV913"/>
      <c r="WW913"/>
      <c r="WX913"/>
      <c r="WY913"/>
      <c r="WZ913"/>
      <c r="XA913"/>
      <c r="XB913"/>
      <c r="XC913"/>
      <c r="XD913"/>
      <c r="XE913"/>
      <c r="XF913"/>
      <c r="XG913"/>
      <c r="XH913"/>
      <c r="XI913"/>
      <c r="XJ913"/>
      <c r="XK913"/>
      <c r="XL913"/>
      <c r="XM913"/>
      <c r="XN913"/>
      <c r="XO913"/>
      <c r="XP913"/>
      <c r="XQ913"/>
      <c r="XR913"/>
      <c r="XS913"/>
      <c r="XT913"/>
      <c r="XU913"/>
      <c r="XV913"/>
      <c r="XW913"/>
      <c r="XX913"/>
      <c r="XY913"/>
      <c r="XZ913"/>
      <c r="YA913"/>
      <c r="YB913"/>
      <c r="YC913"/>
      <c r="YD913"/>
      <c r="YE913"/>
      <c r="YF913"/>
      <c r="YG913"/>
      <c r="YH913"/>
      <c r="YI913"/>
      <c r="YJ913"/>
      <c r="YK913"/>
      <c r="YL913"/>
      <c r="YM913"/>
      <c r="YN913"/>
      <c r="YO913"/>
      <c r="YP913"/>
      <c r="YQ913"/>
      <c r="YR913"/>
      <c r="YS913"/>
      <c r="YT913"/>
      <c r="YU913"/>
      <c r="YV913"/>
      <c r="YW913"/>
      <c r="YX913"/>
      <c r="YY913"/>
      <c r="YZ913"/>
      <c r="ZA913"/>
      <c r="ZB913"/>
      <c r="ZC913"/>
      <c r="ZD913"/>
      <c r="ZE913"/>
      <c r="ZF913"/>
      <c r="ZG913"/>
      <c r="ZH913"/>
      <c r="ZI913"/>
      <c r="ZJ913"/>
      <c r="ZK913"/>
      <c r="ZL913"/>
      <c r="ZM913"/>
      <c r="ZN913"/>
      <c r="ZO913"/>
      <c r="ZP913"/>
      <c r="ZQ913"/>
      <c r="ZR913"/>
      <c r="ZS913"/>
      <c r="ZT913"/>
      <c r="ZU913"/>
      <c r="ZV913"/>
      <c r="ZW913"/>
      <c r="ZX913"/>
    </row>
    <row r="914" spans="1:700" hidden="1">
      <c r="A914"/>
      <c r="B914"/>
      <c r="C914"/>
      <c r="D914" t="s">
        <v>37</v>
      </c>
      <c r="E914" s="43"/>
      <c r="F914" s="35"/>
      <c r="G914" s="35"/>
      <c r="H914" s="35"/>
      <c r="I914" s="35"/>
      <c r="J914" s="35"/>
      <c r="K914" s="36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  <c r="VW914"/>
      <c r="VX914"/>
      <c r="VY914"/>
      <c r="VZ914"/>
      <c r="WA914"/>
      <c r="WB914"/>
      <c r="WC914"/>
      <c r="WD914"/>
      <c r="WE914"/>
      <c r="WF914"/>
      <c r="WG914"/>
      <c r="WH914"/>
      <c r="WI914"/>
      <c r="WJ914"/>
      <c r="WK914"/>
      <c r="WL914"/>
      <c r="WM914"/>
      <c r="WN914"/>
      <c r="WO914"/>
      <c r="WP914"/>
      <c r="WQ914"/>
      <c r="WR914"/>
      <c r="WS914"/>
      <c r="WT914"/>
      <c r="WU914"/>
      <c r="WV914"/>
      <c r="WW914"/>
      <c r="WX914"/>
      <c r="WY914"/>
      <c r="WZ914"/>
      <c r="XA914"/>
      <c r="XB914"/>
      <c r="XC914"/>
      <c r="XD914"/>
      <c r="XE914"/>
      <c r="XF914"/>
      <c r="XG914"/>
      <c r="XH914"/>
      <c r="XI914"/>
      <c r="XJ914"/>
      <c r="XK914"/>
      <c r="XL914"/>
      <c r="XM914"/>
      <c r="XN914"/>
      <c r="XO914"/>
      <c r="XP914"/>
      <c r="XQ914"/>
      <c r="XR914"/>
      <c r="XS914"/>
      <c r="XT914"/>
      <c r="XU914"/>
      <c r="XV914"/>
      <c r="XW914"/>
      <c r="XX914"/>
      <c r="XY914"/>
      <c r="XZ914"/>
      <c r="YA914"/>
      <c r="YB914"/>
      <c r="YC914"/>
      <c r="YD914"/>
      <c r="YE914"/>
      <c r="YF914"/>
      <c r="YG914"/>
      <c r="YH914"/>
      <c r="YI914"/>
      <c r="YJ914"/>
      <c r="YK914"/>
      <c r="YL914"/>
      <c r="YM914"/>
      <c r="YN914"/>
      <c r="YO914"/>
      <c r="YP914"/>
      <c r="YQ914"/>
      <c r="YR914"/>
      <c r="YS914"/>
      <c r="YT914"/>
      <c r="YU914"/>
      <c r="YV914"/>
      <c r="YW914"/>
      <c r="YX914"/>
      <c r="YY914"/>
      <c r="YZ914"/>
      <c r="ZA914"/>
      <c r="ZB914"/>
      <c r="ZC914"/>
      <c r="ZD914"/>
      <c r="ZE914"/>
      <c r="ZF914"/>
      <c r="ZG914"/>
      <c r="ZH914"/>
      <c r="ZI914"/>
      <c r="ZJ914"/>
      <c r="ZK914"/>
      <c r="ZL914"/>
      <c r="ZM914"/>
      <c r="ZN914"/>
      <c r="ZO914"/>
      <c r="ZP914"/>
      <c r="ZQ914"/>
      <c r="ZR914"/>
      <c r="ZS914"/>
      <c r="ZT914"/>
      <c r="ZU914"/>
      <c r="ZV914"/>
      <c r="ZW914"/>
      <c r="ZX914"/>
    </row>
    <row r="915" spans="1:700" hidden="1">
      <c r="A915"/>
      <c r="B915"/>
      <c r="C915"/>
      <c r="D915" t="s">
        <v>37</v>
      </c>
      <c r="E915" s="43"/>
      <c r="F915" s="35"/>
      <c r="G915" s="35"/>
      <c r="H915" s="35"/>
      <c r="I915" s="35"/>
      <c r="J915" s="35"/>
      <c r="K915" s="36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  <c r="VW915"/>
      <c r="VX915"/>
      <c r="VY915"/>
      <c r="VZ915"/>
      <c r="WA915"/>
      <c r="WB915"/>
      <c r="WC915"/>
      <c r="WD915"/>
      <c r="WE915"/>
      <c r="WF915"/>
      <c r="WG915"/>
      <c r="WH915"/>
      <c r="WI915"/>
      <c r="WJ915"/>
      <c r="WK915"/>
      <c r="WL915"/>
      <c r="WM915"/>
      <c r="WN915"/>
      <c r="WO915"/>
      <c r="WP915"/>
      <c r="WQ915"/>
      <c r="WR915"/>
      <c r="WS915"/>
      <c r="WT915"/>
      <c r="WU915"/>
      <c r="WV915"/>
      <c r="WW915"/>
      <c r="WX915"/>
      <c r="WY915"/>
      <c r="WZ915"/>
      <c r="XA915"/>
      <c r="XB915"/>
      <c r="XC915"/>
      <c r="XD915"/>
      <c r="XE915"/>
      <c r="XF915"/>
      <c r="XG915"/>
      <c r="XH915"/>
      <c r="XI915"/>
      <c r="XJ915"/>
      <c r="XK915"/>
      <c r="XL915"/>
      <c r="XM915"/>
      <c r="XN915"/>
      <c r="XO915"/>
      <c r="XP915"/>
      <c r="XQ915"/>
      <c r="XR915"/>
      <c r="XS915"/>
      <c r="XT915"/>
      <c r="XU915"/>
      <c r="XV915"/>
      <c r="XW915"/>
      <c r="XX915"/>
      <c r="XY915"/>
      <c r="XZ915"/>
      <c r="YA915"/>
      <c r="YB915"/>
      <c r="YC915"/>
      <c r="YD915"/>
      <c r="YE915"/>
      <c r="YF915"/>
      <c r="YG915"/>
      <c r="YH915"/>
      <c r="YI915"/>
      <c r="YJ915"/>
      <c r="YK915"/>
      <c r="YL915"/>
      <c r="YM915"/>
      <c r="YN915"/>
      <c r="YO915"/>
      <c r="YP915"/>
      <c r="YQ915"/>
      <c r="YR915"/>
      <c r="YS915"/>
      <c r="YT915"/>
      <c r="YU915"/>
      <c r="YV915"/>
      <c r="YW915"/>
      <c r="YX915"/>
      <c r="YY915"/>
      <c r="YZ915"/>
      <c r="ZA915"/>
      <c r="ZB915"/>
      <c r="ZC915"/>
      <c r="ZD915"/>
      <c r="ZE915"/>
      <c r="ZF915"/>
      <c r="ZG915"/>
      <c r="ZH915"/>
      <c r="ZI915"/>
      <c r="ZJ915"/>
      <c r="ZK915"/>
      <c r="ZL915"/>
      <c r="ZM915"/>
      <c r="ZN915"/>
      <c r="ZO915"/>
      <c r="ZP915"/>
      <c r="ZQ915"/>
      <c r="ZR915"/>
      <c r="ZS915"/>
      <c r="ZT915"/>
      <c r="ZU915"/>
      <c r="ZV915"/>
      <c r="ZW915"/>
      <c r="ZX915"/>
    </row>
    <row r="916" spans="1:700" hidden="1">
      <c r="A916"/>
      <c r="B916"/>
      <c r="C916"/>
      <c r="D916" t="s">
        <v>37</v>
      </c>
      <c r="E916" s="43"/>
      <c r="F916" s="35"/>
      <c r="G916" s="35"/>
      <c r="H916" s="35"/>
      <c r="I916" s="35"/>
      <c r="J916" s="35"/>
      <c r="K916" s="3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  <c r="WW916"/>
      <c r="WX916"/>
      <c r="WY916"/>
      <c r="WZ916"/>
      <c r="XA916"/>
      <c r="XB916"/>
      <c r="XC916"/>
      <c r="XD916"/>
      <c r="XE916"/>
      <c r="XF916"/>
      <c r="XG916"/>
      <c r="XH916"/>
      <c r="XI916"/>
      <c r="XJ916"/>
      <c r="XK916"/>
      <c r="XL916"/>
      <c r="XM916"/>
      <c r="XN916"/>
      <c r="XO916"/>
      <c r="XP916"/>
      <c r="XQ916"/>
      <c r="XR916"/>
      <c r="XS916"/>
      <c r="XT916"/>
      <c r="XU916"/>
      <c r="XV916"/>
      <c r="XW916"/>
      <c r="XX916"/>
      <c r="XY916"/>
      <c r="XZ916"/>
      <c r="YA916"/>
      <c r="YB916"/>
      <c r="YC916"/>
      <c r="YD916"/>
      <c r="YE916"/>
      <c r="YF916"/>
      <c r="YG916"/>
      <c r="YH916"/>
      <c r="YI916"/>
      <c r="YJ916"/>
      <c r="YK916"/>
      <c r="YL916"/>
      <c r="YM916"/>
      <c r="YN916"/>
      <c r="YO916"/>
      <c r="YP916"/>
      <c r="YQ916"/>
      <c r="YR916"/>
      <c r="YS916"/>
      <c r="YT916"/>
      <c r="YU916"/>
      <c r="YV916"/>
      <c r="YW916"/>
      <c r="YX916"/>
      <c r="YY916"/>
      <c r="YZ916"/>
      <c r="ZA916"/>
      <c r="ZB916"/>
      <c r="ZC916"/>
      <c r="ZD916"/>
      <c r="ZE916"/>
      <c r="ZF916"/>
      <c r="ZG916"/>
      <c r="ZH916"/>
      <c r="ZI916"/>
      <c r="ZJ916"/>
      <c r="ZK916"/>
      <c r="ZL916"/>
      <c r="ZM916"/>
      <c r="ZN916"/>
      <c r="ZO916"/>
      <c r="ZP916"/>
      <c r="ZQ916"/>
      <c r="ZR916"/>
      <c r="ZS916"/>
      <c r="ZT916"/>
      <c r="ZU916"/>
      <c r="ZV916"/>
      <c r="ZW916"/>
      <c r="ZX916"/>
    </row>
    <row r="917" spans="1:700" hidden="1">
      <c r="A917"/>
      <c r="B917"/>
      <c r="C917"/>
      <c r="D917" t="s">
        <v>37</v>
      </c>
      <c r="E917" s="43"/>
      <c r="F917" s="35"/>
      <c r="G917" s="35"/>
      <c r="H917" s="35"/>
      <c r="I917" s="35"/>
      <c r="J917" s="35"/>
      <c r="K917" s="36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  <c r="VW917"/>
      <c r="VX917"/>
      <c r="VY917"/>
      <c r="VZ917"/>
      <c r="WA917"/>
      <c r="WB917"/>
      <c r="WC917"/>
      <c r="WD917"/>
      <c r="WE917"/>
      <c r="WF917"/>
      <c r="WG917"/>
      <c r="WH917"/>
      <c r="WI917"/>
      <c r="WJ917"/>
      <c r="WK917"/>
      <c r="WL917"/>
      <c r="WM917"/>
      <c r="WN917"/>
      <c r="WO917"/>
      <c r="WP917"/>
      <c r="WQ917"/>
      <c r="WR917"/>
      <c r="WS917"/>
      <c r="WT917"/>
      <c r="WU917"/>
      <c r="WV917"/>
      <c r="WW917"/>
      <c r="WX917"/>
      <c r="WY917"/>
      <c r="WZ917"/>
      <c r="XA917"/>
      <c r="XB917"/>
      <c r="XC917"/>
      <c r="XD917"/>
      <c r="XE917"/>
      <c r="XF917"/>
      <c r="XG917"/>
      <c r="XH917"/>
      <c r="XI917"/>
      <c r="XJ917"/>
      <c r="XK917"/>
      <c r="XL917"/>
      <c r="XM917"/>
      <c r="XN917"/>
      <c r="XO917"/>
      <c r="XP917"/>
      <c r="XQ917"/>
      <c r="XR917"/>
      <c r="XS917"/>
      <c r="XT917"/>
      <c r="XU917"/>
      <c r="XV917"/>
      <c r="XW917"/>
      <c r="XX917"/>
      <c r="XY917"/>
      <c r="XZ917"/>
      <c r="YA917"/>
      <c r="YB917"/>
      <c r="YC917"/>
      <c r="YD917"/>
      <c r="YE917"/>
      <c r="YF917"/>
      <c r="YG917"/>
      <c r="YH917"/>
      <c r="YI917"/>
      <c r="YJ917"/>
      <c r="YK917"/>
      <c r="YL917"/>
      <c r="YM917"/>
      <c r="YN917"/>
      <c r="YO917"/>
      <c r="YP917"/>
      <c r="YQ917"/>
      <c r="YR917"/>
      <c r="YS917"/>
      <c r="YT917"/>
      <c r="YU917"/>
      <c r="YV917"/>
      <c r="YW917"/>
      <c r="YX917"/>
      <c r="YY917"/>
      <c r="YZ917"/>
      <c r="ZA917"/>
      <c r="ZB917"/>
      <c r="ZC917"/>
      <c r="ZD917"/>
      <c r="ZE917"/>
      <c r="ZF917"/>
      <c r="ZG917"/>
      <c r="ZH917"/>
      <c r="ZI917"/>
      <c r="ZJ917"/>
      <c r="ZK917"/>
      <c r="ZL917"/>
      <c r="ZM917"/>
      <c r="ZN917"/>
      <c r="ZO917"/>
      <c r="ZP917"/>
      <c r="ZQ917"/>
      <c r="ZR917"/>
      <c r="ZS917"/>
      <c r="ZT917"/>
      <c r="ZU917"/>
      <c r="ZV917"/>
      <c r="ZW917"/>
      <c r="ZX917"/>
    </row>
    <row r="918" spans="1:700" hidden="1">
      <c r="A918"/>
      <c r="B918"/>
      <c r="C918"/>
      <c r="D918" t="s">
        <v>37</v>
      </c>
      <c r="E918" s="43"/>
      <c r="F918" s="35"/>
      <c r="G918" s="35"/>
      <c r="H918" s="35"/>
      <c r="I918" s="35"/>
      <c r="J918" s="35"/>
      <c r="K918" s="36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/>
      <c r="QW918"/>
      <c r="QX918"/>
      <c r="QY918"/>
      <c r="QZ918"/>
      <c r="RA918"/>
      <c r="RB918"/>
      <c r="RC918"/>
      <c r="RD918"/>
      <c r="RE918"/>
      <c r="RF918"/>
      <c r="RG918"/>
      <c r="RH918"/>
      <c r="RI918"/>
      <c r="RJ918"/>
      <c r="RK918"/>
      <c r="RL918"/>
      <c r="RM918"/>
      <c r="RN918"/>
      <c r="RO918"/>
      <c r="RP918"/>
      <c r="RQ918"/>
      <c r="RR918"/>
      <c r="RS918"/>
      <c r="RT918"/>
      <c r="RU918"/>
      <c r="RV918"/>
      <c r="RW918"/>
      <c r="RX918"/>
      <c r="RY918"/>
      <c r="RZ918"/>
      <c r="SA918"/>
      <c r="SB918"/>
      <c r="SC918"/>
      <c r="SD918"/>
      <c r="SE918"/>
      <c r="SF918"/>
      <c r="SG918"/>
      <c r="SH918"/>
      <c r="SI918"/>
      <c r="SJ918"/>
      <c r="SK918"/>
      <c r="SL918"/>
      <c r="SM918"/>
      <c r="SN918"/>
      <c r="SO918"/>
      <c r="SP918"/>
      <c r="SQ918"/>
      <c r="SR918"/>
      <c r="SS918"/>
      <c r="ST918"/>
      <c r="SU918"/>
      <c r="SV918"/>
      <c r="SW918"/>
      <c r="SX918"/>
      <c r="SY918"/>
      <c r="SZ918"/>
      <c r="TA918"/>
      <c r="TB918"/>
      <c r="TC918"/>
      <c r="TD918"/>
      <c r="TE918"/>
      <c r="TF918"/>
      <c r="TG918"/>
      <c r="TH918"/>
      <c r="TI918"/>
      <c r="TJ918"/>
      <c r="TK918"/>
      <c r="TL918"/>
      <c r="TM918"/>
      <c r="TN918"/>
      <c r="TO918"/>
      <c r="TP918"/>
      <c r="TQ918"/>
      <c r="TR918"/>
      <c r="TS918"/>
      <c r="TT918"/>
      <c r="TU918"/>
      <c r="TV918"/>
      <c r="TW918"/>
      <c r="TX918"/>
      <c r="TY918"/>
      <c r="TZ918"/>
      <c r="UA918"/>
      <c r="UB918"/>
      <c r="UC918"/>
      <c r="UD918"/>
      <c r="UE918"/>
      <c r="UF918"/>
      <c r="UG918"/>
      <c r="UH918"/>
      <c r="UI918"/>
      <c r="UJ918"/>
      <c r="UK918"/>
      <c r="UL918"/>
      <c r="UM918"/>
      <c r="UN918"/>
      <c r="UO918"/>
      <c r="UP918"/>
      <c r="UQ918"/>
      <c r="UR918"/>
      <c r="US918"/>
      <c r="UT918"/>
      <c r="UU918"/>
      <c r="UV918"/>
      <c r="UW918"/>
      <c r="UX918"/>
      <c r="UY918"/>
      <c r="UZ918"/>
      <c r="VA918"/>
      <c r="VB918"/>
      <c r="VC918"/>
      <c r="VD918"/>
      <c r="VE918"/>
      <c r="VF918"/>
      <c r="VG918"/>
      <c r="VH918"/>
      <c r="VI918"/>
      <c r="VJ918"/>
      <c r="VK918"/>
      <c r="VL918"/>
      <c r="VM918"/>
      <c r="VN918"/>
      <c r="VO918"/>
      <c r="VP918"/>
      <c r="VQ918"/>
      <c r="VR918"/>
      <c r="VS918"/>
      <c r="VT918"/>
      <c r="VU918"/>
      <c r="VV918"/>
      <c r="VW918"/>
      <c r="VX918"/>
      <c r="VY918"/>
      <c r="VZ918"/>
      <c r="WA918"/>
      <c r="WB918"/>
      <c r="WC918"/>
      <c r="WD918"/>
      <c r="WE918"/>
      <c r="WF918"/>
      <c r="WG918"/>
      <c r="WH918"/>
      <c r="WI918"/>
      <c r="WJ918"/>
      <c r="WK918"/>
      <c r="WL918"/>
      <c r="WM918"/>
      <c r="WN918"/>
      <c r="WO918"/>
      <c r="WP918"/>
      <c r="WQ918"/>
      <c r="WR918"/>
      <c r="WS918"/>
      <c r="WT918"/>
      <c r="WU918"/>
      <c r="WV918"/>
      <c r="WW918"/>
      <c r="WX918"/>
      <c r="WY918"/>
      <c r="WZ918"/>
      <c r="XA918"/>
      <c r="XB918"/>
      <c r="XC918"/>
      <c r="XD918"/>
      <c r="XE918"/>
      <c r="XF918"/>
      <c r="XG918"/>
      <c r="XH918"/>
      <c r="XI918"/>
      <c r="XJ918"/>
      <c r="XK918"/>
      <c r="XL918"/>
      <c r="XM918"/>
      <c r="XN918"/>
      <c r="XO918"/>
      <c r="XP918"/>
      <c r="XQ918"/>
      <c r="XR918"/>
      <c r="XS918"/>
      <c r="XT918"/>
      <c r="XU918"/>
      <c r="XV918"/>
      <c r="XW918"/>
      <c r="XX918"/>
      <c r="XY918"/>
      <c r="XZ918"/>
      <c r="YA918"/>
      <c r="YB918"/>
      <c r="YC918"/>
      <c r="YD918"/>
      <c r="YE918"/>
      <c r="YF918"/>
      <c r="YG918"/>
      <c r="YH918"/>
      <c r="YI918"/>
      <c r="YJ918"/>
      <c r="YK918"/>
      <c r="YL918"/>
      <c r="YM918"/>
      <c r="YN918"/>
      <c r="YO918"/>
      <c r="YP918"/>
      <c r="YQ918"/>
      <c r="YR918"/>
      <c r="YS918"/>
      <c r="YT918"/>
      <c r="YU918"/>
      <c r="YV918"/>
      <c r="YW918"/>
      <c r="YX918"/>
      <c r="YY918"/>
      <c r="YZ918"/>
      <c r="ZA918"/>
      <c r="ZB918"/>
      <c r="ZC918"/>
      <c r="ZD918"/>
      <c r="ZE918"/>
      <c r="ZF918"/>
      <c r="ZG918"/>
      <c r="ZH918"/>
      <c r="ZI918"/>
      <c r="ZJ918"/>
      <c r="ZK918"/>
      <c r="ZL918"/>
      <c r="ZM918"/>
      <c r="ZN918"/>
      <c r="ZO918"/>
      <c r="ZP918"/>
      <c r="ZQ918"/>
      <c r="ZR918"/>
      <c r="ZS918"/>
      <c r="ZT918"/>
      <c r="ZU918"/>
      <c r="ZV918"/>
      <c r="ZW918"/>
      <c r="ZX918"/>
    </row>
    <row r="919" spans="1:700" hidden="1">
      <c r="A919"/>
      <c r="B919"/>
      <c r="C919"/>
      <c r="D919" t="s">
        <v>37</v>
      </c>
      <c r="E919" s="43"/>
      <c r="F919" s="35"/>
      <c r="G919" s="35"/>
      <c r="H919" s="35"/>
      <c r="I919" s="35"/>
      <c r="J919" s="35"/>
      <c r="K919" s="36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/>
      <c r="QA919"/>
      <c r="QB919"/>
      <c r="QC919"/>
      <c r="QD919"/>
      <c r="QE919"/>
      <c r="QF919"/>
      <c r="QG919"/>
      <c r="QH919"/>
      <c r="QI919"/>
      <c r="QJ919"/>
      <c r="QK919"/>
      <c r="QL919"/>
      <c r="QM919"/>
      <c r="QN919"/>
      <c r="QO919"/>
      <c r="QP919"/>
      <c r="QQ919"/>
      <c r="QR919"/>
      <c r="QS919"/>
      <c r="QT919"/>
      <c r="QU919"/>
      <c r="QV919"/>
      <c r="QW919"/>
      <c r="QX919"/>
      <c r="QY919"/>
      <c r="QZ919"/>
      <c r="RA919"/>
      <c r="RB919"/>
      <c r="RC919"/>
      <c r="RD919"/>
      <c r="RE919"/>
      <c r="RF919"/>
      <c r="RG919"/>
      <c r="RH919"/>
      <c r="RI919"/>
      <c r="RJ919"/>
      <c r="RK919"/>
      <c r="RL919"/>
      <c r="RM919"/>
      <c r="RN919"/>
      <c r="RO919"/>
      <c r="RP919"/>
      <c r="RQ919"/>
      <c r="RR919"/>
      <c r="RS919"/>
      <c r="RT919"/>
      <c r="RU919"/>
      <c r="RV919"/>
      <c r="RW919"/>
      <c r="RX919"/>
      <c r="RY919"/>
      <c r="RZ919"/>
      <c r="SA919"/>
      <c r="SB919"/>
      <c r="SC919"/>
      <c r="SD919"/>
      <c r="SE919"/>
      <c r="SF919"/>
      <c r="SG919"/>
      <c r="SH919"/>
      <c r="SI919"/>
      <c r="SJ919"/>
      <c r="SK919"/>
      <c r="SL919"/>
      <c r="SM919"/>
      <c r="SN919"/>
      <c r="SO919"/>
      <c r="SP919"/>
      <c r="SQ919"/>
      <c r="SR919"/>
      <c r="SS919"/>
      <c r="ST919"/>
      <c r="SU919"/>
      <c r="SV919"/>
      <c r="SW919"/>
      <c r="SX919"/>
      <c r="SY919"/>
      <c r="SZ919"/>
      <c r="TA919"/>
      <c r="TB919"/>
      <c r="TC919"/>
      <c r="TD919"/>
      <c r="TE919"/>
      <c r="TF919"/>
      <c r="TG919"/>
      <c r="TH919"/>
      <c r="TI919"/>
      <c r="TJ919"/>
      <c r="TK919"/>
      <c r="TL919"/>
      <c r="TM919"/>
      <c r="TN919"/>
      <c r="TO919"/>
      <c r="TP919"/>
      <c r="TQ919"/>
      <c r="TR919"/>
      <c r="TS919"/>
      <c r="TT919"/>
      <c r="TU919"/>
      <c r="TV919"/>
      <c r="TW919"/>
      <c r="TX919"/>
      <c r="TY919"/>
      <c r="TZ919"/>
      <c r="UA919"/>
      <c r="UB919"/>
      <c r="UC919"/>
      <c r="UD919"/>
      <c r="UE919"/>
      <c r="UF919"/>
      <c r="UG919"/>
      <c r="UH919"/>
      <c r="UI919"/>
      <c r="UJ919"/>
      <c r="UK919"/>
      <c r="UL919"/>
      <c r="UM919"/>
      <c r="UN919"/>
      <c r="UO919"/>
      <c r="UP919"/>
      <c r="UQ919"/>
      <c r="UR919"/>
      <c r="US919"/>
      <c r="UT919"/>
      <c r="UU919"/>
      <c r="UV919"/>
      <c r="UW919"/>
      <c r="UX919"/>
      <c r="UY919"/>
      <c r="UZ919"/>
      <c r="VA919"/>
      <c r="VB919"/>
      <c r="VC919"/>
      <c r="VD919"/>
      <c r="VE919"/>
      <c r="VF919"/>
      <c r="VG919"/>
      <c r="VH919"/>
      <c r="VI919"/>
      <c r="VJ919"/>
      <c r="VK919"/>
      <c r="VL919"/>
      <c r="VM919"/>
      <c r="VN919"/>
      <c r="VO919"/>
      <c r="VP919"/>
      <c r="VQ919"/>
      <c r="VR919"/>
      <c r="VS919"/>
      <c r="VT919"/>
      <c r="VU919"/>
      <c r="VV919"/>
      <c r="VW919"/>
      <c r="VX919"/>
      <c r="VY919"/>
      <c r="VZ919"/>
      <c r="WA919"/>
      <c r="WB919"/>
      <c r="WC919"/>
      <c r="WD919"/>
      <c r="WE919"/>
      <c r="WF919"/>
      <c r="WG919"/>
      <c r="WH919"/>
      <c r="WI919"/>
      <c r="WJ919"/>
      <c r="WK919"/>
      <c r="WL919"/>
      <c r="WM919"/>
      <c r="WN919"/>
      <c r="WO919"/>
      <c r="WP919"/>
      <c r="WQ919"/>
      <c r="WR919"/>
      <c r="WS919"/>
      <c r="WT919"/>
      <c r="WU919"/>
      <c r="WV919"/>
      <c r="WW919"/>
      <c r="WX919"/>
      <c r="WY919"/>
      <c r="WZ919"/>
      <c r="XA919"/>
      <c r="XB919"/>
      <c r="XC919"/>
      <c r="XD919"/>
      <c r="XE919"/>
      <c r="XF919"/>
      <c r="XG919"/>
      <c r="XH919"/>
      <c r="XI919"/>
      <c r="XJ919"/>
      <c r="XK919"/>
      <c r="XL919"/>
      <c r="XM919"/>
      <c r="XN919"/>
      <c r="XO919"/>
      <c r="XP919"/>
      <c r="XQ919"/>
      <c r="XR919"/>
      <c r="XS919"/>
      <c r="XT919"/>
      <c r="XU919"/>
      <c r="XV919"/>
      <c r="XW919"/>
      <c r="XX919"/>
      <c r="XY919"/>
      <c r="XZ919"/>
      <c r="YA919"/>
      <c r="YB919"/>
      <c r="YC919"/>
      <c r="YD919"/>
      <c r="YE919"/>
      <c r="YF919"/>
      <c r="YG919"/>
      <c r="YH919"/>
      <c r="YI919"/>
      <c r="YJ919"/>
      <c r="YK919"/>
      <c r="YL919"/>
      <c r="YM919"/>
      <c r="YN919"/>
      <c r="YO919"/>
      <c r="YP919"/>
      <c r="YQ919"/>
      <c r="YR919"/>
      <c r="YS919"/>
      <c r="YT919"/>
      <c r="YU919"/>
      <c r="YV919"/>
      <c r="YW919"/>
      <c r="YX919"/>
      <c r="YY919"/>
      <c r="YZ919"/>
      <c r="ZA919"/>
      <c r="ZB919"/>
      <c r="ZC919"/>
      <c r="ZD919"/>
      <c r="ZE919"/>
      <c r="ZF919"/>
      <c r="ZG919"/>
      <c r="ZH919"/>
      <c r="ZI919"/>
      <c r="ZJ919"/>
      <c r="ZK919"/>
      <c r="ZL919"/>
      <c r="ZM919"/>
      <c r="ZN919"/>
      <c r="ZO919"/>
      <c r="ZP919"/>
      <c r="ZQ919"/>
      <c r="ZR919"/>
      <c r="ZS919"/>
      <c r="ZT919"/>
      <c r="ZU919"/>
      <c r="ZV919"/>
      <c r="ZW919"/>
      <c r="ZX919"/>
    </row>
    <row r="920" spans="1:700" hidden="1">
      <c r="A920"/>
      <c r="B920"/>
      <c r="C920"/>
      <c r="D920" t="s">
        <v>40</v>
      </c>
      <c r="E920" s="43"/>
      <c r="F920" s="35"/>
      <c r="G920" s="35"/>
      <c r="H920" s="35"/>
      <c r="I920" s="35"/>
      <c r="J920" s="35"/>
      <c r="K920" s="36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  <c r="VW920"/>
      <c r="VX920"/>
      <c r="VY920"/>
      <c r="VZ920"/>
      <c r="WA920"/>
      <c r="WB920"/>
      <c r="WC920"/>
      <c r="WD920"/>
      <c r="WE920"/>
      <c r="WF920"/>
      <c r="WG920"/>
      <c r="WH920"/>
      <c r="WI920"/>
      <c r="WJ920"/>
      <c r="WK920"/>
      <c r="WL920"/>
      <c r="WM920"/>
      <c r="WN920"/>
      <c r="WO920"/>
      <c r="WP920"/>
      <c r="WQ920"/>
      <c r="WR920"/>
      <c r="WS920"/>
      <c r="WT920"/>
      <c r="WU920"/>
      <c r="WV920"/>
      <c r="WW920"/>
      <c r="WX920"/>
      <c r="WY920"/>
      <c r="WZ920"/>
      <c r="XA920"/>
      <c r="XB920"/>
      <c r="XC920"/>
      <c r="XD920"/>
      <c r="XE920"/>
      <c r="XF920"/>
      <c r="XG920"/>
      <c r="XH920"/>
      <c r="XI920"/>
      <c r="XJ920"/>
      <c r="XK920"/>
      <c r="XL920"/>
      <c r="XM920"/>
      <c r="XN920"/>
      <c r="XO920"/>
      <c r="XP920"/>
      <c r="XQ920"/>
      <c r="XR920"/>
      <c r="XS920"/>
      <c r="XT920"/>
      <c r="XU920"/>
      <c r="XV920"/>
      <c r="XW920"/>
      <c r="XX920"/>
      <c r="XY920"/>
      <c r="XZ920"/>
      <c r="YA920"/>
      <c r="YB920"/>
      <c r="YC920"/>
      <c r="YD920"/>
      <c r="YE920"/>
      <c r="YF920"/>
      <c r="YG920"/>
      <c r="YH920"/>
      <c r="YI920"/>
      <c r="YJ920"/>
      <c r="YK920"/>
      <c r="YL920"/>
      <c r="YM920"/>
      <c r="YN920"/>
      <c r="YO920"/>
      <c r="YP920"/>
      <c r="YQ920"/>
      <c r="YR920"/>
      <c r="YS920"/>
      <c r="YT920"/>
      <c r="YU920"/>
      <c r="YV920"/>
      <c r="YW920"/>
      <c r="YX920"/>
      <c r="YY920"/>
      <c r="YZ920"/>
      <c r="ZA920"/>
      <c r="ZB920"/>
      <c r="ZC920"/>
      <c r="ZD920"/>
      <c r="ZE920"/>
      <c r="ZF920"/>
      <c r="ZG920"/>
      <c r="ZH920"/>
      <c r="ZI920"/>
      <c r="ZJ920"/>
      <c r="ZK920"/>
      <c r="ZL920"/>
      <c r="ZM920"/>
      <c r="ZN920"/>
      <c r="ZO920"/>
      <c r="ZP920"/>
      <c r="ZQ920"/>
      <c r="ZR920"/>
      <c r="ZS920"/>
      <c r="ZT920"/>
      <c r="ZU920"/>
      <c r="ZV920"/>
      <c r="ZW920"/>
      <c r="ZX920"/>
    </row>
    <row r="921" spans="1:700" hidden="1">
      <c r="A921"/>
      <c r="B921"/>
      <c r="C921"/>
      <c r="D921" t="s">
        <v>51</v>
      </c>
      <c r="E921" s="43"/>
      <c r="F921" s="35"/>
      <c r="G921" s="35"/>
      <c r="H921" s="35"/>
      <c r="I921" s="35"/>
      <c r="J921" s="35"/>
      <c r="K921" s="36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  <c r="VW921"/>
      <c r="VX921"/>
      <c r="VY921"/>
      <c r="VZ921"/>
      <c r="WA921"/>
      <c r="WB921"/>
      <c r="WC921"/>
      <c r="WD921"/>
      <c r="WE921"/>
      <c r="WF921"/>
      <c r="WG921"/>
      <c r="WH921"/>
      <c r="WI921"/>
      <c r="WJ921"/>
      <c r="WK921"/>
      <c r="WL921"/>
      <c r="WM921"/>
      <c r="WN921"/>
      <c r="WO921"/>
      <c r="WP921"/>
      <c r="WQ921"/>
      <c r="WR921"/>
      <c r="WS921"/>
      <c r="WT921"/>
      <c r="WU921"/>
      <c r="WV921"/>
      <c r="WW921"/>
      <c r="WX921"/>
      <c r="WY921"/>
      <c r="WZ921"/>
      <c r="XA921"/>
      <c r="XB921"/>
      <c r="XC921"/>
      <c r="XD921"/>
      <c r="XE921"/>
      <c r="XF921"/>
      <c r="XG921"/>
      <c r="XH921"/>
      <c r="XI921"/>
      <c r="XJ921"/>
      <c r="XK921"/>
      <c r="XL921"/>
      <c r="XM921"/>
      <c r="XN921"/>
      <c r="XO921"/>
      <c r="XP921"/>
      <c r="XQ921"/>
      <c r="XR921"/>
      <c r="XS921"/>
      <c r="XT921"/>
      <c r="XU921"/>
      <c r="XV921"/>
      <c r="XW921"/>
      <c r="XX921"/>
      <c r="XY921"/>
      <c r="XZ921"/>
      <c r="YA921"/>
      <c r="YB921"/>
      <c r="YC921"/>
      <c r="YD921"/>
      <c r="YE921"/>
      <c r="YF921"/>
      <c r="YG921"/>
      <c r="YH921"/>
      <c r="YI921"/>
      <c r="YJ921"/>
      <c r="YK921"/>
      <c r="YL921"/>
      <c r="YM921"/>
      <c r="YN921"/>
      <c r="YO921"/>
      <c r="YP921"/>
      <c r="YQ921"/>
      <c r="YR921"/>
      <c r="YS921"/>
      <c r="YT921"/>
      <c r="YU921"/>
      <c r="YV921"/>
      <c r="YW921"/>
      <c r="YX921"/>
      <c r="YY921"/>
      <c r="YZ921"/>
      <c r="ZA921"/>
      <c r="ZB921"/>
      <c r="ZC921"/>
      <c r="ZD921"/>
      <c r="ZE921"/>
      <c r="ZF921"/>
      <c r="ZG921"/>
      <c r="ZH921"/>
      <c r="ZI921"/>
      <c r="ZJ921"/>
      <c r="ZK921"/>
      <c r="ZL921"/>
      <c r="ZM921"/>
      <c r="ZN921"/>
      <c r="ZO921"/>
      <c r="ZP921"/>
      <c r="ZQ921"/>
      <c r="ZR921"/>
      <c r="ZS921"/>
      <c r="ZT921"/>
      <c r="ZU921"/>
      <c r="ZV921"/>
      <c r="ZW921"/>
      <c r="ZX921"/>
    </row>
    <row r="922" spans="1:700" hidden="1">
      <c r="A922"/>
      <c r="B922"/>
      <c r="C922"/>
      <c r="D922" t="s">
        <v>50</v>
      </c>
      <c r="E922" s="43"/>
      <c r="F922" s="35"/>
      <c r="G922" s="35"/>
      <c r="H922" s="35"/>
      <c r="I922" s="35"/>
      <c r="J922" s="35"/>
      <c r="K922" s="36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  <c r="VW922"/>
      <c r="VX922"/>
      <c r="VY922"/>
      <c r="VZ922"/>
      <c r="WA922"/>
      <c r="WB922"/>
      <c r="WC922"/>
      <c r="WD922"/>
      <c r="WE922"/>
      <c r="WF922"/>
      <c r="WG922"/>
      <c r="WH922"/>
      <c r="WI922"/>
      <c r="WJ922"/>
      <c r="WK922"/>
      <c r="WL922"/>
      <c r="WM922"/>
      <c r="WN922"/>
      <c r="WO922"/>
      <c r="WP922"/>
      <c r="WQ922"/>
      <c r="WR922"/>
      <c r="WS922"/>
      <c r="WT922"/>
      <c r="WU922"/>
      <c r="WV922"/>
      <c r="WW922"/>
      <c r="WX922"/>
      <c r="WY922"/>
      <c r="WZ922"/>
      <c r="XA922"/>
      <c r="XB922"/>
      <c r="XC922"/>
      <c r="XD922"/>
      <c r="XE922"/>
      <c r="XF922"/>
      <c r="XG922"/>
      <c r="XH922"/>
      <c r="XI922"/>
      <c r="XJ922"/>
      <c r="XK922"/>
      <c r="XL922"/>
      <c r="XM922"/>
      <c r="XN922"/>
      <c r="XO922"/>
      <c r="XP922"/>
      <c r="XQ922"/>
      <c r="XR922"/>
      <c r="XS922"/>
      <c r="XT922"/>
      <c r="XU922"/>
      <c r="XV922"/>
      <c r="XW922"/>
      <c r="XX922"/>
      <c r="XY922"/>
      <c r="XZ922"/>
      <c r="YA922"/>
      <c r="YB922"/>
      <c r="YC922"/>
      <c r="YD922"/>
      <c r="YE922"/>
      <c r="YF922"/>
      <c r="YG922"/>
      <c r="YH922"/>
      <c r="YI922"/>
      <c r="YJ922"/>
      <c r="YK922"/>
      <c r="YL922"/>
      <c r="YM922"/>
      <c r="YN922"/>
      <c r="YO922"/>
      <c r="YP922"/>
      <c r="YQ922"/>
      <c r="YR922"/>
      <c r="YS922"/>
      <c r="YT922"/>
      <c r="YU922"/>
      <c r="YV922"/>
      <c r="YW922"/>
      <c r="YX922"/>
      <c r="YY922"/>
      <c r="YZ922"/>
      <c r="ZA922"/>
      <c r="ZB922"/>
      <c r="ZC922"/>
      <c r="ZD922"/>
      <c r="ZE922"/>
      <c r="ZF922"/>
      <c r="ZG922"/>
      <c r="ZH922"/>
      <c r="ZI922"/>
      <c r="ZJ922"/>
      <c r="ZK922"/>
      <c r="ZL922"/>
      <c r="ZM922"/>
      <c r="ZN922"/>
      <c r="ZO922"/>
      <c r="ZP922"/>
      <c r="ZQ922"/>
      <c r="ZR922"/>
      <c r="ZS922"/>
      <c r="ZT922"/>
      <c r="ZU922"/>
      <c r="ZV922"/>
      <c r="ZW922"/>
      <c r="ZX922"/>
    </row>
    <row r="923" spans="1:700" hidden="1">
      <c r="A923"/>
      <c r="B923"/>
      <c r="C923"/>
      <c r="D923" t="s">
        <v>51</v>
      </c>
      <c r="E923" s="43"/>
      <c r="F923" s="35"/>
      <c r="G923" s="35"/>
      <c r="H923" s="35"/>
      <c r="I923" s="35"/>
      <c r="J923" s="35"/>
      <c r="K923" s="36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  <c r="VW923"/>
      <c r="VX923"/>
      <c r="VY923"/>
      <c r="VZ923"/>
      <c r="WA923"/>
      <c r="WB923"/>
      <c r="WC923"/>
      <c r="WD923"/>
      <c r="WE923"/>
      <c r="WF923"/>
      <c r="WG923"/>
      <c r="WH923"/>
      <c r="WI923"/>
      <c r="WJ923"/>
      <c r="WK923"/>
      <c r="WL923"/>
      <c r="WM923"/>
      <c r="WN923"/>
      <c r="WO923"/>
      <c r="WP923"/>
      <c r="WQ923"/>
      <c r="WR923"/>
      <c r="WS923"/>
      <c r="WT923"/>
      <c r="WU923"/>
      <c r="WV923"/>
      <c r="WW923"/>
      <c r="WX923"/>
      <c r="WY923"/>
      <c r="WZ923"/>
      <c r="XA923"/>
      <c r="XB923"/>
      <c r="XC923"/>
      <c r="XD923"/>
      <c r="XE923"/>
      <c r="XF923"/>
      <c r="XG923"/>
      <c r="XH923"/>
      <c r="XI923"/>
      <c r="XJ923"/>
      <c r="XK923"/>
      <c r="XL923"/>
      <c r="XM923"/>
      <c r="XN923"/>
      <c r="XO923"/>
      <c r="XP923"/>
      <c r="XQ923"/>
      <c r="XR923"/>
      <c r="XS923"/>
      <c r="XT923"/>
      <c r="XU923"/>
      <c r="XV923"/>
      <c r="XW923"/>
      <c r="XX923"/>
      <c r="XY923"/>
      <c r="XZ923"/>
      <c r="YA923"/>
      <c r="YB923"/>
      <c r="YC923"/>
      <c r="YD923"/>
      <c r="YE923"/>
      <c r="YF923"/>
      <c r="YG923"/>
      <c r="YH923"/>
      <c r="YI923"/>
      <c r="YJ923"/>
      <c r="YK923"/>
      <c r="YL923"/>
      <c r="YM923"/>
      <c r="YN923"/>
      <c r="YO923"/>
      <c r="YP923"/>
      <c r="YQ923"/>
      <c r="YR923"/>
      <c r="YS923"/>
      <c r="YT923"/>
      <c r="YU923"/>
      <c r="YV923"/>
      <c r="YW923"/>
      <c r="YX923"/>
      <c r="YY923"/>
      <c r="YZ923"/>
      <c r="ZA923"/>
      <c r="ZB923"/>
      <c r="ZC923"/>
      <c r="ZD923"/>
      <c r="ZE923"/>
      <c r="ZF923"/>
      <c r="ZG923"/>
      <c r="ZH923"/>
      <c r="ZI923"/>
      <c r="ZJ923"/>
      <c r="ZK923"/>
      <c r="ZL923"/>
      <c r="ZM923"/>
      <c r="ZN923"/>
      <c r="ZO923"/>
      <c r="ZP923"/>
      <c r="ZQ923"/>
      <c r="ZR923"/>
      <c r="ZS923"/>
      <c r="ZT923"/>
      <c r="ZU923"/>
      <c r="ZV923"/>
      <c r="ZW923"/>
      <c r="ZX923"/>
    </row>
    <row r="924" spans="1:700" hidden="1">
      <c r="A924"/>
      <c r="B924"/>
      <c r="C924"/>
      <c r="D924" t="s">
        <v>55</v>
      </c>
      <c r="E924" s="43"/>
      <c r="F924" s="35"/>
      <c r="G924" s="35"/>
      <c r="H924" s="35"/>
      <c r="I924" s="35"/>
      <c r="J924" s="35"/>
      <c r="K924" s="36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  <c r="VW924"/>
      <c r="VX924"/>
      <c r="VY924"/>
      <c r="VZ924"/>
      <c r="WA924"/>
      <c r="WB924"/>
      <c r="WC924"/>
      <c r="WD924"/>
      <c r="WE924"/>
      <c r="WF924"/>
      <c r="WG924"/>
      <c r="WH924"/>
      <c r="WI924"/>
      <c r="WJ924"/>
      <c r="WK924"/>
      <c r="WL924"/>
      <c r="WM924"/>
      <c r="WN924"/>
      <c r="WO924"/>
      <c r="WP924"/>
      <c r="WQ924"/>
      <c r="WR924"/>
      <c r="WS924"/>
      <c r="WT924"/>
      <c r="WU924"/>
      <c r="WV924"/>
      <c r="WW924"/>
      <c r="WX924"/>
      <c r="WY924"/>
      <c r="WZ924"/>
      <c r="XA924"/>
      <c r="XB924"/>
      <c r="XC924"/>
      <c r="XD924"/>
      <c r="XE924"/>
      <c r="XF924"/>
      <c r="XG924"/>
      <c r="XH924"/>
      <c r="XI924"/>
      <c r="XJ924"/>
      <c r="XK924"/>
      <c r="XL924"/>
      <c r="XM924"/>
      <c r="XN924"/>
      <c r="XO924"/>
      <c r="XP924"/>
      <c r="XQ924"/>
      <c r="XR924"/>
      <c r="XS924"/>
      <c r="XT924"/>
      <c r="XU924"/>
      <c r="XV924"/>
      <c r="XW924"/>
      <c r="XX924"/>
      <c r="XY924"/>
      <c r="XZ924"/>
      <c r="YA924"/>
      <c r="YB924"/>
      <c r="YC924"/>
      <c r="YD924"/>
      <c r="YE924"/>
      <c r="YF924"/>
      <c r="YG924"/>
      <c r="YH924"/>
      <c r="YI924"/>
      <c r="YJ924"/>
      <c r="YK924"/>
      <c r="YL924"/>
      <c r="YM924"/>
      <c r="YN924"/>
      <c r="YO924"/>
      <c r="YP924"/>
      <c r="YQ924"/>
      <c r="YR924"/>
      <c r="YS924"/>
      <c r="YT924"/>
      <c r="YU924"/>
      <c r="YV924"/>
      <c r="YW924"/>
      <c r="YX924"/>
      <c r="YY924"/>
      <c r="YZ924"/>
      <c r="ZA924"/>
      <c r="ZB924"/>
      <c r="ZC924"/>
      <c r="ZD924"/>
      <c r="ZE924"/>
      <c r="ZF924"/>
      <c r="ZG924"/>
      <c r="ZH924"/>
      <c r="ZI924"/>
      <c r="ZJ924"/>
      <c r="ZK924"/>
      <c r="ZL924"/>
      <c r="ZM924"/>
      <c r="ZN924"/>
      <c r="ZO924"/>
      <c r="ZP924"/>
      <c r="ZQ924"/>
      <c r="ZR924"/>
      <c r="ZS924"/>
      <c r="ZT924"/>
      <c r="ZU924"/>
      <c r="ZV924"/>
      <c r="ZW924"/>
      <c r="ZX924"/>
    </row>
    <row r="925" spans="1:700" hidden="1">
      <c r="A925"/>
      <c r="B925"/>
      <c r="C925"/>
      <c r="D925" t="s">
        <v>57</v>
      </c>
      <c r="E925" s="43"/>
      <c r="F925" s="35"/>
      <c r="G925" s="35"/>
      <c r="H925" s="35"/>
      <c r="I925" s="35"/>
      <c r="J925" s="35"/>
      <c r="K925" s="36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  <c r="VW925"/>
      <c r="VX925"/>
      <c r="VY925"/>
      <c r="VZ925"/>
      <c r="WA925"/>
      <c r="WB925"/>
      <c r="WC925"/>
      <c r="WD925"/>
      <c r="WE925"/>
      <c r="WF925"/>
      <c r="WG925"/>
      <c r="WH925"/>
      <c r="WI925"/>
      <c r="WJ925"/>
      <c r="WK925"/>
      <c r="WL925"/>
      <c r="WM925"/>
      <c r="WN925"/>
      <c r="WO925"/>
      <c r="WP925"/>
      <c r="WQ925"/>
      <c r="WR925"/>
      <c r="WS925"/>
      <c r="WT925"/>
      <c r="WU925"/>
      <c r="WV925"/>
      <c r="WW925"/>
      <c r="WX925"/>
      <c r="WY925"/>
      <c r="WZ925"/>
      <c r="XA925"/>
      <c r="XB925"/>
      <c r="XC925"/>
      <c r="XD925"/>
      <c r="XE925"/>
      <c r="XF925"/>
      <c r="XG925"/>
      <c r="XH925"/>
      <c r="XI925"/>
      <c r="XJ925"/>
      <c r="XK925"/>
      <c r="XL925"/>
      <c r="XM925"/>
      <c r="XN925"/>
      <c r="XO925"/>
      <c r="XP925"/>
      <c r="XQ925"/>
      <c r="XR925"/>
      <c r="XS925"/>
      <c r="XT925"/>
      <c r="XU925"/>
      <c r="XV925"/>
      <c r="XW925"/>
      <c r="XX925"/>
      <c r="XY925"/>
      <c r="XZ925"/>
      <c r="YA925"/>
      <c r="YB925"/>
      <c r="YC925"/>
      <c r="YD925"/>
      <c r="YE925"/>
      <c r="YF925"/>
      <c r="YG925"/>
      <c r="YH925"/>
      <c r="YI925"/>
      <c r="YJ925"/>
      <c r="YK925"/>
      <c r="YL925"/>
      <c r="YM925"/>
      <c r="YN925"/>
      <c r="YO925"/>
      <c r="YP925"/>
      <c r="YQ925"/>
      <c r="YR925"/>
      <c r="YS925"/>
      <c r="YT925"/>
      <c r="YU925"/>
      <c r="YV925"/>
      <c r="YW925"/>
      <c r="YX925"/>
      <c r="YY925"/>
      <c r="YZ925"/>
      <c r="ZA925"/>
      <c r="ZB925"/>
      <c r="ZC925"/>
      <c r="ZD925"/>
      <c r="ZE925"/>
      <c r="ZF925"/>
      <c r="ZG925"/>
      <c r="ZH925"/>
      <c r="ZI925"/>
      <c r="ZJ925"/>
      <c r="ZK925"/>
      <c r="ZL925"/>
      <c r="ZM925"/>
      <c r="ZN925"/>
      <c r="ZO925"/>
      <c r="ZP925"/>
      <c r="ZQ925"/>
      <c r="ZR925"/>
      <c r="ZS925"/>
      <c r="ZT925"/>
      <c r="ZU925"/>
      <c r="ZV925"/>
      <c r="ZW925"/>
      <c r="ZX925"/>
    </row>
    <row r="926" spans="1:700" hidden="1">
      <c r="A926"/>
      <c r="B926"/>
      <c r="C926"/>
      <c r="D926" t="s">
        <v>57</v>
      </c>
      <c r="E926" s="43"/>
      <c r="F926" s="35"/>
      <c r="G926" s="35"/>
      <c r="H926" s="35"/>
      <c r="I926" s="35"/>
      <c r="J926" s="35"/>
      <c r="K926" s="3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  <c r="VW926"/>
      <c r="VX926"/>
      <c r="VY926"/>
      <c r="VZ926"/>
      <c r="WA926"/>
      <c r="WB926"/>
      <c r="WC926"/>
      <c r="WD926"/>
      <c r="WE926"/>
      <c r="WF926"/>
      <c r="WG926"/>
      <c r="WH926"/>
      <c r="WI926"/>
      <c r="WJ926"/>
      <c r="WK926"/>
      <c r="WL926"/>
      <c r="WM926"/>
      <c r="WN926"/>
      <c r="WO926"/>
      <c r="WP926"/>
      <c r="WQ926"/>
      <c r="WR926"/>
      <c r="WS926"/>
      <c r="WT926"/>
      <c r="WU926"/>
      <c r="WV926"/>
      <c r="WW926"/>
      <c r="WX926"/>
      <c r="WY926"/>
      <c r="WZ926"/>
      <c r="XA926"/>
      <c r="XB926"/>
      <c r="XC926"/>
      <c r="XD926"/>
      <c r="XE926"/>
      <c r="XF926"/>
      <c r="XG926"/>
      <c r="XH926"/>
      <c r="XI926"/>
      <c r="XJ926"/>
      <c r="XK926"/>
      <c r="XL926"/>
      <c r="XM926"/>
      <c r="XN926"/>
      <c r="XO926"/>
      <c r="XP926"/>
      <c r="XQ926"/>
      <c r="XR926"/>
      <c r="XS926"/>
      <c r="XT926"/>
      <c r="XU926"/>
      <c r="XV926"/>
      <c r="XW926"/>
      <c r="XX926"/>
      <c r="XY926"/>
      <c r="XZ926"/>
      <c r="YA926"/>
      <c r="YB926"/>
      <c r="YC926"/>
      <c r="YD926"/>
      <c r="YE926"/>
      <c r="YF926"/>
      <c r="YG926"/>
      <c r="YH926"/>
      <c r="YI926"/>
      <c r="YJ926"/>
      <c r="YK926"/>
      <c r="YL926"/>
      <c r="YM926"/>
      <c r="YN926"/>
      <c r="YO926"/>
      <c r="YP926"/>
      <c r="YQ926"/>
      <c r="YR926"/>
      <c r="YS926"/>
      <c r="YT926"/>
      <c r="YU926"/>
      <c r="YV926"/>
      <c r="YW926"/>
      <c r="YX926"/>
      <c r="YY926"/>
      <c r="YZ926"/>
      <c r="ZA926"/>
      <c r="ZB926"/>
      <c r="ZC926"/>
      <c r="ZD926"/>
      <c r="ZE926"/>
      <c r="ZF926"/>
      <c r="ZG926"/>
      <c r="ZH926"/>
      <c r="ZI926"/>
      <c r="ZJ926"/>
      <c r="ZK926"/>
      <c r="ZL926"/>
      <c r="ZM926"/>
      <c r="ZN926"/>
      <c r="ZO926"/>
      <c r="ZP926"/>
      <c r="ZQ926"/>
      <c r="ZR926"/>
      <c r="ZS926"/>
      <c r="ZT926"/>
      <c r="ZU926"/>
      <c r="ZV926"/>
      <c r="ZW926"/>
      <c r="ZX926"/>
    </row>
    <row r="927" spans="1:700" hidden="1">
      <c r="A927"/>
      <c r="B927"/>
      <c r="C927"/>
      <c r="D927" t="s">
        <v>62</v>
      </c>
      <c r="E927" s="43"/>
      <c r="F927" s="35"/>
      <c r="G927" s="35"/>
      <c r="H927" s="35"/>
      <c r="I927" s="35"/>
      <c r="J927" s="35"/>
      <c r="K927" s="36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  <c r="PB927"/>
      <c r="PC927"/>
      <c r="PD927"/>
      <c r="PE927"/>
      <c r="PF927"/>
      <c r="PG927"/>
      <c r="PH927"/>
      <c r="PI927"/>
      <c r="PJ927"/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/>
      <c r="QC927"/>
      <c r="QD927"/>
      <c r="QE927"/>
      <c r="QF927"/>
      <c r="QG927"/>
      <c r="QH927"/>
      <c r="QI927"/>
      <c r="QJ927"/>
      <c r="QK927"/>
      <c r="QL927"/>
      <c r="QM927"/>
      <c r="QN927"/>
      <c r="QO927"/>
      <c r="QP927"/>
      <c r="QQ927"/>
      <c r="QR927"/>
      <c r="QS927"/>
      <c r="QT927"/>
      <c r="QU927"/>
      <c r="QV927"/>
      <c r="QW927"/>
      <c r="QX927"/>
      <c r="QY927"/>
      <c r="QZ927"/>
      <c r="RA927"/>
      <c r="RB927"/>
      <c r="RC927"/>
      <c r="RD927"/>
      <c r="RE927"/>
      <c r="RF927"/>
      <c r="RG927"/>
      <c r="RH927"/>
      <c r="RI927"/>
      <c r="RJ927"/>
      <c r="RK927"/>
      <c r="RL927"/>
      <c r="RM927"/>
      <c r="RN927"/>
      <c r="RO927"/>
      <c r="RP927"/>
      <c r="RQ927"/>
      <c r="RR927"/>
      <c r="RS927"/>
      <c r="RT927"/>
      <c r="RU927"/>
      <c r="RV927"/>
      <c r="RW927"/>
      <c r="RX927"/>
      <c r="RY927"/>
      <c r="RZ927"/>
      <c r="SA927"/>
      <c r="SB927"/>
      <c r="SC927"/>
      <c r="SD927"/>
      <c r="SE927"/>
      <c r="SF927"/>
      <c r="SG927"/>
      <c r="SH927"/>
      <c r="SI927"/>
      <c r="SJ927"/>
      <c r="SK927"/>
      <c r="SL927"/>
      <c r="SM927"/>
      <c r="SN927"/>
      <c r="SO927"/>
      <c r="SP927"/>
      <c r="SQ927"/>
      <c r="SR927"/>
      <c r="SS927"/>
      <c r="ST927"/>
      <c r="SU927"/>
      <c r="SV927"/>
      <c r="SW927"/>
      <c r="SX927"/>
      <c r="SY927"/>
      <c r="SZ927"/>
      <c r="TA927"/>
      <c r="TB927"/>
      <c r="TC927"/>
      <c r="TD927"/>
      <c r="TE927"/>
      <c r="TF927"/>
      <c r="TG927"/>
      <c r="TH927"/>
      <c r="TI927"/>
      <c r="TJ927"/>
      <c r="TK927"/>
      <c r="TL927"/>
      <c r="TM927"/>
      <c r="TN927"/>
      <c r="TO927"/>
      <c r="TP927"/>
      <c r="TQ927"/>
      <c r="TR927"/>
      <c r="TS927"/>
      <c r="TT927"/>
      <c r="TU927"/>
      <c r="TV927"/>
      <c r="TW927"/>
      <c r="TX927"/>
      <c r="TY927"/>
      <c r="TZ927"/>
      <c r="UA927"/>
      <c r="UB927"/>
      <c r="UC927"/>
      <c r="UD927"/>
      <c r="UE927"/>
      <c r="UF927"/>
      <c r="UG927"/>
      <c r="UH927"/>
      <c r="UI927"/>
      <c r="UJ927"/>
      <c r="UK927"/>
      <c r="UL927"/>
      <c r="UM927"/>
      <c r="UN927"/>
      <c r="UO927"/>
      <c r="UP927"/>
      <c r="UQ927"/>
      <c r="UR927"/>
      <c r="US927"/>
      <c r="UT927"/>
      <c r="UU927"/>
      <c r="UV927"/>
      <c r="UW927"/>
      <c r="UX927"/>
      <c r="UY927"/>
      <c r="UZ927"/>
      <c r="VA927"/>
      <c r="VB927"/>
      <c r="VC927"/>
      <c r="VD927"/>
      <c r="VE927"/>
      <c r="VF927"/>
      <c r="VG927"/>
      <c r="VH927"/>
      <c r="VI927"/>
      <c r="VJ927"/>
      <c r="VK927"/>
      <c r="VL927"/>
      <c r="VM927"/>
      <c r="VN927"/>
      <c r="VO927"/>
      <c r="VP927"/>
      <c r="VQ927"/>
      <c r="VR927"/>
      <c r="VS927"/>
      <c r="VT927"/>
      <c r="VU927"/>
      <c r="VV927"/>
      <c r="VW927"/>
      <c r="VX927"/>
      <c r="VY927"/>
      <c r="VZ927"/>
      <c r="WA927"/>
      <c r="WB927"/>
      <c r="WC927"/>
      <c r="WD927"/>
      <c r="WE927"/>
      <c r="WF927"/>
      <c r="WG927"/>
      <c r="WH927"/>
      <c r="WI927"/>
      <c r="WJ927"/>
      <c r="WK927"/>
      <c r="WL927"/>
      <c r="WM927"/>
      <c r="WN927"/>
      <c r="WO927"/>
      <c r="WP927"/>
      <c r="WQ927"/>
      <c r="WR927"/>
      <c r="WS927"/>
      <c r="WT927"/>
      <c r="WU927"/>
      <c r="WV927"/>
      <c r="WW927"/>
      <c r="WX927"/>
      <c r="WY927"/>
      <c r="WZ927"/>
      <c r="XA927"/>
      <c r="XB927"/>
      <c r="XC927"/>
      <c r="XD927"/>
      <c r="XE927"/>
      <c r="XF927"/>
      <c r="XG927"/>
      <c r="XH927"/>
      <c r="XI927"/>
      <c r="XJ927"/>
      <c r="XK927"/>
      <c r="XL927"/>
      <c r="XM927"/>
      <c r="XN927"/>
      <c r="XO927"/>
      <c r="XP927"/>
      <c r="XQ927"/>
      <c r="XR927"/>
      <c r="XS927"/>
      <c r="XT927"/>
      <c r="XU927"/>
      <c r="XV927"/>
      <c r="XW927"/>
      <c r="XX927"/>
      <c r="XY927"/>
      <c r="XZ927"/>
      <c r="YA927"/>
      <c r="YB927"/>
      <c r="YC927"/>
      <c r="YD927"/>
      <c r="YE927"/>
      <c r="YF927"/>
      <c r="YG927"/>
      <c r="YH927"/>
      <c r="YI927"/>
      <c r="YJ927"/>
      <c r="YK927"/>
      <c r="YL927"/>
      <c r="YM927"/>
      <c r="YN927"/>
      <c r="YO927"/>
      <c r="YP927"/>
      <c r="YQ927"/>
      <c r="YR927"/>
      <c r="YS927"/>
      <c r="YT927"/>
      <c r="YU927"/>
      <c r="YV927"/>
      <c r="YW927"/>
      <c r="YX927"/>
      <c r="YY927"/>
      <c r="YZ927"/>
      <c r="ZA927"/>
      <c r="ZB927"/>
      <c r="ZC927"/>
      <c r="ZD927"/>
      <c r="ZE927"/>
      <c r="ZF927"/>
      <c r="ZG927"/>
      <c r="ZH927"/>
      <c r="ZI927"/>
      <c r="ZJ927"/>
      <c r="ZK927"/>
      <c r="ZL927"/>
      <c r="ZM927"/>
      <c r="ZN927"/>
      <c r="ZO927"/>
      <c r="ZP927"/>
      <c r="ZQ927"/>
      <c r="ZR927"/>
      <c r="ZS927"/>
      <c r="ZT927"/>
      <c r="ZU927"/>
      <c r="ZV927"/>
      <c r="ZW927"/>
      <c r="ZX927"/>
    </row>
    <row r="928" spans="1:700" hidden="1">
      <c r="A928"/>
      <c r="B928"/>
      <c r="C928"/>
      <c r="D928" t="s">
        <v>62</v>
      </c>
      <c r="E928" s="43"/>
      <c r="F928" s="35"/>
      <c r="G928" s="35"/>
      <c r="H928" s="35"/>
      <c r="I928" s="35"/>
      <c r="J928" s="35"/>
      <c r="K928" s="36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  <c r="VW928"/>
      <c r="VX928"/>
      <c r="VY928"/>
      <c r="VZ928"/>
      <c r="WA928"/>
      <c r="WB928"/>
      <c r="WC928"/>
      <c r="WD928"/>
      <c r="WE928"/>
      <c r="WF928"/>
      <c r="WG928"/>
      <c r="WH928"/>
      <c r="WI928"/>
      <c r="WJ928"/>
      <c r="WK928"/>
      <c r="WL928"/>
      <c r="WM928"/>
      <c r="WN928"/>
      <c r="WO928"/>
      <c r="WP928"/>
      <c r="WQ928"/>
      <c r="WR928"/>
      <c r="WS928"/>
      <c r="WT928"/>
      <c r="WU928"/>
      <c r="WV928"/>
      <c r="WW928"/>
      <c r="WX928"/>
      <c r="WY928"/>
      <c r="WZ928"/>
      <c r="XA928"/>
      <c r="XB928"/>
      <c r="XC928"/>
      <c r="XD928"/>
      <c r="XE928"/>
      <c r="XF928"/>
      <c r="XG928"/>
      <c r="XH928"/>
      <c r="XI928"/>
      <c r="XJ928"/>
      <c r="XK928"/>
      <c r="XL928"/>
      <c r="XM928"/>
      <c r="XN928"/>
      <c r="XO928"/>
      <c r="XP928"/>
      <c r="XQ928"/>
      <c r="XR928"/>
      <c r="XS928"/>
      <c r="XT928"/>
      <c r="XU928"/>
      <c r="XV928"/>
      <c r="XW928"/>
      <c r="XX928"/>
      <c r="XY928"/>
      <c r="XZ928"/>
      <c r="YA928"/>
      <c r="YB928"/>
      <c r="YC928"/>
      <c r="YD928"/>
      <c r="YE928"/>
      <c r="YF928"/>
      <c r="YG928"/>
      <c r="YH928"/>
      <c r="YI928"/>
      <c r="YJ928"/>
      <c r="YK928"/>
      <c r="YL928"/>
      <c r="YM928"/>
      <c r="YN928"/>
      <c r="YO928"/>
      <c r="YP928"/>
      <c r="YQ928"/>
      <c r="YR928"/>
      <c r="YS928"/>
      <c r="YT928"/>
      <c r="YU928"/>
      <c r="YV928"/>
      <c r="YW928"/>
      <c r="YX928"/>
      <c r="YY928"/>
      <c r="YZ928"/>
      <c r="ZA928"/>
      <c r="ZB928"/>
      <c r="ZC928"/>
      <c r="ZD928"/>
      <c r="ZE928"/>
      <c r="ZF928"/>
      <c r="ZG928"/>
      <c r="ZH928"/>
      <c r="ZI928"/>
      <c r="ZJ928"/>
      <c r="ZK928"/>
      <c r="ZL928"/>
      <c r="ZM928"/>
      <c r="ZN928"/>
      <c r="ZO928"/>
      <c r="ZP928"/>
      <c r="ZQ928"/>
      <c r="ZR928"/>
      <c r="ZS928"/>
      <c r="ZT928"/>
      <c r="ZU928"/>
      <c r="ZV928"/>
      <c r="ZW928"/>
      <c r="ZX928"/>
    </row>
    <row r="929" spans="11:11" ht="12.5">
      <c r="K929" s="36"/>
    </row>
    <row r="930" spans="11:11" ht="12.5">
      <c r="K930" s="36"/>
    </row>
    <row r="931" spans="11:11" ht="12.5">
      <c r="K931" s="36"/>
    </row>
    <row r="932" spans="11:11" ht="12.5">
      <c r="K932" s="36"/>
    </row>
    <row r="933" spans="11:11" ht="12.5">
      <c r="K933" s="36"/>
    </row>
  </sheetData>
  <autoFilter ref="B10:J928">
    <filterColumn colId="0">
      <filters>
        <filter val="Expenses"/>
      </filters>
    </filterColumn>
    <filterColumn colId="1">
      <filters>
        <filter val="COS -Personnel costs"/>
      </filters>
    </filterColumn>
    <sortState ref="B11:H928">
      <sortCondition ref="E10:E928"/>
    </sortState>
  </autoFilter>
  <pageMargins left="0.7" right="0.7" top="0.75" bottom="0.75" header="0.3" footer="0.3"/>
  <pageSetup paperSize="5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ZX79"/>
  <sheetViews>
    <sheetView showGridLines="0" zoomScale="90" zoomScaleNormal="90" workbookViewId="0">
      <selection activeCell="H6" sqref="H6"/>
    </sheetView>
  </sheetViews>
  <sheetFormatPr defaultColWidth="9.1796875" defaultRowHeight="13"/>
  <cols>
    <col min="1" max="1" width="7" style="9" bestFit="1" customWidth="1"/>
    <col min="2" max="2" width="11.54296875" style="26" bestFit="1" customWidth="1"/>
    <col min="3" max="3" width="4.453125" style="27" bestFit="1" customWidth="1"/>
    <col min="4" max="4" width="61.1796875" style="27" bestFit="1" customWidth="1"/>
    <col min="5" max="5" width="14" style="28" bestFit="1" customWidth="1"/>
    <col min="6" max="6" width="16.1796875" style="28" bestFit="1" customWidth="1"/>
    <col min="7" max="7" width="15.453125" style="28" customWidth="1"/>
    <col min="8" max="8" width="12.81640625" style="9" bestFit="1" customWidth="1"/>
    <col min="9" max="9" width="20.54296875" style="9" customWidth="1"/>
    <col min="10" max="10" width="16.7265625" style="9" customWidth="1"/>
    <col min="11" max="16384" width="9.1796875" style="9"/>
  </cols>
  <sheetData>
    <row r="1" spans="1:700">
      <c r="A1" s="7" t="s">
        <v>70</v>
      </c>
      <c r="B1" s="6"/>
      <c r="C1" s="3"/>
      <c r="D1" s="9"/>
      <c r="E1" s="4"/>
      <c r="F1" s="4"/>
      <c r="G1" s="4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8"/>
      <c r="JH1" s="8"/>
      <c r="JI1" s="8"/>
      <c r="JJ1" s="8"/>
      <c r="JK1" s="8"/>
      <c r="JL1" s="8"/>
      <c r="JM1" s="8"/>
      <c r="JN1" s="8"/>
      <c r="JO1" s="8"/>
      <c r="JP1" s="8"/>
      <c r="JQ1" s="8"/>
      <c r="JR1" s="8"/>
      <c r="JS1" s="8"/>
      <c r="JT1" s="8"/>
      <c r="JU1" s="8"/>
      <c r="JV1" s="8"/>
      <c r="JW1" s="8"/>
      <c r="JX1" s="8"/>
      <c r="JY1" s="8"/>
      <c r="JZ1" s="8"/>
      <c r="KA1" s="8"/>
      <c r="KB1" s="8"/>
      <c r="KC1" s="8"/>
      <c r="KD1" s="8"/>
      <c r="KE1" s="8"/>
      <c r="KF1" s="8"/>
      <c r="KG1" s="8"/>
      <c r="KH1" s="8"/>
      <c r="KI1" s="8"/>
      <c r="KJ1" s="8"/>
      <c r="KK1" s="8"/>
      <c r="KL1" s="8"/>
      <c r="KM1" s="8"/>
      <c r="KN1" s="8"/>
      <c r="KO1" s="8"/>
      <c r="KP1" s="8"/>
      <c r="KQ1" s="8"/>
      <c r="KR1" s="8"/>
      <c r="KS1" s="8"/>
      <c r="KT1" s="8"/>
      <c r="KU1" s="8"/>
      <c r="KV1" s="8"/>
      <c r="KW1" s="8"/>
      <c r="KX1" s="8"/>
      <c r="KY1" s="8"/>
      <c r="KZ1" s="8"/>
      <c r="LA1" s="8"/>
      <c r="LB1" s="8"/>
      <c r="LC1" s="8"/>
      <c r="LD1" s="8"/>
      <c r="LE1" s="8"/>
      <c r="LF1" s="8"/>
      <c r="LG1" s="8"/>
      <c r="LH1" s="8"/>
      <c r="LI1" s="8"/>
      <c r="LJ1" s="8"/>
      <c r="LK1" s="8"/>
      <c r="LL1" s="8"/>
      <c r="LM1" s="8"/>
      <c r="LN1" s="8"/>
      <c r="LO1" s="8"/>
      <c r="LP1" s="8"/>
      <c r="LQ1" s="8"/>
      <c r="LR1" s="8"/>
      <c r="LS1" s="8"/>
      <c r="LT1" s="8"/>
      <c r="LU1" s="8"/>
      <c r="LV1" s="8"/>
      <c r="LW1" s="8"/>
      <c r="LX1" s="8"/>
      <c r="LY1" s="8"/>
      <c r="LZ1" s="8"/>
      <c r="MA1" s="8"/>
      <c r="MB1" s="8"/>
      <c r="MC1" s="8"/>
      <c r="MD1" s="8"/>
      <c r="ME1" s="8"/>
      <c r="MF1" s="8"/>
      <c r="MG1" s="8"/>
      <c r="MH1" s="8"/>
      <c r="MI1" s="8"/>
      <c r="MJ1" s="8"/>
      <c r="MK1" s="8"/>
      <c r="ML1" s="8"/>
      <c r="MM1" s="8"/>
      <c r="MN1" s="8"/>
      <c r="MO1" s="8"/>
      <c r="MP1" s="8"/>
      <c r="MQ1" s="8"/>
      <c r="MR1" s="8"/>
      <c r="MS1" s="8"/>
      <c r="MT1" s="8"/>
      <c r="MU1" s="8"/>
      <c r="MV1" s="8"/>
      <c r="MW1" s="8"/>
      <c r="MX1" s="8"/>
      <c r="MY1" s="8"/>
      <c r="MZ1" s="8"/>
      <c r="NA1" s="8"/>
      <c r="NB1" s="8"/>
      <c r="NC1" s="8"/>
      <c r="ND1" s="8"/>
      <c r="NE1" s="8"/>
      <c r="NF1" s="8"/>
      <c r="NG1" s="8"/>
      <c r="NH1" s="8"/>
      <c r="NI1" s="8"/>
      <c r="NJ1" s="8"/>
      <c r="NK1" s="8"/>
      <c r="NL1" s="8"/>
      <c r="NM1" s="8"/>
      <c r="NN1" s="8"/>
      <c r="NO1" s="8"/>
      <c r="NP1" s="8"/>
      <c r="NQ1" s="8"/>
      <c r="NR1" s="8"/>
      <c r="NS1" s="8"/>
      <c r="NT1" s="8"/>
      <c r="NU1" s="8"/>
      <c r="NV1" s="8"/>
      <c r="NW1" s="8"/>
      <c r="NX1" s="8"/>
      <c r="NY1" s="8"/>
      <c r="NZ1" s="8"/>
      <c r="OA1" s="8"/>
      <c r="OB1" s="8"/>
      <c r="OC1" s="8"/>
      <c r="OD1" s="8"/>
      <c r="OE1" s="8"/>
      <c r="OF1" s="8"/>
      <c r="OG1" s="8"/>
      <c r="OH1" s="8"/>
      <c r="OI1" s="8"/>
      <c r="OJ1" s="8"/>
      <c r="OK1" s="8"/>
      <c r="OL1" s="8"/>
      <c r="OM1" s="8"/>
      <c r="ON1" s="8"/>
      <c r="OO1" s="8"/>
      <c r="OP1" s="8"/>
      <c r="OQ1" s="8"/>
      <c r="OR1" s="8"/>
      <c r="OS1" s="8"/>
      <c r="OT1" s="8"/>
      <c r="OU1" s="8"/>
      <c r="OV1" s="8"/>
      <c r="OW1" s="8"/>
      <c r="OX1" s="8"/>
      <c r="OY1" s="8"/>
      <c r="OZ1" s="8"/>
      <c r="PA1" s="8"/>
      <c r="PB1" s="8"/>
      <c r="PC1" s="8"/>
      <c r="PD1" s="8"/>
      <c r="PE1" s="8"/>
      <c r="PF1" s="8"/>
      <c r="PG1" s="8"/>
      <c r="PH1" s="8"/>
      <c r="PI1" s="8"/>
      <c r="PJ1" s="8"/>
      <c r="PK1" s="8"/>
      <c r="PL1" s="8"/>
      <c r="PM1" s="8"/>
      <c r="PN1" s="8"/>
      <c r="PO1" s="8"/>
      <c r="PP1" s="8"/>
      <c r="PQ1" s="8"/>
      <c r="PR1" s="8"/>
      <c r="PS1" s="8"/>
      <c r="PT1" s="8"/>
      <c r="PU1" s="8"/>
      <c r="PV1" s="8"/>
      <c r="PW1" s="8"/>
      <c r="PX1" s="8"/>
      <c r="PY1" s="8"/>
      <c r="PZ1" s="8"/>
      <c r="QA1" s="8"/>
      <c r="QB1" s="8"/>
      <c r="QC1" s="8"/>
      <c r="QD1" s="8"/>
      <c r="QE1" s="8"/>
      <c r="QF1" s="8"/>
      <c r="QG1" s="8"/>
      <c r="QH1" s="8"/>
      <c r="QI1" s="8"/>
      <c r="QJ1" s="8"/>
      <c r="QK1" s="8"/>
      <c r="QL1" s="8"/>
      <c r="QM1" s="8"/>
      <c r="QN1" s="8"/>
      <c r="QO1" s="8"/>
      <c r="QP1" s="8"/>
      <c r="QQ1" s="8"/>
      <c r="QR1" s="8"/>
      <c r="QS1" s="8"/>
      <c r="QT1" s="8"/>
      <c r="QU1" s="8"/>
      <c r="QV1" s="8"/>
      <c r="QW1" s="8"/>
      <c r="QX1" s="8"/>
      <c r="QY1" s="8"/>
      <c r="QZ1" s="8"/>
      <c r="RA1" s="8"/>
      <c r="RB1" s="8"/>
      <c r="RC1" s="8"/>
      <c r="RD1" s="8"/>
      <c r="RE1" s="8"/>
      <c r="RF1" s="8"/>
      <c r="RG1" s="8"/>
      <c r="RH1" s="8"/>
      <c r="RI1" s="8"/>
      <c r="RJ1" s="8"/>
      <c r="RK1" s="8"/>
      <c r="RL1" s="8"/>
      <c r="RM1" s="8"/>
      <c r="RN1" s="8"/>
      <c r="RO1" s="8"/>
      <c r="RP1" s="8"/>
      <c r="RQ1" s="8"/>
      <c r="RR1" s="8"/>
      <c r="RS1" s="8"/>
      <c r="RT1" s="8"/>
      <c r="RU1" s="8"/>
      <c r="RV1" s="8"/>
      <c r="RW1" s="8"/>
      <c r="RX1" s="8"/>
      <c r="RY1" s="8"/>
      <c r="RZ1" s="8"/>
      <c r="SA1" s="8"/>
      <c r="SB1" s="8"/>
      <c r="SC1" s="8"/>
      <c r="SD1" s="8"/>
      <c r="SE1" s="8"/>
      <c r="SF1" s="8"/>
      <c r="SG1" s="8"/>
      <c r="SH1" s="8"/>
      <c r="SI1" s="8"/>
      <c r="SJ1" s="8"/>
      <c r="SK1" s="8"/>
      <c r="SL1" s="8"/>
      <c r="SM1" s="8"/>
      <c r="SN1" s="8"/>
      <c r="SO1" s="8"/>
      <c r="SP1" s="8"/>
      <c r="SQ1" s="8"/>
      <c r="SR1" s="8"/>
      <c r="SS1" s="8"/>
      <c r="ST1" s="8"/>
      <c r="SU1" s="8"/>
      <c r="SV1" s="8"/>
      <c r="SW1" s="8"/>
      <c r="SX1" s="8"/>
      <c r="SY1" s="8"/>
      <c r="SZ1" s="8"/>
      <c r="TA1" s="8"/>
      <c r="TB1" s="8"/>
      <c r="TC1" s="8"/>
      <c r="TD1" s="8"/>
      <c r="TE1" s="8"/>
      <c r="TF1" s="8"/>
      <c r="TG1" s="8"/>
      <c r="TH1" s="8"/>
      <c r="TI1" s="8"/>
      <c r="TJ1" s="8"/>
      <c r="TK1" s="8"/>
      <c r="TL1" s="8"/>
      <c r="TM1" s="8"/>
      <c r="TN1" s="8"/>
      <c r="TO1" s="8"/>
      <c r="TP1" s="8"/>
      <c r="TQ1" s="8"/>
      <c r="TR1" s="8"/>
      <c r="TS1" s="8"/>
      <c r="TT1" s="8"/>
      <c r="TU1" s="8"/>
      <c r="TV1" s="8"/>
      <c r="TW1" s="8"/>
      <c r="TX1" s="8"/>
      <c r="TY1" s="8"/>
      <c r="TZ1" s="8"/>
      <c r="UA1" s="8"/>
      <c r="UB1" s="8"/>
      <c r="UC1" s="8"/>
      <c r="UD1" s="8"/>
      <c r="UE1" s="8"/>
      <c r="UF1" s="8"/>
      <c r="UG1" s="8"/>
      <c r="UH1" s="8"/>
      <c r="UI1" s="8"/>
      <c r="UJ1" s="8"/>
      <c r="UK1" s="8"/>
      <c r="UL1" s="8"/>
      <c r="UM1" s="8"/>
      <c r="UN1" s="8"/>
      <c r="UO1" s="8"/>
      <c r="UP1" s="8"/>
      <c r="UQ1" s="8"/>
      <c r="UR1" s="8"/>
      <c r="US1" s="8"/>
      <c r="UT1" s="8"/>
      <c r="UU1" s="8"/>
      <c r="UV1" s="8"/>
      <c r="UW1" s="8"/>
      <c r="UX1" s="8"/>
      <c r="UY1" s="8"/>
      <c r="UZ1" s="8"/>
      <c r="VA1" s="8"/>
      <c r="VB1" s="8"/>
      <c r="VC1" s="8"/>
      <c r="VD1" s="8"/>
      <c r="VE1" s="8"/>
      <c r="VF1" s="8"/>
      <c r="VG1" s="8"/>
      <c r="VH1" s="8"/>
      <c r="VI1" s="8"/>
      <c r="VJ1" s="8"/>
      <c r="VK1" s="8"/>
      <c r="VL1" s="8"/>
      <c r="VM1" s="8"/>
      <c r="VN1" s="8"/>
      <c r="VO1" s="8"/>
      <c r="VP1" s="8"/>
      <c r="VQ1" s="8"/>
      <c r="VR1" s="8"/>
      <c r="VS1" s="8"/>
      <c r="VT1" s="8"/>
      <c r="VU1" s="8"/>
      <c r="VV1" s="8"/>
      <c r="VW1" s="8"/>
      <c r="VX1" s="8"/>
      <c r="VY1" s="8"/>
      <c r="VZ1" s="8"/>
      <c r="WA1" s="8"/>
      <c r="WB1" s="8"/>
      <c r="WC1" s="8"/>
      <c r="WD1" s="8"/>
      <c r="WE1" s="8"/>
      <c r="WF1" s="8"/>
      <c r="WG1" s="8"/>
      <c r="WH1" s="8"/>
      <c r="WI1" s="8"/>
      <c r="WJ1" s="8"/>
      <c r="WK1" s="8"/>
      <c r="WL1" s="8"/>
      <c r="WM1" s="8"/>
      <c r="WN1" s="8"/>
      <c r="WO1" s="8"/>
      <c r="WP1" s="8"/>
      <c r="WQ1" s="8"/>
      <c r="WR1" s="8"/>
      <c r="WS1" s="8"/>
      <c r="WT1" s="8"/>
      <c r="WU1" s="8"/>
      <c r="WV1" s="8"/>
      <c r="WW1" s="8"/>
      <c r="WX1" s="8"/>
      <c r="WY1" s="8"/>
      <c r="WZ1" s="8"/>
      <c r="XA1" s="8"/>
      <c r="XB1" s="8"/>
      <c r="XC1" s="8"/>
      <c r="XD1" s="8"/>
      <c r="XE1" s="8"/>
      <c r="XF1" s="8"/>
      <c r="XG1" s="8"/>
      <c r="XH1" s="8"/>
      <c r="XI1" s="8"/>
      <c r="XJ1" s="8"/>
      <c r="XK1" s="8"/>
      <c r="XL1" s="8"/>
      <c r="XM1" s="8"/>
      <c r="XN1" s="8"/>
      <c r="XO1" s="8"/>
      <c r="XP1" s="8"/>
      <c r="XQ1" s="8"/>
      <c r="XR1" s="8"/>
      <c r="XS1" s="8"/>
      <c r="XT1" s="8"/>
      <c r="XU1" s="8"/>
      <c r="XV1" s="8"/>
      <c r="XW1" s="8"/>
      <c r="XX1" s="8"/>
      <c r="XY1" s="8"/>
      <c r="XZ1" s="8"/>
      <c r="YA1" s="8"/>
      <c r="YB1" s="8"/>
      <c r="YC1" s="8"/>
      <c r="YD1" s="8"/>
      <c r="YE1" s="8"/>
      <c r="YF1" s="8"/>
      <c r="YG1" s="8"/>
      <c r="YH1" s="8"/>
      <c r="YI1" s="8"/>
      <c r="YJ1" s="8"/>
      <c r="YK1" s="8"/>
      <c r="YL1" s="8"/>
      <c r="YM1" s="8"/>
      <c r="YN1" s="8"/>
      <c r="YO1" s="8"/>
      <c r="YP1" s="8"/>
      <c r="YQ1" s="8"/>
      <c r="YR1" s="8"/>
      <c r="YS1" s="8"/>
      <c r="YT1" s="8"/>
      <c r="YU1" s="8"/>
      <c r="YV1" s="8"/>
      <c r="YW1" s="8"/>
      <c r="YX1" s="8"/>
      <c r="YY1" s="8"/>
      <c r="YZ1" s="8"/>
      <c r="ZA1" s="8"/>
      <c r="ZB1" s="8"/>
      <c r="ZC1" s="8"/>
      <c r="ZD1" s="8"/>
      <c r="ZE1" s="8"/>
      <c r="ZF1" s="8"/>
      <c r="ZG1" s="8"/>
      <c r="ZH1" s="8"/>
      <c r="ZI1" s="8"/>
      <c r="ZJ1" s="8"/>
      <c r="ZK1" s="8"/>
      <c r="ZL1" s="8"/>
      <c r="ZM1" s="8"/>
      <c r="ZN1" s="8"/>
      <c r="ZO1" s="8"/>
      <c r="ZP1" s="8"/>
      <c r="ZQ1" s="8"/>
      <c r="ZR1" s="8"/>
      <c r="ZS1" s="8"/>
      <c r="ZT1" s="8"/>
      <c r="ZU1" s="8"/>
      <c r="ZV1" s="8"/>
      <c r="ZW1" s="8"/>
      <c r="ZX1" s="8"/>
    </row>
    <row r="2" spans="1:700">
      <c r="A2" s="11" t="s">
        <v>69</v>
      </c>
      <c r="B2" s="10"/>
      <c r="C2" s="3"/>
      <c r="D2" s="9"/>
      <c r="E2" s="1" t="s">
        <v>0</v>
      </c>
      <c r="F2" s="1" t="s">
        <v>1</v>
      </c>
      <c r="G2" s="1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/>
      <c r="ZT2" s="8"/>
      <c r="ZU2" s="8"/>
      <c r="ZV2" s="8"/>
      <c r="ZW2" s="8"/>
      <c r="ZX2" s="8"/>
    </row>
    <row r="3" spans="1:700">
      <c r="A3" s="7" t="s">
        <v>74</v>
      </c>
      <c r="B3" s="10"/>
      <c r="C3" s="3"/>
      <c r="D3" s="9"/>
      <c r="E3" s="1" t="s">
        <v>2</v>
      </c>
      <c r="F3" s="1" t="s">
        <v>2</v>
      </c>
      <c r="G3" s="12"/>
      <c r="H3" s="79"/>
      <c r="I3" s="79"/>
      <c r="J3" s="79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</row>
    <row r="4" spans="1:700">
      <c r="A4" s="8"/>
      <c r="B4" s="13"/>
      <c r="C4" s="3"/>
      <c r="D4" s="14"/>
      <c r="E4" s="1" t="s">
        <v>3</v>
      </c>
      <c r="F4" s="1" t="s">
        <v>3</v>
      </c>
      <c r="G4" s="1"/>
      <c r="H4" s="15"/>
      <c r="I4" s="2"/>
      <c r="J4" s="2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/>
      <c r="PS4" s="8"/>
      <c r="PT4" s="8"/>
      <c r="PU4" s="8"/>
      <c r="PV4" s="8"/>
      <c r="PW4" s="8"/>
      <c r="PX4" s="8"/>
      <c r="PY4" s="8"/>
      <c r="PZ4" s="8"/>
      <c r="QA4" s="8"/>
      <c r="QB4" s="8"/>
      <c r="QC4" s="8"/>
      <c r="QD4" s="8"/>
      <c r="QE4" s="8"/>
      <c r="QF4" s="8"/>
      <c r="QG4" s="8"/>
      <c r="QH4" s="8"/>
      <c r="QI4" s="8"/>
      <c r="QJ4" s="8"/>
      <c r="QK4" s="8"/>
      <c r="QL4" s="8"/>
      <c r="QM4" s="8"/>
      <c r="QN4" s="8"/>
      <c r="QO4" s="8"/>
      <c r="QP4" s="8"/>
      <c r="QQ4" s="8"/>
      <c r="QR4" s="8"/>
      <c r="QS4" s="8"/>
      <c r="QT4" s="8"/>
      <c r="QU4" s="8"/>
      <c r="QV4" s="8"/>
      <c r="QW4" s="8"/>
      <c r="QX4" s="8"/>
      <c r="QY4" s="8"/>
      <c r="QZ4" s="8"/>
      <c r="RA4" s="8"/>
      <c r="RB4" s="8"/>
      <c r="RC4" s="8"/>
      <c r="RD4" s="8"/>
      <c r="RE4" s="8"/>
      <c r="RF4" s="8"/>
      <c r="RG4" s="8"/>
      <c r="RH4" s="8"/>
      <c r="RI4" s="8"/>
      <c r="RJ4" s="8"/>
      <c r="RK4" s="8"/>
      <c r="RL4" s="8"/>
      <c r="RM4" s="8"/>
      <c r="RN4" s="8"/>
      <c r="RO4" s="8"/>
      <c r="RP4" s="8"/>
      <c r="RQ4" s="8"/>
      <c r="RR4" s="8"/>
      <c r="RS4" s="8"/>
      <c r="RT4" s="8"/>
      <c r="RU4" s="8"/>
      <c r="RV4" s="8"/>
      <c r="RW4" s="8"/>
      <c r="RX4" s="8"/>
      <c r="RY4" s="8"/>
      <c r="RZ4" s="8"/>
      <c r="SA4" s="8"/>
      <c r="SB4" s="8"/>
      <c r="SC4" s="8"/>
      <c r="SD4" s="8"/>
      <c r="SE4" s="8"/>
      <c r="SF4" s="8"/>
      <c r="SG4" s="8"/>
      <c r="SH4" s="8"/>
      <c r="SI4" s="8"/>
      <c r="SJ4" s="8"/>
      <c r="SK4" s="8"/>
      <c r="SL4" s="8"/>
      <c r="SM4" s="8"/>
      <c r="SN4" s="8"/>
      <c r="SO4" s="8"/>
      <c r="SP4" s="8"/>
      <c r="SQ4" s="8"/>
      <c r="SR4" s="8"/>
      <c r="SS4" s="8"/>
      <c r="ST4" s="8"/>
      <c r="SU4" s="8"/>
      <c r="SV4" s="8"/>
      <c r="SW4" s="8"/>
      <c r="SX4" s="8"/>
      <c r="SY4" s="8"/>
      <c r="SZ4" s="8"/>
      <c r="TA4" s="8"/>
      <c r="TB4" s="8"/>
      <c r="TC4" s="8"/>
      <c r="TD4" s="8"/>
      <c r="TE4" s="8"/>
      <c r="TF4" s="8"/>
      <c r="TG4" s="8"/>
      <c r="TH4" s="8"/>
      <c r="TI4" s="8"/>
      <c r="TJ4" s="8"/>
      <c r="TK4" s="8"/>
      <c r="TL4" s="8"/>
      <c r="TM4" s="8"/>
      <c r="TN4" s="8"/>
      <c r="TO4" s="8"/>
      <c r="TP4" s="8"/>
      <c r="TQ4" s="8"/>
      <c r="TR4" s="8"/>
      <c r="TS4" s="8"/>
      <c r="TT4" s="8"/>
      <c r="TU4" s="8"/>
      <c r="TV4" s="8"/>
      <c r="TW4" s="8"/>
      <c r="TX4" s="8"/>
      <c r="TY4" s="8"/>
      <c r="TZ4" s="8"/>
      <c r="UA4" s="8"/>
      <c r="UB4" s="8"/>
      <c r="UC4" s="8"/>
      <c r="UD4" s="8"/>
      <c r="UE4" s="8"/>
      <c r="UF4" s="8"/>
      <c r="UG4" s="8"/>
      <c r="UH4" s="8"/>
      <c r="UI4" s="8"/>
      <c r="UJ4" s="8"/>
      <c r="UK4" s="8"/>
      <c r="UL4" s="8"/>
      <c r="UM4" s="8"/>
      <c r="UN4" s="8"/>
      <c r="UO4" s="8"/>
      <c r="UP4" s="8"/>
      <c r="UQ4" s="8"/>
      <c r="UR4" s="8"/>
      <c r="US4" s="8"/>
      <c r="UT4" s="8"/>
      <c r="UU4" s="8"/>
      <c r="UV4" s="8"/>
      <c r="UW4" s="8"/>
      <c r="UX4" s="8"/>
      <c r="UY4" s="8"/>
      <c r="UZ4" s="8"/>
      <c r="VA4" s="8"/>
      <c r="VB4" s="8"/>
      <c r="VC4" s="8"/>
      <c r="VD4" s="8"/>
      <c r="VE4" s="8"/>
      <c r="VF4" s="8"/>
      <c r="VG4" s="8"/>
      <c r="VH4" s="8"/>
      <c r="VI4" s="8"/>
      <c r="VJ4" s="8"/>
      <c r="VK4" s="8"/>
      <c r="VL4" s="8"/>
      <c r="VM4" s="8"/>
      <c r="VN4" s="8"/>
      <c r="VO4" s="8"/>
      <c r="VP4" s="8"/>
      <c r="VQ4" s="8"/>
      <c r="VR4" s="8"/>
      <c r="VS4" s="8"/>
      <c r="VT4" s="8"/>
      <c r="VU4" s="8"/>
      <c r="VV4" s="8"/>
      <c r="VW4" s="8"/>
      <c r="VX4" s="8"/>
      <c r="VY4" s="8"/>
      <c r="VZ4" s="8"/>
      <c r="WA4" s="8"/>
      <c r="WB4" s="8"/>
      <c r="WC4" s="8"/>
      <c r="WD4" s="8"/>
      <c r="WE4" s="8"/>
      <c r="WF4" s="8"/>
      <c r="WG4" s="8"/>
      <c r="WH4" s="8"/>
      <c r="WI4" s="8"/>
      <c r="WJ4" s="8"/>
      <c r="WK4" s="8"/>
      <c r="WL4" s="8"/>
      <c r="WM4" s="8"/>
      <c r="WN4" s="8"/>
      <c r="WO4" s="8"/>
      <c r="WP4" s="8"/>
      <c r="WQ4" s="8"/>
      <c r="WR4" s="8"/>
      <c r="WS4" s="8"/>
      <c r="WT4" s="8"/>
      <c r="WU4" s="8"/>
      <c r="WV4" s="8"/>
      <c r="WW4" s="8"/>
      <c r="WX4" s="8"/>
      <c r="WY4" s="8"/>
      <c r="WZ4" s="8"/>
      <c r="XA4" s="8"/>
      <c r="XB4" s="8"/>
      <c r="XC4" s="8"/>
      <c r="XD4" s="8"/>
      <c r="XE4" s="8"/>
      <c r="XF4" s="8"/>
      <c r="XG4" s="8"/>
      <c r="XH4" s="8"/>
      <c r="XI4" s="8"/>
      <c r="XJ4" s="8"/>
      <c r="XK4" s="8"/>
      <c r="XL4" s="8"/>
      <c r="XM4" s="8"/>
      <c r="XN4" s="8"/>
      <c r="XO4" s="8"/>
      <c r="XP4" s="8"/>
      <c r="XQ4" s="8"/>
      <c r="XR4" s="8"/>
      <c r="XS4" s="8"/>
      <c r="XT4" s="8"/>
      <c r="XU4" s="8"/>
      <c r="XV4" s="8"/>
      <c r="XW4" s="8"/>
      <c r="XX4" s="8"/>
      <c r="XY4" s="8"/>
      <c r="XZ4" s="8"/>
      <c r="YA4" s="8"/>
      <c r="YB4" s="8"/>
      <c r="YC4" s="8"/>
      <c r="YD4" s="8"/>
      <c r="YE4" s="8"/>
      <c r="YF4" s="8"/>
      <c r="YG4" s="8"/>
      <c r="YH4" s="8"/>
      <c r="YI4" s="8"/>
      <c r="YJ4" s="8"/>
      <c r="YK4" s="8"/>
      <c r="YL4" s="8"/>
      <c r="YM4" s="8"/>
      <c r="YN4" s="8"/>
      <c r="YO4" s="8"/>
      <c r="YP4" s="8"/>
      <c r="YQ4" s="8"/>
      <c r="YR4" s="8"/>
      <c r="YS4" s="8"/>
      <c r="YT4" s="8"/>
      <c r="YU4" s="8"/>
      <c r="YV4" s="8"/>
      <c r="YW4" s="8"/>
      <c r="YX4" s="8"/>
      <c r="YY4" s="8"/>
      <c r="YZ4" s="8"/>
      <c r="ZA4" s="8"/>
      <c r="ZB4" s="8"/>
      <c r="ZC4" s="8"/>
      <c r="ZD4" s="8"/>
      <c r="ZE4" s="8"/>
      <c r="ZF4" s="8"/>
      <c r="ZG4" s="8"/>
      <c r="ZH4" s="8"/>
      <c r="ZI4" s="8"/>
      <c r="ZJ4" s="8"/>
      <c r="ZK4" s="8"/>
      <c r="ZL4" s="8"/>
      <c r="ZM4" s="8"/>
      <c r="ZN4" s="8"/>
      <c r="ZO4" s="8"/>
      <c r="ZP4" s="8"/>
      <c r="ZQ4" s="8"/>
      <c r="ZR4" s="8"/>
      <c r="ZS4" s="8"/>
      <c r="ZT4" s="8"/>
      <c r="ZU4" s="8"/>
      <c r="ZV4" s="8"/>
      <c r="ZW4" s="8"/>
      <c r="ZX4" s="8"/>
    </row>
    <row r="5" spans="1:700" s="19" customFormat="1">
      <c r="A5" s="16"/>
      <c r="B5" s="17"/>
      <c r="C5" s="18"/>
      <c r="D5" s="18"/>
      <c r="E5" s="2" t="s">
        <v>67</v>
      </c>
      <c r="F5" s="2" t="s">
        <v>68</v>
      </c>
      <c r="G5" s="2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6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  <c r="KL5" s="16"/>
      <c r="KM5" s="16"/>
      <c r="KN5" s="16"/>
      <c r="KO5" s="16"/>
      <c r="KP5" s="16"/>
      <c r="KQ5" s="16"/>
      <c r="KR5" s="16"/>
      <c r="KS5" s="16"/>
      <c r="KT5" s="16"/>
      <c r="KU5" s="16"/>
      <c r="KV5" s="16"/>
      <c r="KW5" s="16"/>
      <c r="KX5" s="16"/>
      <c r="KY5" s="16"/>
      <c r="KZ5" s="16"/>
      <c r="LA5" s="16"/>
      <c r="LB5" s="16"/>
      <c r="LC5" s="16"/>
      <c r="LD5" s="16"/>
      <c r="LE5" s="16"/>
      <c r="LF5" s="16"/>
      <c r="LG5" s="16"/>
      <c r="LH5" s="16"/>
      <c r="LI5" s="16"/>
      <c r="LJ5" s="16"/>
      <c r="LK5" s="16"/>
      <c r="LL5" s="16"/>
      <c r="LM5" s="16"/>
      <c r="LN5" s="16"/>
      <c r="LO5" s="16"/>
      <c r="LP5" s="16"/>
      <c r="LQ5" s="16"/>
      <c r="LR5" s="16"/>
      <c r="LS5" s="16"/>
      <c r="LT5" s="16"/>
      <c r="LU5" s="16"/>
      <c r="LV5" s="16"/>
      <c r="LW5" s="16"/>
      <c r="LX5" s="16"/>
      <c r="LY5" s="16"/>
      <c r="LZ5" s="16"/>
      <c r="MA5" s="16"/>
      <c r="MB5" s="16"/>
      <c r="MC5" s="16"/>
      <c r="MD5" s="16"/>
      <c r="ME5" s="16"/>
      <c r="MF5" s="16"/>
      <c r="MG5" s="16"/>
      <c r="MH5" s="16"/>
      <c r="MI5" s="16"/>
      <c r="MJ5" s="16"/>
      <c r="MK5" s="16"/>
      <c r="ML5" s="16"/>
      <c r="MM5" s="16"/>
      <c r="MN5" s="16"/>
      <c r="MO5" s="16"/>
      <c r="MP5" s="16"/>
      <c r="MQ5" s="16"/>
      <c r="MR5" s="16"/>
      <c r="MS5" s="16"/>
      <c r="MT5" s="16"/>
      <c r="MU5" s="16"/>
      <c r="MV5" s="16"/>
      <c r="MW5" s="16"/>
      <c r="MX5" s="16"/>
      <c r="MY5" s="16"/>
      <c r="MZ5" s="16"/>
      <c r="NA5" s="16"/>
      <c r="NB5" s="16"/>
      <c r="NC5" s="16"/>
      <c r="ND5" s="16"/>
      <c r="NE5" s="16"/>
      <c r="NF5" s="16"/>
      <c r="NG5" s="16"/>
      <c r="NH5" s="16"/>
      <c r="NI5" s="16"/>
      <c r="NJ5" s="16"/>
      <c r="NK5" s="16"/>
      <c r="NL5" s="16"/>
      <c r="NM5" s="16"/>
      <c r="NN5" s="16"/>
      <c r="NO5" s="16"/>
      <c r="NP5" s="16"/>
      <c r="NQ5" s="16"/>
      <c r="NR5" s="16"/>
      <c r="NS5" s="16"/>
      <c r="NT5" s="16"/>
      <c r="NU5" s="16"/>
      <c r="NV5" s="16"/>
      <c r="NW5" s="16"/>
      <c r="NX5" s="16"/>
      <c r="NY5" s="16"/>
      <c r="NZ5" s="16"/>
      <c r="OA5" s="16"/>
      <c r="OB5" s="16"/>
      <c r="OC5" s="16"/>
      <c r="OD5" s="16"/>
      <c r="OE5" s="16"/>
      <c r="OF5" s="16"/>
      <c r="OG5" s="16"/>
      <c r="OH5" s="16"/>
      <c r="OI5" s="16"/>
      <c r="OJ5" s="16"/>
      <c r="OK5" s="16"/>
      <c r="OL5" s="16"/>
      <c r="OM5" s="16"/>
      <c r="ON5" s="16"/>
      <c r="OO5" s="16"/>
      <c r="OP5" s="16"/>
      <c r="OQ5" s="16"/>
      <c r="OR5" s="16"/>
      <c r="OS5" s="16"/>
      <c r="OT5" s="16"/>
      <c r="OU5" s="16"/>
      <c r="OV5" s="16"/>
      <c r="OW5" s="16"/>
      <c r="OX5" s="16"/>
      <c r="OY5" s="16"/>
      <c r="OZ5" s="16"/>
      <c r="PA5" s="16"/>
      <c r="PB5" s="16"/>
      <c r="PC5" s="16"/>
      <c r="PD5" s="16"/>
      <c r="PE5" s="16"/>
      <c r="PF5" s="16"/>
      <c r="PG5" s="16"/>
      <c r="PH5" s="16"/>
      <c r="PI5" s="16"/>
      <c r="PJ5" s="16"/>
      <c r="PK5" s="16"/>
      <c r="PL5" s="16"/>
      <c r="PM5" s="16"/>
      <c r="PN5" s="16"/>
      <c r="PO5" s="16"/>
      <c r="PP5" s="16"/>
      <c r="PQ5" s="16"/>
      <c r="PR5" s="16"/>
      <c r="PS5" s="16"/>
      <c r="PT5" s="16"/>
      <c r="PU5" s="16"/>
      <c r="PV5" s="16"/>
      <c r="PW5" s="16"/>
      <c r="PX5" s="16"/>
      <c r="PY5" s="16"/>
      <c r="PZ5" s="16"/>
      <c r="QA5" s="16"/>
      <c r="QB5" s="16"/>
      <c r="QC5" s="16"/>
      <c r="QD5" s="16"/>
      <c r="QE5" s="16"/>
      <c r="QF5" s="16"/>
      <c r="QG5" s="16"/>
      <c r="QH5" s="16"/>
      <c r="QI5" s="16"/>
      <c r="QJ5" s="16"/>
      <c r="QK5" s="16"/>
      <c r="QL5" s="16"/>
      <c r="QM5" s="16"/>
      <c r="QN5" s="16"/>
      <c r="QO5" s="16"/>
      <c r="QP5" s="16"/>
      <c r="QQ5" s="16"/>
      <c r="QR5" s="16"/>
      <c r="QS5" s="16"/>
      <c r="QT5" s="16"/>
      <c r="QU5" s="16"/>
      <c r="QV5" s="16"/>
      <c r="QW5" s="16"/>
      <c r="QX5" s="16"/>
      <c r="QY5" s="16"/>
      <c r="QZ5" s="16"/>
      <c r="RA5" s="16"/>
      <c r="RB5" s="16"/>
      <c r="RC5" s="16"/>
      <c r="RD5" s="16"/>
      <c r="RE5" s="16"/>
      <c r="RF5" s="16"/>
      <c r="RG5" s="16"/>
      <c r="RH5" s="16"/>
      <c r="RI5" s="16"/>
      <c r="RJ5" s="16"/>
      <c r="RK5" s="16"/>
      <c r="RL5" s="16"/>
      <c r="RM5" s="16"/>
      <c r="RN5" s="16"/>
      <c r="RO5" s="16"/>
      <c r="RP5" s="16"/>
      <c r="RQ5" s="16"/>
      <c r="RR5" s="16"/>
      <c r="RS5" s="16"/>
      <c r="RT5" s="16"/>
      <c r="RU5" s="16"/>
      <c r="RV5" s="16"/>
      <c r="RW5" s="16"/>
      <c r="RX5" s="16"/>
      <c r="RY5" s="16"/>
      <c r="RZ5" s="16"/>
      <c r="SA5" s="16"/>
      <c r="SB5" s="16"/>
      <c r="SC5" s="16"/>
      <c r="SD5" s="16"/>
      <c r="SE5" s="16"/>
      <c r="SF5" s="16"/>
      <c r="SG5" s="16"/>
      <c r="SH5" s="16"/>
      <c r="SI5" s="16"/>
      <c r="SJ5" s="16"/>
      <c r="SK5" s="16"/>
      <c r="SL5" s="16"/>
      <c r="SM5" s="16"/>
      <c r="SN5" s="16"/>
      <c r="SO5" s="16"/>
      <c r="SP5" s="16"/>
      <c r="SQ5" s="16"/>
      <c r="SR5" s="16"/>
      <c r="SS5" s="16"/>
      <c r="ST5" s="16"/>
      <c r="SU5" s="16"/>
      <c r="SV5" s="16"/>
      <c r="SW5" s="16"/>
      <c r="SX5" s="16"/>
      <c r="SY5" s="16"/>
      <c r="SZ5" s="16"/>
      <c r="TA5" s="16"/>
      <c r="TB5" s="16"/>
      <c r="TC5" s="16"/>
      <c r="TD5" s="16"/>
      <c r="TE5" s="16"/>
      <c r="TF5" s="16"/>
      <c r="TG5" s="16"/>
      <c r="TH5" s="16"/>
      <c r="TI5" s="16"/>
      <c r="TJ5" s="16"/>
      <c r="TK5" s="16"/>
      <c r="TL5" s="16"/>
      <c r="TM5" s="16"/>
      <c r="TN5" s="16"/>
      <c r="TO5" s="16"/>
      <c r="TP5" s="16"/>
      <c r="TQ5" s="16"/>
      <c r="TR5" s="16"/>
      <c r="TS5" s="16"/>
      <c r="TT5" s="16"/>
      <c r="TU5" s="16"/>
      <c r="TV5" s="16"/>
      <c r="TW5" s="16"/>
      <c r="TX5" s="16"/>
      <c r="TY5" s="16"/>
      <c r="TZ5" s="16"/>
      <c r="UA5" s="16"/>
      <c r="UB5" s="16"/>
      <c r="UC5" s="16"/>
      <c r="UD5" s="16"/>
      <c r="UE5" s="16"/>
      <c r="UF5" s="16"/>
      <c r="UG5" s="16"/>
      <c r="UH5" s="16"/>
      <c r="UI5" s="16"/>
      <c r="UJ5" s="16"/>
      <c r="UK5" s="16"/>
      <c r="UL5" s="16"/>
      <c r="UM5" s="16"/>
      <c r="UN5" s="16"/>
      <c r="UO5" s="16"/>
      <c r="UP5" s="16"/>
      <c r="UQ5" s="16"/>
      <c r="UR5" s="16"/>
      <c r="US5" s="16"/>
      <c r="UT5" s="16"/>
      <c r="UU5" s="16"/>
      <c r="UV5" s="16"/>
      <c r="UW5" s="16"/>
      <c r="UX5" s="16"/>
      <c r="UY5" s="16"/>
      <c r="UZ5" s="16"/>
      <c r="VA5" s="16"/>
      <c r="VB5" s="16"/>
      <c r="VC5" s="16"/>
      <c r="VD5" s="16"/>
      <c r="VE5" s="16"/>
      <c r="VF5" s="16"/>
      <c r="VG5" s="16"/>
      <c r="VH5" s="16"/>
      <c r="VI5" s="16"/>
      <c r="VJ5" s="16"/>
      <c r="VK5" s="16"/>
      <c r="VL5" s="16"/>
      <c r="VM5" s="16"/>
      <c r="VN5" s="16"/>
      <c r="VO5" s="16"/>
      <c r="VP5" s="16"/>
      <c r="VQ5" s="16"/>
      <c r="VR5" s="16"/>
      <c r="VS5" s="16"/>
      <c r="VT5" s="16"/>
      <c r="VU5" s="16"/>
      <c r="VV5" s="16"/>
      <c r="VW5" s="16"/>
      <c r="VX5" s="16"/>
      <c r="VY5" s="16"/>
      <c r="VZ5" s="16"/>
      <c r="WA5" s="16"/>
      <c r="WB5" s="16"/>
      <c r="WC5" s="16"/>
      <c r="WD5" s="16"/>
      <c r="WE5" s="16"/>
      <c r="WF5" s="16"/>
      <c r="WG5" s="16"/>
      <c r="WH5" s="16"/>
      <c r="WI5" s="16"/>
      <c r="WJ5" s="16"/>
      <c r="WK5" s="16"/>
      <c r="WL5" s="16"/>
      <c r="WM5" s="16"/>
      <c r="WN5" s="16"/>
      <c r="WO5" s="16"/>
      <c r="WP5" s="16"/>
      <c r="WQ5" s="16"/>
      <c r="WR5" s="16"/>
      <c r="WS5" s="16"/>
      <c r="WT5" s="16"/>
      <c r="WU5" s="16"/>
      <c r="WV5" s="16"/>
      <c r="WW5" s="16"/>
      <c r="WX5" s="16"/>
      <c r="WY5" s="16"/>
      <c r="WZ5" s="16"/>
      <c r="XA5" s="16"/>
      <c r="XB5" s="16"/>
      <c r="XC5" s="16"/>
      <c r="XD5" s="16"/>
      <c r="XE5" s="16"/>
      <c r="XF5" s="16"/>
      <c r="XG5" s="16"/>
      <c r="XH5" s="16"/>
      <c r="XI5" s="16"/>
      <c r="XJ5" s="16"/>
      <c r="XK5" s="16"/>
      <c r="XL5" s="16"/>
      <c r="XM5" s="16"/>
      <c r="XN5" s="16"/>
      <c r="XO5" s="16"/>
      <c r="XP5" s="16"/>
      <c r="XQ5" s="16"/>
      <c r="XR5" s="16"/>
      <c r="XS5" s="16"/>
      <c r="XT5" s="16"/>
      <c r="XU5" s="16"/>
      <c r="XV5" s="16"/>
      <c r="XW5" s="16"/>
      <c r="XX5" s="16"/>
      <c r="XY5" s="16"/>
      <c r="XZ5" s="16"/>
      <c r="YA5" s="16"/>
      <c r="YB5" s="16"/>
      <c r="YC5" s="16"/>
      <c r="YD5" s="16"/>
      <c r="YE5" s="16"/>
      <c r="YF5" s="16"/>
      <c r="YG5" s="16"/>
      <c r="YH5" s="16"/>
      <c r="YI5" s="16"/>
      <c r="YJ5" s="16"/>
      <c r="YK5" s="16"/>
      <c r="YL5" s="16"/>
      <c r="YM5" s="16"/>
      <c r="YN5" s="16"/>
      <c r="YO5" s="16"/>
      <c r="YP5" s="16"/>
      <c r="YQ5" s="16"/>
      <c r="YR5" s="16"/>
      <c r="YS5" s="16"/>
      <c r="YT5" s="16"/>
      <c r="YU5" s="16"/>
      <c r="YV5" s="16"/>
      <c r="YW5" s="16"/>
      <c r="YX5" s="16"/>
      <c r="YY5" s="16"/>
      <c r="YZ5" s="16"/>
      <c r="ZA5" s="16"/>
      <c r="ZB5" s="16"/>
      <c r="ZC5" s="16"/>
      <c r="ZD5" s="16"/>
      <c r="ZE5" s="16"/>
      <c r="ZF5" s="16"/>
      <c r="ZG5" s="16"/>
      <c r="ZH5" s="16"/>
      <c r="ZI5" s="16"/>
      <c r="ZJ5" s="16"/>
      <c r="ZK5" s="16"/>
      <c r="ZL5" s="16"/>
      <c r="ZM5" s="16"/>
      <c r="ZN5" s="16"/>
      <c r="ZO5" s="16"/>
      <c r="ZP5" s="16"/>
      <c r="ZQ5" s="16"/>
      <c r="ZR5" s="16"/>
      <c r="ZS5" s="16"/>
      <c r="ZT5" s="16"/>
      <c r="ZU5" s="16"/>
      <c r="ZV5" s="16"/>
      <c r="ZW5" s="16"/>
      <c r="ZX5" s="16"/>
    </row>
    <row r="6" spans="1:700">
      <c r="A6" s="8"/>
      <c r="B6" s="13"/>
      <c r="C6" s="3"/>
      <c r="D6" s="3"/>
      <c r="E6" s="4"/>
      <c r="F6" s="4"/>
      <c r="G6" s="4"/>
      <c r="H6" s="3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8"/>
      <c r="QA6" s="8"/>
      <c r="QB6" s="8"/>
      <c r="QC6" s="8"/>
      <c r="QD6" s="8"/>
      <c r="QE6" s="8"/>
      <c r="QF6" s="8"/>
      <c r="QG6" s="8"/>
      <c r="QH6" s="8"/>
      <c r="QI6" s="8"/>
      <c r="QJ6" s="8"/>
      <c r="QK6" s="8"/>
      <c r="QL6" s="8"/>
      <c r="QM6" s="8"/>
      <c r="QN6" s="8"/>
      <c r="QO6" s="8"/>
      <c r="QP6" s="8"/>
      <c r="QQ6" s="8"/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/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/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/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/>
      <c r="SN6" s="8"/>
      <c r="SO6" s="8"/>
      <c r="SP6" s="8"/>
      <c r="SQ6" s="8"/>
      <c r="SR6" s="8"/>
      <c r="SS6" s="8"/>
      <c r="ST6" s="8"/>
      <c r="SU6" s="8"/>
      <c r="SV6" s="8"/>
      <c r="SW6" s="8"/>
      <c r="SX6" s="8"/>
      <c r="SY6" s="8"/>
      <c r="SZ6" s="8"/>
      <c r="TA6" s="8"/>
      <c r="TB6" s="8"/>
      <c r="TC6" s="8"/>
      <c r="TD6" s="8"/>
      <c r="TE6" s="8"/>
      <c r="TF6" s="8"/>
      <c r="TG6" s="8"/>
      <c r="TH6" s="8"/>
      <c r="TI6" s="8"/>
      <c r="TJ6" s="8"/>
      <c r="TK6" s="8"/>
      <c r="TL6" s="8"/>
      <c r="TM6" s="8"/>
      <c r="TN6" s="8"/>
      <c r="TO6" s="8"/>
      <c r="TP6" s="8"/>
      <c r="TQ6" s="8"/>
      <c r="TR6" s="8"/>
      <c r="TS6" s="8"/>
      <c r="TT6" s="8"/>
      <c r="TU6" s="8"/>
      <c r="TV6" s="8"/>
      <c r="TW6" s="8"/>
      <c r="TX6" s="8"/>
      <c r="TY6" s="8"/>
      <c r="TZ6" s="8"/>
      <c r="UA6" s="8"/>
      <c r="UB6" s="8"/>
      <c r="UC6" s="8"/>
      <c r="UD6" s="8"/>
      <c r="UE6" s="8"/>
      <c r="UF6" s="8"/>
      <c r="UG6" s="8"/>
      <c r="UH6" s="8"/>
      <c r="UI6" s="8"/>
      <c r="UJ6" s="8"/>
      <c r="UK6" s="8"/>
      <c r="UL6" s="8"/>
      <c r="UM6" s="8"/>
      <c r="UN6" s="8"/>
      <c r="UO6" s="8"/>
      <c r="UP6" s="8"/>
      <c r="UQ6" s="8"/>
      <c r="UR6" s="8"/>
      <c r="US6" s="8"/>
      <c r="UT6" s="8"/>
      <c r="UU6" s="8"/>
      <c r="UV6" s="8"/>
      <c r="UW6" s="8"/>
      <c r="UX6" s="8"/>
      <c r="UY6" s="8"/>
      <c r="UZ6" s="8"/>
      <c r="VA6" s="8"/>
      <c r="VB6" s="8"/>
      <c r="VC6" s="8"/>
      <c r="VD6" s="8"/>
      <c r="VE6" s="8"/>
      <c r="VF6" s="8"/>
      <c r="VG6" s="8"/>
      <c r="VH6" s="8"/>
      <c r="VI6" s="8"/>
      <c r="VJ6" s="8"/>
      <c r="VK6" s="8"/>
      <c r="VL6" s="8"/>
      <c r="VM6" s="8"/>
      <c r="VN6" s="8"/>
      <c r="VO6" s="8"/>
      <c r="VP6" s="8"/>
      <c r="VQ6" s="8"/>
      <c r="VR6" s="8"/>
      <c r="VS6" s="8"/>
      <c r="VT6" s="8"/>
      <c r="VU6" s="8"/>
      <c r="VV6" s="8"/>
      <c r="VW6" s="8"/>
      <c r="VX6" s="8"/>
      <c r="VY6" s="8"/>
      <c r="VZ6" s="8"/>
      <c r="WA6" s="8"/>
      <c r="WB6" s="8"/>
      <c r="WC6" s="8"/>
      <c r="WD6" s="8"/>
      <c r="WE6" s="8"/>
      <c r="WF6" s="8"/>
      <c r="WG6" s="8"/>
      <c r="WH6" s="8"/>
      <c r="WI6" s="8"/>
      <c r="WJ6" s="8"/>
      <c r="WK6" s="8"/>
      <c r="WL6" s="8"/>
      <c r="WM6" s="8"/>
      <c r="WN6" s="8"/>
      <c r="WO6" s="8"/>
      <c r="WP6" s="8"/>
      <c r="WQ6" s="8"/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/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/>
      <c r="XP6" s="8"/>
      <c r="XQ6" s="8"/>
      <c r="XR6" s="8"/>
      <c r="XS6" s="8"/>
      <c r="XT6" s="8"/>
      <c r="XU6" s="8"/>
      <c r="XV6" s="8"/>
      <c r="XW6" s="8"/>
      <c r="XX6" s="8"/>
      <c r="XY6" s="8"/>
      <c r="XZ6" s="8"/>
      <c r="YA6" s="8"/>
      <c r="YB6" s="8"/>
      <c r="YC6" s="8"/>
      <c r="YD6" s="8"/>
      <c r="YE6" s="8"/>
      <c r="YF6" s="8"/>
      <c r="YG6" s="8"/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  <c r="ZS6" s="8"/>
      <c r="ZT6" s="8"/>
      <c r="ZU6" s="8"/>
      <c r="ZV6" s="8"/>
      <c r="ZW6" s="8"/>
      <c r="ZX6" s="8"/>
    </row>
    <row r="7" spans="1:700">
      <c r="A7" s="8"/>
      <c r="B7" s="13"/>
      <c r="C7" s="3"/>
      <c r="D7" s="3" t="s">
        <v>75</v>
      </c>
      <c r="E7" s="4">
        <v>35182375.259999998</v>
      </c>
      <c r="F7" s="4">
        <v>90708390</v>
      </c>
      <c r="G7" s="4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</row>
    <row r="8" spans="1:700">
      <c r="A8" s="8"/>
      <c r="B8" s="13"/>
      <c r="C8" s="3"/>
      <c r="D8" s="3" t="s">
        <v>76</v>
      </c>
      <c r="E8" s="4">
        <v>75416010.75999999</v>
      </c>
      <c r="F8" s="4">
        <v>92209955.140000015</v>
      </c>
      <c r="G8" s="4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</row>
    <row r="9" spans="1:700">
      <c r="A9" s="8"/>
      <c r="B9" s="13"/>
      <c r="C9" s="3"/>
      <c r="D9" s="3" t="s">
        <v>77</v>
      </c>
      <c r="E9" s="4">
        <v>8101670.7999999998</v>
      </c>
      <c r="F9" s="4">
        <v>7496176.1200000001</v>
      </c>
      <c r="G9" s="4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</row>
    <row r="10" spans="1:700">
      <c r="A10" s="8"/>
      <c r="B10" s="13"/>
      <c r="C10" s="3"/>
      <c r="D10" s="3" t="s">
        <v>78</v>
      </c>
      <c r="E10" s="4">
        <v>34099598.539999999</v>
      </c>
      <c r="F10" s="4">
        <v>32490539.940000001</v>
      </c>
      <c r="G10" s="4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</row>
    <row r="11" spans="1:700" ht="12.5">
      <c r="A11" s="20"/>
      <c r="B11" s="20"/>
      <c r="C11" s="21"/>
      <c r="D11" s="3" t="s">
        <v>25</v>
      </c>
      <c r="E11" s="4">
        <v>105587.8</v>
      </c>
      <c r="F11" s="4">
        <v>195275.86</v>
      </c>
      <c r="G11" s="4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</row>
    <row r="12" spans="1:700" ht="12.5">
      <c r="A12" s="20"/>
      <c r="B12" s="20"/>
      <c r="C12" s="21"/>
      <c r="D12" s="3" t="s">
        <v>79</v>
      </c>
      <c r="E12" s="4">
        <f>SUM(E7:E11)</f>
        <v>152905243.16</v>
      </c>
      <c r="F12" s="4">
        <f>SUM(F7:F11)</f>
        <v>223100337.06000003</v>
      </c>
      <c r="G12" s="4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</row>
    <row r="13" spans="1:700" ht="12.5">
      <c r="A13" s="20"/>
      <c r="B13" s="20"/>
      <c r="C13" s="21"/>
      <c r="D13" s="3"/>
      <c r="E13" s="4"/>
      <c r="F13" s="4"/>
      <c r="G13" s="4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</row>
    <row r="14" spans="1:700" ht="12.5">
      <c r="A14" s="20"/>
      <c r="B14" s="20"/>
      <c r="C14" s="21"/>
      <c r="D14" s="3" t="s">
        <v>175</v>
      </c>
      <c r="E14" s="4">
        <v>75795300</v>
      </c>
      <c r="F14" s="4">
        <v>75795300.5</v>
      </c>
      <c r="G14" s="4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</row>
    <row r="15" spans="1:700" ht="12.5">
      <c r="A15" s="20"/>
      <c r="B15" s="20"/>
      <c r="C15" s="21"/>
      <c r="D15" s="3" t="s">
        <v>80</v>
      </c>
      <c r="E15" s="4">
        <f>64253775.6-H6</f>
        <v>64253775.600000001</v>
      </c>
      <c r="F15" s="4">
        <f>45824847.48-10230686</f>
        <v>35594161.479999997</v>
      </c>
      <c r="G15" s="4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</row>
    <row r="16" spans="1:700" ht="12.5">
      <c r="A16" s="20"/>
      <c r="B16" s="20"/>
      <c r="C16" s="21"/>
      <c r="D16" s="3" t="s">
        <v>16</v>
      </c>
      <c r="E16" s="4">
        <v>31240.799999999999</v>
      </c>
      <c r="F16" s="4">
        <v>35580.28</v>
      </c>
      <c r="G16" s="4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  <c r="ZS16" s="8"/>
      <c r="ZT16" s="8"/>
      <c r="ZU16" s="8"/>
      <c r="ZV16" s="8"/>
      <c r="ZW16" s="8"/>
      <c r="ZX16" s="8"/>
    </row>
    <row r="17" spans="1:700" ht="12.5">
      <c r="A17" s="20"/>
      <c r="B17" s="20"/>
      <c r="C17" s="21"/>
      <c r="D17" s="3" t="s">
        <v>81</v>
      </c>
      <c r="E17" s="4">
        <v>45306698.440000005</v>
      </c>
      <c r="F17" s="4">
        <v>36466485.600000001</v>
      </c>
      <c r="G17" s="4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</row>
    <row r="18" spans="1:700" ht="12.5" hidden="1">
      <c r="A18" s="20"/>
      <c r="B18" s="20"/>
      <c r="C18" s="21"/>
      <c r="D18" s="3" t="s">
        <v>24</v>
      </c>
      <c r="E18" s="4"/>
      <c r="F18" s="4"/>
      <c r="G18" s="4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</row>
    <row r="20" spans="1:700" ht="12.5" hidden="1">
      <c r="A20" s="20"/>
      <c r="B20" s="20"/>
      <c r="C20" s="21"/>
      <c r="D20" s="3" t="s">
        <v>26</v>
      </c>
      <c r="E20" s="4"/>
      <c r="F20" s="4"/>
      <c r="G20" s="4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</row>
    <row r="21" spans="1:700" ht="13.5" thickBot="1">
      <c r="A21" s="8"/>
      <c r="B21" s="13"/>
      <c r="C21" s="3"/>
      <c r="D21" s="22" t="s">
        <v>27</v>
      </c>
      <c r="E21" s="23">
        <v>336097348.12</v>
      </c>
      <c r="F21" s="23">
        <f>SUM(F12:F17)</f>
        <v>370991864.92000008</v>
      </c>
      <c r="G21" s="4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</row>
    <row r="22" spans="1:700" ht="13.5" thickTop="1">
      <c r="A22" s="8"/>
      <c r="B22" s="13"/>
      <c r="C22" s="3"/>
      <c r="D22" s="22"/>
      <c r="E22" s="24"/>
      <c r="F22" s="24"/>
      <c r="G22" s="4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</row>
    <row r="23" spans="1:700">
      <c r="A23" s="8"/>
      <c r="B23" s="13"/>
      <c r="C23" s="3"/>
      <c r="D23" s="29" t="s">
        <v>82</v>
      </c>
      <c r="E23" s="24">
        <v>-125961080.5</v>
      </c>
      <c r="F23" s="24">
        <v>-129750699.16</v>
      </c>
      <c r="G23" s="4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</row>
    <row r="24" spans="1:700" ht="12.5">
      <c r="A24" s="20"/>
      <c r="B24" s="20"/>
      <c r="C24" s="21"/>
      <c r="D24" s="3" t="s">
        <v>34</v>
      </c>
      <c r="E24" s="4">
        <v>-48229.36</v>
      </c>
      <c r="F24" s="4">
        <v>-22871.74</v>
      </c>
      <c r="G24" s="4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</row>
    <row r="25" spans="1:700" ht="12.5">
      <c r="A25" s="20"/>
      <c r="B25" s="20"/>
      <c r="C25" s="21"/>
      <c r="D25" s="3" t="s">
        <v>35</v>
      </c>
      <c r="E25" s="4">
        <v>-8299592.1600000001</v>
      </c>
      <c r="F25" s="4">
        <v>-6990614.2199999997</v>
      </c>
      <c r="G25" s="4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</row>
    <row r="26" spans="1:700" ht="12.5">
      <c r="A26" s="20"/>
      <c r="B26" s="20"/>
      <c r="C26" s="21"/>
      <c r="D26" s="3" t="s">
        <v>36</v>
      </c>
      <c r="E26" s="4">
        <v>-172936.22</v>
      </c>
      <c r="F26" s="4">
        <v>-173743.82</v>
      </c>
      <c r="G26" s="4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</row>
    <row r="27" spans="1:700" ht="12.5">
      <c r="A27" s="20"/>
      <c r="B27" s="20"/>
      <c r="C27" s="21"/>
      <c r="D27" s="3" t="s">
        <v>37</v>
      </c>
      <c r="E27" s="4">
        <v>-2755835.82</v>
      </c>
      <c r="F27" s="4">
        <v>-2878582.78</v>
      </c>
      <c r="G27" s="4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</row>
    <row r="28" spans="1:700">
      <c r="A28" s="8"/>
      <c r="B28" s="13"/>
      <c r="C28" s="3"/>
      <c r="D28" s="22" t="s">
        <v>38</v>
      </c>
      <c r="E28" s="25">
        <v>-137237674.06</v>
      </c>
      <c r="F28" s="25">
        <v>-139816511.72</v>
      </c>
      <c r="G28" s="4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</row>
    <row r="29" spans="1:700">
      <c r="A29" s="8"/>
      <c r="B29" s="13"/>
      <c r="C29" s="3"/>
      <c r="D29" s="22"/>
      <c r="E29" s="24"/>
      <c r="F29" s="24"/>
      <c r="G29" s="4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</row>
    <row r="30" spans="1:700" ht="12.5">
      <c r="A30" s="20"/>
      <c r="B30" s="20"/>
      <c r="C30" s="21"/>
      <c r="D30" s="3" t="s">
        <v>39</v>
      </c>
      <c r="E30" s="4">
        <v>-4160000</v>
      </c>
      <c r="F30" s="4">
        <v>-4160000</v>
      </c>
      <c r="G30" s="4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</row>
    <row r="31" spans="1:700" ht="12.5">
      <c r="A31" s="20"/>
      <c r="B31" s="20"/>
      <c r="C31" s="21"/>
      <c r="D31" s="3" t="s">
        <v>40</v>
      </c>
      <c r="E31" s="4">
        <v>-130058461.81999999</v>
      </c>
      <c r="F31" s="4">
        <v>-164168241.88</v>
      </c>
      <c r="G31" s="4"/>
      <c r="H31" s="4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</row>
    <row r="32" spans="1:700" ht="12.5">
      <c r="A32" s="20"/>
      <c r="B32" s="20"/>
      <c r="C32" s="21"/>
      <c r="D32" s="3" t="s">
        <v>41</v>
      </c>
      <c r="E32" s="4">
        <v>-156891.16</v>
      </c>
      <c r="F32" s="4">
        <v>-156891.16</v>
      </c>
      <c r="G32" s="4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</row>
    <row r="33" spans="1:700" ht="12.5">
      <c r="A33" s="20"/>
      <c r="B33" s="20"/>
      <c r="C33" s="21"/>
      <c r="D33" s="3" t="s">
        <v>42</v>
      </c>
      <c r="E33" s="4">
        <v>-20800000</v>
      </c>
      <c r="F33" s="4">
        <v>-20800000</v>
      </c>
      <c r="G33" s="4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</row>
    <row r="34" spans="1:700">
      <c r="A34" s="8"/>
      <c r="B34" s="13"/>
      <c r="C34" s="3"/>
      <c r="D34" s="22" t="s">
        <v>43</v>
      </c>
      <c r="E34" s="25">
        <f>SUM(E30:E33)</f>
        <v>-155175352.97999999</v>
      </c>
      <c r="F34" s="25">
        <f>SUM(F30:F33)</f>
        <v>-189285133.03999999</v>
      </c>
      <c r="G34" s="4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</row>
    <row r="35" spans="1:700">
      <c r="A35" s="8"/>
      <c r="B35" s="20"/>
      <c r="C35" s="3"/>
      <c r="D35" s="22"/>
      <c r="E35" s="24"/>
      <c r="F35" s="24"/>
      <c r="G35" s="4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</row>
    <row r="36" spans="1:700">
      <c r="A36" s="8"/>
      <c r="B36" s="13"/>
      <c r="C36" s="3"/>
      <c r="D36" s="22" t="s">
        <v>44</v>
      </c>
      <c r="E36" s="4">
        <v>-43684320.699999928</v>
      </c>
      <c r="F36" s="4">
        <v>-41890219.939999998</v>
      </c>
      <c r="G36" s="4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</row>
    <row r="37" spans="1:700">
      <c r="A37" s="8"/>
      <c r="B37" s="13"/>
      <c r="C37" s="3"/>
      <c r="D37" s="3"/>
      <c r="E37" s="4"/>
      <c r="F37" s="4"/>
      <c r="G37" s="4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</row>
    <row r="38" spans="1:700" ht="13.5" thickBot="1">
      <c r="A38" s="8"/>
      <c r="B38" s="13"/>
      <c r="C38" s="3"/>
      <c r="D38" s="22" t="s">
        <v>45</v>
      </c>
      <c r="E38" s="23">
        <f>E28+E34+E36</f>
        <v>-336097347.73999989</v>
      </c>
      <c r="F38" s="23">
        <f>F28+F34+F36</f>
        <v>-370991864.69999999</v>
      </c>
      <c r="G38" s="4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</row>
    <row r="39" spans="1:700" ht="13.5" thickTop="1">
      <c r="A39" s="8"/>
      <c r="B39" s="13"/>
      <c r="C39" s="3"/>
      <c r="D39" s="3"/>
      <c r="E39" s="4"/>
      <c r="F39" s="4"/>
      <c r="G39" s="4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</row>
    <row r="40" spans="1:700">
      <c r="A40" s="8"/>
      <c r="B40" s="13"/>
      <c r="C40" s="3"/>
      <c r="D40" s="3"/>
      <c r="E40" s="4"/>
      <c r="F40" s="4"/>
      <c r="G40" s="4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</row>
    <row r="41" spans="1:700">
      <c r="A41" s="8"/>
      <c r="B41" s="13"/>
      <c r="C41" s="3"/>
      <c r="D41" s="3"/>
      <c r="E41" s="4"/>
      <c r="F41" s="4"/>
      <c r="G41" s="4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</row>
    <row r="42" spans="1:700">
      <c r="A42" s="8"/>
      <c r="B42" s="13"/>
      <c r="C42" s="3"/>
      <c r="D42" s="3"/>
      <c r="E42" s="4"/>
      <c r="F42" s="4"/>
      <c r="G42" s="4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</row>
    <row r="43" spans="1:700">
      <c r="A43" s="8"/>
      <c r="B43" s="13"/>
      <c r="C43" s="3"/>
      <c r="D43" s="3"/>
      <c r="E43" s="4"/>
      <c r="F43" s="4"/>
      <c r="G43" s="4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</row>
    <row r="44" spans="1:700">
      <c r="A44" s="8"/>
      <c r="B44" s="13"/>
      <c r="C44" s="3"/>
      <c r="D44" s="3"/>
      <c r="E44" s="4"/>
      <c r="F44" s="4"/>
      <c r="G44" s="4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</row>
    <row r="45" spans="1:700">
      <c r="A45" s="8"/>
      <c r="B45" s="13"/>
      <c r="C45" s="3"/>
      <c r="D45" s="3"/>
      <c r="E45" s="4"/>
      <c r="F45" s="4"/>
      <c r="G45" s="4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</row>
    <row r="46" spans="1:700">
      <c r="A46" s="8"/>
      <c r="B46" s="13"/>
      <c r="C46" s="3"/>
      <c r="D46" s="3"/>
      <c r="E46" s="4"/>
      <c r="F46" s="4"/>
      <c r="G46" s="4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</row>
    <row r="47" spans="1:700">
      <c r="A47" s="8"/>
      <c r="B47" s="13"/>
      <c r="C47" s="3"/>
      <c r="D47" s="3"/>
      <c r="E47" s="4"/>
      <c r="F47" s="4"/>
      <c r="G47" s="4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</row>
    <row r="48" spans="1:700">
      <c r="A48" s="8"/>
      <c r="B48" s="13"/>
      <c r="C48" s="3"/>
      <c r="D48" s="3"/>
      <c r="E48" s="4"/>
      <c r="F48" s="4"/>
      <c r="G48" s="4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</row>
    <row r="49" spans="1:700">
      <c r="A49" s="8"/>
      <c r="B49" s="13"/>
      <c r="C49" s="3"/>
      <c r="D49" s="3"/>
      <c r="E49" s="4"/>
      <c r="F49" s="4"/>
      <c r="G49" s="4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</row>
    <row r="50" spans="1:700">
      <c r="A50" s="8"/>
      <c r="B50" s="13"/>
      <c r="C50" s="3"/>
      <c r="D50" s="3"/>
      <c r="E50" s="4"/>
      <c r="F50" s="4"/>
      <c r="G50" s="4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</row>
    <row r="51" spans="1:700">
      <c r="A51" s="8"/>
      <c r="B51" s="13"/>
      <c r="C51" s="3"/>
      <c r="D51" s="3"/>
      <c r="E51" s="4"/>
      <c r="F51" s="4"/>
      <c r="G51" s="4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</row>
    <row r="52" spans="1:700">
      <c r="A52" s="8"/>
      <c r="B52" s="13"/>
      <c r="C52" s="3"/>
      <c r="D52" s="3"/>
      <c r="E52" s="4"/>
      <c r="F52" s="4"/>
      <c r="G52" s="4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</row>
    <row r="53" spans="1:700">
      <c r="A53" s="8"/>
      <c r="B53" s="13"/>
      <c r="C53" s="3"/>
      <c r="D53" s="3"/>
      <c r="E53" s="4"/>
      <c r="F53" s="4"/>
      <c r="G53" s="4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</row>
    <row r="54" spans="1:700">
      <c r="A54" s="8"/>
      <c r="B54" s="13"/>
      <c r="C54" s="3"/>
      <c r="D54" s="3"/>
      <c r="E54" s="4"/>
      <c r="F54" s="4"/>
      <c r="G54" s="4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</row>
    <row r="55" spans="1:700">
      <c r="A55" s="8"/>
      <c r="B55" s="13"/>
      <c r="C55" s="3"/>
      <c r="D55" s="3"/>
      <c r="E55" s="4"/>
      <c r="F55" s="4"/>
      <c r="G55" s="4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</row>
    <row r="56" spans="1:700">
      <c r="A56" s="8"/>
      <c r="B56" s="13"/>
      <c r="C56" s="3"/>
      <c r="D56" s="3"/>
      <c r="E56" s="4"/>
      <c r="F56" s="4"/>
      <c r="G56" s="4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</row>
    <row r="57" spans="1:700">
      <c r="A57" s="8"/>
      <c r="B57" s="13"/>
      <c r="C57" s="3"/>
      <c r="D57" s="3"/>
      <c r="E57" s="4"/>
      <c r="F57" s="4"/>
      <c r="G57" s="4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</row>
    <row r="58" spans="1:700">
      <c r="A58" s="8"/>
      <c r="B58" s="13"/>
      <c r="C58" s="3"/>
      <c r="D58" s="3"/>
      <c r="E58" s="4"/>
      <c r="F58" s="4"/>
      <c r="G58" s="4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</row>
    <row r="59" spans="1:700">
      <c r="A59" s="8"/>
      <c r="B59" s="13"/>
      <c r="C59" s="3"/>
      <c r="D59" s="3"/>
      <c r="E59" s="4"/>
      <c r="F59" s="4"/>
      <c r="G59" s="4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</row>
    <row r="60" spans="1:700">
      <c r="A60" s="8"/>
      <c r="B60" s="13"/>
      <c r="C60" s="3"/>
      <c r="D60" s="3"/>
      <c r="E60" s="4"/>
      <c r="F60" s="4"/>
      <c r="G60" s="4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</row>
    <row r="61" spans="1:700">
      <c r="A61" s="8"/>
      <c r="B61" s="13"/>
      <c r="C61" s="3"/>
      <c r="D61" s="3"/>
      <c r="E61" s="4"/>
      <c r="F61" s="4"/>
      <c r="G61" s="4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</row>
    <row r="62" spans="1:700">
      <c r="A62" s="8"/>
      <c r="B62" s="13"/>
      <c r="C62" s="3"/>
      <c r="D62" s="3"/>
      <c r="E62" s="4"/>
      <c r="F62" s="4"/>
      <c r="G62" s="4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</row>
    <row r="63" spans="1:700">
      <c r="A63" s="8"/>
      <c r="B63" s="13"/>
      <c r="C63" s="3"/>
      <c r="D63" s="3"/>
      <c r="E63" s="4"/>
      <c r="F63" s="4"/>
      <c r="G63" s="4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</row>
    <row r="64" spans="1:700">
      <c r="A64" s="8"/>
      <c r="B64" s="13"/>
      <c r="C64" s="3"/>
      <c r="D64" s="3"/>
      <c r="E64" s="4"/>
      <c r="F64" s="4"/>
      <c r="G64" s="4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</row>
    <row r="65" spans="1:700">
      <c r="A65" s="8"/>
      <c r="B65" s="13"/>
      <c r="C65" s="3"/>
      <c r="D65" s="3"/>
      <c r="E65" s="4"/>
      <c r="F65" s="4"/>
      <c r="G65" s="4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</row>
    <row r="66" spans="1:700">
      <c r="A66" s="8"/>
      <c r="B66" s="13"/>
      <c r="C66" s="3"/>
      <c r="D66" s="3"/>
      <c r="E66" s="4"/>
      <c r="F66" s="4"/>
      <c r="G66" s="4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</row>
    <row r="67" spans="1:700">
      <c r="A67" s="8"/>
      <c r="B67" s="13"/>
      <c r="C67" s="3"/>
      <c r="D67" s="3"/>
      <c r="E67" s="4"/>
      <c r="F67" s="4"/>
      <c r="G67" s="4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/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/>
      <c r="QQ67" s="8"/>
      <c r="QR67" s="8"/>
      <c r="QS67" s="8"/>
      <c r="QT67" s="8"/>
      <c r="QU67" s="8"/>
      <c r="QV67" s="8"/>
      <c r="QW67" s="8"/>
      <c r="QX67" s="8"/>
      <c r="QY67" s="8"/>
      <c r="QZ67" s="8"/>
      <c r="RA67" s="8"/>
      <c r="RB67" s="8"/>
      <c r="RC67" s="8"/>
      <c r="RD67" s="8"/>
      <c r="RE67" s="8"/>
      <c r="RF67" s="8"/>
      <c r="RG67" s="8"/>
      <c r="RH67" s="8"/>
      <c r="RI67" s="8"/>
      <c r="RJ67" s="8"/>
      <c r="RK67" s="8"/>
      <c r="RL67" s="8"/>
      <c r="RM67" s="8"/>
      <c r="RN67" s="8"/>
      <c r="RO67" s="8"/>
      <c r="RP67" s="8"/>
      <c r="RQ67" s="8"/>
      <c r="RR67" s="8"/>
      <c r="RS67" s="8"/>
      <c r="RT67" s="8"/>
      <c r="RU67" s="8"/>
      <c r="RV67" s="8"/>
      <c r="RW67" s="8"/>
      <c r="RX67" s="8"/>
      <c r="RY67" s="8"/>
      <c r="RZ67" s="8"/>
      <c r="SA67" s="8"/>
      <c r="SB67" s="8"/>
      <c r="SC67" s="8"/>
      <c r="SD67" s="8"/>
      <c r="SE67" s="8"/>
      <c r="SF67" s="8"/>
      <c r="SG67" s="8"/>
      <c r="SH67" s="8"/>
      <c r="SI67" s="8"/>
      <c r="SJ67" s="8"/>
      <c r="SK67" s="8"/>
      <c r="SL67" s="8"/>
      <c r="SM67" s="8"/>
      <c r="SN67" s="8"/>
      <c r="SO67" s="8"/>
      <c r="SP67" s="8"/>
      <c r="SQ67" s="8"/>
      <c r="SR67" s="8"/>
      <c r="SS67" s="8"/>
      <c r="ST67" s="8"/>
      <c r="SU67" s="8"/>
      <c r="SV67" s="8"/>
      <c r="SW67" s="8"/>
      <c r="SX67" s="8"/>
      <c r="SY67" s="8"/>
      <c r="SZ67" s="8"/>
      <c r="TA67" s="8"/>
      <c r="TB67" s="8"/>
      <c r="TC67" s="8"/>
      <c r="TD67" s="8"/>
      <c r="TE67" s="8"/>
      <c r="TF67" s="8"/>
      <c r="TG67" s="8"/>
      <c r="TH67" s="8"/>
      <c r="TI67" s="8"/>
      <c r="TJ67" s="8"/>
      <c r="TK67" s="8"/>
      <c r="TL67" s="8"/>
      <c r="TM67" s="8"/>
      <c r="TN67" s="8"/>
      <c r="TO67" s="8"/>
      <c r="TP67" s="8"/>
      <c r="TQ67" s="8"/>
      <c r="TR67" s="8"/>
      <c r="TS67" s="8"/>
      <c r="TT67" s="8"/>
      <c r="TU67" s="8"/>
      <c r="TV67" s="8"/>
      <c r="TW67" s="8"/>
      <c r="TX67" s="8"/>
      <c r="TY67" s="8"/>
      <c r="TZ67" s="8"/>
      <c r="UA67" s="8"/>
      <c r="UB67" s="8"/>
      <c r="UC67" s="8"/>
      <c r="UD67" s="8"/>
      <c r="UE67" s="8"/>
      <c r="UF67" s="8"/>
      <c r="UG67" s="8"/>
      <c r="UH67" s="8"/>
      <c r="UI67" s="8"/>
      <c r="UJ67" s="8"/>
      <c r="UK67" s="8"/>
      <c r="UL67" s="8"/>
      <c r="UM67" s="8"/>
      <c r="UN67" s="8"/>
      <c r="UO67" s="8"/>
      <c r="UP67" s="8"/>
      <c r="UQ67" s="8"/>
      <c r="UR67" s="8"/>
      <c r="US67" s="8"/>
      <c r="UT67" s="8"/>
      <c r="UU67" s="8"/>
      <c r="UV67" s="8"/>
      <c r="UW67" s="8"/>
      <c r="UX67" s="8"/>
      <c r="UY67" s="8"/>
      <c r="UZ67" s="8"/>
      <c r="VA67" s="8"/>
      <c r="VB67" s="8"/>
      <c r="VC67" s="8"/>
      <c r="VD67" s="8"/>
      <c r="VE67" s="8"/>
      <c r="VF67" s="8"/>
      <c r="VG67" s="8"/>
      <c r="VH67" s="8"/>
      <c r="VI67" s="8"/>
      <c r="VJ67" s="8"/>
      <c r="VK67" s="8"/>
      <c r="VL67" s="8"/>
      <c r="VM67" s="8"/>
      <c r="VN67" s="8"/>
      <c r="VO67" s="8"/>
      <c r="VP67" s="8"/>
      <c r="VQ67" s="8"/>
      <c r="VR67" s="8"/>
      <c r="VS67" s="8"/>
      <c r="VT67" s="8"/>
      <c r="VU67" s="8"/>
      <c r="VV67" s="8"/>
      <c r="VW67" s="8"/>
      <c r="VX67" s="8"/>
      <c r="VY67" s="8"/>
      <c r="VZ67" s="8"/>
      <c r="WA67" s="8"/>
      <c r="WB67" s="8"/>
      <c r="WC67" s="8"/>
      <c r="WD67" s="8"/>
      <c r="WE67" s="8"/>
      <c r="WF67" s="8"/>
      <c r="WG67" s="8"/>
      <c r="WH67" s="8"/>
      <c r="WI67" s="8"/>
      <c r="WJ67" s="8"/>
      <c r="WK67" s="8"/>
      <c r="WL67" s="8"/>
      <c r="WM67" s="8"/>
      <c r="WN67" s="8"/>
      <c r="WO67" s="8"/>
      <c r="WP67" s="8"/>
      <c r="WQ67" s="8"/>
      <c r="WR67" s="8"/>
      <c r="WS67" s="8"/>
      <c r="WT67" s="8"/>
      <c r="WU67" s="8"/>
      <c r="WV67" s="8"/>
      <c r="WW67" s="8"/>
      <c r="WX67" s="8"/>
      <c r="WY67" s="8"/>
      <c r="WZ67" s="8"/>
      <c r="XA67" s="8"/>
      <c r="XB67" s="8"/>
      <c r="XC67" s="8"/>
      <c r="XD67" s="8"/>
      <c r="XE67" s="8"/>
      <c r="XF67" s="8"/>
      <c r="XG67" s="8"/>
      <c r="XH67" s="8"/>
      <c r="XI67" s="8"/>
      <c r="XJ67" s="8"/>
      <c r="XK67" s="8"/>
      <c r="XL67" s="8"/>
      <c r="XM67" s="8"/>
      <c r="XN67" s="8"/>
      <c r="XO67" s="8"/>
      <c r="XP67" s="8"/>
      <c r="XQ67" s="8"/>
      <c r="XR67" s="8"/>
      <c r="XS67" s="8"/>
      <c r="XT67" s="8"/>
      <c r="XU67" s="8"/>
      <c r="XV67" s="8"/>
      <c r="XW67" s="8"/>
      <c r="XX67" s="8"/>
      <c r="XY67" s="8"/>
      <c r="XZ67" s="8"/>
      <c r="YA67" s="8"/>
      <c r="YB67" s="8"/>
      <c r="YC67" s="8"/>
      <c r="YD67" s="8"/>
      <c r="YE67" s="8"/>
      <c r="YF67" s="8"/>
      <c r="YG67" s="8"/>
      <c r="YH67" s="8"/>
      <c r="YI67" s="8"/>
      <c r="YJ67" s="8"/>
      <c r="YK67" s="8"/>
      <c r="YL67" s="8"/>
      <c r="YM67" s="8"/>
      <c r="YN67" s="8"/>
      <c r="YO67" s="8"/>
      <c r="YP67" s="8"/>
      <c r="YQ67" s="8"/>
      <c r="YR67" s="8"/>
      <c r="YS67" s="8"/>
      <c r="YT67" s="8"/>
      <c r="YU67" s="8"/>
      <c r="YV67" s="8"/>
      <c r="YW67" s="8"/>
      <c r="YX67" s="8"/>
      <c r="YY67" s="8"/>
      <c r="YZ67" s="8"/>
      <c r="ZA67" s="8"/>
      <c r="ZB67" s="8"/>
      <c r="ZC67" s="8"/>
      <c r="ZD67" s="8"/>
      <c r="ZE67" s="8"/>
      <c r="ZF67" s="8"/>
      <c r="ZG67" s="8"/>
      <c r="ZH67" s="8"/>
      <c r="ZI67" s="8"/>
      <c r="ZJ67" s="8"/>
      <c r="ZK67" s="8"/>
      <c r="ZL67" s="8"/>
      <c r="ZM67" s="8"/>
      <c r="ZN67" s="8"/>
      <c r="ZO67" s="8"/>
      <c r="ZP67" s="8"/>
      <c r="ZQ67" s="8"/>
      <c r="ZR67" s="8"/>
      <c r="ZS67" s="8"/>
      <c r="ZT67" s="8"/>
      <c r="ZU67" s="8"/>
      <c r="ZV67" s="8"/>
      <c r="ZW67" s="8"/>
      <c r="ZX67" s="8"/>
    </row>
    <row r="68" spans="1:700">
      <c r="A68" s="8"/>
      <c r="B68" s="13"/>
      <c r="C68" s="3"/>
      <c r="D68" s="3"/>
      <c r="E68" s="4"/>
      <c r="F68" s="4"/>
      <c r="G68" s="4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  <c r="QZ68" s="8"/>
      <c r="RA68" s="8"/>
      <c r="RB68" s="8"/>
      <c r="RC68" s="8"/>
      <c r="RD68" s="8"/>
      <c r="RE68" s="8"/>
      <c r="RF68" s="8"/>
      <c r="RG68" s="8"/>
      <c r="RH68" s="8"/>
      <c r="RI68" s="8"/>
      <c r="RJ68" s="8"/>
      <c r="RK68" s="8"/>
      <c r="RL68" s="8"/>
      <c r="RM68" s="8"/>
      <c r="RN68" s="8"/>
      <c r="RO68" s="8"/>
      <c r="RP68" s="8"/>
      <c r="RQ68" s="8"/>
      <c r="RR68" s="8"/>
      <c r="RS68" s="8"/>
      <c r="RT68" s="8"/>
      <c r="RU68" s="8"/>
      <c r="RV68" s="8"/>
      <c r="RW68" s="8"/>
      <c r="RX68" s="8"/>
      <c r="RY68" s="8"/>
      <c r="RZ68" s="8"/>
      <c r="SA68" s="8"/>
      <c r="SB68" s="8"/>
      <c r="SC68" s="8"/>
      <c r="SD68" s="8"/>
      <c r="SE68" s="8"/>
      <c r="SF68" s="8"/>
      <c r="SG68" s="8"/>
      <c r="SH68" s="8"/>
      <c r="SI68" s="8"/>
      <c r="SJ68" s="8"/>
      <c r="SK68" s="8"/>
      <c r="SL68" s="8"/>
      <c r="SM68" s="8"/>
      <c r="SN68" s="8"/>
      <c r="SO68" s="8"/>
      <c r="SP68" s="8"/>
      <c r="SQ68" s="8"/>
      <c r="SR68" s="8"/>
      <c r="SS68" s="8"/>
      <c r="ST68" s="8"/>
      <c r="SU68" s="8"/>
      <c r="SV68" s="8"/>
      <c r="SW68" s="8"/>
      <c r="SX68" s="8"/>
      <c r="SY68" s="8"/>
      <c r="SZ68" s="8"/>
      <c r="TA68" s="8"/>
      <c r="TB68" s="8"/>
      <c r="TC68" s="8"/>
      <c r="TD68" s="8"/>
      <c r="TE68" s="8"/>
      <c r="TF68" s="8"/>
      <c r="TG68" s="8"/>
      <c r="TH68" s="8"/>
      <c r="TI68" s="8"/>
      <c r="TJ68" s="8"/>
      <c r="TK68" s="8"/>
      <c r="TL68" s="8"/>
      <c r="TM68" s="8"/>
      <c r="TN68" s="8"/>
      <c r="TO68" s="8"/>
      <c r="TP68" s="8"/>
      <c r="TQ68" s="8"/>
      <c r="TR68" s="8"/>
      <c r="TS68" s="8"/>
      <c r="TT68" s="8"/>
      <c r="TU68" s="8"/>
      <c r="TV68" s="8"/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/>
      <c r="WS68" s="8"/>
      <c r="WT68" s="8"/>
      <c r="WU68" s="8"/>
      <c r="WV68" s="8"/>
      <c r="WW68" s="8"/>
      <c r="WX68" s="8"/>
      <c r="WY68" s="8"/>
      <c r="WZ68" s="8"/>
      <c r="XA68" s="8"/>
      <c r="XB68" s="8"/>
      <c r="XC68" s="8"/>
      <c r="XD68" s="8"/>
      <c r="XE68" s="8"/>
      <c r="XF68" s="8"/>
      <c r="XG68" s="8"/>
      <c r="XH68" s="8"/>
      <c r="XI68" s="8"/>
      <c r="XJ68" s="8"/>
      <c r="XK68" s="8"/>
      <c r="XL68" s="8"/>
      <c r="XM68" s="8"/>
      <c r="XN68" s="8"/>
      <c r="XO68" s="8"/>
      <c r="XP68" s="8"/>
      <c r="XQ68" s="8"/>
      <c r="XR68" s="8"/>
      <c r="XS68" s="8"/>
      <c r="XT68" s="8"/>
      <c r="XU68" s="8"/>
      <c r="XV68" s="8"/>
      <c r="XW68" s="8"/>
      <c r="XX68" s="8"/>
      <c r="XY68" s="8"/>
      <c r="XZ68" s="8"/>
      <c r="YA68" s="8"/>
      <c r="YB68" s="8"/>
      <c r="YC68" s="8"/>
      <c r="YD68" s="8"/>
      <c r="YE68" s="8"/>
      <c r="YF68" s="8"/>
      <c r="YG68" s="8"/>
      <c r="YH68" s="8"/>
      <c r="YI68" s="8"/>
      <c r="YJ68" s="8"/>
      <c r="YK68" s="8"/>
      <c r="YL68" s="8"/>
      <c r="YM68" s="8"/>
      <c r="YN68" s="8"/>
      <c r="YO68" s="8"/>
      <c r="YP68" s="8"/>
      <c r="YQ68" s="8"/>
      <c r="YR68" s="8"/>
      <c r="YS68" s="8"/>
      <c r="YT68" s="8"/>
      <c r="YU68" s="8"/>
      <c r="YV68" s="8"/>
      <c r="YW68" s="8"/>
      <c r="YX68" s="8"/>
      <c r="YY68" s="8"/>
      <c r="YZ68" s="8"/>
      <c r="ZA68" s="8"/>
      <c r="ZB68" s="8"/>
      <c r="ZC68" s="8"/>
      <c r="ZD68" s="8"/>
      <c r="ZE68" s="8"/>
      <c r="ZF68" s="8"/>
      <c r="ZG68" s="8"/>
      <c r="ZH68" s="8"/>
      <c r="ZI68" s="8"/>
      <c r="ZJ68" s="8"/>
      <c r="ZK68" s="8"/>
      <c r="ZL68" s="8"/>
      <c r="ZM68" s="8"/>
      <c r="ZN68" s="8"/>
      <c r="ZO68" s="8"/>
      <c r="ZP68" s="8"/>
      <c r="ZQ68" s="8"/>
      <c r="ZR68" s="8"/>
      <c r="ZS68" s="8"/>
      <c r="ZT68" s="8"/>
      <c r="ZU68" s="8"/>
      <c r="ZV68" s="8"/>
      <c r="ZW68" s="8"/>
      <c r="ZX68" s="8"/>
    </row>
    <row r="69" spans="1:700">
      <c r="A69" s="8"/>
      <c r="B69" s="13"/>
      <c r="C69" s="3"/>
      <c r="D69" s="3"/>
      <c r="E69" s="4"/>
      <c r="F69" s="4"/>
      <c r="G69" s="4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/>
      <c r="PS69" s="8"/>
      <c r="PT69" s="8"/>
      <c r="PU69" s="8"/>
      <c r="PV69" s="8"/>
      <c r="PW69" s="8"/>
      <c r="PX69" s="8"/>
      <c r="PY69" s="8"/>
      <c r="PZ69" s="8"/>
      <c r="QA69" s="8"/>
      <c r="QB69" s="8"/>
      <c r="QC69" s="8"/>
      <c r="QD69" s="8"/>
      <c r="QE69" s="8"/>
      <c r="QF69" s="8"/>
      <c r="QG69" s="8"/>
      <c r="QH69" s="8"/>
      <c r="QI69" s="8"/>
      <c r="QJ69" s="8"/>
      <c r="QK69" s="8"/>
      <c r="QL69" s="8"/>
      <c r="QM69" s="8"/>
      <c r="QN69" s="8"/>
      <c r="QO69" s="8"/>
      <c r="QP69" s="8"/>
      <c r="QQ69" s="8"/>
      <c r="QR69" s="8"/>
      <c r="QS69" s="8"/>
      <c r="QT69" s="8"/>
      <c r="QU69" s="8"/>
      <c r="QV69" s="8"/>
      <c r="QW69" s="8"/>
      <c r="QX69" s="8"/>
      <c r="QY69" s="8"/>
      <c r="QZ69" s="8"/>
      <c r="RA69" s="8"/>
      <c r="RB69" s="8"/>
      <c r="RC69" s="8"/>
      <c r="RD69" s="8"/>
      <c r="RE69" s="8"/>
      <c r="RF69" s="8"/>
      <c r="RG69" s="8"/>
      <c r="RH69" s="8"/>
      <c r="RI69" s="8"/>
      <c r="RJ69" s="8"/>
      <c r="RK69" s="8"/>
      <c r="RL69" s="8"/>
      <c r="RM69" s="8"/>
      <c r="RN69" s="8"/>
      <c r="RO69" s="8"/>
      <c r="RP69" s="8"/>
      <c r="RQ69" s="8"/>
      <c r="RR69" s="8"/>
      <c r="RS69" s="8"/>
      <c r="RT69" s="8"/>
      <c r="RU69" s="8"/>
      <c r="RV69" s="8"/>
      <c r="RW69" s="8"/>
      <c r="RX69" s="8"/>
      <c r="RY69" s="8"/>
      <c r="RZ69" s="8"/>
      <c r="SA69" s="8"/>
      <c r="SB69" s="8"/>
      <c r="SC69" s="8"/>
      <c r="SD69" s="8"/>
      <c r="SE69" s="8"/>
      <c r="SF69" s="8"/>
      <c r="SG69" s="8"/>
      <c r="SH69" s="8"/>
      <c r="SI69" s="8"/>
      <c r="SJ69" s="8"/>
      <c r="SK69" s="8"/>
      <c r="SL69" s="8"/>
      <c r="SM69" s="8"/>
      <c r="SN69" s="8"/>
      <c r="SO69" s="8"/>
      <c r="SP69" s="8"/>
      <c r="SQ69" s="8"/>
      <c r="SR69" s="8"/>
      <c r="SS69" s="8"/>
      <c r="ST69" s="8"/>
      <c r="SU69" s="8"/>
      <c r="SV69" s="8"/>
      <c r="SW69" s="8"/>
      <c r="SX69" s="8"/>
      <c r="SY69" s="8"/>
      <c r="SZ69" s="8"/>
      <c r="TA69" s="8"/>
      <c r="TB69" s="8"/>
      <c r="TC69" s="8"/>
      <c r="TD69" s="8"/>
      <c r="TE69" s="8"/>
      <c r="TF69" s="8"/>
      <c r="TG69" s="8"/>
      <c r="TH69" s="8"/>
      <c r="TI69" s="8"/>
      <c r="TJ69" s="8"/>
      <c r="TK69" s="8"/>
      <c r="TL69" s="8"/>
      <c r="TM69" s="8"/>
      <c r="TN69" s="8"/>
      <c r="TO69" s="8"/>
      <c r="TP69" s="8"/>
      <c r="TQ69" s="8"/>
      <c r="TR69" s="8"/>
      <c r="TS69" s="8"/>
      <c r="TT69" s="8"/>
      <c r="TU69" s="8"/>
      <c r="TV69" s="8"/>
      <c r="TW69" s="8"/>
      <c r="TX69" s="8"/>
      <c r="TY69" s="8"/>
      <c r="TZ69" s="8"/>
      <c r="UA69" s="8"/>
      <c r="UB69" s="8"/>
      <c r="UC69" s="8"/>
      <c r="UD69" s="8"/>
      <c r="UE69" s="8"/>
      <c r="UF69" s="8"/>
      <c r="UG69" s="8"/>
      <c r="UH69" s="8"/>
      <c r="UI69" s="8"/>
      <c r="UJ69" s="8"/>
      <c r="UK69" s="8"/>
      <c r="UL69" s="8"/>
      <c r="UM69" s="8"/>
      <c r="UN69" s="8"/>
      <c r="UO69" s="8"/>
      <c r="UP69" s="8"/>
      <c r="UQ69" s="8"/>
      <c r="UR69" s="8"/>
      <c r="US69" s="8"/>
      <c r="UT69" s="8"/>
      <c r="UU69" s="8"/>
      <c r="UV69" s="8"/>
      <c r="UW69" s="8"/>
      <c r="UX69" s="8"/>
      <c r="UY69" s="8"/>
      <c r="UZ69" s="8"/>
      <c r="VA69" s="8"/>
      <c r="VB69" s="8"/>
      <c r="VC69" s="8"/>
      <c r="VD69" s="8"/>
      <c r="VE69" s="8"/>
      <c r="VF69" s="8"/>
      <c r="VG69" s="8"/>
      <c r="VH69" s="8"/>
      <c r="VI69" s="8"/>
      <c r="VJ69" s="8"/>
      <c r="VK69" s="8"/>
      <c r="VL69" s="8"/>
      <c r="VM69" s="8"/>
      <c r="VN69" s="8"/>
      <c r="VO69" s="8"/>
      <c r="VP69" s="8"/>
      <c r="VQ69" s="8"/>
      <c r="VR69" s="8"/>
      <c r="VS69" s="8"/>
      <c r="VT69" s="8"/>
      <c r="VU69" s="8"/>
      <c r="VV69" s="8"/>
      <c r="VW69" s="8"/>
      <c r="VX69" s="8"/>
      <c r="VY69" s="8"/>
      <c r="VZ69" s="8"/>
      <c r="WA69" s="8"/>
      <c r="WB69" s="8"/>
      <c r="WC69" s="8"/>
      <c r="WD69" s="8"/>
      <c r="WE69" s="8"/>
      <c r="WF69" s="8"/>
      <c r="WG69" s="8"/>
      <c r="WH69" s="8"/>
      <c r="WI69" s="8"/>
      <c r="WJ69" s="8"/>
      <c r="WK69" s="8"/>
      <c r="WL69" s="8"/>
      <c r="WM69" s="8"/>
      <c r="WN69" s="8"/>
      <c r="WO69" s="8"/>
      <c r="WP69" s="8"/>
      <c r="WQ69" s="8"/>
      <c r="WR69" s="8"/>
      <c r="WS69" s="8"/>
      <c r="WT69" s="8"/>
      <c r="WU69" s="8"/>
      <c r="WV69" s="8"/>
      <c r="WW69" s="8"/>
      <c r="WX69" s="8"/>
      <c r="WY69" s="8"/>
      <c r="WZ69" s="8"/>
      <c r="XA69" s="8"/>
      <c r="XB69" s="8"/>
      <c r="XC69" s="8"/>
      <c r="XD69" s="8"/>
      <c r="XE69" s="8"/>
      <c r="XF69" s="8"/>
      <c r="XG69" s="8"/>
      <c r="XH69" s="8"/>
      <c r="XI69" s="8"/>
      <c r="XJ69" s="8"/>
      <c r="XK69" s="8"/>
      <c r="XL69" s="8"/>
      <c r="XM69" s="8"/>
      <c r="XN69" s="8"/>
      <c r="XO69" s="8"/>
      <c r="XP69" s="8"/>
      <c r="XQ69" s="8"/>
      <c r="XR69" s="8"/>
      <c r="XS69" s="8"/>
      <c r="XT69" s="8"/>
      <c r="XU69" s="8"/>
      <c r="XV69" s="8"/>
      <c r="XW69" s="8"/>
      <c r="XX69" s="8"/>
      <c r="XY69" s="8"/>
      <c r="XZ69" s="8"/>
      <c r="YA69" s="8"/>
      <c r="YB69" s="8"/>
      <c r="YC69" s="8"/>
      <c r="YD69" s="8"/>
      <c r="YE69" s="8"/>
      <c r="YF69" s="8"/>
      <c r="YG69" s="8"/>
      <c r="YH69" s="8"/>
      <c r="YI69" s="8"/>
      <c r="YJ69" s="8"/>
      <c r="YK69" s="8"/>
      <c r="YL69" s="8"/>
      <c r="YM69" s="8"/>
      <c r="YN69" s="8"/>
      <c r="YO69" s="8"/>
      <c r="YP69" s="8"/>
      <c r="YQ69" s="8"/>
      <c r="YR69" s="8"/>
      <c r="YS69" s="8"/>
      <c r="YT69" s="8"/>
      <c r="YU69" s="8"/>
      <c r="YV69" s="8"/>
      <c r="YW69" s="8"/>
      <c r="YX69" s="8"/>
      <c r="YY69" s="8"/>
      <c r="YZ69" s="8"/>
      <c r="ZA69" s="8"/>
      <c r="ZB69" s="8"/>
      <c r="ZC69" s="8"/>
      <c r="ZD69" s="8"/>
      <c r="ZE69" s="8"/>
      <c r="ZF69" s="8"/>
      <c r="ZG69" s="8"/>
      <c r="ZH69" s="8"/>
      <c r="ZI69" s="8"/>
      <c r="ZJ69" s="8"/>
      <c r="ZK69" s="8"/>
      <c r="ZL69" s="8"/>
      <c r="ZM69" s="8"/>
      <c r="ZN69" s="8"/>
      <c r="ZO69" s="8"/>
      <c r="ZP69" s="8"/>
      <c r="ZQ69" s="8"/>
      <c r="ZR69" s="8"/>
      <c r="ZS69" s="8"/>
      <c r="ZT69" s="8"/>
      <c r="ZU69" s="8"/>
      <c r="ZV69" s="8"/>
      <c r="ZW69" s="8"/>
      <c r="ZX69" s="8"/>
    </row>
    <row r="70" spans="1:700">
      <c r="A70" s="8"/>
      <c r="B70" s="13"/>
      <c r="C70" s="3"/>
      <c r="D70" s="3"/>
      <c r="E70" s="4"/>
      <c r="F70" s="4"/>
      <c r="G70" s="4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/>
      <c r="QE70" s="8"/>
      <c r="QF70" s="8"/>
      <c r="QG70" s="8"/>
      <c r="QH70" s="8"/>
      <c r="QI70" s="8"/>
      <c r="QJ70" s="8"/>
      <c r="QK70" s="8"/>
      <c r="QL70" s="8"/>
      <c r="QM70" s="8"/>
      <c r="QN70" s="8"/>
      <c r="QO70" s="8"/>
      <c r="QP70" s="8"/>
      <c r="QQ70" s="8"/>
      <c r="QR70" s="8"/>
      <c r="QS70" s="8"/>
      <c r="QT70" s="8"/>
      <c r="QU70" s="8"/>
      <c r="QV70" s="8"/>
      <c r="QW70" s="8"/>
      <c r="QX70" s="8"/>
      <c r="QY70" s="8"/>
      <c r="QZ70" s="8"/>
      <c r="RA70" s="8"/>
      <c r="RB70" s="8"/>
      <c r="RC70" s="8"/>
      <c r="RD70" s="8"/>
      <c r="RE70" s="8"/>
      <c r="RF70" s="8"/>
      <c r="RG70" s="8"/>
      <c r="RH70" s="8"/>
      <c r="RI70" s="8"/>
      <c r="RJ70" s="8"/>
      <c r="RK70" s="8"/>
      <c r="RL70" s="8"/>
      <c r="RM70" s="8"/>
      <c r="RN70" s="8"/>
      <c r="RO70" s="8"/>
      <c r="RP70" s="8"/>
      <c r="RQ70" s="8"/>
      <c r="RR70" s="8"/>
      <c r="RS70" s="8"/>
      <c r="RT70" s="8"/>
      <c r="RU70" s="8"/>
      <c r="RV70" s="8"/>
      <c r="RW70" s="8"/>
      <c r="RX70" s="8"/>
      <c r="RY70" s="8"/>
      <c r="RZ70" s="8"/>
      <c r="SA70" s="8"/>
      <c r="SB70" s="8"/>
      <c r="SC70" s="8"/>
      <c r="SD70" s="8"/>
      <c r="SE70" s="8"/>
      <c r="SF70" s="8"/>
      <c r="SG70" s="8"/>
      <c r="SH70" s="8"/>
      <c r="SI70" s="8"/>
      <c r="SJ70" s="8"/>
      <c r="SK70" s="8"/>
      <c r="SL70" s="8"/>
      <c r="SM70" s="8"/>
      <c r="SN70" s="8"/>
      <c r="SO70" s="8"/>
      <c r="SP70" s="8"/>
      <c r="SQ70" s="8"/>
      <c r="SR70" s="8"/>
      <c r="SS70" s="8"/>
      <c r="ST70" s="8"/>
      <c r="SU70" s="8"/>
      <c r="SV70" s="8"/>
      <c r="SW70" s="8"/>
      <c r="SX70" s="8"/>
      <c r="SY70" s="8"/>
      <c r="SZ70" s="8"/>
      <c r="TA70" s="8"/>
      <c r="TB70" s="8"/>
      <c r="TC70" s="8"/>
      <c r="TD70" s="8"/>
      <c r="TE70" s="8"/>
      <c r="TF70" s="8"/>
      <c r="TG70" s="8"/>
      <c r="TH70" s="8"/>
      <c r="TI70" s="8"/>
      <c r="TJ70" s="8"/>
      <c r="TK70" s="8"/>
      <c r="TL70" s="8"/>
      <c r="TM70" s="8"/>
      <c r="TN70" s="8"/>
      <c r="TO70" s="8"/>
      <c r="TP70" s="8"/>
      <c r="TQ70" s="8"/>
      <c r="TR70" s="8"/>
      <c r="TS70" s="8"/>
      <c r="TT70" s="8"/>
      <c r="TU70" s="8"/>
      <c r="TV70" s="8"/>
      <c r="TW70" s="8"/>
      <c r="TX70" s="8"/>
      <c r="TY70" s="8"/>
      <c r="TZ70" s="8"/>
      <c r="UA70" s="8"/>
      <c r="UB70" s="8"/>
      <c r="UC70" s="8"/>
      <c r="UD70" s="8"/>
      <c r="UE70" s="8"/>
      <c r="UF70" s="8"/>
      <c r="UG70" s="8"/>
      <c r="UH70" s="8"/>
      <c r="UI70" s="8"/>
      <c r="UJ70" s="8"/>
      <c r="UK70" s="8"/>
      <c r="UL70" s="8"/>
      <c r="UM70" s="8"/>
      <c r="UN70" s="8"/>
      <c r="UO70" s="8"/>
      <c r="UP70" s="8"/>
      <c r="UQ70" s="8"/>
      <c r="UR70" s="8"/>
      <c r="US70" s="8"/>
      <c r="UT70" s="8"/>
      <c r="UU70" s="8"/>
      <c r="UV70" s="8"/>
      <c r="UW70" s="8"/>
      <c r="UX70" s="8"/>
      <c r="UY70" s="8"/>
      <c r="UZ70" s="8"/>
      <c r="VA70" s="8"/>
      <c r="VB70" s="8"/>
      <c r="VC70" s="8"/>
      <c r="VD70" s="8"/>
      <c r="VE70" s="8"/>
      <c r="VF70" s="8"/>
      <c r="VG70" s="8"/>
      <c r="VH70" s="8"/>
      <c r="VI70" s="8"/>
      <c r="VJ70" s="8"/>
      <c r="VK70" s="8"/>
      <c r="VL70" s="8"/>
      <c r="VM70" s="8"/>
      <c r="VN70" s="8"/>
      <c r="VO70" s="8"/>
      <c r="VP70" s="8"/>
      <c r="VQ70" s="8"/>
      <c r="VR70" s="8"/>
      <c r="VS70" s="8"/>
      <c r="VT70" s="8"/>
      <c r="VU70" s="8"/>
      <c r="VV70" s="8"/>
      <c r="VW70" s="8"/>
      <c r="VX70" s="8"/>
      <c r="VY70" s="8"/>
      <c r="VZ70" s="8"/>
      <c r="WA70" s="8"/>
      <c r="WB70" s="8"/>
      <c r="WC70" s="8"/>
      <c r="WD70" s="8"/>
      <c r="WE70" s="8"/>
      <c r="WF70" s="8"/>
      <c r="WG70" s="8"/>
      <c r="WH70" s="8"/>
      <c r="WI70" s="8"/>
      <c r="WJ70" s="8"/>
      <c r="WK70" s="8"/>
      <c r="WL70" s="8"/>
      <c r="WM70" s="8"/>
      <c r="WN70" s="8"/>
      <c r="WO70" s="8"/>
      <c r="WP70" s="8"/>
      <c r="WQ70" s="8"/>
      <c r="WR70" s="8"/>
      <c r="WS70" s="8"/>
      <c r="WT70" s="8"/>
      <c r="WU70" s="8"/>
      <c r="WV70" s="8"/>
      <c r="WW70" s="8"/>
      <c r="WX70" s="8"/>
      <c r="WY70" s="8"/>
      <c r="WZ70" s="8"/>
      <c r="XA70" s="8"/>
      <c r="XB70" s="8"/>
      <c r="XC70" s="8"/>
      <c r="XD70" s="8"/>
      <c r="XE70" s="8"/>
      <c r="XF70" s="8"/>
      <c r="XG70" s="8"/>
      <c r="XH70" s="8"/>
      <c r="XI70" s="8"/>
      <c r="XJ70" s="8"/>
      <c r="XK70" s="8"/>
      <c r="XL70" s="8"/>
      <c r="XM70" s="8"/>
      <c r="XN70" s="8"/>
      <c r="XO70" s="8"/>
      <c r="XP70" s="8"/>
      <c r="XQ70" s="8"/>
      <c r="XR70" s="8"/>
      <c r="XS70" s="8"/>
      <c r="XT70" s="8"/>
      <c r="XU70" s="8"/>
      <c r="XV70" s="8"/>
      <c r="XW70" s="8"/>
      <c r="XX70" s="8"/>
      <c r="XY70" s="8"/>
      <c r="XZ70" s="8"/>
      <c r="YA70" s="8"/>
      <c r="YB70" s="8"/>
      <c r="YC70" s="8"/>
      <c r="YD70" s="8"/>
      <c r="YE70" s="8"/>
      <c r="YF70" s="8"/>
      <c r="YG70" s="8"/>
      <c r="YH70" s="8"/>
      <c r="YI70" s="8"/>
      <c r="YJ70" s="8"/>
      <c r="YK70" s="8"/>
      <c r="YL70" s="8"/>
      <c r="YM70" s="8"/>
      <c r="YN70" s="8"/>
      <c r="YO70" s="8"/>
      <c r="YP70" s="8"/>
      <c r="YQ70" s="8"/>
      <c r="YR70" s="8"/>
      <c r="YS70" s="8"/>
      <c r="YT70" s="8"/>
      <c r="YU70" s="8"/>
      <c r="YV70" s="8"/>
      <c r="YW70" s="8"/>
      <c r="YX70" s="8"/>
      <c r="YY70" s="8"/>
      <c r="YZ70" s="8"/>
      <c r="ZA70" s="8"/>
      <c r="ZB70" s="8"/>
      <c r="ZC70" s="8"/>
      <c r="ZD70" s="8"/>
      <c r="ZE70" s="8"/>
      <c r="ZF70" s="8"/>
      <c r="ZG70" s="8"/>
      <c r="ZH70" s="8"/>
      <c r="ZI70" s="8"/>
      <c r="ZJ70" s="8"/>
      <c r="ZK70" s="8"/>
      <c r="ZL70" s="8"/>
      <c r="ZM70" s="8"/>
      <c r="ZN70" s="8"/>
      <c r="ZO70" s="8"/>
      <c r="ZP70" s="8"/>
      <c r="ZQ70" s="8"/>
      <c r="ZR70" s="8"/>
      <c r="ZS70" s="8"/>
      <c r="ZT70" s="8"/>
      <c r="ZU70" s="8"/>
      <c r="ZV70" s="8"/>
      <c r="ZW70" s="8"/>
      <c r="ZX70" s="8"/>
    </row>
    <row r="71" spans="1:700">
      <c r="A71" s="8"/>
      <c r="B71" s="13"/>
      <c r="C71" s="3"/>
      <c r="D71" s="3"/>
      <c r="E71" s="4"/>
      <c r="F71" s="4"/>
      <c r="G71" s="4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  <c r="QZ71" s="8"/>
      <c r="RA71" s="8"/>
      <c r="RB71" s="8"/>
      <c r="RC71" s="8"/>
      <c r="RD71" s="8"/>
      <c r="RE71" s="8"/>
      <c r="RF71" s="8"/>
      <c r="RG71" s="8"/>
      <c r="RH71" s="8"/>
      <c r="RI71" s="8"/>
      <c r="RJ71" s="8"/>
      <c r="RK71" s="8"/>
      <c r="RL71" s="8"/>
      <c r="RM71" s="8"/>
      <c r="RN71" s="8"/>
      <c r="RO71" s="8"/>
      <c r="RP71" s="8"/>
      <c r="RQ71" s="8"/>
      <c r="RR71" s="8"/>
      <c r="RS71" s="8"/>
      <c r="RT71" s="8"/>
      <c r="RU71" s="8"/>
      <c r="RV71" s="8"/>
      <c r="RW71" s="8"/>
      <c r="RX71" s="8"/>
      <c r="RY71" s="8"/>
      <c r="RZ71" s="8"/>
      <c r="SA71" s="8"/>
      <c r="SB71" s="8"/>
      <c r="SC71" s="8"/>
      <c r="SD71" s="8"/>
      <c r="SE71" s="8"/>
      <c r="SF71" s="8"/>
      <c r="SG71" s="8"/>
      <c r="SH71" s="8"/>
      <c r="SI71" s="8"/>
      <c r="SJ71" s="8"/>
      <c r="SK71" s="8"/>
      <c r="SL71" s="8"/>
      <c r="SM71" s="8"/>
      <c r="SN71" s="8"/>
      <c r="SO71" s="8"/>
      <c r="SP71" s="8"/>
      <c r="SQ71" s="8"/>
      <c r="SR71" s="8"/>
      <c r="SS71" s="8"/>
      <c r="ST71" s="8"/>
      <c r="SU71" s="8"/>
      <c r="SV71" s="8"/>
      <c r="SW71" s="8"/>
      <c r="SX71" s="8"/>
      <c r="SY71" s="8"/>
      <c r="SZ71" s="8"/>
      <c r="TA71" s="8"/>
      <c r="TB71" s="8"/>
      <c r="TC71" s="8"/>
      <c r="TD71" s="8"/>
      <c r="TE71" s="8"/>
      <c r="TF71" s="8"/>
      <c r="TG71" s="8"/>
      <c r="TH71" s="8"/>
      <c r="TI71" s="8"/>
      <c r="TJ71" s="8"/>
      <c r="TK71" s="8"/>
      <c r="TL71" s="8"/>
      <c r="TM71" s="8"/>
      <c r="TN71" s="8"/>
      <c r="TO71" s="8"/>
      <c r="TP71" s="8"/>
      <c r="TQ71" s="8"/>
      <c r="TR71" s="8"/>
      <c r="TS71" s="8"/>
      <c r="TT71" s="8"/>
      <c r="TU71" s="8"/>
      <c r="TV71" s="8"/>
      <c r="TW71" s="8"/>
      <c r="TX71" s="8"/>
      <c r="TY71" s="8"/>
      <c r="TZ71" s="8"/>
      <c r="UA71" s="8"/>
      <c r="UB71" s="8"/>
      <c r="UC71" s="8"/>
      <c r="UD71" s="8"/>
      <c r="UE71" s="8"/>
      <c r="UF71" s="8"/>
      <c r="UG71" s="8"/>
      <c r="UH71" s="8"/>
      <c r="UI71" s="8"/>
      <c r="UJ71" s="8"/>
      <c r="UK71" s="8"/>
      <c r="UL71" s="8"/>
      <c r="UM71" s="8"/>
      <c r="UN71" s="8"/>
      <c r="UO71" s="8"/>
      <c r="UP71" s="8"/>
      <c r="UQ71" s="8"/>
      <c r="UR71" s="8"/>
      <c r="US71" s="8"/>
      <c r="UT71" s="8"/>
      <c r="UU71" s="8"/>
      <c r="UV71" s="8"/>
      <c r="UW71" s="8"/>
      <c r="UX71" s="8"/>
      <c r="UY71" s="8"/>
      <c r="UZ71" s="8"/>
      <c r="VA71" s="8"/>
      <c r="VB71" s="8"/>
      <c r="VC71" s="8"/>
      <c r="VD71" s="8"/>
      <c r="VE71" s="8"/>
      <c r="VF71" s="8"/>
      <c r="VG71" s="8"/>
      <c r="VH71" s="8"/>
      <c r="VI71" s="8"/>
      <c r="VJ71" s="8"/>
      <c r="VK71" s="8"/>
      <c r="VL71" s="8"/>
      <c r="VM71" s="8"/>
      <c r="VN71" s="8"/>
      <c r="VO71" s="8"/>
      <c r="VP71" s="8"/>
      <c r="VQ71" s="8"/>
      <c r="VR71" s="8"/>
      <c r="VS71" s="8"/>
      <c r="VT71" s="8"/>
      <c r="VU71" s="8"/>
      <c r="VV71" s="8"/>
      <c r="VW71" s="8"/>
      <c r="VX71" s="8"/>
      <c r="VY71" s="8"/>
      <c r="VZ71" s="8"/>
      <c r="WA71" s="8"/>
      <c r="WB71" s="8"/>
      <c r="WC71" s="8"/>
      <c r="WD71" s="8"/>
      <c r="WE71" s="8"/>
      <c r="WF71" s="8"/>
      <c r="WG71" s="8"/>
      <c r="WH71" s="8"/>
      <c r="WI71" s="8"/>
      <c r="WJ71" s="8"/>
      <c r="WK71" s="8"/>
      <c r="WL71" s="8"/>
      <c r="WM71" s="8"/>
      <c r="WN71" s="8"/>
      <c r="WO71" s="8"/>
      <c r="WP71" s="8"/>
      <c r="WQ71" s="8"/>
      <c r="WR71" s="8"/>
      <c r="WS71" s="8"/>
      <c r="WT71" s="8"/>
      <c r="WU71" s="8"/>
      <c r="WV71" s="8"/>
      <c r="WW71" s="8"/>
      <c r="WX71" s="8"/>
      <c r="WY71" s="8"/>
      <c r="WZ71" s="8"/>
      <c r="XA71" s="8"/>
      <c r="XB71" s="8"/>
      <c r="XC71" s="8"/>
      <c r="XD71" s="8"/>
      <c r="XE71" s="8"/>
      <c r="XF71" s="8"/>
      <c r="XG71" s="8"/>
      <c r="XH71" s="8"/>
      <c r="XI71" s="8"/>
      <c r="XJ71" s="8"/>
      <c r="XK71" s="8"/>
      <c r="XL71" s="8"/>
      <c r="XM71" s="8"/>
      <c r="XN71" s="8"/>
      <c r="XO71" s="8"/>
      <c r="XP71" s="8"/>
      <c r="XQ71" s="8"/>
      <c r="XR71" s="8"/>
      <c r="XS71" s="8"/>
      <c r="XT71" s="8"/>
      <c r="XU71" s="8"/>
      <c r="XV71" s="8"/>
      <c r="XW71" s="8"/>
      <c r="XX71" s="8"/>
      <c r="XY71" s="8"/>
      <c r="XZ71" s="8"/>
      <c r="YA71" s="8"/>
      <c r="YB71" s="8"/>
      <c r="YC71" s="8"/>
      <c r="YD71" s="8"/>
      <c r="YE71" s="8"/>
      <c r="YF71" s="8"/>
      <c r="YG71" s="8"/>
      <c r="YH71" s="8"/>
      <c r="YI71" s="8"/>
      <c r="YJ71" s="8"/>
      <c r="YK71" s="8"/>
      <c r="YL71" s="8"/>
      <c r="YM71" s="8"/>
      <c r="YN71" s="8"/>
      <c r="YO71" s="8"/>
      <c r="YP71" s="8"/>
      <c r="YQ71" s="8"/>
      <c r="YR71" s="8"/>
      <c r="YS71" s="8"/>
      <c r="YT71" s="8"/>
      <c r="YU71" s="8"/>
      <c r="YV71" s="8"/>
      <c r="YW71" s="8"/>
      <c r="YX71" s="8"/>
      <c r="YY71" s="8"/>
      <c r="YZ71" s="8"/>
      <c r="ZA71" s="8"/>
      <c r="ZB71" s="8"/>
      <c r="ZC71" s="8"/>
      <c r="ZD71" s="8"/>
      <c r="ZE71" s="8"/>
      <c r="ZF71" s="8"/>
      <c r="ZG71" s="8"/>
      <c r="ZH71" s="8"/>
      <c r="ZI71" s="8"/>
      <c r="ZJ71" s="8"/>
      <c r="ZK71" s="8"/>
      <c r="ZL71" s="8"/>
      <c r="ZM71" s="8"/>
      <c r="ZN71" s="8"/>
      <c r="ZO71" s="8"/>
      <c r="ZP71" s="8"/>
      <c r="ZQ71" s="8"/>
      <c r="ZR71" s="8"/>
      <c r="ZS71" s="8"/>
      <c r="ZT71" s="8"/>
      <c r="ZU71" s="8"/>
      <c r="ZV71" s="8"/>
      <c r="ZW71" s="8"/>
      <c r="ZX71" s="8"/>
    </row>
    <row r="72" spans="1:700">
      <c r="A72" s="8"/>
      <c r="B72" s="13"/>
      <c r="C72" s="3"/>
      <c r="D72" s="3"/>
      <c r="E72" s="4"/>
      <c r="F72" s="4"/>
      <c r="G72" s="4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/>
      <c r="PY72" s="8"/>
      <c r="PZ72" s="8"/>
      <c r="QA72" s="8"/>
      <c r="QB72" s="8"/>
      <c r="QC72" s="8"/>
      <c r="QD72" s="8"/>
      <c r="QE72" s="8"/>
      <c r="QF72" s="8"/>
      <c r="QG72" s="8"/>
      <c r="QH72" s="8"/>
      <c r="QI72" s="8"/>
      <c r="QJ72" s="8"/>
      <c r="QK72" s="8"/>
      <c r="QL72" s="8"/>
      <c r="QM72" s="8"/>
      <c r="QN72" s="8"/>
      <c r="QO72" s="8"/>
      <c r="QP72" s="8"/>
      <c r="QQ72" s="8"/>
      <c r="QR72" s="8"/>
      <c r="QS72" s="8"/>
      <c r="QT72" s="8"/>
      <c r="QU72" s="8"/>
      <c r="QV72" s="8"/>
      <c r="QW72" s="8"/>
      <c r="QX72" s="8"/>
      <c r="QY72" s="8"/>
      <c r="QZ72" s="8"/>
      <c r="RA72" s="8"/>
      <c r="RB72" s="8"/>
      <c r="RC72" s="8"/>
      <c r="RD72" s="8"/>
      <c r="RE72" s="8"/>
      <c r="RF72" s="8"/>
      <c r="RG72" s="8"/>
      <c r="RH72" s="8"/>
      <c r="RI72" s="8"/>
      <c r="RJ72" s="8"/>
      <c r="RK72" s="8"/>
      <c r="RL72" s="8"/>
      <c r="RM72" s="8"/>
      <c r="RN72" s="8"/>
      <c r="RO72" s="8"/>
      <c r="RP72" s="8"/>
      <c r="RQ72" s="8"/>
      <c r="RR72" s="8"/>
      <c r="RS72" s="8"/>
      <c r="RT72" s="8"/>
      <c r="RU72" s="8"/>
      <c r="RV72" s="8"/>
      <c r="RW72" s="8"/>
      <c r="RX72" s="8"/>
      <c r="RY72" s="8"/>
      <c r="RZ72" s="8"/>
      <c r="SA72" s="8"/>
      <c r="SB72" s="8"/>
      <c r="SC72" s="8"/>
      <c r="SD72" s="8"/>
      <c r="SE72" s="8"/>
      <c r="SF72" s="8"/>
      <c r="SG72" s="8"/>
      <c r="SH72" s="8"/>
      <c r="SI72" s="8"/>
      <c r="SJ72" s="8"/>
      <c r="SK72" s="8"/>
      <c r="SL72" s="8"/>
      <c r="SM72" s="8"/>
      <c r="SN72" s="8"/>
      <c r="SO72" s="8"/>
      <c r="SP72" s="8"/>
      <c r="SQ72" s="8"/>
      <c r="SR72" s="8"/>
      <c r="SS72" s="8"/>
      <c r="ST72" s="8"/>
      <c r="SU72" s="8"/>
      <c r="SV72" s="8"/>
      <c r="SW72" s="8"/>
      <c r="SX72" s="8"/>
      <c r="SY72" s="8"/>
      <c r="SZ72" s="8"/>
      <c r="TA72" s="8"/>
      <c r="TB72" s="8"/>
      <c r="TC72" s="8"/>
      <c r="TD72" s="8"/>
      <c r="TE72" s="8"/>
      <c r="TF72" s="8"/>
      <c r="TG72" s="8"/>
      <c r="TH72" s="8"/>
      <c r="TI72" s="8"/>
      <c r="TJ72" s="8"/>
      <c r="TK72" s="8"/>
      <c r="TL72" s="8"/>
      <c r="TM72" s="8"/>
      <c r="TN72" s="8"/>
      <c r="TO72" s="8"/>
      <c r="TP72" s="8"/>
      <c r="TQ72" s="8"/>
      <c r="TR72" s="8"/>
      <c r="TS72" s="8"/>
      <c r="TT72" s="8"/>
      <c r="TU72" s="8"/>
      <c r="TV72" s="8"/>
      <c r="TW72" s="8"/>
      <c r="TX72" s="8"/>
      <c r="TY72" s="8"/>
      <c r="TZ72" s="8"/>
      <c r="UA72" s="8"/>
      <c r="UB72" s="8"/>
      <c r="UC72" s="8"/>
      <c r="UD72" s="8"/>
      <c r="UE72" s="8"/>
      <c r="UF72" s="8"/>
      <c r="UG72" s="8"/>
      <c r="UH72" s="8"/>
      <c r="UI72" s="8"/>
      <c r="UJ72" s="8"/>
      <c r="UK72" s="8"/>
      <c r="UL72" s="8"/>
      <c r="UM72" s="8"/>
      <c r="UN72" s="8"/>
      <c r="UO72" s="8"/>
      <c r="UP72" s="8"/>
      <c r="UQ72" s="8"/>
      <c r="UR72" s="8"/>
      <c r="US72" s="8"/>
      <c r="UT72" s="8"/>
      <c r="UU72" s="8"/>
      <c r="UV72" s="8"/>
      <c r="UW72" s="8"/>
      <c r="UX72" s="8"/>
      <c r="UY72" s="8"/>
      <c r="UZ72" s="8"/>
      <c r="VA72" s="8"/>
      <c r="VB72" s="8"/>
      <c r="VC72" s="8"/>
      <c r="VD72" s="8"/>
      <c r="VE72" s="8"/>
      <c r="VF72" s="8"/>
      <c r="VG72" s="8"/>
      <c r="VH72" s="8"/>
      <c r="VI72" s="8"/>
      <c r="VJ72" s="8"/>
      <c r="VK72" s="8"/>
      <c r="VL72" s="8"/>
      <c r="VM72" s="8"/>
      <c r="VN72" s="8"/>
      <c r="VO72" s="8"/>
      <c r="VP72" s="8"/>
      <c r="VQ72" s="8"/>
      <c r="VR72" s="8"/>
      <c r="VS72" s="8"/>
      <c r="VT72" s="8"/>
      <c r="VU72" s="8"/>
      <c r="VV72" s="8"/>
      <c r="VW72" s="8"/>
      <c r="VX72" s="8"/>
      <c r="VY72" s="8"/>
      <c r="VZ72" s="8"/>
      <c r="WA72" s="8"/>
      <c r="WB72" s="8"/>
      <c r="WC72" s="8"/>
      <c r="WD72" s="8"/>
      <c r="WE72" s="8"/>
      <c r="WF72" s="8"/>
      <c r="WG72" s="8"/>
      <c r="WH72" s="8"/>
      <c r="WI72" s="8"/>
      <c r="WJ72" s="8"/>
      <c r="WK72" s="8"/>
      <c r="WL72" s="8"/>
      <c r="WM72" s="8"/>
      <c r="WN72" s="8"/>
      <c r="WO72" s="8"/>
      <c r="WP72" s="8"/>
      <c r="WQ72" s="8"/>
      <c r="WR72" s="8"/>
      <c r="WS72" s="8"/>
      <c r="WT72" s="8"/>
      <c r="WU72" s="8"/>
      <c r="WV72" s="8"/>
      <c r="WW72" s="8"/>
      <c r="WX72" s="8"/>
      <c r="WY72" s="8"/>
      <c r="WZ72" s="8"/>
      <c r="XA72" s="8"/>
      <c r="XB72" s="8"/>
      <c r="XC72" s="8"/>
      <c r="XD72" s="8"/>
      <c r="XE72" s="8"/>
      <c r="XF72" s="8"/>
      <c r="XG72" s="8"/>
      <c r="XH72" s="8"/>
      <c r="XI72" s="8"/>
      <c r="XJ72" s="8"/>
      <c r="XK72" s="8"/>
      <c r="XL72" s="8"/>
      <c r="XM72" s="8"/>
      <c r="XN72" s="8"/>
      <c r="XO72" s="8"/>
      <c r="XP72" s="8"/>
      <c r="XQ72" s="8"/>
      <c r="XR72" s="8"/>
      <c r="XS72" s="8"/>
      <c r="XT72" s="8"/>
      <c r="XU72" s="8"/>
      <c r="XV72" s="8"/>
      <c r="XW72" s="8"/>
      <c r="XX72" s="8"/>
      <c r="XY72" s="8"/>
      <c r="XZ72" s="8"/>
      <c r="YA72" s="8"/>
      <c r="YB72" s="8"/>
      <c r="YC72" s="8"/>
      <c r="YD72" s="8"/>
      <c r="YE72" s="8"/>
      <c r="YF72" s="8"/>
      <c r="YG72" s="8"/>
      <c r="YH72" s="8"/>
      <c r="YI72" s="8"/>
      <c r="YJ72" s="8"/>
      <c r="YK72" s="8"/>
      <c r="YL72" s="8"/>
      <c r="YM72" s="8"/>
      <c r="YN72" s="8"/>
      <c r="YO72" s="8"/>
      <c r="YP72" s="8"/>
      <c r="YQ72" s="8"/>
      <c r="YR72" s="8"/>
      <c r="YS72" s="8"/>
      <c r="YT72" s="8"/>
      <c r="YU72" s="8"/>
      <c r="YV72" s="8"/>
      <c r="YW72" s="8"/>
      <c r="YX72" s="8"/>
      <c r="YY72" s="8"/>
      <c r="YZ72" s="8"/>
      <c r="ZA72" s="8"/>
      <c r="ZB72" s="8"/>
      <c r="ZC72" s="8"/>
      <c r="ZD72" s="8"/>
      <c r="ZE72" s="8"/>
      <c r="ZF72" s="8"/>
      <c r="ZG72" s="8"/>
      <c r="ZH72" s="8"/>
      <c r="ZI72" s="8"/>
      <c r="ZJ72" s="8"/>
      <c r="ZK72" s="8"/>
      <c r="ZL72" s="8"/>
      <c r="ZM72" s="8"/>
      <c r="ZN72" s="8"/>
      <c r="ZO72" s="8"/>
      <c r="ZP72" s="8"/>
      <c r="ZQ72" s="8"/>
      <c r="ZR72" s="8"/>
      <c r="ZS72" s="8"/>
      <c r="ZT72" s="8"/>
      <c r="ZU72" s="8"/>
      <c r="ZV72" s="8"/>
      <c r="ZW72" s="8"/>
      <c r="ZX72" s="8"/>
    </row>
    <row r="73" spans="1:700">
      <c r="A73" s="8"/>
      <c r="B73" s="13"/>
      <c r="C73" s="3"/>
      <c r="D73" s="3"/>
      <c r="E73" s="4"/>
      <c r="F73" s="4"/>
      <c r="G73" s="4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/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/>
      <c r="TC73" s="8"/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/>
      <c r="YW73" s="8"/>
      <c r="YX73" s="8"/>
      <c r="YY73" s="8"/>
      <c r="YZ73" s="8"/>
      <c r="ZA73" s="8"/>
      <c r="ZB73" s="8"/>
      <c r="ZC73" s="8"/>
      <c r="ZD73" s="8"/>
      <c r="ZE73" s="8"/>
      <c r="ZF73" s="8"/>
      <c r="ZG73" s="8"/>
      <c r="ZH73" s="8"/>
      <c r="ZI73" s="8"/>
      <c r="ZJ73" s="8"/>
      <c r="ZK73" s="8"/>
      <c r="ZL73" s="8"/>
      <c r="ZM73" s="8"/>
      <c r="ZN73" s="8"/>
      <c r="ZO73" s="8"/>
      <c r="ZP73" s="8"/>
      <c r="ZQ73" s="8"/>
      <c r="ZR73" s="8"/>
      <c r="ZS73" s="8"/>
      <c r="ZT73" s="8"/>
      <c r="ZU73" s="8"/>
      <c r="ZV73" s="8"/>
      <c r="ZW73" s="8"/>
      <c r="ZX73" s="8"/>
    </row>
    <row r="74" spans="1:700">
      <c r="A74" s="8"/>
      <c r="B74" s="13"/>
      <c r="C74" s="3"/>
      <c r="D74" s="3"/>
      <c r="E74" s="4"/>
      <c r="F74" s="4"/>
      <c r="G74" s="4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  <c r="QZ74" s="8"/>
      <c r="RA74" s="8"/>
      <c r="RB74" s="8"/>
      <c r="RC74" s="8"/>
      <c r="RD74" s="8"/>
      <c r="RE74" s="8"/>
      <c r="RF74" s="8"/>
      <c r="RG74" s="8"/>
      <c r="RH74" s="8"/>
      <c r="RI74" s="8"/>
      <c r="RJ74" s="8"/>
      <c r="RK74" s="8"/>
      <c r="RL74" s="8"/>
      <c r="RM74" s="8"/>
      <c r="RN74" s="8"/>
      <c r="RO74" s="8"/>
      <c r="RP74" s="8"/>
      <c r="RQ74" s="8"/>
      <c r="RR74" s="8"/>
      <c r="RS74" s="8"/>
      <c r="RT74" s="8"/>
      <c r="RU74" s="8"/>
      <c r="RV74" s="8"/>
      <c r="RW74" s="8"/>
      <c r="RX74" s="8"/>
      <c r="RY74" s="8"/>
      <c r="RZ74" s="8"/>
      <c r="SA74" s="8"/>
      <c r="SB74" s="8"/>
      <c r="SC74" s="8"/>
      <c r="SD74" s="8"/>
      <c r="SE74" s="8"/>
      <c r="SF74" s="8"/>
      <c r="SG74" s="8"/>
      <c r="SH74" s="8"/>
      <c r="SI74" s="8"/>
      <c r="SJ74" s="8"/>
      <c r="SK74" s="8"/>
      <c r="SL74" s="8"/>
      <c r="SM74" s="8"/>
      <c r="SN74" s="8"/>
      <c r="SO74" s="8"/>
      <c r="SP74" s="8"/>
      <c r="SQ74" s="8"/>
      <c r="SR74" s="8"/>
      <c r="SS74" s="8"/>
      <c r="ST74" s="8"/>
      <c r="SU74" s="8"/>
      <c r="SV74" s="8"/>
      <c r="SW74" s="8"/>
      <c r="SX74" s="8"/>
      <c r="SY74" s="8"/>
      <c r="SZ74" s="8"/>
      <c r="TA74" s="8"/>
      <c r="TB74" s="8"/>
      <c r="TC74" s="8"/>
      <c r="TD74" s="8"/>
      <c r="TE74" s="8"/>
      <c r="TF74" s="8"/>
      <c r="TG74" s="8"/>
      <c r="TH74" s="8"/>
      <c r="TI74" s="8"/>
      <c r="TJ74" s="8"/>
      <c r="TK74" s="8"/>
      <c r="TL74" s="8"/>
      <c r="TM74" s="8"/>
      <c r="TN74" s="8"/>
      <c r="TO74" s="8"/>
      <c r="TP74" s="8"/>
      <c r="TQ74" s="8"/>
      <c r="TR74" s="8"/>
      <c r="TS74" s="8"/>
      <c r="TT74" s="8"/>
      <c r="TU74" s="8"/>
      <c r="TV74" s="8"/>
      <c r="TW74" s="8"/>
      <c r="TX74" s="8"/>
      <c r="TY74" s="8"/>
      <c r="TZ74" s="8"/>
      <c r="UA74" s="8"/>
      <c r="UB74" s="8"/>
      <c r="UC74" s="8"/>
      <c r="UD74" s="8"/>
      <c r="UE74" s="8"/>
      <c r="UF74" s="8"/>
      <c r="UG74" s="8"/>
      <c r="UH74" s="8"/>
      <c r="UI74" s="8"/>
      <c r="UJ74" s="8"/>
      <c r="UK74" s="8"/>
      <c r="UL74" s="8"/>
      <c r="UM74" s="8"/>
      <c r="UN74" s="8"/>
      <c r="UO74" s="8"/>
      <c r="UP74" s="8"/>
      <c r="UQ74" s="8"/>
      <c r="UR74" s="8"/>
      <c r="US74" s="8"/>
      <c r="UT74" s="8"/>
      <c r="UU74" s="8"/>
      <c r="UV74" s="8"/>
      <c r="UW74" s="8"/>
      <c r="UX74" s="8"/>
      <c r="UY74" s="8"/>
      <c r="UZ74" s="8"/>
      <c r="VA74" s="8"/>
      <c r="VB74" s="8"/>
      <c r="VC74" s="8"/>
      <c r="VD74" s="8"/>
      <c r="VE74" s="8"/>
      <c r="VF74" s="8"/>
      <c r="VG74" s="8"/>
      <c r="VH74" s="8"/>
      <c r="VI74" s="8"/>
      <c r="VJ74" s="8"/>
      <c r="VK74" s="8"/>
      <c r="VL74" s="8"/>
      <c r="VM74" s="8"/>
      <c r="VN74" s="8"/>
      <c r="VO74" s="8"/>
      <c r="VP74" s="8"/>
      <c r="VQ74" s="8"/>
      <c r="VR74" s="8"/>
      <c r="VS74" s="8"/>
      <c r="VT74" s="8"/>
      <c r="VU74" s="8"/>
      <c r="VV74" s="8"/>
      <c r="VW74" s="8"/>
      <c r="VX74" s="8"/>
      <c r="VY74" s="8"/>
      <c r="VZ74" s="8"/>
      <c r="WA74" s="8"/>
      <c r="WB74" s="8"/>
      <c r="WC74" s="8"/>
      <c r="WD74" s="8"/>
      <c r="WE74" s="8"/>
      <c r="WF74" s="8"/>
      <c r="WG74" s="8"/>
      <c r="WH74" s="8"/>
      <c r="WI74" s="8"/>
      <c r="WJ74" s="8"/>
      <c r="WK74" s="8"/>
      <c r="WL74" s="8"/>
      <c r="WM74" s="8"/>
      <c r="WN74" s="8"/>
      <c r="WO74" s="8"/>
      <c r="WP74" s="8"/>
      <c r="WQ74" s="8"/>
      <c r="WR74" s="8"/>
      <c r="WS74" s="8"/>
      <c r="WT74" s="8"/>
      <c r="WU74" s="8"/>
      <c r="WV74" s="8"/>
      <c r="WW74" s="8"/>
      <c r="WX74" s="8"/>
      <c r="WY74" s="8"/>
      <c r="WZ74" s="8"/>
      <c r="XA74" s="8"/>
      <c r="XB74" s="8"/>
      <c r="XC74" s="8"/>
      <c r="XD74" s="8"/>
      <c r="XE74" s="8"/>
      <c r="XF74" s="8"/>
      <c r="XG74" s="8"/>
      <c r="XH74" s="8"/>
      <c r="XI74" s="8"/>
      <c r="XJ74" s="8"/>
      <c r="XK74" s="8"/>
      <c r="XL74" s="8"/>
      <c r="XM74" s="8"/>
      <c r="XN74" s="8"/>
      <c r="XO74" s="8"/>
      <c r="XP74" s="8"/>
      <c r="XQ74" s="8"/>
      <c r="XR74" s="8"/>
      <c r="XS74" s="8"/>
      <c r="XT74" s="8"/>
      <c r="XU74" s="8"/>
      <c r="XV74" s="8"/>
      <c r="XW74" s="8"/>
      <c r="XX74" s="8"/>
      <c r="XY74" s="8"/>
      <c r="XZ74" s="8"/>
      <c r="YA74" s="8"/>
      <c r="YB74" s="8"/>
      <c r="YC74" s="8"/>
      <c r="YD74" s="8"/>
      <c r="YE74" s="8"/>
      <c r="YF74" s="8"/>
      <c r="YG74" s="8"/>
      <c r="YH74" s="8"/>
      <c r="YI74" s="8"/>
      <c r="YJ74" s="8"/>
      <c r="YK74" s="8"/>
      <c r="YL74" s="8"/>
      <c r="YM74" s="8"/>
      <c r="YN74" s="8"/>
      <c r="YO74" s="8"/>
      <c r="YP74" s="8"/>
      <c r="YQ74" s="8"/>
      <c r="YR74" s="8"/>
      <c r="YS74" s="8"/>
      <c r="YT74" s="8"/>
      <c r="YU74" s="8"/>
      <c r="YV74" s="8"/>
      <c r="YW74" s="8"/>
      <c r="YX74" s="8"/>
      <c r="YY74" s="8"/>
      <c r="YZ74" s="8"/>
      <c r="ZA74" s="8"/>
      <c r="ZB74" s="8"/>
      <c r="ZC74" s="8"/>
      <c r="ZD74" s="8"/>
      <c r="ZE74" s="8"/>
      <c r="ZF74" s="8"/>
      <c r="ZG74" s="8"/>
      <c r="ZH74" s="8"/>
      <c r="ZI74" s="8"/>
      <c r="ZJ74" s="8"/>
      <c r="ZK74" s="8"/>
      <c r="ZL74" s="8"/>
      <c r="ZM74" s="8"/>
      <c r="ZN74" s="8"/>
      <c r="ZO74" s="8"/>
      <c r="ZP74" s="8"/>
      <c r="ZQ74" s="8"/>
      <c r="ZR74" s="8"/>
      <c r="ZS74" s="8"/>
      <c r="ZT74" s="8"/>
      <c r="ZU74" s="8"/>
      <c r="ZV74" s="8"/>
      <c r="ZW74" s="8"/>
      <c r="ZX74" s="8"/>
    </row>
    <row r="75" spans="1:700">
      <c r="A75" s="8"/>
      <c r="B75" s="13"/>
      <c r="C75" s="3"/>
      <c r="D75" s="3"/>
      <c r="E75" s="4"/>
      <c r="F75" s="4"/>
      <c r="G75" s="4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/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/>
      <c r="YW75" s="8"/>
      <c r="YX75" s="8"/>
      <c r="YY75" s="8"/>
      <c r="YZ75" s="8"/>
      <c r="ZA75" s="8"/>
      <c r="ZB75" s="8"/>
      <c r="ZC75" s="8"/>
      <c r="ZD75" s="8"/>
      <c r="ZE75" s="8"/>
      <c r="ZF75" s="8"/>
      <c r="ZG75" s="8"/>
      <c r="ZH75" s="8"/>
      <c r="ZI75" s="8"/>
      <c r="ZJ75" s="8"/>
      <c r="ZK75" s="8"/>
      <c r="ZL75" s="8"/>
      <c r="ZM75" s="8"/>
      <c r="ZN75" s="8"/>
      <c r="ZO75" s="8"/>
      <c r="ZP75" s="8"/>
      <c r="ZQ75" s="8"/>
      <c r="ZR75" s="8"/>
      <c r="ZS75" s="8"/>
      <c r="ZT75" s="8"/>
      <c r="ZU75" s="8"/>
      <c r="ZV75" s="8"/>
      <c r="ZW75" s="8"/>
      <c r="ZX75" s="8"/>
    </row>
    <row r="76" spans="1:700">
      <c r="A76" s="8"/>
      <c r="B76" s="13"/>
      <c r="C76" s="3"/>
      <c r="D76" s="3"/>
      <c r="E76" s="4"/>
      <c r="F76" s="4"/>
      <c r="G76" s="4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/>
      <c r="SF76" s="8"/>
      <c r="SG76" s="8"/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/>
      <c r="XB76" s="8"/>
      <c r="XC76" s="8"/>
      <c r="XD76" s="8"/>
      <c r="XE76" s="8"/>
      <c r="XF76" s="8"/>
      <c r="XG76" s="8"/>
      <c r="XH76" s="8"/>
      <c r="XI76" s="8"/>
      <c r="XJ76" s="8"/>
      <c r="XK76" s="8"/>
      <c r="XL76" s="8"/>
      <c r="XM76" s="8"/>
      <c r="XN76" s="8"/>
      <c r="XO76" s="8"/>
      <c r="XP76" s="8"/>
      <c r="XQ76" s="8"/>
      <c r="XR76" s="8"/>
      <c r="XS76" s="8"/>
      <c r="XT76" s="8"/>
      <c r="XU76" s="8"/>
      <c r="XV76" s="8"/>
      <c r="XW76" s="8"/>
      <c r="XX76" s="8"/>
      <c r="XY76" s="8"/>
      <c r="XZ76" s="8"/>
      <c r="YA76" s="8"/>
      <c r="YB76" s="8"/>
      <c r="YC76" s="8"/>
      <c r="YD76" s="8"/>
      <c r="YE76" s="8"/>
      <c r="YF76" s="8"/>
      <c r="YG76" s="8"/>
      <c r="YH76" s="8"/>
      <c r="YI76" s="8"/>
      <c r="YJ76" s="8"/>
      <c r="YK76" s="8"/>
      <c r="YL76" s="8"/>
      <c r="YM76" s="8"/>
      <c r="YN76" s="8"/>
      <c r="YO76" s="8"/>
      <c r="YP76" s="8"/>
      <c r="YQ76" s="8"/>
      <c r="YR76" s="8"/>
      <c r="YS76" s="8"/>
      <c r="YT76" s="8"/>
      <c r="YU76" s="8"/>
      <c r="YV76" s="8"/>
      <c r="YW76" s="8"/>
      <c r="YX76" s="8"/>
      <c r="YY76" s="8"/>
      <c r="YZ76" s="8"/>
      <c r="ZA76" s="8"/>
      <c r="ZB76" s="8"/>
      <c r="ZC76" s="8"/>
      <c r="ZD76" s="8"/>
      <c r="ZE76" s="8"/>
      <c r="ZF76" s="8"/>
      <c r="ZG76" s="8"/>
      <c r="ZH76" s="8"/>
      <c r="ZI76" s="8"/>
      <c r="ZJ76" s="8"/>
      <c r="ZK76" s="8"/>
      <c r="ZL76" s="8"/>
      <c r="ZM76" s="8"/>
      <c r="ZN76" s="8"/>
      <c r="ZO76" s="8"/>
      <c r="ZP76" s="8"/>
      <c r="ZQ76" s="8"/>
      <c r="ZR76" s="8"/>
      <c r="ZS76" s="8"/>
      <c r="ZT76" s="8"/>
      <c r="ZU76" s="8"/>
      <c r="ZV76" s="8"/>
      <c r="ZW76" s="8"/>
      <c r="ZX76" s="8"/>
    </row>
    <row r="77" spans="1:700">
      <c r="A77" s="8"/>
      <c r="B77" s="13"/>
      <c r="C77" s="3"/>
      <c r="D77" s="3"/>
      <c r="E77" s="4"/>
      <c r="F77" s="4"/>
      <c r="G77" s="4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/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/>
      <c r="YW77" s="8"/>
      <c r="YX77" s="8"/>
      <c r="YY77" s="8"/>
      <c r="YZ77" s="8"/>
      <c r="ZA77" s="8"/>
      <c r="ZB77" s="8"/>
      <c r="ZC77" s="8"/>
      <c r="ZD77" s="8"/>
      <c r="ZE77" s="8"/>
      <c r="ZF77" s="8"/>
      <c r="ZG77" s="8"/>
      <c r="ZH77" s="8"/>
      <c r="ZI77" s="8"/>
      <c r="ZJ77" s="8"/>
      <c r="ZK77" s="8"/>
      <c r="ZL77" s="8"/>
      <c r="ZM77" s="8"/>
      <c r="ZN77" s="8"/>
      <c r="ZO77" s="8"/>
      <c r="ZP77" s="8"/>
      <c r="ZQ77" s="8"/>
      <c r="ZR77" s="8"/>
      <c r="ZS77" s="8"/>
      <c r="ZT77" s="8"/>
      <c r="ZU77" s="8"/>
      <c r="ZV77" s="8"/>
      <c r="ZW77" s="8"/>
      <c r="ZX77" s="8"/>
    </row>
    <row r="78" spans="1:700">
      <c r="A78" s="8"/>
      <c r="B78" s="13"/>
      <c r="C78" s="3"/>
      <c r="D78" s="3"/>
      <c r="E78" s="4"/>
      <c r="F78" s="4"/>
      <c r="G78" s="4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/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/>
      <c r="QQ78" s="8"/>
      <c r="QR78" s="8"/>
      <c r="QS78" s="8"/>
      <c r="QT78" s="8"/>
      <c r="QU78" s="8"/>
      <c r="QV78" s="8"/>
      <c r="QW78" s="8"/>
      <c r="QX78" s="8"/>
      <c r="QY78" s="8"/>
      <c r="QZ78" s="8"/>
      <c r="RA78" s="8"/>
      <c r="RB78" s="8"/>
      <c r="RC78" s="8"/>
      <c r="RD78" s="8"/>
      <c r="RE78" s="8"/>
      <c r="RF78" s="8"/>
      <c r="RG78" s="8"/>
      <c r="RH78" s="8"/>
      <c r="RI78" s="8"/>
      <c r="RJ78" s="8"/>
      <c r="RK78" s="8"/>
      <c r="RL78" s="8"/>
      <c r="RM78" s="8"/>
      <c r="RN78" s="8"/>
      <c r="RO78" s="8"/>
      <c r="RP78" s="8"/>
      <c r="RQ78" s="8"/>
      <c r="RR78" s="8"/>
      <c r="RS78" s="8"/>
      <c r="RT78" s="8"/>
      <c r="RU78" s="8"/>
      <c r="RV78" s="8"/>
      <c r="RW78" s="8"/>
      <c r="RX78" s="8"/>
      <c r="RY78" s="8"/>
      <c r="RZ78" s="8"/>
      <c r="SA78" s="8"/>
      <c r="SB78" s="8"/>
      <c r="SC78" s="8"/>
      <c r="SD78" s="8"/>
      <c r="SE78" s="8"/>
      <c r="SF78" s="8"/>
      <c r="SG78" s="8"/>
      <c r="SH78" s="8"/>
      <c r="SI78" s="8"/>
      <c r="SJ78" s="8"/>
      <c r="SK78" s="8"/>
      <c r="SL78" s="8"/>
      <c r="SM78" s="8"/>
      <c r="SN78" s="8"/>
      <c r="SO78" s="8"/>
      <c r="SP78" s="8"/>
      <c r="SQ78" s="8"/>
      <c r="SR78" s="8"/>
      <c r="SS78" s="8"/>
      <c r="ST78" s="8"/>
      <c r="SU78" s="8"/>
      <c r="SV78" s="8"/>
      <c r="SW78" s="8"/>
      <c r="SX78" s="8"/>
      <c r="SY78" s="8"/>
      <c r="SZ78" s="8"/>
      <c r="TA78" s="8"/>
      <c r="TB78" s="8"/>
      <c r="TC78" s="8"/>
      <c r="TD78" s="8"/>
      <c r="TE78" s="8"/>
      <c r="TF78" s="8"/>
      <c r="TG78" s="8"/>
      <c r="TH78" s="8"/>
      <c r="TI78" s="8"/>
      <c r="TJ78" s="8"/>
      <c r="TK78" s="8"/>
      <c r="TL78" s="8"/>
      <c r="TM78" s="8"/>
      <c r="TN78" s="8"/>
      <c r="TO78" s="8"/>
      <c r="TP78" s="8"/>
      <c r="TQ78" s="8"/>
      <c r="TR78" s="8"/>
      <c r="TS78" s="8"/>
      <c r="TT78" s="8"/>
      <c r="TU78" s="8"/>
      <c r="TV78" s="8"/>
      <c r="TW78" s="8"/>
      <c r="TX78" s="8"/>
      <c r="TY78" s="8"/>
      <c r="TZ78" s="8"/>
      <c r="UA78" s="8"/>
      <c r="UB78" s="8"/>
      <c r="UC78" s="8"/>
      <c r="UD78" s="8"/>
      <c r="UE78" s="8"/>
      <c r="UF78" s="8"/>
      <c r="UG78" s="8"/>
      <c r="UH78" s="8"/>
      <c r="UI78" s="8"/>
      <c r="UJ78" s="8"/>
      <c r="UK78" s="8"/>
      <c r="UL78" s="8"/>
      <c r="UM78" s="8"/>
      <c r="UN78" s="8"/>
      <c r="UO78" s="8"/>
      <c r="UP78" s="8"/>
      <c r="UQ78" s="8"/>
      <c r="UR78" s="8"/>
      <c r="US78" s="8"/>
      <c r="UT78" s="8"/>
      <c r="UU78" s="8"/>
      <c r="UV78" s="8"/>
      <c r="UW78" s="8"/>
      <c r="UX78" s="8"/>
      <c r="UY78" s="8"/>
      <c r="UZ78" s="8"/>
      <c r="VA78" s="8"/>
      <c r="VB78" s="8"/>
      <c r="VC78" s="8"/>
      <c r="VD78" s="8"/>
      <c r="VE78" s="8"/>
      <c r="VF78" s="8"/>
      <c r="VG78" s="8"/>
      <c r="VH78" s="8"/>
      <c r="VI78" s="8"/>
      <c r="VJ78" s="8"/>
      <c r="VK78" s="8"/>
      <c r="VL78" s="8"/>
      <c r="VM78" s="8"/>
      <c r="VN78" s="8"/>
      <c r="VO78" s="8"/>
      <c r="VP78" s="8"/>
      <c r="VQ78" s="8"/>
      <c r="VR78" s="8"/>
      <c r="VS78" s="8"/>
      <c r="VT78" s="8"/>
      <c r="VU78" s="8"/>
      <c r="VV78" s="8"/>
      <c r="VW78" s="8"/>
      <c r="VX78" s="8"/>
      <c r="VY78" s="8"/>
      <c r="VZ78" s="8"/>
      <c r="WA78" s="8"/>
      <c r="WB78" s="8"/>
      <c r="WC78" s="8"/>
      <c r="WD78" s="8"/>
      <c r="WE78" s="8"/>
      <c r="WF78" s="8"/>
      <c r="WG78" s="8"/>
      <c r="WH78" s="8"/>
      <c r="WI78" s="8"/>
      <c r="WJ78" s="8"/>
      <c r="WK78" s="8"/>
      <c r="WL78" s="8"/>
      <c r="WM78" s="8"/>
      <c r="WN78" s="8"/>
      <c r="WO78" s="8"/>
      <c r="WP78" s="8"/>
      <c r="WQ78" s="8"/>
      <c r="WR78" s="8"/>
      <c r="WS78" s="8"/>
      <c r="WT78" s="8"/>
      <c r="WU78" s="8"/>
      <c r="WV78" s="8"/>
      <c r="WW78" s="8"/>
      <c r="WX78" s="8"/>
      <c r="WY78" s="8"/>
      <c r="WZ78" s="8"/>
      <c r="XA78" s="8"/>
      <c r="XB78" s="8"/>
      <c r="XC78" s="8"/>
      <c r="XD78" s="8"/>
      <c r="XE78" s="8"/>
      <c r="XF78" s="8"/>
      <c r="XG78" s="8"/>
      <c r="XH78" s="8"/>
      <c r="XI78" s="8"/>
      <c r="XJ78" s="8"/>
      <c r="XK78" s="8"/>
      <c r="XL78" s="8"/>
      <c r="XM78" s="8"/>
      <c r="XN78" s="8"/>
      <c r="XO78" s="8"/>
      <c r="XP78" s="8"/>
      <c r="XQ78" s="8"/>
      <c r="XR78" s="8"/>
      <c r="XS78" s="8"/>
      <c r="XT78" s="8"/>
      <c r="XU78" s="8"/>
      <c r="XV78" s="8"/>
      <c r="XW78" s="8"/>
      <c r="XX78" s="8"/>
      <c r="XY78" s="8"/>
      <c r="XZ78" s="8"/>
      <c r="YA78" s="8"/>
      <c r="YB78" s="8"/>
      <c r="YC78" s="8"/>
      <c r="YD78" s="8"/>
      <c r="YE78" s="8"/>
      <c r="YF78" s="8"/>
      <c r="YG78" s="8"/>
      <c r="YH78" s="8"/>
      <c r="YI78" s="8"/>
      <c r="YJ78" s="8"/>
      <c r="YK78" s="8"/>
      <c r="YL78" s="8"/>
      <c r="YM78" s="8"/>
      <c r="YN78" s="8"/>
      <c r="YO78" s="8"/>
      <c r="YP78" s="8"/>
      <c r="YQ78" s="8"/>
      <c r="YR78" s="8"/>
      <c r="YS78" s="8"/>
      <c r="YT78" s="8"/>
      <c r="YU78" s="8"/>
      <c r="YV78" s="8"/>
      <c r="YW78" s="8"/>
      <c r="YX78" s="8"/>
      <c r="YY78" s="8"/>
      <c r="YZ78" s="8"/>
      <c r="ZA78" s="8"/>
      <c r="ZB78" s="8"/>
      <c r="ZC78" s="8"/>
      <c r="ZD78" s="8"/>
      <c r="ZE78" s="8"/>
      <c r="ZF78" s="8"/>
      <c r="ZG78" s="8"/>
      <c r="ZH78" s="8"/>
      <c r="ZI78" s="8"/>
      <c r="ZJ78" s="8"/>
      <c r="ZK78" s="8"/>
      <c r="ZL78" s="8"/>
      <c r="ZM78" s="8"/>
      <c r="ZN78" s="8"/>
      <c r="ZO78" s="8"/>
      <c r="ZP78" s="8"/>
      <c r="ZQ78" s="8"/>
      <c r="ZR78" s="8"/>
      <c r="ZS78" s="8"/>
      <c r="ZT78" s="8"/>
      <c r="ZU78" s="8"/>
      <c r="ZV78" s="8"/>
      <c r="ZW78" s="8"/>
      <c r="ZX78" s="8"/>
    </row>
    <row r="79" spans="1:700">
      <c r="A79" s="8"/>
      <c r="B79" s="13"/>
      <c r="C79" s="3"/>
      <c r="D79" s="3"/>
      <c r="E79" s="4"/>
      <c r="F79" s="4"/>
      <c r="G79" s="4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  <c r="QZ79" s="8"/>
      <c r="RA79" s="8"/>
      <c r="RB79" s="8"/>
      <c r="RC79" s="8"/>
      <c r="RD79" s="8"/>
      <c r="RE79" s="8"/>
      <c r="RF79" s="8"/>
      <c r="RG79" s="8"/>
      <c r="RH79" s="8"/>
      <c r="RI79" s="8"/>
      <c r="RJ79" s="8"/>
      <c r="RK79" s="8"/>
      <c r="RL79" s="8"/>
      <c r="RM79" s="8"/>
      <c r="RN79" s="8"/>
      <c r="RO79" s="8"/>
      <c r="RP79" s="8"/>
      <c r="RQ79" s="8"/>
      <c r="RR79" s="8"/>
      <c r="RS79" s="8"/>
      <c r="RT79" s="8"/>
      <c r="RU79" s="8"/>
      <c r="RV79" s="8"/>
      <c r="RW79" s="8"/>
      <c r="RX79" s="8"/>
      <c r="RY79" s="8"/>
      <c r="RZ79" s="8"/>
      <c r="SA79" s="8"/>
      <c r="SB79" s="8"/>
      <c r="SC79" s="8"/>
      <c r="SD79" s="8"/>
      <c r="SE79" s="8"/>
      <c r="SF79" s="8"/>
      <c r="SG79" s="8"/>
      <c r="SH79" s="8"/>
      <c r="SI79" s="8"/>
      <c r="SJ79" s="8"/>
      <c r="SK79" s="8"/>
      <c r="SL79" s="8"/>
      <c r="SM79" s="8"/>
      <c r="SN79" s="8"/>
      <c r="SO79" s="8"/>
      <c r="SP79" s="8"/>
      <c r="SQ79" s="8"/>
      <c r="SR79" s="8"/>
      <c r="SS79" s="8"/>
      <c r="ST79" s="8"/>
      <c r="SU79" s="8"/>
      <c r="SV79" s="8"/>
      <c r="SW79" s="8"/>
      <c r="SX79" s="8"/>
      <c r="SY79" s="8"/>
      <c r="SZ79" s="8"/>
      <c r="TA79" s="8"/>
      <c r="TB79" s="8"/>
      <c r="TC79" s="8"/>
      <c r="TD79" s="8"/>
      <c r="TE79" s="8"/>
      <c r="TF79" s="8"/>
      <c r="TG79" s="8"/>
      <c r="TH79" s="8"/>
      <c r="TI79" s="8"/>
      <c r="TJ79" s="8"/>
      <c r="TK79" s="8"/>
      <c r="TL79" s="8"/>
      <c r="TM79" s="8"/>
      <c r="TN79" s="8"/>
      <c r="TO79" s="8"/>
      <c r="TP79" s="8"/>
      <c r="TQ79" s="8"/>
      <c r="TR79" s="8"/>
      <c r="TS79" s="8"/>
      <c r="TT79" s="8"/>
      <c r="TU79" s="8"/>
      <c r="TV79" s="8"/>
      <c r="TW79" s="8"/>
      <c r="TX79" s="8"/>
      <c r="TY79" s="8"/>
      <c r="TZ79" s="8"/>
      <c r="UA79" s="8"/>
      <c r="UB79" s="8"/>
      <c r="UC79" s="8"/>
      <c r="UD79" s="8"/>
      <c r="UE79" s="8"/>
      <c r="UF79" s="8"/>
      <c r="UG79" s="8"/>
      <c r="UH79" s="8"/>
      <c r="UI79" s="8"/>
      <c r="UJ79" s="8"/>
      <c r="UK79" s="8"/>
      <c r="UL79" s="8"/>
      <c r="UM79" s="8"/>
      <c r="UN79" s="8"/>
      <c r="UO79" s="8"/>
      <c r="UP79" s="8"/>
      <c r="UQ79" s="8"/>
      <c r="UR79" s="8"/>
      <c r="US79" s="8"/>
      <c r="UT79" s="8"/>
      <c r="UU79" s="8"/>
      <c r="UV79" s="8"/>
      <c r="UW79" s="8"/>
      <c r="UX79" s="8"/>
      <c r="UY79" s="8"/>
      <c r="UZ79" s="8"/>
      <c r="VA79" s="8"/>
      <c r="VB79" s="8"/>
      <c r="VC79" s="8"/>
      <c r="VD79" s="8"/>
      <c r="VE79" s="8"/>
      <c r="VF79" s="8"/>
      <c r="VG79" s="8"/>
      <c r="VH79" s="8"/>
      <c r="VI79" s="8"/>
      <c r="VJ79" s="8"/>
      <c r="VK79" s="8"/>
      <c r="VL79" s="8"/>
      <c r="VM79" s="8"/>
      <c r="VN79" s="8"/>
      <c r="VO79" s="8"/>
      <c r="VP79" s="8"/>
      <c r="VQ79" s="8"/>
      <c r="VR79" s="8"/>
      <c r="VS79" s="8"/>
      <c r="VT79" s="8"/>
      <c r="VU79" s="8"/>
      <c r="VV79" s="8"/>
      <c r="VW79" s="8"/>
      <c r="VX79" s="8"/>
      <c r="VY79" s="8"/>
      <c r="VZ79" s="8"/>
      <c r="WA79" s="8"/>
      <c r="WB79" s="8"/>
      <c r="WC79" s="8"/>
      <c r="WD79" s="8"/>
      <c r="WE79" s="8"/>
      <c r="WF79" s="8"/>
      <c r="WG79" s="8"/>
      <c r="WH79" s="8"/>
      <c r="WI79" s="8"/>
      <c r="WJ79" s="8"/>
      <c r="WK79" s="8"/>
      <c r="WL79" s="8"/>
      <c r="WM79" s="8"/>
      <c r="WN79" s="8"/>
      <c r="WO79" s="8"/>
      <c r="WP79" s="8"/>
      <c r="WQ79" s="8"/>
      <c r="WR79" s="8"/>
      <c r="WS79" s="8"/>
      <c r="WT79" s="8"/>
      <c r="WU79" s="8"/>
      <c r="WV79" s="8"/>
      <c r="WW79" s="8"/>
      <c r="WX79" s="8"/>
      <c r="WY79" s="8"/>
      <c r="WZ79" s="8"/>
      <c r="XA79" s="8"/>
      <c r="XB79" s="8"/>
      <c r="XC79" s="8"/>
      <c r="XD79" s="8"/>
      <c r="XE79" s="8"/>
      <c r="XF79" s="8"/>
      <c r="XG79" s="8"/>
      <c r="XH79" s="8"/>
      <c r="XI79" s="8"/>
      <c r="XJ79" s="8"/>
      <c r="XK79" s="8"/>
      <c r="XL79" s="8"/>
      <c r="XM79" s="8"/>
      <c r="XN79" s="8"/>
      <c r="XO79" s="8"/>
      <c r="XP79" s="8"/>
      <c r="XQ79" s="8"/>
      <c r="XR79" s="8"/>
      <c r="XS79" s="8"/>
      <c r="XT79" s="8"/>
      <c r="XU79" s="8"/>
      <c r="XV79" s="8"/>
      <c r="XW79" s="8"/>
      <c r="XX79" s="8"/>
      <c r="XY79" s="8"/>
      <c r="XZ79" s="8"/>
      <c r="YA79" s="8"/>
      <c r="YB79" s="8"/>
      <c r="YC79" s="8"/>
      <c r="YD79" s="8"/>
      <c r="YE79" s="8"/>
      <c r="YF79" s="8"/>
      <c r="YG79" s="8"/>
      <c r="YH79" s="8"/>
      <c r="YI79" s="8"/>
      <c r="YJ79" s="8"/>
      <c r="YK79" s="8"/>
      <c r="YL79" s="8"/>
      <c r="YM79" s="8"/>
      <c r="YN79" s="8"/>
      <c r="YO79" s="8"/>
      <c r="YP79" s="8"/>
      <c r="YQ79" s="8"/>
      <c r="YR79" s="8"/>
      <c r="YS79" s="8"/>
      <c r="YT79" s="8"/>
      <c r="YU79" s="8"/>
      <c r="YV79" s="8"/>
      <c r="YW79" s="8"/>
      <c r="YX79" s="8"/>
      <c r="YY79" s="8"/>
      <c r="YZ79" s="8"/>
      <c r="ZA79" s="8"/>
      <c r="ZB79" s="8"/>
      <c r="ZC79" s="8"/>
      <c r="ZD79" s="8"/>
      <c r="ZE79" s="8"/>
      <c r="ZF79" s="8"/>
      <c r="ZG79" s="8"/>
      <c r="ZH79" s="8"/>
      <c r="ZI79" s="8"/>
      <c r="ZJ79" s="8"/>
      <c r="ZK79" s="8"/>
      <c r="ZL79" s="8"/>
      <c r="ZM79" s="8"/>
      <c r="ZN79" s="8"/>
      <c r="ZO79" s="8"/>
      <c r="ZP79" s="8"/>
      <c r="ZQ79" s="8"/>
      <c r="ZR79" s="8"/>
      <c r="ZS79" s="8"/>
      <c r="ZT79" s="8"/>
      <c r="ZU79" s="8"/>
      <c r="ZV79" s="8"/>
      <c r="ZW79" s="8"/>
      <c r="ZX79" s="8"/>
    </row>
  </sheetData>
  <mergeCells count="1">
    <mergeCell ref="H3:J3"/>
  </mergeCells>
  <pageMargins left="0.7" right="0.7" top="0.75" bottom="0.75" header="0.3" footer="0.3"/>
  <pageSetup scale="8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ZR56"/>
  <sheetViews>
    <sheetView workbookViewId="0">
      <selection activeCell="H6" sqref="H6"/>
    </sheetView>
  </sheetViews>
  <sheetFormatPr defaultColWidth="9.1796875" defaultRowHeight="12.5"/>
  <cols>
    <col min="1" max="1" width="36.1796875" style="27" bestFit="1" customWidth="1"/>
    <col min="2" max="2" width="12.81640625" style="28" bestFit="1" customWidth="1"/>
    <col min="3" max="3" width="15.54296875" style="28" bestFit="1" customWidth="1"/>
    <col min="4" max="4" width="3.7265625" style="28" customWidth="1"/>
    <col min="5" max="5" width="9.26953125" style="9" customWidth="1"/>
    <col min="6" max="8" width="14.1796875" style="9" customWidth="1"/>
    <col min="9" max="16384" width="9.1796875" style="9"/>
  </cols>
  <sheetData>
    <row r="1" spans="1:694" ht="13">
      <c r="A1" s="7" t="s">
        <v>70</v>
      </c>
      <c r="B1" s="4"/>
      <c r="C1" s="4"/>
      <c r="D1" s="4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8"/>
      <c r="JH1" s="8"/>
      <c r="JI1" s="8"/>
      <c r="JJ1" s="8"/>
      <c r="JK1" s="8"/>
      <c r="JL1" s="8"/>
      <c r="JM1" s="8"/>
      <c r="JN1" s="8"/>
      <c r="JO1" s="8"/>
      <c r="JP1" s="8"/>
      <c r="JQ1" s="8"/>
      <c r="JR1" s="8"/>
      <c r="JS1" s="8"/>
      <c r="JT1" s="8"/>
      <c r="JU1" s="8"/>
      <c r="JV1" s="8"/>
      <c r="JW1" s="8"/>
      <c r="JX1" s="8"/>
      <c r="JY1" s="8"/>
      <c r="JZ1" s="8"/>
      <c r="KA1" s="8"/>
      <c r="KB1" s="8"/>
      <c r="KC1" s="8"/>
      <c r="KD1" s="8"/>
      <c r="KE1" s="8"/>
      <c r="KF1" s="8"/>
      <c r="KG1" s="8"/>
      <c r="KH1" s="8"/>
      <c r="KI1" s="8"/>
      <c r="KJ1" s="8"/>
      <c r="KK1" s="8"/>
      <c r="KL1" s="8"/>
      <c r="KM1" s="8"/>
      <c r="KN1" s="8"/>
      <c r="KO1" s="8"/>
      <c r="KP1" s="8"/>
      <c r="KQ1" s="8"/>
      <c r="KR1" s="8"/>
      <c r="KS1" s="8"/>
      <c r="KT1" s="8"/>
      <c r="KU1" s="8"/>
      <c r="KV1" s="8"/>
      <c r="KW1" s="8"/>
      <c r="KX1" s="8"/>
      <c r="KY1" s="8"/>
      <c r="KZ1" s="8"/>
      <c r="LA1" s="8"/>
      <c r="LB1" s="8"/>
      <c r="LC1" s="8"/>
      <c r="LD1" s="8"/>
      <c r="LE1" s="8"/>
      <c r="LF1" s="8"/>
      <c r="LG1" s="8"/>
      <c r="LH1" s="8"/>
      <c r="LI1" s="8"/>
      <c r="LJ1" s="8"/>
      <c r="LK1" s="8"/>
      <c r="LL1" s="8"/>
      <c r="LM1" s="8"/>
      <c r="LN1" s="8"/>
      <c r="LO1" s="8"/>
      <c r="LP1" s="8"/>
      <c r="LQ1" s="8"/>
      <c r="LR1" s="8"/>
      <c r="LS1" s="8"/>
      <c r="LT1" s="8"/>
      <c r="LU1" s="8"/>
      <c r="LV1" s="8"/>
      <c r="LW1" s="8"/>
      <c r="LX1" s="8"/>
      <c r="LY1" s="8"/>
      <c r="LZ1" s="8"/>
      <c r="MA1" s="8"/>
      <c r="MB1" s="8"/>
      <c r="MC1" s="8"/>
      <c r="MD1" s="8"/>
      <c r="ME1" s="8"/>
      <c r="MF1" s="8"/>
      <c r="MG1" s="8"/>
      <c r="MH1" s="8"/>
      <c r="MI1" s="8"/>
      <c r="MJ1" s="8"/>
      <c r="MK1" s="8"/>
      <c r="ML1" s="8"/>
      <c r="MM1" s="8"/>
      <c r="MN1" s="8"/>
      <c r="MO1" s="8"/>
      <c r="MP1" s="8"/>
      <c r="MQ1" s="8"/>
      <c r="MR1" s="8"/>
      <c r="MS1" s="8"/>
      <c r="MT1" s="8"/>
      <c r="MU1" s="8"/>
      <c r="MV1" s="8"/>
      <c r="MW1" s="8"/>
      <c r="MX1" s="8"/>
      <c r="MY1" s="8"/>
      <c r="MZ1" s="8"/>
      <c r="NA1" s="8"/>
      <c r="NB1" s="8"/>
      <c r="NC1" s="8"/>
      <c r="ND1" s="8"/>
      <c r="NE1" s="8"/>
      <c r="NF1" s="8"/>
      <c r="NG1" s="8"/>
      <c r="NH1" s="8"/>
      <c r="NI1" s="8"/>
      <c r="NJ1" s="8"/>
      <c r="NK1" s="8"/>
      <c r="NL1" s="8"/>
      <c r="NM1" s="8"/>
      <c r="NN1" s="8"/>
      <c r="NO1" s="8"/>
      <c r="NP1" s="8"/>
      <c r="NQ1" s="8"/>
      <c r="NR1" s="8"/>
      <c r="NS1" s="8"/>
      <c r="NT1" s="8"/>
      <c r="NU1" s="8"/>
      <c r="NV1" s="8"/>
      <c r="NW1" s="8"/>
      <c r="NX1" s="8"/>
      <c r="NY1" s="8"/>
      <c r="NZ1" s="8"/>
      <c r="OA1" s="8"/>
      <c r="OB1" s="8"/>
      <c r="OC1" s="8"/>
      <c r="OD1" s="8"/>
      <c r="OE1" s="8"/>
      <c r="OF1" s="8"/>
      <c r="OG1" s="8"/>
      <c r="OH1" s="8"/>
      <c r="OI1" s="8"/>
      <c r="OJ1" s="8"/>
      <c r="OK1" s="8"/>
      <c r="OL1" s="8"/>
      <c r="OM1" s="8"/>
      <c r="ON1" s="8"/>
      <c r="OO1" s="8"/>
      <c r="OP1" s="8"/>
      <c r="OQ1" s="8"/>
      <c r="OR1" s="8"/>
      <c r="OS1" s="8"/>
      <c r="OT1" s="8"/>
      <c r="OU1" s="8"/>
      <c r="OV1" s="8"/>
      <c r="OW1" s="8"/>
      <c r="OX1" s="8"/>
      <c r="OY1" s="8"/>
      <c r="OZ1" s="8"/>
      <c r="PA1" s="8"/>
      <c r="PB1" s="8"/>
      <c r="PC1" s="8"/>
      <c r="PD1" s="8"/>
      <c r="PE1" s="8"/>
      <c r="PF1" s="8"/>
      <c r="PG1" s="8"/>
      <c r="PH1" s="8"/>
      <c r="PI1" s="8"/>
      <c r="PJ1" s="8"/>
      <c r="PK1" s="8"/>
      <c r="PL1" s="8"/>
      <c r="PM1" s="8"/>
      <c r="PN1" s="8"/>
      <c r="PO1" s="8"/>
      <c r="PP1" s="8"/>
      <c r="PQ1" s="8"/>
      <c r="PR1" s="8"/>
      <c r="PS1" s="8"/>
      <c r="PT1" s="8"/>
      <c r="PU1" s="8"/>
      <c r="PV1" s="8"/>
      <c r="PW1" s="8"/>
      <c r="PX1" s="8"/>
      <c r="PY1" s="8"/>
      <c r="PZ1" s="8"/>
      <c r="QA1" s="8"/>
      <c r="QB1" s="8"/>
      <c r="QC1" s="8"/>
      <c r="QD1" s="8"/>
      <c r="QE1" s="8"/>
      <c r="QF1" s="8"/>
      <c r="QG1" s="8"/>
      <c r="QH1" s="8"/>
      <c r="QI1" s="8"/>
      <c r="QJ1" s="8"/>
      <c r="QK1" s="8"/>
      <c r="QL1" s="8"/>
      <c r="QM1" s="8"/>
      <c r="QN1" s="8"/>
      <c r="QO1" s="8"/>
      <c r="QP1" s="8"/>
      <c r="QQ1" s="8"/>
      <c r="QR1" s="8"/>
      <c r="QS1" s="8"/>
      <c r="QT1" s="8"/>
      <c r="QU1" s="8"/>
      <c r="QV1" s="8"/>
      <c r="QW1" s="8"/>
      <c r="QX1" s="8"/>
      <c r="QY1" s="8"/>
      <c r="QZ1" s="8"/>
      <c r="RA1" s="8"/>
      <c r="RB1" s="8"/>
      <c r="RC1" s="8"/>
      <c r="RD1" s="8"/>
      <c r="RE1" s="8"/>
      <c r="RF1" s="8"/>
      <c r="RG1" s="8"/>
      <c r="RH1" s="8"/>
      <c r="RI1" s="8"/>
      <c r="RJ1" s="8"/>
      <c r="RK1" s="8"/>
      <c r="RL1" s="8"/>
      <c r="RM1" s="8"/>
      <c r="RN1" s="8"/>
      <c r="RO1" s="8"/>
      <c r="RP1" s="8"/>
      <c r="RQ1" s="8"/>
      <c r="RR1" s="8"/>
      <c r="RS1" s="8"/>
      <c r="RT1" s="8"/>
      <c r="RU1" s="8"/>
      <c r="RV1" s="8"/>
      <c r="RW1" s="8"/>
      <c r="RX1" s="8"/>
      <c r="RY1" s="8"/>
      <c r="RZ1" s="8"/>
      <c r="SA1" s="8"/>
      <c r="SB1" s="8"/>
      <c r="SC1" s="8"/>
      <c r="SD1" s="8"/>
      <c r="SE1" s="8"/>
      <c r="SF1" s="8"/>
      <c r="SG1" s="8"/>
      <c r="SH1" s="8"/>
      <c r="SI1" s="8"/>
      <c r="SJ1" s="8"/>
      <c r="SK1" s="8"/>
      <c r="SL1" s="8"/>
      <c r="SM1" s="8"/>
      <c r="SN1" s="8"/>
      <c r="SO1" s="8"/>
      <c r="SP1" s="8"/>
      <c r="SQ1" s="8"/>
      <c r="SR1" s="8"/>
      <c r="SS1" s="8"/>
      <c r="ST1" s="8"/>
      <c r="SU1" s="8"/>
      <c r="SV1" s="8"/>
      <c r="SW1" s="8"/>
      <c r="SX1" s="8"/>
      <c r="SY1" s="8"/>
      <c r="SZ1" s="8"/>
      <c r="TA1" s="8"/>
      <c r="TB1" s="8"/>
      <c r="TC1" s="8"/>
      <c r="TD1" s="8"/>
      <c r="TE1" s="8"/>
      <c r="TF1" s="8"/>
      <c r="TG1" s="8"/>
      <c r="TH1" s="8"/>
      <c r="TI1" s="8"/>
      <c r="TJ1" s="8"/>
      <c r="TK1" s="8"/>
      <c r="TL1" s="8"/>
      <c r="TM1" s="8"/>
      <c r="TN1" s="8"/>
      <c r="TO1" s="8"/>
      <c r="TP1" s="8"/>
      <c r="TQ1" s="8"/>
      <c r="TR1" s="8"/>
      <c r="TS1" s="8"/>
      <c r="TT1" s="8"/>
      <c r="TU1" s="8"/>
      <c r="TV1" s="8"/>
      <c r="TW1" s="8"/>
      <c r="TX1" s="8"/>
      <c r="TY1" s="8"/>
      <c r="TZ1" s="8"/>
      <c r="UA1" s="8"/>
      <c r="UB1" s="8"/>
      <c r="UC1" s="8"/>
      <c r="UD1" s="8"/>
      <c r="UE1" s="8"/>
      <c r="UF1" s="8"/>
      <c r="UG1" s="8"/>
      <c r="UH1" s="8"/>
      <c r="UI1" s="8"/>
      <c r="UJ1" s="8"/>
      <c r="UK1" s="8"/>
      <c r="UL1" s="8"/>
      <c r="UM1" s="8"/>
      <c r="UN1" s="8"/>
      <c r="UO1" s="8"/>
      <c r="UP1" s="8"/>
      <c r="UQ1" s="8"/>
      <c r="UR1" s="8"/>
      <c r="US1" s="8"/>
      <c r="UT1" s="8"/>
      <c r="UU1" s="8"/>
      <c r="UV1" s="8"/>
      <c r="UW1" s="8"/>
      <c r="UX1" s="8"/>
      <c r="UY1" s="8"/>
      <c r="UZ1" s="8"/>
      <c r="VA1" s="8"/>
      <c r="VB1" s="8"/>
      <c r="VC1" s="8"/>
      <c r="VD1" s="8"/>
      <c r="VE1" s="8"/>
      <c r="VF1" s="8"/>
      <c r="VG1" s="8"/>
      <c r="VH1" s="8"/>
      <c r="VI1" s="8"/>
      <c r="VJ1" s="8"/>
      <c r="VK1" s="8"/>
      <c r="VL1" s="8"/>
      <c r="VM1" s="8"/>
      <c r="VN1" s="8"/>
      <c r="VO1" s="8"/>
      <c r="VP1" s="8"/>
      <c r="VQ1" s="8"/>
      <c r="VR1" s="8"/>
      <c r="VS1" s="8"/>
      <c r="VT1" s="8"/>
      <c r="VU1" s="8"/>
      <c r="VV1" s="8"/>
      <c r="VW1" s="8"/>
      <c r="VX1" s="8"/>
      <c r="VY1" s="8"/>
      <c r="VZ1" s="8"/>
      <c r="WA1" s="8"/>
      <c r="WB1" s="8"/>
      <c r="WC1" s="8"/>
      <c r="WD1" s="8"/>
      <c r="WE1" s="8"/>
      <c r="WF1" s="8"/>
      <c r="WG1" s="8"/>
      <c r="WH1" s="8"/>
      <c r="WI1" s="8"/>
      <c r="WJ1" s="8"/>
      <c r="WK1" s="8"/>
      <c r="WL1" s="8"/>
      <c r="WM1" s="8"/>
      <c r="WN1" s="8"/>
      <c r="WO1" s="8"/>
      <c r="WP1" s="8"/>
      <c r="WQ1" s="8"/>
      <c r="WR1" s="8"/>
      <c r="WS1" s="8"/>
      <c r="WT1" s="8"/>
      <c r="WU1" s="8"/>
      <c r="WV1" s="8"/>
      <c r="WW1" s="8"/>
      <c r="WX1" s="8"/>
      <c r="WY1" s="8"/>
      <c r="WZ1" s="8"/>
      <c r="XA1" s="8"/>
      <c r="XB1" s="8"/>
      <c r="XC1" s="8"/>
      <c r="XD1" s="8"/>
      <c r="XE1" s="8"/>
      <c r="XF1" s="8"/>
      <c r="XG1" s="8"/>
      <c r="XH1" s="8"/>
      <c r="XI1" s="8"/>
      <c r="XJ1" s="8"/>
      <c r="XK1" s="8"/>
      <c r="XL1" s="8"/>
      <c r="XM1" s="8"/>
      <c r="XN1" s="8"/>
      <c r="XO1" s="8"/>
      <c r="XP1" s="8"/>
      <c r="XQ1" s="8"/>
      <c r="XR1" s="8"/>
      <c r="XS1" s="8"/>
      <c r="XT1" s="8"/>
      <c r="XU1" s="8"/>
      <c r="XV1" s="8"/>
      <c r="XW1" s="8"/>
      <c r="XX1" s="8"/>
      <c r="XY1" s="8"/>
      <c r="XZ1" s="8"/>
      <c r="YA1" s="8"/>
      <c r="YB1" s="8"/>
      <c r="YC1" s="8"/>
      <c r="YD1" s="8"/>
      <c r="YE1" s="8"/>
      <c r="YF1" s="8"/>
      <c r="YG1" s="8"/>
      <c r="YH1" s="8"/>
      <c r="YI1" s="8"/>
      <c r="YJ1" s="8"/>
      <c r="YK1" s="8"/>
      <c r="YL1" s="8"/>
      <c r="YM1" s="8"/>
      <c r="YN1" s="8"/>
      <c r="YO1" s="8"/>
      <c r="YP1" s="8"/>
      <c r="YQ1" s="8"/>
      <c r="YR1" s="8"/>
      <c r="YS1" s="8"/>
      <c r="YT1" s="8"/>
      <c r="YU1" s="8"/>
      <c r="YV1" s="8"/>
      <c r="YW1" s="8"/>
      <c r="YX1" s="8"/>
      <c r="YY1" s="8"/>
      <c r="YZ1" s="8"/>
      <c r="ZA1" s="8"/>
      <c r="ZB1" s="8"/>
      <c r="ZC1" s="8"/>
      <c r="ZD1" s="8"/>
      <c r="ZE1" s="8"/>
      <c r="ZF1" s="8"/>
      <c r="ZG1" s="8"/>
      <c r="ZH1" s="8"/>
      <c r="ZI1" s="8"/>
      <c r="ZJ1" s="8"/>
      <c r="ZK1" s="8"/>
      <c r="ZL1" s="8"/>
      <c r="ZM1" s="8"/>
      <c r="ZN1" s="8"/>
      <c r="ZO1" s="8"/>
      <c r="ZP1" s="8"/>
      <c r="ZQ1" s="8"/>
      <c r="ZR1" s="8"/>
    </row>
    <row r="2" spans="1:694" ht="13">
      <c r="A2" s="11" t="s">
        <v>69</v>
      </c>
      <c r="B2" s="1" t="s">
        <v>0</v>
      </c>
      <c r="C2" s="1" t="s">
        <v>1</v>
      </c>
      <c r="D2" s="1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</row>
    <row r="3" spans="1:694" ht="13">
      <c r="A3" s="7" t="s">
        <v>66</v>
      </c>
      <c r="B3" s="1" t="s">
        <v>2</v>
      </c>
      <c r="C3" s="1" t="s">
        <v>2</v>
      </c>
      <c r="D3" s="1"/>
      <c r="E3" s="30"/>
      <c r="F3" s="30"/>
      <c r="G3" s="30"/>
      <c r="H3" s="30"/>
      <c r="I3" s="12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</row>
    <row r="4" spans="1:694" ht="13">
      <c r="A4" s="14"/>
      <c r="B4" s="1" t="s">
        <v>3</v>
      </c>
      <c r="C4" s="1" t="s">
        <v>3</v>
      </c>
      <c r="D4" s="1"/>
      <c r="E4" s="15"/>
      <c r="F4" s="2"/>
      <c r="G4" s="2"/>
      <c r="H4" s="2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/>
      <c r="PS4" s="8"/>
      <c r="PT4" s="8"/>
      <c r="PU4" s="8"/>
      <c r="PV4" s="8"/>
      <c r="PW4" s="8"/>
      <c r="PX4" s="8"/>
      <c r="PY4" s="8"/>
      <c r="PZ4" s="8"/>
      <c r="QA4" s="8"/>
      <c r="QB4" s="8"/>
      <c r="QC4" s="8"/>
      <c r="QD4" s="8"/>
      <c r="QE4" s="8"/>
      <c r="QF4" s="8"/>
      <c r="QG4" s="8"/>
      <c r="QH4" s="8"/>
      <c r="QI4" s="8"/>
      <c r="QJ4" s="8"/>
      <c r="QK4" s="8"/>
      <c r="QL4" s="8"/>
      <c r="QM4" s="8"/>
      <c r="QN4" s="8"/>
      <c r="QO4" s="8"/>
      <c r="QP4" s="8"/>
      <c r="QQ4" s="8"/>
      <c r="QR4" s="8"/>
      <c r="QS4" s="8"/>
      <c r="QT4" s="8"/>
      <c r="QU4" s="8"/>
      <c r="QV4" s="8"/>
      <c r="QW4" s="8"/>
      <c r="QX4" s="8"/>
      <c r="QY4" s="8"/>
      <c r="QZ4" s="8"/>
      <c r="RA4" s="8"/>
      <c r="RB4" s="8"/>
      <c r="RC4" s="8"/>
      <c r="RD4" s="8"/>
      <c r="RE4" s="8"/>
      <c r="RF4" s="8"/>
      <c r="RG4" s="8"/>
      <c r="RH4" s="8"/>
      <c r="RI4" s="8"/>
      <c r="RJ4" s="8"/>
      <c r="RK4" s="8"/>
      <c r="RL4" s="8"/>
      <c r="RM4" s="8"/>
      <c r="RN4" s="8"/>
      <c r="RO4" s="8"/>
      <c r="RP4" s="8"/>
      <c r="RQ4" s="8"/>
      <c r="RR4" s="8"/>
      <c r="RS4" s="8"/>
      <c r="RT4" s="8"/>
      <c r="RU4" s="8"/>
      <c r="RV4" s="8"/>
      <c r="RW4" s="8"/>
      <c r="RX4" s="8"/>
      <c r="RY4" s="8"/>
      <c r="RZ4" s="8"/>
      <c r="SA4" s="8"/>
      <c r="SB4" s="8"/>
      <c r="SC4" s="8"/>
      <c r="SD4" s="8"/>
      <c r="SE4" s="8"/>
      <c r="SF4" s="8"/>
      <c r="SG4" s="8"/>
      <c r="SH4" s="8"/>
      <c r="SI4" s="8"/>
      <c r="SJ4" s="8"/>
      <c r="SK4" s="8"/>
      <c r="SL4" s="8"/>
      <c r="SM4" s="8"/>
      <c r="SN4" s="8"/>
      <c r="SO4" s="8"/>
      <c r="SP4" s="8"/>
      <c r="SQ4" s="8"/>
      <c r="SR4" s="8"/>
      <c r="SS4" s="8"/>
      <c r="ST4" s="8"/>
      <c r="SU4" s="8"/>
      <c r="SV4" s="8"/>
      <c r="SW4" s="8"/>
      <c r="SX4" s="8"/>
      <c r="SY4" s="8"/>
      <c r="SZ4" s="8"/>
      <c r="TA4" s="8"/>
      <c r="TB4" s="8"/>
      <c r="TC4" s="8"/>
      <c r="TD4" s="8"/>
      <c r="TE4" s="8"/>
      <c r="TF4" s="8"/>
      <c r="TG4" s="8"/>
      <c r="TH4" s="8"/>
      <c r="TI4" s="8"/>
      <c r="TJ4" s="8"/>
      <c r="TK4" s="8"/>
      <c r="TL4" s="8"/>
      <c r="TM4" s="8"/>
      <c r="TN4" s="8"/>
      <c r="TO4" s="8"/>
      <c r="TP4" s="8"/>
      <c r="TQ4" s="8"/>
      <c r="TR4" s="8"/>
      <c r="TS4" s="8"/>
      <c r="TT4" s="8"/>
      <c r="TU4" s="8"/>
      <c r="TV4" s="8"/>
      <c r="TW4" s="8"/>
      <c r="TX4" s="8"/>
      <c r="TY4" s="8"/>
      <c r="TZ4" s="8"/>
      <c r="UA4" s="8"/>
      <c r="UB4" s="8"/>
      <c r="UC4" s="8"/>
      <c r="UD4" s="8"/>
      <c r="UE4" s="8"/>
      <c r="UF4" s="8"/>
      <c r="UG4" s="8"/>
      <c r="UH4" s="8"/>
      <c r="UI4" s="8"/>
      <c r="UJ4" s="8"/>
      <c r="UK4" s="8"/>
      <c r="UL4" s="8"/>
      <c r="UM4" s="8"/>
      <c r="UN4" s="8"/>
      <c r="UO4" s="8"/>
      <c r="UP4" s="8"/>
      <c r="UQ4" s="8"/>
      <c r="UR4" s="8"/>
      <c r="US4" s="8"/>
      <c r="UT4" s="8"/>
      <c r="UU4" s="8"/>
      <c r="UV4" s="8"/>
      <c r="UW4" s="8"/>
      <c r="UX4" s="8"/>
      <c r="UY4" s="8"/>
      <c r="UZ4" s="8"/>
      <c r="VA4" s="8"/>
      <c r="VB4" s="8"/>
      <c r="VC4" s="8"/>
      <c r="VD4" s="8"/>
      <c r="VE4" s="8"/>
      <c r="VF4" s="8"/>
      <c r="VG4" s="8"/>
      <c r="VH4" s="8"/>
      <c r="VI4" s="8"/>
      <c r="VJ4" s="8"/>
      <c r="VK4" s="8"/>
      <c r="VL4" s="8"/>
      <c r="VM4" s="8"/>
      <c r="VN4" s="8"/>
      <c r="VO4" s="8"/>
      <c r="VP4" s="8"/>
      <c r="VQ4" s="8"/>
      <c r="VR4" s="8"/>
      <c r="VS4" s="8"/>
      <c r="VT4" s="8"/>
      <c r="VU4" s="8"/>
      <c r="VV4" s="8"/>
      <c r="VW4" s="8"/>
      <c r="VX4" s="8"/>
      <c r="VY4" s="8"/>
      <c r="VZ4" s="8"/>
      <c r="WA4" s="8"/>
      <c r="WB4" s="8"/>
      <c r="WC4" s="8"/>
      <c r="WD4" s="8"/>
      <c r="WE4" s="8"/>
      <c r="WF4" s="8"/>
      <c r="WG4" s="8"/>
      <c r="WH4" s="8"/>
      <c r="WI4" s="8"/>
      <c r="WJ4" s="8"/>
      <c r="WK4" s="8"/>
      <c r="WL4" s="8"/>
      <c r="WM4" s="8"/>
      <c r="WN4" s="8"/>
      <c r="WO4" s="8"/>
      <c r="WP4" s="8"/>
      <c r="WQ4" s="8"/>
      <c r="WR4" s="8"/>
      <c r="WS4" s="8"/>
      <c r="WT4" s="8"/>
      <c r="WU4" s="8"/>
      <c r="WV4" s="8"/>
      <c r="WW4" s="8"/>
      <c r="WX4" s="8"/>
      <c r="WY4" s="8"/>
      <c r="WZ4" s="8"/>
      <c r="XA4" s="8"/>
      <c r="XB4" s="8"/>
      <c r="XC4" s="8"/>
      <c r="XD4" s="8"/>
      <c r="XE4" s="8"/>
      <c r="XF4" s="8"/>
      <c r="XG4" s="8"/>
      <c r="XH4" s="8"/>
      <c r="XI4" s="8"/>
      <c r="XJ4" s="8"/>
      <c r="XK4" s="8"/>
      <c r="XL4" s="8"/>
      <c r="XM4" s="8"/>
      <c r="XN4" s="8"/>
      <c r="XO4" s="8"/>
      <c r="XP4" s="8"/>
      <c r="XQ4" s="8"/>
      <c r="XR4" s="8"/>
      <c r="XS4" s="8"/>
      <c r="XT4" s="8"/>
      <c r="XU4" s="8"/>
      <c r="XV4" s="8"/>
      <c r="XW4" s="8"/>
      <c r="XX4" s="8"/>
      <c r="XY4" s="8"/>
      <c r="XZ4" s="8"/>
      <c r="YA4" s="8"/>
      <c r="YB4" s="8"/>
      <c r="YC4" s="8"/>
      <c r="YD4" s="8"/>
      <c r="YE4" s="8"/>
      <c r="YF4" s="8"/>
      <c r="YG4" s="8"/>
      <c r="YH4" s="8"/>
      <c r="YI4" s="8"/>
      <c r="YJ4" s="8"/>
      <c r="YK4" s="8"/>
      <c r="YL4" s="8"/>
      <c r="YM4" s="8"/>
      <c r="YN4" s="8"/>
      <c r="YO4" s="8"/>
      <c r="YP4" s="8"/>
      <c r="YQ4" s="8"/>
      <c r="YR4" s="8"/>
      <c r="YS4" s="8"/>
      <c r="YT4" s="8"/>
      <c r="YU4" s="8"/>
      <c r="YV4" s="8"/>
      <c r="YW4" s="8"/>
      <c r="YX4" s="8"/>
      <c r="YY4" s="8"/>
      <c r="YZ4" s="8"/>
      <c r="ZA4" s="8"/>
      <c r="ZB4" s="8"/>
      <c r="ZC4" s="8"/>
      <c r="ZD4" s="8"/>
      <c r="ZE4" s="8"/>
      <c r="ZF4" s="8"/>
      <c r="ZG4" s="8"/>
      <c r="ZH4" s="8"/>
      <c r="ZI4" s="8"/>
      <c r="ZJ4" s="8"/>
      <c r="ZK4" s="8"/>
      <c r="ZL4" s="8"/>
      <c r="ZM4" s="8"/>
      <c r="ZN4" s="8"/>
      <c r="ZO4" s="8"/>
      <c r="ZP4" s="8"/>
      <c r="ZQ4" s="8"/>
      <c r="ZR4" s="8"/>
    </row>
    <row r="5" spans="1:694" s="19" customFormat="1">
      <c r="A5" s="16"/>
      <c r="B5" s="2" t="s">
        <v>67</v>
      </c>
      <c r="C5" s="2" t="s">
        <v>68</v>
      </c>
      <c r="D5" s="2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6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  <c r="KL5" s="16"/>
      <c r="KM5" s="16"/>
      <c r="KN5" s="16"/>
      <c r="KO5" s="16"/>
      <c r="KP5" s="16"/>
      <c r="KQ5" s="16"/>
      <c r="KR5" s="16"/>
      <c r="KS5" s="16"/>
      <c r="KT5" s="16"/>
      <c r="KU5" s="16"/>
      <c r="KV5" s="16"/>
      <c r="KW5" s="16"/>
      <c r="KX5" s="16"/>
      <c r="KY5" s="16"/>
      <c r="KZ5" s="16"/>
      <c r="LA5" s="16"/>
      <c r="LB5" s="16"/>
      <c r="LC5" s="16"/>
      <c r="LD5" s="16"/>
      <c r="LE5" s="16"/>
      <c r="LF5" s="16"/>
      <c r="LG5" s="16"/>
      <c r="LH5" s="16"/>
      <c r="LI5" s="16"/>
      <c r="LJ5" s="16"/>
      <c r="LK5" s="16"/>
      <c r="LL5" s="16"/>
      <c r="LM5" s="16"/>
      <c r="LN5" s="16"/>
      <c r="LO5" s="16"/>
      <c r="LP5" s="16"/>
      <c r="LQ5" s="16"/>
      <c r="LR5" s="16"/>
      <c r="LS5" s="16"/>
      <c r="LT5" s="16"/>
      <c r="LU5" s="16"/>
      <c r="LV5" s="16"/>
      <c r="LW5" s="16"/>
      <c r="LX5" s="16"/>
      <c r="LY5" s="16"/>
      <c r="LZ5" s="16"/>
      <c r="MA5" s="16"/>
      <c r="MB5" s="16"/>
      <c r="MC5" s="16"/>
      <c r="MD5" s="16"/>
      <c r="ME5" s="16"/>
      <c r="MF5" s="16"/>
      <c r="MG5" s="16"/>
      <c r="MH5" s="16"/>
      <c r="MI5" s="16"/>
      <c r="MJ5" s="16"/>
      <c r="MK5" s="16"/>
      <c r="ML5" s="16"/>
      <c r="MM5" s="16"/>
      <c r="MN5" s="16"/>
      <c r="MO5" s="16"/>
      <c r="MP5" s="16"/>
      <c r="MQ5" s="16"/>
      <c r="MR5" s="16"/>
      <c r="MS5" s="16"/>
      <c r="MT5" s="16"/>
      <c r="MU5" s="16"/>
      <c r="MV5" s="16"/>
      <c r="MW5" s="16"/>
      <c r="MX5" s="16"/>
      <c r="MY5" s="16"/>
      <c r="MZ5" s="16"/>
      <c r="NA5" s="16"/>
      <c r="NB5" s="16"/>
      <c r="NC5" s="16"/>
      <c r="ND5" s="16"/>
      <c r="NE5" s="16"/>
      <c r="NF5" s="16"/>
      <c r="NG5" s="16"/>
      <c r="NH5" s="16"/>
      <c r="NI5" s="16"/>
      <c r="NJ5" s="16"/>
      <c r="NK5" s="16"/>
      <c r="NL5" s="16"/>
      <c r="NM5" s="16"/>
      <c r="NN5" s="16"/>
      <c r="NO5" s="16"/>
      <c r="NP5" s="16"/>
      <c r="NQ5" s="16"/>
      <c r="NR5" s="16"/>
      <c r="NS5" s="16"/>
      <c r="NT5" s="16"/>
      <c r="NU5" s="16"/>
      <c r="NV5" s="16"/>
      <c r="NW5" s="16"/>
      <c r="NX5" s="16"/>
      <c r="NY5" s="16"/>
      <c r="NZ5" s="16"/>
      <c r="OA5" s="16"/>
      <c r="OB5" s="16"/>
      <c r="OC5" s="16"/>
      <c r="OD5" s="16"/>
      <c r="OE5" s="16"/>
      <c r="OF5" s="16"/>
      <c r="OG5" s="16"/>
      <c r="OH5" s="16"/>
      <c r="OI5" s="16"/>
      <c r="OJ5" s="16"/>
      <c r="OK5" s="16"/>
      <c r="OL5" s="16"/>
      <c r="OM5" s="16"/>
      <c r="ON5" s="16"/>
      <c r="OO5" s="16"/>
      <c r="OP5" s="16"/>
      <c r="OQ5" s="16"/>
      <c r="OR5" s="16"/>
      <c r="OS5" s="16"/>
      <c r="OT5" s="16"/>
      <c r="OU5" s="16"/>
      <c r="OV5" s="16"/>
      <c r="OW5" s="16"/>
      <c r="OX5" s="16"/>
      <c r="OY5" s="16"/>
      <c r="OZ5" s="16"/>
      <c r="PA5" s="16"/>
      <c r="PB5" s="16"/>
      <c r="PC5" s="16"/>
      <c r="PD5" s="16"/>
      <c r="PE5" s="16"/>
      <c r="PF5" s="16"/>
      <c r="PG5" s="16"/>
      <c r="PH5" s="16"/>
      <c r="PI5" s="16"/>
      <c r="PJ5" s="16"/>
      <c r="PK5" s="16"/>
      <c r="PL5" s="16"/>
      <c r="PM5" s="16"/>
      <c r="PN5" s="16"/>
      <c r="PO5" s="16"/>
      <c r="PP5" s="16"/>
      <c r="PQ5" s="16"/>
      <c r="PR5" s="16"/>
      <c r="PS5" s="16"/>
      <c r="PT5" s="16"/>
      <c r="PU5" s="16"/>
      <c r="PV5" s="16"/>
      <c r="PW5" s="16"/>
      <c r="PX5" s="16"/>
      <c r="PY5" s="16"/>
      <c r="PZ5" s="16"/>
      <c r="QA5" s="16"/>
      <c r="QB5" s="16"/>
      <c r="QC5" s="16"/>
      <c r="QD5" s="16"/>
      <c r="QE5" s="16"/>
      <c r="QF5" s="16"/>
      <c r="QG5" s="16"/>
      <c r="QH5" s="16"/>
      <c r="QI5" s="16"/>
      <c r="QJ5" s="16"/>
      <c r="QK5" s="16"/>
      <c r="QL5" s="16"/>
      <c r="QM5" s="16"/>
      <c r="QN5" s="16"/>
      <c r="QO5" s="16"/>
      <c r="QP5" s="16"/>
      <c r="QQ5" s="16"/>
      <c r="QR5" s="16"/>
      <c r="QS5" s="16"/>
      <c r="QT5" s="16"/>
      <c r="QU5" s="16"/>
      <c r="QV5" s="16"/>
      <c r="QW5" s="16"/>
      <c r="QX5" s="16"/>
      <c r="QY5" s="16"/>
      <c r="QZ5" s="16"/>
      <c r="RA5" s="16"/>
      <c r="RB5" s="16"/>
      <c r="RC5" s="16"/>
      <c r="RD5" s="16"/>
      <c r="RE5" s="16"/>
      <c r="RF5" s="16"/>
      <c r="RG5" s="16"/>
      <c r="RH5" s="16"/>
      <c r="RI5" s="16"/>
      <c r="RJ5" s="16"/>
      <c r="RK5" s="16"/>
      <c r="RL5" s="16"/>
      <c r="RM5" s="16"/>
      <c r="RN5" s="16"/>
      <c r="RO5" s="16"/>
      <c r="RP5" s="16"/>
      <c r="RQ5" s="16"/>
      <c r="RR5" s="16"/>
      <c r="RS5" s="16"/>
      <c r="RT5" s="16"/>
      <c r="RU5" s="16"/>
      <c r="RV5" s="16"/>
      <c r="RW5" s="16"/>
      <c r="RX5" s="16"/>
      <c r="RY5" s="16"/>
      <c r="RZ5" s="16"/>
      <c r="SA5" s="16"/>
      <c r="SB5" s="16"/>
      <c r="SC5" s="16"/>
      <c r="SD5" s="16"/>
      <c r="SE5" s="16"/>
      <c r="SF5" s="16"/>
      <c r="SG5" s="16"/>
      <c r="SH5" s="16"/>
      <c r="SI5" s="16"/>
      <c r="SJ5" s="16"/>
      <c r="SK5" s="16"/>
      <c r="SL5" s="16"/>
      <c r="SM5" s="16"/>
      <c r="SN5" s="16"/>
      <c r="SO5" s="16"/>
      <c r="SP5" s="16"/>
      <c r="SQ5" s="16"/>
      <c r="SR5" s="16"/>
      <c r="SS5" s="16"/>
      <c r="ST5" s="16"/>
      <c r="SU5" s="16"/>
      <c r="SV5" s="16"/>
      <c r="SW5" s="16"/>
      <c r="SX5" s="16"/>
      <c r="SY5" s="16"/>
      <c r="SZ5" s="16"/>
      <c r="TA5" s="16"/>
      <c r="TB5" s="16"/>
      <c r="TC5" s="16"/>
      <c r="TD5" s="16"/>
      <c r="TE5" s="16"/>
      <c r="TF5" s="16"/>
      <c r="TG5" s="16"/>
      <c r="TH5" s="16"/>
      <c r="TI5" s="16"/>
      <c r="TJ5" s="16"/>
      <c r="TK5" s="16"/>
      <c r="TL5" s="16"/>
      <c r="TM5" s="16"/>
      <c r="TN5" s="16"/>
      <c r="TO5" s="16"/>
      <c r="TP5" s="16"/>
      <c r="TQ5" s="16"/>
      <c r="TR5" s="16"/>
      <c r="TS5" s="16"/>
      <c r="TT5" s="16"/>
      <c r="TU5" s="16"/>
      <c r="TV5" s="16"/>
      <c r="TW5" s="16"/>
      <c r="TX5" s="16"/>
      <c r="TY5" s="16"/>
      <c r="TZ5" s="16"/>
      <c r="UA5" s="16"/>
      <c r="UB5" s="16"/>
      <c r="UC5" s="16"/>
      <c r="UD5" s="16"/>
      <c r="UE5" s="16"/>
      <c r="UF5" s="16"/>
      <c r="UG5" s="16"/>
      <c r="UH5" s="16"/>
      <c r="UI5" s="16"/>
      <c r="UJ5" s="16"/>
      <c r="UK5" s="16"/>
      <c r="UL5" s="16"/>
      <c r="UM5" s="16"/>
      <c r="UN5" s="16"/>
      <c r="UO5" s="16"/>
      <c r="UP5" s="16"/>
      <c r="UQ5" s="16"/>
      <c r="UR5" s="16"/>
      <c r="US5" s="16"/>
      <c r="UT5" s="16"/>
      <c r="UU5" s="16"/>
      <c r="UV5" s="16"/>
      <c r="UW5" s="16"/>
      <c r="UX5" s="16"/>
      <c r="UY5" s="16"/>
      <c r="UZ5" s="16"/>
      <c r="VA5" s="16"/>
      <c r="VB5" s="16"/>
      <c r="VC5" s="16"/>
      <c r="VD5" s="16"/>
      <c r="VE5" s="16"/>
      <c r="VF5" s="16"/>
      <c r="VG5" s="16"/>
      <c r="VH5" s="16"/>
      <c r="VI5" s="16"/>
      <c r="VJ5" s="16"/>
      <c r="VK5" s="16"/>
      <c r="VL5" s="16"/>
      <c r="VM5" s="16"/>
      <c r="VN5" s="16"/>
      <c r="VO5" s="16"/>
      <c r="VP5" s="16"/>
      <c r="VQ5" s="16"/>
      <c r="VR5" s="16"/>
      <c r="VS5" s="16"/>
      <c r="VT5" s="16"/>
      <c r="VU5" s="16"/>
      <c r="VV5" s="16"/>
      <c r="VW5" s="16"/>
      <c r="VX5" s="16"/>
      <c r="VY5" s="16"/>
      <c r="VZ5" s="16"/>
      <c r="WA5" s="16"/>
      <c r="WB5" s="16"/>
      <c r="WC5" s="16"/>
      <c r="WD5" s="16"/>
      <c r="WE5" s="16"/>
      <c r="WF5" s="16"/>
      <c r="WG5" s="16"/>
      <c r="WH5" s="16"/>
      <c r="WI5" s="16"/>
      <c r="WJ5" s="16"/>
      <c r="WK5" s="16"/>
      <c r="WL5" s="16"/>
      <c r="WM5" s="16"/>
      <c r="WN5" s="16"/>
      <c r="WO5" s="16"/>
      <c r="WP5" s="16"/>
      <c r="WQ5" s="16"/>
      <c r="WR5" s="16"/>
      <c r="WS5" s="16"/>
      <c r="WT5" s="16"/>
      <c r="WU5" s="16"/>
      <c r="WV5" s="16"/>
      <c r="WW5" s="16"/>
      <c r="WX5" s="16"/>
      <c r="WY5" s="16"/>
      <c r="WZ5" s="16"/>
      <c r="XA5" s="16"/>
      <c r="XB5" s="16"/>
      <c r="XC5" s="16"/>
      <c r="XD5" s="16"/>
      <c r="XE5" s="16"/>
      <c r="XF5" s="16"/>
      <c r="XG5" s="16"/>
      <c r="XH5" s="16"/>
      <c r="XI5" s="16"/>
      <c r="XJ5" s="16"/>
      <c r="XK5" s="16"/>
      <c r="XL5" s="16"/>
      <c r="XM5" s="16"/>
      <c r="XN5" s="16"/>
      <c r="XO5" s="16"/>
      <c r="XP5" s="16"/>
      <c r="XQ5" s="16"/>
      <c r="XR5" s="16"/>
      <c r="XS5" s="16"/>
      <c r="XT5" s="16"/>
      <c r="XU5" s="16"/>
      <c r="XV5" s="16"/>
      <c r="XW5" s="16"/>
      <c r="XX5" s="16"/>
      <c r="XY5" s="16"/>
      <c r="XZ5" s="16"/>
      <c r="YA5" s="16"/>
      <c r="YB5" s="16"/>
      <c r="YC5" s="16"/>
      <c r="YD5" s="16"/>
      <c r="YE5" s="16"/>
      <c r="YF5" s="16"/>
      <c r="YG5" s="16"/>
      <c r="YH5" s="16"/>
      <c r="YI5" s="16"/>
      <c r="YJ5" s="16"/>
      <c r="YK5" s="16"/>
      <c r="YL5" s="16"/>
      <c r="YM5" s="16"/>
      <c r="YN5" s="16"/>
      <c r="YO5" s="16"/>
      <c r="YP5" s="16"/>
      <c r="YQ5" s="16"/>
      <c r="YR5" s="16"/>
      <c r="YS5" s="16"/>
      <c r="YT5" s="16"/>
      <c r="YU5" s="16"/>
      <c r="YV5" s="16"/>
      <c r="YW5" s="16"/>
      <c r="YX5" s="16"/>
      <c r="YY5" s="16"/>
      <c r="YZ5" s="16"/>
      <c r="ZA5" s="16"/>
      <c r="ZB5" s="16"/>
      <c r="ZC5" s="16"/>
      <c r="ZD5" s="16"/>
      <c r="ZE5" s="16"/>
      <c r="ZF5" s="16"/>
      <c r="ZG5" s="16"/>
      <c r="ZH5" s="16"/>
      <c r="ZI5" s="16"/>
      <c r="ZJ5" s="16"/>
      <c r="ZK5" s="16"/>
      <c r="ZL5" s="16"/>
      <c r="ZM5" s="16"/>
      <c r="ZN5" s="16"/>
      <c r="ZO5" s="16"/>
      <c r="ZP5" s="16"/>
      <c r="ZQ5" s="16"/>
      <c r="ZR5" s="16"/>
    </row>
    <row r="6" spans="1:694">
      <c r="A6" s="3"/>
      <c r="B6" s="4"/>
      <c r="C6" s="4"/>
      <c r="D6" s="4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8"/>
      <c r="QA6" s="8"/>
      <c r="QB6" s="8"/>
      <c r="QC6" s="8"/>
      <c r="QD6" s="8"/>
      <c r="QE6" s="8"/>
      <c r="QF6" s="8"/>
      <c r="QG6" s="8"/>
      <c r="QH6" s="8"/>
      <c r="QI6" s="8"/>
      <c r="QJ6" s="8"/>
      <c r="QK6" s="8"/>
      <c r="QL6" s="8"/>
      <c r="QM6" s="8"/>
      <c r="QN6" s="8"/>
      <c r="QO6" s="8"/>
      <c r="QP6" s="8"/>
      <c r="QQ6" s="8"/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/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/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/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/>
      <c r="SN6" s="8"/>
      <c r="SO6" s="8"/>
      <c r="SP6" s="8"/>
      <c r="SQ6" s="8"/>
      <c r="SR6" s="8"/>
      <c r="SS6" s="8"/>
      <c r="ST6" s="8"/>
      <c r="SU6" s="8"/>
      <c r="SV6" s="8"/>
      <c r="SW6" s="8"/>
      <c r="SX6" s="8"/>
      <c r="SY6" s="8"/>
      <c r="SZ6" s="8"/>
      <c r="TA6" s="8"/>
      <c r="TB6" s="8"/>
      <c r="TC6" s="8"/>
      <c r="TD6" s="8"/>
      <c r="TE6" s="8"/>
      <c r="TF6" s="8"/>
      <c r="TG6" s="8"/>
      <c r="TH6" s="8"/>
      <c r="TI6" s="8"/>
      <c r="TJ6" s="8"/>
      <c r="TK6" s="8"/>
      <c r="TL6" s="8"/>
      <c r="TM6" s="8"/>
      <c r="TN6" s="8"/>
      <c r="TO6" s="8"/>
      <c r="TP6" s="8"/>
      <c r="TQ6" s="8"/>
      <c r="TR6" s="8"/>
      <c r="TS6" s="8"/>
      <c r="TT6" s="8"/>
      <c r="TU6" s="8"/>
      <c r="TV6" s="8"/>
      <c r="TW6" s="8"/>
      <c r="TX6" s="8"/>
      <c r="TY6" s="8"/>
      <c r="TZ6" s="8"/>
      <c r="UA6" s="8"/>
      <c r="UB6" s="8"/>
      <c r="UC6" s="8"/>
      <c r="UD6" s="8"/>
      <c r="UE6" s="8"/>
      <c r="UF6" s="8"/>
      <c r="UG6" s="8"/>
      <c r="UH6" s="8"/>
      <c r="UI6" s="8"/>
      <c r="UJ6" s="8"/>
      <c r="UK6" s="8"/>
      <c r="UL6" s="8"/>
      <c r="UM6" s="8"/>
      <c r="UN6" s="8"/>
      <c r="UO6" s="8"/>
      <c r="UP6" s="8"/>
      <c r="UQ6" s="8"/>
      <c r="UR6" s="8"/>
      <c r="US6" s="8"/>
      <c r="UT6" s="8"/>
      <c r="UU6" s="8"/>
      <c r="UV6" s="8"/>
      <c r="UW6" s="8"/>
      <c r="UX6" s="8"/>
      <c r="UY6" s="8"/>
      <c r="UZ6" s="8"/>
      <c r="VA6" s="8"/>
      <c r="VB6" s="8"/>
      <c r="VC6" s="8"/>
      <c r="VD6" s="8"/>
      <c r="VE6" s="8"/>
      <c r="VF6" s="8"/>
      <c r="VG6" s="8"/>
      <c r="VH6" s="8"/>
      <c r="VI6" s="8"/>
      <c r="VJ6" s="8"/>
      <c r="VK6" s="8"/>
      <c r="VL6" s="8"/>
      <c r="VM6" s="8"/>
      <c r="VN6" s="8"/>
      <c r="VO6" s="8"/>
      <c r="VP6" s="8"/>
      <c r="VQ6" s="8"/>
      <c r="VR6" s="8"/>
      <c r="VS6" s="8"/>
      <c r="VT6" s="8"/>
      <c r="VU6" s="8"/>
      <c r="VV6" s="8"/>
      <c r="VW6" s="8"/>
      <c r="VX6" s="8"/>
      <c r="VY6" s="8"/>
      <c r="VZ6" s="8"/>
      <c r="WA6" s="8"/>
      <c r="WB6" s="8"/>
      <c r="WC6" s="8"/>
      <c r="WD6" s="8"/>
      <c r="WE6" s="8"/>
      <c r="WF6" s="8"/>
      <c r="WG6" s="8"/>
      <c r="WH6" s="8"/>
      <c r="WI6" s="8"/>
      <c r="WJ6" s="8"/>
      <c r="WK6" s="8"/>
      <c r="WL6" s="8"/>
      <c r="WM6" s="8"/>
      <c r="WN6" s="8"/>
      <c r="WO6" s="8"/>
      <c r="WP6" s="8"/>
      <c r="WQ6" s="8"/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/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/>
      <c r="XP6" s="8"/>
      <c r="XQ6" s="8"/>
      <c r="XR6" s="8"/>
      <c r="XS6" s="8"/>
      <c r="XT6" s="8"/>
      <c r="XU6" s="8"/>
      <c r="XV6" s="8"/>
      <c r="XW6" s="8"/>
      <c r="XX6" s="8"/>
      <c r="XY6" s="8"/>
      <c r="XZ6" s="8"/>
      <c r="YA6" s="8"/>
      <c r="YB6" s="8"/>
      <c r="YC6" s="8"/>
      <c r="YD6" s="8"/>
      <c r="YE6" s="8"/>
      <c r="YF6" s="8"/>
      <c r="YG6" s="8"/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</row>
    <row r="7" spans="1:694">
      <c r="A7" s="3" t="s">
        <v>83</v>
      </c>
      <c r="B7" s="4">
        <v>-461983961.63999999</v>
      </c>
      <c r="C7" s="4">
        <v>-459153607.83999997</v>
      </c>
      <c r="D7" s="4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</row>
    <row r="8" spans="1:694">
      <c r="A8" s="33" t="s">
        <v>84</v>
      </c>
      <c r="B8" s="32">
        <v>-8174372</v>
      </c>
      <c r="C8" s="32">
        <v>-14600694</v>
      </c>
      <c r="D8" s="4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</row>
    <row r="9" spans="1:694" ht="13">
      <c r="A9" s="22" t="s">
        <v>85</v>
      </c>
      <c r="B9" s="4">
        <f>SUM(B7:B8)</f>
        <v>-470158333.63999999</v>
      </c>
      <c r="C9" s="4">
        <f>SUM(C7:C8)</f>
        <v>-473754301.83999997</v>
      </c>
      <c r="D9" s="4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</row>
    <row r="10" spans="1:694">
      <c r="A10" s="3"/>
      <c r="B10" s="4"/>
      <c r="C10" s="4"/>
      <c r="D10" s="4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</row>
    <row r="11" spans="1:694">
      <c r="A11" s="3" t="s">
        <v>92</v>
      </c>
      <c r="B11" s="4">
        <v>397114590.52000004</v>
      </c>
      <c r="C11" s="4">
        <v>405689715.69999999</v>
      </c>
      <c r="D11" s="4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</row>
    <row r="12" spans="1:694">
      <c r="A12" s="3" t="s">
        <v>86</v>
      </c>
      <c r="B12" s="4">
        <v>1340252.3799999999</v>
      </c>
      <c r="C12" s="4">
        <v>1345859.92</v>
      </c>
      <c r="D12" s="4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</row>
    <row r="13" spans="1:694">
      <c r="A13" s="33" t="s">
        <v>87</v>
      </c>
      <c r="B13" s="32">
        <v>9367139.9000000004</v>
      </c>
      <c r="C13" s="32">
        <v>8935636.7599999998</v>
      </c>
      <c r="D13" s="4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</row>
    <row r="14" spans="1:694" ht="13">
      <c r="A14" s="22" t="s">
        <v>88</v>
      </c>
      <c r="B14" s="4">
        <f>SUM(B9:B13)</f>
        <v>-62336350.839999951</v>
      </c>
      <c r="C14" s="4">
        <f>SUM(C9:C13)</f>
        <v>-57783089.459999986</v>
      </c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</row>
    <row r="15" spans="1:694">
      <c r="A15" s="3"/>
      <c r="B15" s="4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</row>
    <row r="16" spans="1:694">
      <c r="A16" s="3" t="s">
        <v>89</v>
      </c>
      <c r="B16" s="24">
        <v>-2229377.52</v>
      </c>
      <c r="C16" s="24">
        <v>-3282468.78</v>
      </c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</row>
    <row r="17" spans="1:694">
      <c r="A17" s="3" t="s">
        <v>50</v>
      </c>
      <c r="B17" s="32">
        <v>0</v>
      </c>
      <c r="C17" s="4">
        <v>-469763.3</v>
      </c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</row>
    <row r="18" spans="1:694">
      <c r="A18" s="3" t="s">
        <v>90</v>
      </c>
      <c r="B18" s="4">
        <f>SUM(B14:B16)</f>
        <v>-64565728.359999955</v>
      </c>
      <c r="C18" s="4">
        <f>SUM(C14:C17)</f>
        <v>-61535321.539999984</v>
      </c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</row>
    <row r="19" spans="1:694">
      <c r="A19" s="3"/>
      <c r="B19" s="4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</row>
    <row r="20" spans="1:694">
      <c r="A20" s="3" t="s">
        <v>91</v>
      </c>
      <c r="B20" s="4">
        <v>20881407.32</v>
      </c>
      <c r="C20" s="4">
        <v>19645101.739999998</v>
      </c>
      <c r="D20" s="4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</row>
    <row r="21" spans="1:694">
      <c r="A21" s="3"/>
      <c r="B21" s="4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</row>
    <row r="22" spans="1:694" ht="13" thickBot="1">
      <c r="A22" s="3" t="s">
        <v>44</v>
      </c>
      <c r="B22" s="23">
        <f>SUM(B18:B20)</f>
        <v>-43684321.039999954</v>
      </c>
      <c r="C22" s="23">
        <f>SUM(C18:C20)</f>
        <v>-41890219.799999982</v>
      </c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</row>
    <row r="23" spans="1:694" ht="13" thickTop="1">
      <c r="A23" s="3"/>
      <c r="B23" s="4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</row>
    <row r="24" spans="1:694" ht="14.5">
      <c r="A24" s="3"/>
      <c r="B24" s="4"/>
      <c r="C24" s="35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</row>
    <row r="25" spans="1:694">
      <c r="A25" s="3"/>
      <c r="B25" s="4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</row>
    <row r="26" spans="1:694">
      <c r="A26" s="3"/>
      <c r="B26" s="4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</row>
    <row r="27" spans="1:694">
      <c r="A27" s="3"/>
      <c r="B27" s="4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</row>
    <row r="28" spans="1:694">
      <c r="A28" s="3"/>
      <c r="B28" s="4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</row>
    <row r="29" spans="1:694">
      <c r="A29" s="3"/>
      <c r="B29" s="4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</row>
    <row r="30" spans="1:694">
      <c r="A30" s="3"/>
      <c r="B30" s="4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</row>
    <row r="31" spans="1:694">
      <c r="A31" s="3" t="s">
        <v>46</v>
      </c>
      <c r="B31" s="4">
        <v>-2229377.52</v>
      </c>
      <c r="C31" s="4">
        <v>-3282420.42</v>
      </c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</row>
    <row r="32" spans="1:694">
      <c r="A32" s="3" t="s">
        <v>47</v>
      </c>
      <c r="B32" s="4">
        <v>236895.46</v>
      </c>
      <c r="C32" s="4">
        <v>-4146558.82</v>
      </c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</row>
    <row r="33" spans="1:694">
      <c r="A33" s="3" t="s">
        <v>48</v>
      </c>
      <c r="B33" s="4">
        <v>-8411252.0999999996</v>
      </c>
      <c r="C33" s="4">
        <v>-10454086.960000001</v>
      </c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</row>
    <row r="34" spans="1:694">
      <c r="A34" s="3" t="s">
        <v>49</v>
      </c>
      <c r="B34" s="4">
        <v>-15.02</v>
      </c>
      <c r="C34" s="4">
        <v>-48.36</v>
      </c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</row>
    <row r="35" spans="1:694">
      <c r="A35" s="3" t="s">
        <v>50</v>
      </c>
      <c r="B35" s="4">
        <v>0</v>
      </c>
      <c r="C35" s="4">
        <v>-469763.3</v>
      </c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</row>
    <row r="36" spans="1:694">
      <c r="A36" s="3" t="s">
        <v>51</v>
      </c>
      <c r="B36" s="4">
        <v>-461983961.63999999</v>
      </c>
      <c r="C36" s="4">
        <v>-459153656.19999999</v>
      </c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</row>
    <row r="37" spans="1:694" ht="13">
      <c r="A37" s="22" t="s">
        <v>52</v>
      </c>
      <c r="B37" s="25">
        <f>SUM(B31:B36)</f>
        <v>-472387710.81999999</v>
      </c>
      <c r="C37" s="25">
        <f>SUM(C31:C36)</f>
        <v>-477506534.06</v>
      </c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</row>
    <row r="38" spans="1:694" ht="13">
      <c r="A38" s="22"/>
      <c r="B38" s="24"/>
      <c r="C38" s="24"/>
      <c r="D38" s="4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</row>
    <row r="39" spans="1:694">
      <c r="A39" s="3" t="s">
        <v>53</v>
      </c>
      <c r="B39" s="31">
        <v>210927957.40000001</v>
      </c>
      <c r="C39" s="4">
        <v>219955816.03999999</v>
      </c>
      <c r="D39" s="4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</row>
    <row r="40" spans="1:694">
      <c r="A40" s="3" t="s">
        <v>54</v>
      </c>
      <c r="B40" s="31">
        <v>137503301.97999999</v>
      </c>
      <c r="C40" s="4">
        <v>140112257.22</v>
      </c>
      <c r="D40" s="4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</row>
    <row r="41" spans="1:694">
      <c r="A41" s="3" t="s">
        <v>55</v>
      </c>
      <c r="B41" s="4">
        <v>348955.82</v>
      </c>
      <c r="C41" s="4">
        <v>-887910.32</v>
      </c>
      <c r="D41" s="4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</row>
    <row r="42" spans="1:694">
      <c r="A42" s="3" t="s">
        <v>56</v>
      </c>
      <c r="B42" s="4">
        <v>5349049.26</v>
      </c>
      <c r="C42" s="4">
        <v>4367413.38</v>
      </c>
      <c r="D42" s="4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</row>
    <row r="43" spans="1:694">
      <c r="A43" s="3" t="s">
        <v>57</v>
      </c>
      <c r="B43" s="31">
        <v>9367139.9000000004</v>
      </c>
      <c r="C43" s="4">
        <v>8935636.7599999998</v>
      </c>
      <c r="D43" s="4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</row>
    <row r="44" spans="1:694">
      <c r="A44" s="3" t="s">
        <v>58</v>
      </c>
      <c r="B44" s="4">
        <v>4243739.8</v>
      </c>
      <c r="C44" s="4">
        <v>3909644.76</v>
      </c>
      <c r="D44" s="4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</row>
    <row r="45" spans="1:694">
      <c r="A45" s="3" t="s">
        <v>59</v>
      </c>
      <c r="B45" s="31">
        <v>32581994.100000001</v>
      </c>
      <c r="C45" s="4">
        <v>33146585.98</v>
      </c>
      <c r="D45" s="4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</row>
    <row r="46" spans="1:694">
      <c r="A46" s="3" t="s">
        <v>60</v>
      </c>
      <c r="B46" s="31">
        <v>6159592.1600000001</v>
      </c>
      <c r="C46" s="4">
        <v>5085908.6399999997</v>
      </c>
      <c r="D46" s="4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</row>
    <row r="47" spans="1:694">
      <c r="A47" s="3" t="s">
        <v>61</v>
      </c>
      <c r="B47" s="4">
        <v>41.72</v>
      </c>
      <c r="C47" s="4">
        <v>258.24</v>
      </c>
      <c r="D47" s="4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</row>
    <row r="48" spans="1:694">
      <c r="A48" s="3" t="s">
        <v>62</v>
      </c>
      <c r="B48" s="4">
        <v>1340210.6599999999</v>
      </c>
      <c r="C48" s="4">
        <v>1345601.68</v>
      </c>
      <c r="D48" s="4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</row>
    <row r="49" spans="1:694">
      <c r="A49" s="3" t="s">
        <v>63</v>
      </c>
      <c r="B49" s="4">
        <v>21486902</v>
      </c>
      <c r="C49" s="4">
        <v>19062558</v>
      </c>
      <c r="D49" s="4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</row>
    <row r="50" spans="1:694">
      <c r="A50" s="3" t="s">
        <v>64</v>
      </c>
      <c r="B50" s="4">
        <v>-605494.68000000005</v>
      </c>
      <c r="C50" s="4">
        <v>582543.74</v>
      </c>
      <c r="D50" s="4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</row>
    <row r="51" spans="1:694" ht="13">
      <c r="A51" s="22" t="s">
        <v>65</v>
      </c>
      <c r="B51" s="25">
        <f>SUM(B39:B50)</f>
        <v>428703390.12000006</v>
      </c>
      <c r="C51" s="25">
        <f>SUM(C39:C50)</f>
        <v>435616314.12</v>
      </c>
      <c r="D51" s="4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</row>
    <row r="52" spans="1:694" ht="13">
      <c r="A52" s="22"/>
      <c r="B52" s="24"/>
      <c r="C52" s="24"/>
      <c r="D52" s="4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</row>
    <row r="53" spans="1:694">
      <c r="A53" s="3"/>
      <c r="B53" s="4"/>
      <c r="C53" s="4"/>
      <c r="D53" s="4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</row>
    <row r="54" spans="1:694">
      <c r="A54" s="3"/>
      <c r="B54" s="4"/>
      <c r="C54" s="4"/>
      <c r="D54" s="4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</row>
    <row r="55" spans="1:694" ht="13.5" thickBot="1">
      <c r="A55" s="22" t="s">
        <v>44</v>
      </c>
      <c r="B55" s="23">
        <f>B37+B51</f>
        <v>-43684320.699999928</v>
      </c>
      <c r="C55" s="23">
        <f>C37+C51</f>
        <v>-41890219.939999998</v>
      </c>
      <c r="D55" s="4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</row>
    <row r="56" spans="1:694" ht="13" thickTop="1">
      <c r="A56" s="3"/>
      <c r="B56" s="4"/>
      <c r="C56" s="4"/>
      <c r="D56" s="4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V01 Payroll Lead</vt:lpstr>
      <vt:lpstr>Trial Balance Extract</vt:lpstr>
      <vt:lpstr>Balance Sheet</vt:lpstr>
      <vt:lpstr>Income Statement</vt:lpstr>
      <vt:lpstr>'Balance Sheet'!Print_Area</vt:lpstr>
      <vt:lpstr>'Income Statement'!Print_Area</vt:lpstr>
    </vt:vector>
  </TitlesOfParts>
  <Company>Ernst &amp; Young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Nawaz</dc:creator>
  <cp:lastModifiedBy>AA</cp:lastModifiedBy>
  <cp:lastPrinted>2016-10-31T20:22:05Z</cp:lastPrinted>
  <dcterms:created xsi:type="dcterms:W3CDTF">2016-08-16T20:05:04Z</dcterms:created>
  <dcterms:modified xsi:type="dcterms:W3CDTF">2017-04-10T19:49:52Z</dcterms:modified>
</cp:coreProperties>
</file>