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431"/>
  <workbookPr/>
  <mc:AlternateContent xmlns:mc="http://schemas.openxmlformats.org/markup-compatibility/2006">
    <mc:Choice Requires="x15">
      <x15ac:absPath xmlns:x15ac="http://schemas.microsoft.com/office/spreadsheetml/2010/11/ac" url="Y:\1 - Audit Academy\1a - New Staff\FY19 - WIP - Maintenance\FY19 WIP\5 - ILP Artifacts\L8\Activity 5\B - Payroll\"/>
    </mc:Choice>
  </mc:AlternateContent>
  <bookViews>
    <workbookView xWindow="0" yWindow="0" windowWidth="20490" windowHeight="7760"/>
  </bookViews>
  <sheets>
    <sheet name="V01 Payroll Lead" sheetId="6" r:id="rId1"/>
    <sheet name="Trial Balance Extract" sheetId="5" r:id="rId2"/>
    <sheet name="Balance Sheet" sheetId="2" state="hidden" r:id="rId3"/>
    <sheet name="Income Statement" sheetId="3" state="hidden" r:id="rId4"/>
  </sheets>
  <externalReferences>
    <externalReference r:id="rId5"/>
    <externalReference r:id="rId6"/>
  </externalReferences>
  <definedNames>
    <definedName name="_xlnm._FilterDatabase" localSheetId="1" hidden="1">'Trial Balance Extract'!$B$10:$J$928</definedName>
    <definedName name="_xlnm._FilterDatabase" localSheetId="0" hidden="1">'V01 Payroll Lead'!$C$13:$H$36</definedName>
    <definedName name="lstDDCutOff" localSheetId="0">[1]DataLookups!$BU$2:$BU$6</definedName>
    <definedName name="lstDDCutOff">[2]DataLookups!$BU$2:$BU$6</definedName>
    <definedName name="_xlnm.Print_Area" localSheetId="2">'Balance Sheet'!$A$1:$F$38</definedName>
    <definedName name="_xlnm.Print_Area" localSheetId="3">'Income Statement'!$A$1:$C$22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7" i="6" l="1"/>
  <c r="K19" i="6"/>
  <c r="K20" i="6"/>
  <c r="K22" i="6"/>
  <c r="K26" i="6"/>
  <c r="K27" i="6"/>
  <c r="K28" i="6"/>
  <c r="K30" i="6"/>
  <c r="K34" i="6"/>
  <c r="K35" i="6"/>
  <c r="J15" i="6"/>
  <c r="K15" i="6" s="1"/>
  <c r="J16" i="6"/>
  <c r="K16" i="6" s="1"/>
  <c r="J17" i="6"/>
  <c r="J18" i="6"/>
  <c r="K18" i="6" s="1"/>
  <c r="J19" i="6"/>
  <c r="J20" i="6"/>
  <c r="J21" i="6"/>
  <c r="K21" i="6" s="1"/>
  <c r="J22" i="6"/>
  <c r="J23" i="6"/>
  <c r="K23" i="6" s="1"/>
  <c r="J24" i="6"/>
  <c r="K24" i="6" s="1"/>
  <c r="J25" i="6"/>
  <c r="K25" i="6" s="1"/>
  <c r="J26" i="6"/>
  <c r="J27" i="6"/>
  <c r="J28" i="6"/>
  <c r="J29" i="6"/>
  <c r="K29" i="6" s="1"/>
  <c r="J30" i="6"/>
  <c r="J31" i="6"/>
  <c r="K31" i="6" s="1"/>
  <c r="J32" i="6"/>
  <c r="K32" i="6" s="1"/>
  <c r="J33" i="6"/>
  <c r="K33" i="6" s="1"/>
  <c r="J34" i="6"/>
  <c r="J35" i="6"/>
  <c r="J14" i="6"/>
  <c r="K14" i="6" s="1"/>
  <c r="H36" i="6" l="1"/>
  <c r="F36" i="6"/>
  <c r="E15" i="2" l="1"/>
  <c r="F15" i="2" l="1"/>
  <c r="F12" i="2" l="1"/>
  <c r="F21" i="2" s="1"/>
  <c r="J53" i="5"/>
  <c r="E12" i="2" l="1"/>
  <c r="C9" i="3" l="1"/>
  <c r="C14" i="3" l="1"/>
  <c r="C18" i="3" s="1"/>
  <c r="C22" i="3" s="1"/>
  <c r="B9" i="3" l="1"/>
  <c r="B14" i="3" s="1"/>
  <c r="B18" i="3" s="1"/>
  <c r="B22" i="3" s="1"/>
  <c r="C51" i="3"/>
  <c r="B51" i="3"/>
  <c r="C37" i="3"/>
  <c r="B37" i="3"/>
  <c r="B55" i="3" s="1"/>
  <c r="F34" i="2"/>
  <c r="E34" i="2"/>
  <c r="C55" i="3" l="1"/>
  <c r="F38" i="2"/>
  <c r="E38" i="2"/>
</calcChain>
</file>

<file path=xl/sharedStrings.xml><?xml version="1.0" encoding="utf-8"?>
<sst xmlns="http://schemas.openxmlformats.org/spreadsheetml/2006/main" count="3091" uniqueCount="570">
  <si>
    <t>Current</t>
  </si>
  <si>
    <t>Prior</t>
  </si>
  <si>
    <t>Period</t>
  </si>
  <si>
    <t>Ending Date</t>
  </si>
  <si>
    <t>AR - Intercompany receivables</t>
  </si>
  <si>
    <t>AR - Trade receivables</t>
  </si>
  <si>
    <t>Cash - Bank</t>
  </si>
  <si>
    <t>AR - Deferred tax asset</t>
  </si>
  <si>
    <t>Cash - Cash pooling</t>
  </si>
  <si>
    <t>AR - Tax credits</t>
  </si>
  <si>
    <t>Cash - Petty cash</t>
  </si>
  <si>
    <t>AR - Other receivables</t>
  </si>
  <si>
    <t>Inv - Finished goods</t>
  </si>
  <si>
    <t>Inv - Raw materials and consumables</t>
  </si>
  <si>
    <t>INV - Work in progress</t>
  </si>
  <si>
    <t>Investments</t>
  </si>
  <si>
    <t>Other assets</t>
  </si>
  <si>
    <t>PPE -Industrial and commercial equipment</t>
  </si>
  <si>
    <t>IA -Goodwill</t>
  </si>
  <si>
    <t>PPE -Land and buildings</t>
  </si>
  <si>
    <t>IA -Concessions, licenses and trademarks</t>
  </si>
  <si>
    <t>PPE -Plant and machinery</t>
  </si>
  <si>
    <t>IA -Intangible assets in progress</t>
  </si>
  <si>
    <t>IA -Other intangible assets</t>
  </si>
  <si>
    <t>PPE -Tangible assets in progress</t>
  </si>
  <si>
    <t>Prepayments</t>
  </si>
  <si>
    <t>IA -Patents</t>
  </si>
  <si>
    <t>Total Assets</t>
  </si>
  <si>
    <t>AP - Intercompany payables</t>
  </si>
  <si>
    <t>AP - Other payables</t>
  </si>
  <si>
    <t>AP - Other tax payables</t>
  </si>
  <si>
    <t>AP - Tax payables</t>
  </si>
  <si>
    <t>AP - Trade payables</t>
  </si>
  <si>
    <t>Accrued expenses</t>
  </si>
  <si>
    <t>Deferred income</t>
  </si>
  <si>
    <t>Other charges</t>
  </si>
  <si>
    <t>Provision for deferred taxation</t>
  </si>
  <si>
    <t>Provision for future employee costs</t>
  </si>
  <si>
    <t>Total Liabilities</t>
  </si>
  <si>
    <t>Legal reserve</t>
  </si>
  <si>
    <t>Profit &amp; loss reserve</t>
  </si>
  <si>
    <t>Revaluation reserve</t>
  </si>
  <si>
    <t>Share capital</t>
  </si>
  <si>
    <t>Total Equity</t>
  </si>
  <si>
    <t>Net Income</t>
  </si>
  <si>
    <t>Total Liabilities, Equity and Net Income</t>
  </si>
  <si>
    <t>Other financial income</t>
  </si>
  <si>
    <t>Sales -Changes in inventories fin.prod.</t>
  </si>
  <si>
    <t>Sales -Other revenues and income</t>
  </si>
  <si>
    <t>Foreign exchange gains</t>
  </si>
  <si>
    <t>Other extraordinary income</t>
  </si>
  <si>
    <t>Sales -Sales of goods and services</t>
  </si>
  <si>
    <t>Total Revenue</t>
  </si>
  <si>
    <t>COS -Cost of services</t>
  </si>
  <si>
    <t>COS -Costs for materials, consum., etc</t>
  </si>
  <si>
    <t>COS -Change inventories of materials,</t>
  </si>
  <si>
    <t>COS -Costs for use of third party assets</t>
  </si>
  <si>
    <t>COS -Depreciation and impairment</t>
  </si>
  <si>
    <t>COS -Other operating expenses</t>
  </si>
  <si>
    <t>COS -Personnel costs</t>
  </si>
  <si>
    <t>COS -Provisions for risks</t>
  </si>
  <si>
    <t>Fin Costs -Foreign exchange losses</t>
  </si>
  <si>
    <t>Fin Costs -Interest and other</t>
  </si>
  <si>
    <t>Taxes - Current taxes</t>
  </si>
  <si>
    <t>Taxes - Deferred tax assets liabilities</t>
  </si>
  <si>
    <t>Total Expenses</t>
  </si>
  <si>
    <t>Income Statement</t>
  </si>
  <si>
    <t>12/31/20X6</t>
  </si>
  <si>
    <t>12/31/20X5</t>
  </si>
  <si>
    <t>December 31, 20X6</t>
  </si>
  <si>
    <t>Summit Equipment</t>
  </si>
  <si>
    <t>Trial Balance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</si>
  <si>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</si>
  <si>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r>
      <t>|---------------</t>
    </r>
    <r>
      <rPr>
        <b/>
        <sz val="10"/>
        <color rgb="FFFF0000"/>
        <rFont val="Arial"/>
        <family val="2"/>
      </rPr>
      <t xml:space="preserve"> F </t>
    </r>
    <r>
      <rPr>
        <b/>
        <sz val="10"/>
        <color rgb="FFFF0000"/>
        <rFont val="System"/>
      </rPr>
      <t>---------------|</t>
    </r>
  </si>
  <si>
    <t>Preliminary Balance Sheet</t>
  </si>
  <si>
    <t>Cash</t>
  </si>
  <si>
    <t>Accounts receivable</t>
  </si>
  <si>
    <t>Deferred Tax Assets</t>
  </si>
  <si>
    <t>Inventory</t>
  </si>
  <si>
    <t>Total Current Assets</t>
  </si>
  <si>
    <t>Property Plant and Equipment</t>
  </si>
  <si>
    <t>Goodwill &amp; Other Intangibles</t>
  </si>
  <si>
    <t>Accounts Payable</t>
  </si>
  <si>
    <t>Sales of goods and services</t>
  </si>
  <si>
    <t>Sales - other revenues and income</t>
  </si>
  <si>
    <t xml:space="preserve">Total Revenue </t>
  </si>
  <si>
    <t>General &amp; Administrative</t>
  </si>
  <si>
    <t>Depreciation &amp; Impairment</t>
  </si>
  <si>
    <t>(Income) loss from operations</t>
  </si>
  <si>
    <t>Interest Income</t>
  </si>
  <si>
    <t>(Income) loss before taxes</t>
  </si>
  <si>
    <t>Provision (benefit) for income taxes</t>
  </si>
  <si>
    <t>Cost of sales</t>
  </si>
  <si>
    <t>Account Type</t>
  </si>
  <si>
    <t>Account Class</t>
  </si>
  <si>
    <t>Prior Project Account Class</t>
  </si>
  <si>
    <t>Account Number</t>
  </si>
  <si>
    <t>Account Name</t>
  </si>
  <si>
    <t>Assets</t>
  </si>
  <si>
    <t>Credit deferred tax assets</t>
  </si>
  <si>
    <t>Bank A - 10</t>
  </si>
  <si>
    <t>Bank B - 1</t>
  </si>
  <si>
    <t>Bank D - 1</t>
  </si>
  <si>
    <t>Receivables -  foreign subsidiaries</t>
  </si>
  <si>
    <t>Receivables -  foreign subsidiaries invoices to be issued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</si>
  <si>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</si>
  <si>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</si>
  <si>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</si>
  <si>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</si>
  <si>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</si>
  <si>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Credit environmental levy</t>
  </si>
  <si>
    <t>Loans to Shop</t>
  </si>
  <si>
    <t>Refunds</t>
  </si>
  <si>
    <t>Deposits</t>
  </si>
  <si>
    <t>Employees expenses</t>
  </si>
  <si>
    <t>Petty cash 1</t>
  </si>
  <si>
    <t>Petty cash 3</t>
  </si>
  <si>
    <t>Petty cash 5</t>
  </si>
  <si>
    <t>Wages bank account</t>
  </si>
  <si>
    <t>Bank E - 4</t>
  </si>
  <si>
    <t>Financial administration receivables</t>
  </si>
  <si>
    <t>Treasury charges VAT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</si>
  <si>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</si>
  <si>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</si>
  <si>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</si>
  <si>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</si>
  <si>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</si>
  <si>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</si>
  <si>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</si>
  <si>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</si>
  <si>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</si>
  <si>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</si>
  <si>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</si>
  <si>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</si>
  <si>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</si>
  <si>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</si>
  <si>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</si>
  <si>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</si>
  <si>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</si>
  <si>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</si>
  <si>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</si>
  <si>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</si>
  <si>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Brands</t>
  </si>
  <si>
    <t>Trademarks and brands 1</t>
  </si>
  <si>
    <t>Trademarks and brands 2</t>
  </si>
  <si>
    <t>Brands amortisation</t>
  </si>
  <si>
    <t>Trademarks and brands 1 amortisation</t>
  </si>
  <si>
    <t>Trademarks and brands 2 amortisation</t>
  </si>
  <si>
    <t>Finished product</t>
  </si>
  <si>
    <t>Allowance for doubtful finished products</t>
  </si>
  <si>
    <t>Goodwill 1</t>
  </si>
  <si>
    <t>Goodwill 2</t>
  </si>
  <si>
    <t>Goodwill 3</t>
  </si>
  <si>
    <t>Goodwill 1 amortisation</t>
  </si>
  <si>
    <t>Goodwill 2 amortisation</t>
  </si>
  <si>
    <t>Goodwill 3 amortisation</t>
  </si>
  <si>
    <t>Raw materials</t>
  </si>
  <si>
    <t>Bulk</t>
  </si>
  <si>
    <t>Packaging</t>
  </si>
  <si>
    <t>Other materials</t>
  </si>
  <si>
    <t>Intangible assets in progress</t>
  </si>
  <si>
    <t>Intangible assets under IT</t>
  </si>
  <si>
    <t>Work in progress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</si>
  <si>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</si>
  <si>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</si>
  <si>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</si>
  <si>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</si>
  <si>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</si>
  <si>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</si>
  <si>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</si>
  <si>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</si>
  <si>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Patents</t>
  </si>
  <si>
    <t>Patents amortisation</t>
  </si>
  <si>
    <t>Software</t>
  </si>
  <si>
    <t>Sortware amortisation</t>
  </si>
  <si>
    <t>Investments in subsidiaries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</si>
  <si>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</si>
  <si>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</si>
  <si>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</si>
  <si>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</si>
  <si>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</si>
  <si>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</si>
  <si>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</si>
  <si>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</si>
  <si>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Industrial land</t>
  </si>
  <si>
    <t>Other land</t>
  </si>
  <si>
    <t>Building depreciation</t>
  </si>
  <si>
    <t>Industrial buildings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</si>
  <si>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</si>
  <si>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</si>
  <si>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</si>
  <si>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</si>
  <si>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</si>
  <si>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</si>
  <si>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</si>
  <si>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</si>
  <si>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</si>
  <si>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</si>
  <si>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Tangible assets in progress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</si>
  <si>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</si>
  <si>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</si>
  <si>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</si>
  <si>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</si>
  <si>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</si>
  <si>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</si>
  <si>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</si>
  <si>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</si>
  <si>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</si>
  <si>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</si>
  <si>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</si>
  <si>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</si>
  <si>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</si>
  <si>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</si>
  <si>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</si>
  <si>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</si>
  <si>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</si>
  <si>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</si>
  <si>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</si>
  <si>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</si>
  <si>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</si>
  <si>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Due to foreign subsidiaries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</si>
  <si>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</si>
  <si>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</si>
  <si>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</si>
  <si>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</si>
  <si>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</si>
  <si>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</si>
  <si>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</si>
  <si>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</si>
  <si>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</si>
  <si>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</si>
  <si>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</si>
  <si>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</si>
  <si>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</si>
  <si>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</si>
  <si>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</si>
  <si>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</si>
  <si>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</si>
  <si>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</si>
  <si>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</si>
  <si>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</si>
  <si>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</si>
  <si>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</si>
  <si>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</si>
  <si>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</si>
  <si>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</si>
  <si>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</si>
  <si>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</si>
  <si>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</si>
  <si>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</si>
  <si>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</si>
  <si>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</si>
  <si>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</si>
  <si>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</si>
  <si>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</si>
  <si>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</si>
  <si>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</si>
  <si>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</si>
  <si>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</si>
  <si>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</si>
  <si>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</si>
  <si>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</si>
  <si>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taxation-4020000</t>
  </si>
  <si>
    <t>Equity</t>
  </si>
  <si>
    <t>Profit from previous years</t>
  </si>
  <si>
    <t>Opening balance</t>
  </si>
  <si>
    <t>Closing balance</t>
  </si>
  <si>
    <t>Revenue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</si>
  <si>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</si>
  <si>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</si>
  <si>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</si>
  <si>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</si>
  <si>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</si>
  <si>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</si>
  <si>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</si>
  <si>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</si>
  <si>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</si>
  <si>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</si>
  <si>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</si>
  <si>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</si>
  <si>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</si>
  <si>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</si>
  <si>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</si>
  <si>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</si>
  <si>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</si>
  <si>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</si>
  <si>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</si>
  <si>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</si>
  <si>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</si>
  <si>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</si>
  <si>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</si>
  <si>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 1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</si>
  <si>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</si>
  <si>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</si>
  <si>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</si>
  <si>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</si>
  <si>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</si>
  <si>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</si>
  <si>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</si>
  <si>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</si>
  <si>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</si>
  <si>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</si>
  <si>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</si>
  <si>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</si>
  <si>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</si>
  <si>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</si>
  <si>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</si>
  <si>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</si>
  <si>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Interest income on other receivables</t>
  </si>
  <si>
    <t>Interest income  bank</t>
  </si>
  <si>
    <t>Interest income intercompany banking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</si>
  <si>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</si>
  <si>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</si>
  <si>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</si>
  <si>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</si>
  <si>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</si>
  <si>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</si>
  <si>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</si>
  <si>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</si>
  <si>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</si>
  <si>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</si>
  <si>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</si>
  <si>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</si>
  <si>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</si>
  <si>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</si>
  <si>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</si>
  <si>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</si>
  <si>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</si>
  <si>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</si>
  <si>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</si>
  <si>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</si>
  <si>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</si>
  <si>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</si>
  <si>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</si>
  <si>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</si>
  <si>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</si>
  <si>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</si>
  <si>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</si>
  <si>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</si>
  <si>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</si>
  <si>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</si>
  <si>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</si>
  <si>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</si>
  <si>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</si>
  <si>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</si>
  <si>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</si>
  <si>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</si>
  <si>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</si>
  <si>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</si>
  <si>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</si>
  <si>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</si>
  <si>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</si>
  <si>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</si>
  <si>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</si>
  <si>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</si>
  <si>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</si>
  <si>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</si>
  <si>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</si>
  <si>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</si>
  <si>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</si>
  <si>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</si>
  <si>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</si>
  <si>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</si>
  <si>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</si>
  <si>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</si>
  <si>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</si>
  <si>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</si>
  <si>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</si>
  <si>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</si>
  <si>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</si>
  <si>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</si>
  <si>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</si>
  <si>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</si>
  <si>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</si>
  <si>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</si>
  <si>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</si>
  <si>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</si>
  <si>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</si>
  <si>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</si>
  <si>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</si>
  <si>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</si>
  <si>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</si>
  <si>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</si>
  <si>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</si>
  <si>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</si>
  <si>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</si>
  <si>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</si>
  <si>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</si>
  <si>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</si>
  <si>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</si>
  <si>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</si>
  <si>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</si>
  <si>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</si>
  <si>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</si>
  <si>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</si>
  <si>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</si>
  <si>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</si>
  <si>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</si>
  <si>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</si>
  <si>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</si>
  <si>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</si>
  <si>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</si>
  <si>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</si>
  <si>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</si>
  <si>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</si>
  <si>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</si>
  <si>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</si>
  <si>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</si>
  <si>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</si>
  <si>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</si>
  <si>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</si>
  <si>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</si>
  <si>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</si>
  <si>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</si>
  <si>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</si>
  <si>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</si>
  <si>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</si>
  <si>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</si>
  <si>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</si>
  <si>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</si>
  <si>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</si>
  <si>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</si>
  <si>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</si>
  <si>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</si>
  <si>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</si>
  <si>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</si>
  <si>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</si>
  <si>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</si>
  <si>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</si>
  <si>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</si>
  <si>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</si>
  <si>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</si>
  <si>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</si>
  <si>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</si>
  <si>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</si>
  <si>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</si>
  <si>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</si>
  <si>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</si>
  <si>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</si>
  <si>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</si>
  <si>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</si>
  <si>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</si>
  <si>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</si>
  <si>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</si>
  <si>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</si>
  <si>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</si>
  <si>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</si>
  <si>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</si>
  <si>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</si>
  <si>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</si>
  <si>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</si>
  <si>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</si>
  <si>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</si>
  <si>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</si>
  <si>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</si>
  <si>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</si>
  <si>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</si>
  <si>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</si>
  <si>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</si>
  <si>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</si>
  <si>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</si>
  <si>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</si>
  <si>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</si>
  <si>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</si>
  <si>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</si>
  <si>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</si>
  <si>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</si>
  <si>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</si>
  <si>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</si>
  <si>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</si>
  <si>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</si>
  <si>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</si>
  <si>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</si>
  <si>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</si>
  <si>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</si>
  <si>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</si>
  <si>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</si>
  <si>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</si>
  <si>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</si>
  <si>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</si>
  <si>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</si>
  <si>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</si>
  <si>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</si>
  <si>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</si>
  <si>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</si>
  <si>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</si>
  <si>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</si>
  <si>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</si>
  <si>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</si>
  <si>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</si>
  <si>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</si>
  <si>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</si>
  <si>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</si>
  <si>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</si>
  <si>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</si>
  <si>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</si>
  <si>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</si>
  <si>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</si>
  <si>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</si>
  <si>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</si>
  <si>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</si>
  <si>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</si>
  <si>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</si>
  <si>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</si>
  <si>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</si>
  <si>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</si>
  <si>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</si>
  <si>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</si>
  <si>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</si>
  <si>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</si>
  <si>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</si>
  <si>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</si>
  <si>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</si>
  <si>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</si>
  <si>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</si>
  <si>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</si>
  <si>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</si>
  <si>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</si>
  <si>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</si>
  <si>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</si>
  <si>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</si>
  <si>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</si>
  <si>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</si>
  <si>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</si>
  <si>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</si>
  <si>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</si>
  <si>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</si>
  <si>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</si>
  <si>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</si>
  <si>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</si>
  <si>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</si>
  <si>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</si>
  <si>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</si>
  <si>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</si>
  <si>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</si>
  <si>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</si>
  <si>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</si>
  <si>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</si>
  <si>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</si>
  <si>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</si>
  <si>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</si>
  <si>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</si>
  <si>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</si>
  <si>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</si>
  <si>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</si>
  <si>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</si>
  <si>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</si>
  <si>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</si>
  <si>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</si>
  <si>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</si>
  <si>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</si>
  <si>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</si>
  <si>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</si>
  <si>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</si>
  <si>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Foreign exchange losses</t>
  </si>
  <si>
    <t>Interest expense</t>
  </si>
  <si>
    <t>Interest expense intercompany banking</t>
  </si>
  <si>
    <t>Interest expense to subsidiaries</t>
  </si>
  <si>
    <t>Current tax</t>
  </si>
  <si>
    <t>Deferred tax</t>
  </si>
  <si>
    <t>Tax advance</t>
  </si>
  <si>
    <t>31 Dec 20X6</t>
  </si>
  <si>
    <t>31 Dec 20X5</t>
  </si>
  <si>
    <t>31 DEC 20X6</t>
  </si>
  <si>
    <t>PBC</t>
  </si>
  <si>
    <t>K01.2</t>
  </si>
  <si>
    <t>31 December 20X6</t>
  </si>
  <si>
    <t>Payroll - Expense Lead</t>
  </si>
  <si>
    <t>CHF Change</t>
  </si>
  <si>
    <t>% 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</si>
</sst>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_(&quot;￥&quot;* #,##0.00_);[Red]_(&quot;￥&quot;* \(#,##0.00\);_(&quot;￥&quot;* &quot; - &quot;??_);_(@_)"/>
    <numFmt numFmtId="165" formatCode="_(#,##0_);[Red]_(\(#,##0\);_(&quot; - &quot;??_);_(@_)"/>
    <numFmt numFmtId="166" formatCode="[$-409]mmmm\ d\,\ yyyy;@"/>
  </numFmts>
  <fonts count="26">
    <font>
      <sz val="11"/>
      <color theme="1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10"/>
      <name val="Arial"/>
      <family val="2"/>
    </font>
    <font>
      <b/>
      <sz val="10"/>
      <color indexed="12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System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i/>
      <sz val="10"/>
      <name val="Arial"/>
      <family val="2"/>
    </font>
    <font>
      <i/>
      <sz val="10"/>
      <name val="Arial"/>
      <family val="2"/>
    </font>
    <font>
      <b/>
      <sz val="10"/>
      <color theme="1"/>
      <name val="Arial"/>
      <family val="2"/>
    </font>
    <font>
      <b/>
      <sz val="10"/>
      <color indexed="10"/>
      <name val="Arial"/>
      <family val="2"/>
    </font>
    <font>
      <b/>
      <sz val="10"/>
      <color indexed="17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name val="Arial CE"/>
    </font>
    <font>
      <b/>
      <sz val="8"/>
      <color indexed="12"/>
      <name val="Arial CE"/>
    </font>
    <font>
      <b/>
      <sz val="12"/>
      <color indexed="10"/>
      <name val="Times New Roman"/>
      <family val="1"/>
    </font>
    <font>
      <b/>
      <sz val="12"/>
      <color rgb="FFFF0000"/>
      <name val="Times New Roman"/>
      <family val="1"/>
    </font>
    <font>
      <sz val="12"/>
      <name val="Times New Roman"/>
      <family val="1"/>
    </font>
    <font>
      <b/>
      <sz val="10"/>
      <color theme="3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0.34998626667073579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0" fontId="2" fillId="0" borderId="0"/>
    <xf numFmtId="9" fontId="18" fillId="0" borderId="0" applyFont="0" applyFill="0" applyBorder="0" applyAlignment="0" applyProtection="0"/>
    <xf numFmtId="0" fontId="18" fillId="0" borderId="0"/>
    <xf numFmtId="0" fontId="20" fillId="0" borderId="0"/>
  </cellStyleXfs>
  <cellXfs count="80">
    <xf numFmtId="0" fontId="0" fillId="0" borderId="0" xfId="0"/>
    <xf numFmtId="165" fontId="3" fillId="2" borderId="0" xfId="0" applyNumberFormat="1" applyFont="1" applyFill="1" applyAlignment="1">
      <alignment horizontal="center"/>
    </xf>
    <xf numFmtId="49" fontId="4" fillId="2" borderId="0" xfId="0" applyNumberFormat="1" applyFont="1" applyFill="1" applyAlignment="1">
      <alignment horizontal="center"/>
    </xf>
    <xf numFmtId="164" fontId="3" fillId="2" borderId="0" xfId="0" applyNumberFormat="1" applyFont="1" applyFill="1"/>
    <xf numFmtId="165" fontId="3" fillId="2" borderId="0" xfId="0" applyNumberFormat="1" applyFont="1" applyFill="1"/>
    <xf numFmtId="0" fontId="7" fillId="0" borderId="0" xfId="0" applyFont="1" applyFill="1"/>
    <xf numFmtId="164" fontId="12" fillId="2" borderId="0" xfId="0" applyNumberFormat="1" applyFont="1" applyFill="1" applyAlignment="1">
      <alignment horizontal="center"/>
    </xf>
    <xf numFmtId="0" fontId="12" fillId="2" borderId="0" xfId="0" applyNumberFormat="1" applyFont="1" applyFill="1" applyAlignment="1">
      <alignment horizontal="left"/>
    </xf>
    <xf numFmtId="0" fontId="3" fillId="2" borderId="0" xfId="0" applyFont="1" applyFill="1"/>
    <xf numFmtId="0" fontId="3" fillId="2" borderId="0" xfId="2" applyFont="1" applyFill="1"/>
    <xf numFmtId="166" fontId="12" fillId="2" borderId="0" xfId="0" applyNumberFormat="1" applyFont="1" applyFill="1" applyAlignment="1">
      <alignment horizontal="center"/>
    </xf>
    <xf numFmtId="49" fontId="12" fillId="2" borderId="0" xfId="0" applyNumberFormat="1" applyFont="1" applyFill="1" applyAlignment="1">
      <alignment horizontal="left"/>
    </xf>
    <xf numFmtId="165" fontId="4" fillId="2" borderId="0" xfId="1" applyNumberFormat="1" applyFont="1" applyFill="1" applyAlignment="1" applyProtection="1">
      <alignment horizontal="right"/>
    </xf>
    <xf numFmtId="0" fontId="5" fillId="2" borderId="0" xfId="0" applyFont="1" applyFill="1"/>
    <xf numFmtId="166" fontId="12" fillId="2" borderId="0" xfId="0" applyNumberFormat="1" applyFont="1" applyFill="1"/>
    <xf numFmtId="0" fontId="3" fillId="2" borderId="0" xfId="0" applyFont="1" applyFill="1" applyAlignment="1"/>
    <xf numFmtId="0" fontId="4" fillId="2" borderId="0" xfId="0" applyFont="1" applyFill="1" applyAlignment="1">
      <alignment horizontal="center"/>
    </xf>
    <xf numFmtId="0" fontId="11" fillId="2" borderId="0" xfId="0" applyFont="1" applyFill="1" applyAlignment="1">
      <alignment horizontal="center"/>
    </xf>
    <xf numFmtId="14" fontId="11" fillId="2" borderId="0" xfId="0" applyNumberFormat="1" applyFont="1" applyFill="1" applyAlignment="1">
      <alignment horizontal="center"/>
    </xf>
    <xf numFmtId="0" fontId="4" fillId="2" borderId="0" xfId="2" applyFont="1" applyFill="1" applyAlignment="1">
      <alignment horizontal="center"/>
    </xf>
    <xf numFmtId="0" fontId="4" fillId="2" borderId="0" xfId="1" applyFont="1" applyFill="1" applyAlignment="1" applyProtection="1"/>
    <xf numFmtId="164" fontId="4" fillId="2" borderId="0" xfId="1" applyNumberFormat="1" applyFont="1" applyFill="1" applyAlignment="1" applyProtection="1"/>
    <xf numFmtId="164" fontId="13" fillId="2" borderId="0" xfId="0" applyNumberFormat="1" applyFont="1" applyFill="1" applyAlignment="1">
      <alignment horizontal="right"/>
    </xf>
    <xf numFmtId="165" fontId="3" fillId="2" borderId="1" xfId="0" applyNumberFormat="1" applyFont="1" applyFill="1" applyBorder="1"/>
    <xf numFmtId="165" fontId="3" fillId="2" borderId="0" xfId="0" applyNumberFormat="1" applyFont="1" applyFill="1" applyBorder="1"/>
    <xf numFmtId="165" fontId="3" fillId="2" borderId="2" xfId="0" applyNumberFormat="1" applyFont="1" applyFill="1" applyBorder="1"/>
    <xf numFmtId="0" fontId="5" fillId="2" borderId="0" xfId="2" applyFont="1" applyFill="1"/>
    <xf numFmtId="164" fontId="3" fillId="2" borderId="0" xfId="2" applyNumberFormat="1" applyFont="1" applyFill="1"/>
    <xf numFmtId="165" fontId="3" fillId="2" borderId="0" xfId="2" applyNumberFormat="1" applyFont="1" applyFill="1"/>
    <xf numFmtId="164" fontId="3" fillId="2" borderId="0" xfId="0" applyNumberFormat="1" applyFont="1" applyFill="1" applyAlignment="1"/>
    <xf numFmtId="165" fontId="3" fillId="2" borderId="0" xfId="0" applyNumberFormat="1" applyFont="1" applyFill="1" applyAlignment="1">
      <alignment horizontal="right"/>
    </xf>
    <xf numFmtId="165" fontId="3" fillId="3" borderId="0" xfId="0" applyNumberFormat="1" applyFont="1" applyFill="1"/>
    <xf numFmtId="165" fontId="3" fillId="2" borderId="3" xfId="0" applyNumberFormat="1" applyFont="1" applyFill="1" applyBorder="1"/>
    <xf numFmtId="164" fontId="3" fillId="2" borderId="0" xfId="0" applyNumberFormat="1" applyFont="1" applyFill="1" applyBorder="1"/>
    <xf numFmtId="0" fontId="14" fillId="0" borderId="0" xfId="0" applyFont="1"/>
    <xf numFmtId="165" fontId="0" fillId="0" borderId="0" xfId="0" applyNumberFormat="1"/>
    <xf numFmtId="0" fontId="2" fillId="0" borderId="0" xfId="2"/>
    <xf numFmtId="49" fontId="14" fillId="0" borderId="0" xfId="0" applyNumberFormat="1" applyFont="1" applyAlignment="1">
      <alignment horizontal="left"/>
    </xf>
    <xf numFmtId="165" fontId="2" fillId="0" borderId="0" xfId="2" applyNumberFormat="1"/>
    <xf numFmtId="0" fontId="9" fillId="0" borderId="0" xfId="0" applyNumberFormat="1" applyFont="1" applyFill="1" applyAlignment="1">
      <alignment horizontal="center"/>
    </xf>
    <xf numFmtId="0" fontId="8" fillId="0" borderId="0" xfId="0" applyNumberFormat="1" applyFont="1" applyFill="1" applyAlignment="1">
      <alignment horizontal="center"/>
    </xf>
    <xf numFmtId="165" fontId="5" fillId="0" borderId="0" xfId="0" applyNumberFormat="1" applyFont="1" applyFill="1" applyAlignment="1">
      <alignment horizontal="center"/>
    </xf>
    <xf numFmtId="49" fontId="11" fillId="0" borderId="0" xfId="0" applyNumberFormat="1" applyFont="1" applyFill="1" applyAlignment="1">
      <alignment horizontal="center"/>
    </xf>
    <xf numFmtId="2" fontId="0" fillId="0" borderId="0" xfId="0" applyNumberFormat="1"/>
    <xf numFmtId="2" fontId="11" fillId="0" borderId="0" xfId="0" applyNumberFormat="1" applyFont="1" applyFill="1" applyAlignment="1">
      <alignment horizontal="center"/>
    </xf>
    <xf numFmtId="2" fontId="2" fillId="0" borderId="0" xfId="2" applyNumberFormat="1"/>
    <xf numFmtId="0" fontId="0" fillId="0" borderId="0" xfId="0" applyNumberFormat="1"/>
    <xf numFmtId="0" fontId="15" fillId="0" borderId="0" xfId="0" applyNumberFormat="1" applyFont="1" applyAlignment="1">
      <alignment horizontal="right"/>
    </xf>
    <xf numFmtId="37" fontId="0" fillId="0" borderId="0" xfId="0" applyNumberFormat="1" applyAlignment="1">
      <alignment horizontal="left"/>
    </xf>
    <xf numFmtId="0" fontId="16" fillId="0" borderId="0" xfId="0" applyFont="1" applyAlignment="1">
      <alignment horizontal="right"/>
    </xf>
    <xf numFmtId="0" fontId="15" fillId="0" borderId="0" xfId="2" applyNumberFormat="1" applyFont="1" applyAlignment="1">
      <alignment horizontal="right"/>
    </xf>
    <xf numFmtId="37" fontId="0" fillId="0" borderId="0" xfId="0" applyNumberFormat="1"/>
    <xf numFmtId="165" fontId="0" fillId="4" borderId="0" xfId="0" applyNumberFormat="1" applyFill="1"/>
    <xf numFmtId="165" fontId="2" fillId="4" borderId="0" xfId="2" applyNumberFormat="1" applyFill="1"/>
    <xf numFmtId="37" fontId="0" fillId="4" borderId="0" xfId="0" applyNumberFormat="1" applyFill="1" applyAlignment="1">
      <alignment horizontal="left"/>
    </xf>
    <xf numFmtId="0" fontId="10" fillId="0" borderId="0" xfId="0" applyNumberFormat="1" applyFont="1" applyFill="1" applyAlignment="1">
      <alignment horizontal="left"/>
    </xf>
    <xf numFmtId="0" fontId="14" fillId="0" borderId="0" xfId="0" quotePrefix="1" applyFont="1"/>
    <xf numFmtId="0" fontId="15" fillId="0" borderId="0" xfId="0" applyNumberFormat="1" applyFont="1" applyAlignment="1">
      <alignment horizontal="left"/>
    </xf>
    <xf numFmtId="0" fontId="17" fillId="0" borderId="4" xfId="0" applyFont="1" applyBorder="1"/>
    <xf numFmtId="165" fontId="17" fillId="0" borderId="4" xfId="0" applyNumberFormat="1" applyFont="1" applyBorder="1"/>
    <xf numFmtId="0" fontId="19" fillId="0" borderId="0" xfId="4" applyFont="1"/>
    <xf numFmtId="0" fontId="18" fillId="0" borderId="0" xfId="4"/>
    <xf numFmtId="0" fontId="2" fillId="0" borderId="0" xfId="2" applyAlignment="1">
      <alignment horizontal="center"/>
    </xf>
    <xf numFmtId="39" fontId="2" fillId="0" borderId="0" xfId="2" quotePrefix="1" applyNumberFormat="1"/>
    <xf numFmtId="3" fontId="21" fillId="0" borderId="0" xfId="5" applyNumberFormat="1" applyFont="1" applyBorder="1" applyAlignment="1">
      <alignment horizontal="center"/>
    </xf>
    <xf numFmtId="0" fontId="22" fillId="0" borderId="0" xfId="2" applyFont="1" applyBorder="1" applyAlignment="1">
      <alignment horizontal="center"/>
    </xf>
    <xf numFmtId="0" fontId="2" fillId="0" borderId="0" xfId="2" quotePrefix="1" applyAlignment="1">
      <alignment vertical="top"/>
    </xf>
    <xf numFmtId="0" fontId="23" fillId="0" borderId="0" xfId="2" applyFont="1" applyFill="1" applyAlignment="1">
      <alignment horizontal="center"/>
    </xf>
    <xf numFmtId="0" fontId="24" fillId="0" borderId="0" xfId="2" quotePrefix="1" applyFont="1" applyFill="1"/>
    <xf numFmtId="165" fontId="25" fillId="5" borderId="5" xfId="0" applyNumberFormat="1" applyFont="1" applyFill="1" applyBorder="1" applyAlignment="1">
      <alignment horizontal="center"/>
    </xf>
    <xf numFmtId="9" fontId="0" fillId="0" borderId="0" xfId="0" applyNumberFormat="1"/>
    <xf numFmtId="165" fontId="25" fillId="5" borderId="6" xfId="0" applyNumberFormat="1" applyFont="1" applyFill="1" applyBorder="1" applyAlignment="1">
      <alignment horizontal="center"/>
    </xf>
    <xf numFmtId="49" fontId="25" fillId="5" borderId="7" xfId="0" applyNumberFormat="1" applyFont="1" applyFill="1" applyBorder="1" applyAlignment="1">
      <alignment horizontal="center"/>
    </xf>
    <xf numFmtId="165" fontId="25" fillId="5" borderId="8" xfId="0" applyNumberFormat="1" applyFont="1" applyFill="1" applyBorder="1"/>
    <xf numFmtId="165" fontId="25" fillId="5" borderId="9" xfId="0" applyNumberFormat="1" applyFont="1" applyFill="1" applyBorder="1"/>
    <xf numFmtId="9" fontId="25" fillId="5" borderId="9" xfId="0" applyNumberFormat="1" applyFont="1" applyFill="1" applyBorder="1"/>
    <xf numFmtId="0" fontId="8" fillId="0" borderId="0" xfId="0" applyNumberFormat="1" applyFont="1" applyFill="1" applyAlignment="1"/>
    <xf numFmtId="0" fontId="25" fillId="5" borderId="9" xfId="0" applyFont="1" applyFill="1" applyBorder="1"/>
    <xf numFmtId="9" fontId="0" fillId="0" borderId="0" xfId="3" applyFont="1"/>
    <xf numFmtId="165" fontId="4" fillId="2" borderId="0" xfId="1" applyNumberFormat="1" applyFont="1" applyFill="1" applyAlignment="1" applyProtection="1">
      <alignment horizontal="right"/>
    </xf>
  </cellXfs>
  <cellStyles count="6">
    <cellStyle name="Hyperlink" xfId="1" builtinId="8"/>
    <cellStyle name="Normal" xfId="0" builtinId="0"/>
    <cellStyle name="Normal 2" xfId="2"/>
    <cellStyle name="Normal 3" xfId="4"/>
    <cellStyle name="Normal_bank confirmation control 2" xfId="5"/>
    <cellStyle name="Percent" xfId="3" builtinId="5"/>
  </cellStyles>
  <dxfs count="0"/>
  <tableStyles count="0" defaultTableStyle="TableStyleMedium2" defaultPivotStyle="PivotStyleLight16"/>
  <colors>
    <mruColors>
      <color rgb="FF0000FF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0</xdr:row>
      <xdr:rowOff>66675</xdr:rowOff>
    </xdr:from>
    <xdr:to>
      <xdr:col>7</xdr:col>
      <xdr:colOff>19050</xdr:colOff>
      <xdr:row>8</xdr:row>
      <xdr:rowOff>142875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228725" y="66675"/>
          <a:ext cx="4400550" cy="1600200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rgbClr val="FF0000"/>
              </a:solidFill>
            </a:rPr>
            <a:t>Note</a:t>
          </a:r>
          <a:r>
            <a:rPr lang="en-US" sz="1100"/>
            <a:t>: This trial balance was created from the Financial</a:t>
          </a:r>
          <a:r>
            <a:rPr lang="en-US" sz="1100" baseline="0"/>
            <a:t> Statement Extract report from the client's GL System.  See the memo on our data capture of the client's GL information at workpaper </a:t>
          </a:r>
          <a:r>
            <a:rPr lang="en-US" sz="1100" b="1" baseline="0">
              <a:solidFill>
                <a:srgbClr val="FF0000"/>
              </a:solidFill>
            </a:rPr>
            <a:t>A8.10</a:t>
          </a:r>
          <a:r>
            <a:rPr lang="en-US" sz="1100" baseline="0"/>
            <a:t> (EXCLUDED FOR PURPOSES OF THIS TRAINING).</a:t>
          </a:r>
        </a:p>
        <a:p>
          <a:endParaRPr lang="en-US" sz="1100" baseline="0"/>
        </a:p>
        <a:p>
          <a:r>
            <a:rPr lang="en-US" sz="1100" b="1" baseline="0">
              <a:solidFill>
                <a:srgbClr val="FF0000"/>
              </a:solidFill>
            </a:rPr>
            <a:t>Tickmarks:</a:t>
          </a:r>
        </a:p>
        <a:p>
          <a:r>
            <a:rPr lang="en-US" sz="1100" b="1" baseline="0">
              <a:solidFill>
                <a:srgbClr val="0000FF"/>
              </a:solidFill>
            </a:rPr>
            <a:t>PY</a:t>
          </a:r>
          <a:r>
            <a:rPr lang="en-US" sz="1100" baseline="0"/>
            <a:t>: Agrees to the final PY trial balance w/o/e</a:t>
          </a:r>
        </a:p>
        <a:p>
          <a:r>
            <a:rPr lang="en-US" sz="1100" b="1" baseline="0">
              <a:solidFill>
                <a:srgbClr val="FF0000"/>
              </a:solidFill>
            </a:rPr>
            <a:t>F</a:t>
          </a:r>
          <a:r>
            <a:rPr lang="en-US" sz="1100" baseline="0"/>
            <a:t>: The clerical accuracy of the schedule was tested w/o/e.</a:t>
          </a:r>
          <a:endParaRPr lang="en-US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52.22.21\04em0031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PE Plant and machinery Lead Sh"/>
      <sheetName val="0002004000"/>
      <sheetName val="0002004000 Roll"/>
      <sheetName val="LineItems"/>
      <sheetName val="0002005000"/>
      <sheetName val="0002005000 Roll"/>
      <sheetName val="LineItems(1)"/>
      <sheetName val="SignificantAcctsTemplate"/>
      <sheetName val="FinancialTieOutTemplate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LineItems(2)"/>
      <sheetName val="0001000050"/>
      <sheetName val="0001000050 Roll"/>
      <sheetName val="0001011700"/>
      <sheetName val="0001011700 Roll"/>
      <sheetName val="LineItems(3)"/>
      <sheetName val="Profit  loss reserve Lead Sheet"/>
      <sheetName val="0005130000"/>
      <sheetName val="0005130000 Roll"/>
      <sheetName val="Completeness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LineItems(4)"/>
      <sheetName val="PPE Industrial and commercial e"/>
      <sheetName val="0002008000"/>
      <sheetName val="0002008000 Roll"/>
      <sheetName val="LineItems(5)"/>
      <sheetName val="Cash  Cash pooling Lead Sheet"/>
      <sheetName val="Cash  Bank Lead Sheet"/>
      <sheetName val="COS Costs for materials consum "/>
      <sheetName val="0007203001"/>
      <sheetName val="0007203001 Roll"/>
      <sheetName val="PPE Land and buildings Lead She"/>
      <sheetName val="0002002002"/>
      <sheetName val="0002002002 Roll"/>
      <sheetName val="0002002020"/>
      <sheetName val="0002002020 Roll"/>
      <sheetName val="PPE Land and buildings Lead(1)"/>
      <sheetName val="0002002002(1)"/>
      <sheetName val="0002002002 Roll(1)"/>
      <sheetName val="0002000020"/>
      <sheetName val="0002000020 Roll"/>
      <sheetName val="0002002020(1)"/>
      <sheetName val="0002002020 Roll(1)"/>
      <sheetName val="LineItems(6)"/>
      <sheetName val="Significant Accounts"/>
      <sheetName val="0002005002"/>
      <sheetName val="0002005002 Roll"/>
      <sheetName val="LineItems(7)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K36"/>
  <sheetViews>
    <sheetView tabSelected="1" workbookViewId="0">
      <selection activeCell="C38" sqref="C38"/>
    </sheetView>
  </sheetViews>
  <sheetFormatPr defaultRowHeight="14.5"/>
  <cols>
    <col min="3" max="3" width="16.1796875" bestFit="1" customWidth="1"/>
    <col min="4" max="4" width="55.453125" bestFit="1" customWidth="1"/>
    <col min="6" max="6" width="22" bestFit="1" customWidth="1"/>
    <col min="8" max="8" width="18.54296875" bestFit="1" customWidth="1"/>
    <col min="9" max="9" width="3.1796875" customWidth="1"/>
    <col min="10" max="10" width="13.54296875" bestFit="1" customWidth="1"/>
  </cols>
  <sheetData>
    <row r="1" spans="1:11">
      <c r="A1" s="34" t="s">
        <v>70</v>
      </c>
    </row>
    <row r="2" spans="1:11">
      <c r="A2" s="37" t="s">
        <v>566</v>
      </c>
    </row>
    <row r="3" spans="1:11">
      <c r="A3" s="56" t="s">
        <v>567</v>
      </c>
    </row>
    <row r="4" spans="1:11">
      <c r="A4" s="57"/>
    </row>
    <row r="6" spans="1:11">
      <c r="C6" s="60"/>
      <c r="D6" s="61"/>
    </row>
    <row r="7" spans="1:11">
      <c r="C7" s="62"/>
      <c r="D7" s="63"/>
    </row>
    <row r="8" spans="1:11">
      <c r="C8" s="64"/>
      <c r="D8" s="63"/>
    </row>
    <row r="9" spans="1:11" ht="15.5">
      <c r="C9" s="65"/>
      <c r="D9" s="66"/>
      <c r="E9" s="35"/>
      <c r="F9" s="76"/>
      <c r="G9" s="39"/>
      <c r="H9" s="40"/>
    </row>
    <row r="10" spans="1:11" ht="15.5">
      <c r="C10" s="67"/>
      <c r="D10" s="68"/>
      <c r="E10" s="35"/>
      <c r="F10" s="69" t="s">
        <v>0</v>
      </c>
      <c r="G10" s="35"/>
      <c r="H10" s="69" t="s">
        <v>1</v>
      </c>
      <c r="I10" s="35"/>
      <c r="J10" s="35"/>
      <c r="K10" s="70"/>
    </row>
    <row r="11" spans="1:11">
      <c r="C11" s="43"/>
      <c r="D11" s="35"/>
      <c r="E11" s="35"/>
      <c r="F11" s="71" t="s">
        <v>2</v>
      </c>
      <c r="G11" s="35"/>
      <c r="H11" s="71" t="s">
        <v>2</v>
      </c>
      <c r="I11" s="35"/>
      <c r="J11" s="35"/>
      <c r="K11" s="70"/>
    </row>
    <row r="12" spans="1:11">
      <c r="C12" s="43"/>
      <c r="D12" s="35"/>
      <c r="E12" s="35"/>
      <c r="F12" s="71" t="s">
        <v>3</v>
      </c>
      <c r="G12" s="35"/>
      <c r="H12" s="71" t="s">
        <v>3</v>
      </c>
      <c r="I12" s="35"/>
      <c r="J12" s="35"/>
      <c r="K12" s="70"/>
    </row>
    <row r="13" spans="1:11">
      <c r="C13" s="77" t="s">
        <v>96</v>
      </c>
      <c r="D13" s="77" t="s">
        <v>97</v>
      </c>
      <c r="E13" s="77"/>
      <c r="F13" s="72" t="s">
        <v>561</v>
      </c>
      <c r="G13" s="73"/>
      <c r="H13" s="72" t="s">
        <v>562</v>
      </c>
      <c r="I13" s="73"/>
      <c r="J13" s="74" t="s">
        <v>568</v>
      </c>
      <c r="K13" s="75" t="s">
        <v>569</v>
      </c>
    </row>
    <row r="14" spans="1:11">
      <c r="C14" s="46">
        <v>7300007</v>
      </c>
      <c r="D14" s="35" t="s">
        <v>526</v>
      </c>
      <c r="E14" s="35"/>
      <c r="F14" s="35">
        <v>17395046.960000001</v>
      </c>
      <c r="G14" s="35"/>
      <c r="H14" s="35">
        <v>16747907.880000001</v>
      </c>
      <c r="J14" s="35">
        <f>F14-H14</f>
        <v>647139.08000000007</v>
      </c>
      <c r="K14" s="78">
        <f>J14/H14</f>
        <v>3.8639995194432612E-2</v>
      </c>
    </row>
    <row r="15" spans="1:11">
      <c r="C15" s="46">
        <v>7300008</v>
      </c>
      <c r="D15" s="35" t="s">
        <v>527</v>
      </c>
      <c r="E15" s="35"/>
      <c r="F15" s="35">
        <v>1486502.74</v>
      </c>
      <c r="G15" s="35"/>
      <c r="H15" s="35">
        <v>1408185.6</v>
      </c>
      <c r="J15" s="35">
        <f t="shared" ref="J15:J35" si="0">F15-H15</f>
        <v>78317.139999999898</v>
      </c>
      <c r="K15" s="78">
        <f t="shared" ref="K15:K35" si="1">J15/H15</f>
        <v>5.5615637597771127E-2</v>
      </c>
    </row>
    <row r="16" spans="1:11">
      <c r="C16" s="46">
        <v>7300010</v>
      </c>
      <c r="D16" s="35" t="s">
        <v>528</v>
      </c>
      <c r="E16" s="35"/>
      <c r="F16" s="35">
        <v>1134877.8600000001</v>
      </c>
      <c r="G16" s="35"/>
      <c r="H16" s="35">
        <v>1105030.22</v>
      </c>
      <c r="J16" s="35">
        <f t="shared" si="0"/>
        <v>29847.64000000013</v>
      </c>
      <c r="K16" s="78">
        <f t="shared" si="1"/>
        <v>2.7010700214153537E-2</v>
      </c>
    </row>
    <row r="17" spans="3:11">
      <c r="C17" s="46">
        <v>7300012</v>
      </c>
      <c r="D17" s="35" t="s">
        <v>529</v>
      </c>
      <c r="E17" s="35"/>
      <c r="F17" s="35">
        <v>233929.54</v>
      </c>
      <c r="G17" s="35"/>
      <c r="H17" s="35">
        <v>91377.78</v>
      </c>
      <c r="J17" s="35">
        <f t="shared" si="0"/>
        <v>142551.76</v>
      </c>
      <c r="K17" s="78">
        <f t="shared" si="1"/>
        <v>1.5600265184818456</v>
      </c>
    </row>
    <row r="18" spans="3:11">
      <c r="C18" s="46">
        <v>7300014</v>
      </c>
      <c r="D18" s="35" t="s">
        <v>530</v>
      </c>
      <c r="E18" s="35"/>
      <c r="F18" s="35">
        <v>9646.24</v>
      </c>
      <c r="G18" s="35"/>
      <c r="H18" s="35">
        <v>6373.76</v>
      </c>
      <c r="J18" s="35">
        <f t="shared" si="0"/>
        <v>3272.4799999999996</v>
      </c>
      <c r="K18" s="78">
        <f t="shared" si="1"/>
        <v>0.51343006325936336</v>
      </c>
    </row>
    <row r="19" spans="3:11">
      <c r="C19" s="46">
        <v>7300016</v>
      </c>
      <c r="D19" s="35" t="s">
        <v>531</v>
      </c>
      <c r="E19" s="35"/>
      <c r="F19" s="35">
        <v>2312498.06</v>
      </c>
      <c r="G19" s="35"/>
      <c r="H19" s="35">
        <v>2858073.86</v>
      </c>
      <c r="J19" s="35">
        <f t="shared" si="0"/>
        <v>-545575.79999999981</v>
      </c>
      <c r="K19" s="78">
        <f t="shared" si="1"/>
        <v>-0.19088932852141191</v>
      </c>
    </row>
    <row r="20" spans="3:11">
      <c r="C20" s="46">
        <v>7300017</v>
      </c>
      <c r="D20" s="35" t="s">
        <v>532</v>
      </c>
      <c r="E20" s="35"/>
      <c r="F20" s="35">
        <v>715104.14</v>
      </c>
      <c r="G20" s="35"/>
      <c r="H20" s="35">
        <v>712340.74</v>
      </c>
      <c r="J20" s="35">
        <f t="shared" si="0"/>
        <v>2763.4000000000233</v>
      </c>
      <c r="K20" s="78">
        <f t="shared" si="1"/>
        <v>3.8793232575747715E-3</v>
      </c>
    </row>
    <row r="21" spans="3:11">
      <c r="C21" s="46">
        <v>7300020</v>
      </c>
      <c r="D21" s="35" t="s">
        <v>533</v>
      </c>
      <c r="E21" s="35"/>
      <c r="F21" s="35">
        <v>93359.24</v>
      </c>
      <c r="G21" s="35"/>
      <c r="H21" s="35">
        <v>110594.48</v>
      </c>
      <c r="J21" s="35">
        <f t="shared" si="0"/>
        <v>-17235.239999999991</v>
      </c>
      <c r="K21" s="78">
        <f t="shared" si="1"/>
        <v>-0.15584177438150612</v>
      </c>
    </row>
    <row r="22" spans="3:11">
      <c r="C22" s="46">
        <v>7310007</v>
      </c>
      <c r="D22" s="35" t="s">
        <v>534</v>
      </c>
      <c r="E22" s="35"/>
      <c r="F22" s="35">
        <v>5180518.92</v>
      </c>
      <c r="G22" s="35"/>
      <c r="H22" s="35">
        <v>5135316.3</v>
      </c>
      <c r="J22" s="35">
        <f t="shared" si="0"/>
        <v>45202.620000000112</v>
      </c>
      <c r="K22" s="78">
        <f t="shared" si="1"/>
        <v>8.8023049329989892E-3</v>
      </c>
    </row>
    <row r="23" spans="3:11">
      <c r="C23" s="46">
        <v>7310008</v>
      </c>
      <c r="D23" s="35" t="s">
        <v>535</v>
      </c>
      <c r="E23" s="35"/>
      <c r="F23" s="35">
        <v>445711.54</v>
      </c>
      <c r="G23" s="35"/>
      <c r="H23" s="35">
        <v>424112.16</v>
      </c>
      <c r="J23" s="35">
        <f t="shared" si="0"/>
        <v>21599.380000000005</v>
      </c>
      <c r="K23" s="78">
        <f t="shared" si="1"/>
        <v>5.0928461942708753E-2</v>
      </c>
    </row>
    <row r="24" spans="3:11">
      <c r="C24" s="46">
        <v>7310010</v>
      </c>
      <c r="D24" s="35" t="s">
        <v>536</v>
      </c>
      <c r="E24" s="35"/>
      <c r="F24" s="35">
        <v>349176.66</v>
      </c>
      <c r="G24" s="35"/>
      <c r="H24" s="35">
        <v>340907.1</v>
      </c>
      <c r="J24" s="35">
        <f t="shared" si="0"/>
        <v>8269.5599999999977</v>
      </c>
      <c r="K24" s="78">
        <f t="shared" si="1"/>
        <v>2.425751766390315E-2</v>
      </c>
    </row>
    <row r="25" spans="3:11">
      <c r="C25" s="46">
        <v>7310012</v>
      </c>
      <c r="D25" s="35" t="s">
        <v>537</v>
      </c>
      <c r="E25" s="35"/>
      <c r="F25" s="35">
        <v>70320.479999999996</v>
      </c>
      <c r="G25" s="35"/>
      <c r="H25" s="35">
        <v>28367.64</v>
      </c>
      <c r="J25" s="35">
        <f t="shared" si="0"/>
        <v>41952.84</v>
      </c>
      <c r="K25" s="78">
        <f t="shared" si="1"/>
        <v>1.4788977863509265</v>
      </c>
    </row>
    <row r="26" spans="3:11">
      <c r="C26" s="46">
        <v>7310014</v>
      </c>
      <c r="D26" s="35" t="s">
        <v>538</v>
      </c>
      <c r="E26" s="35"/>
      <c r="F26" s="35">
        <v>3084.26</v>
      </c>
      <c r="G26" s="35"/>
      <c r="H26" s="35">
        <v>2087.52</v>
      </c>
      <c r="J26" s="35">
        <f t="shared" si="0"/>
        <v>996.74000000000024</v>
      </c>
      <c r="K26" s="78">
        <f t="shared" si="1"/>
        <v>0.47747566490380944</v>
      </c>
    </row>
    <row r="27" spans="3:11">
      <c r="C27" s="46">
        <v>7310016</v>
      </c>
      <c r="D27" s="35" t="s">
        <v>539</v>
      </c>
      <c r="E27" s="35"/>
      <c r="F27" s="35">
        <v>664337.19999999995</v>
      </c>
      <c r="G27" s="35"/>
      <c r="H27" s="35">
        <v>651521.36</v>
      </c>
      <c r="J27" s="35">
        <f t="shared" si="0"/>
        <v>12815.839999999967</v>
      </c>
      <c r="K27" s="78">
        <f t="shared" si="1"/>
        <v>1.9670636738602042E-2</v>
      </c>
    </row>
    <row r="28" spans="3:11">
      <c r="C28" s="46">
        <v>7310017</v>
      </c>
      <c r="D28" s="35" t="s">
        <v>540</v>
      </c>
      <c r="E28" s="35"/>
      <c r="F28" s="35">
        <v>222287.64</v>
      </c>
      <c r="G28" s="35"/>
      <c r="H28" s="35">
        <v>221802.46</v>
      </c>
      <c r="J28" s="35">
        <f t="shared" si="0"/>
        <v>485.18000000002212</v>
      </c>
      <c r="K28" s="78">
        <f t="shared" si="1"/>
        <v>2.1874419246748758E-3</v>
      </c>
    </row>
    <row r="29" spans="3:11">
      <c r="C29" s="46">
        <v>7310021</v>
      </c>
      <c r="D29" s="35" t="s">
        <v>541</v>
      </c>
      <c r="E29" s="35"/>
      <c r="F29" s="35">
        <v>302382.03999999998</v>
      </c>
      <c r="G29" s="35"/>
      <c r="H29" s="35">
        <v>273234.36</v>
      </c>
      <c r="J29" s="35">
        <f t="shared" si="0"/>
        <v>29147.679999999993</v>
      </c>
      <c r="K29" s="78">
        <f t="shared" si="1"/>
        <v>0.10667648095210279</v>
      </c>
    </row>
    <row r="30" spans="3:11">
      <c r="C30" s="46">
        <v>7310022</v>
      </c>
      <c r="D30" s="35" t="s">
        <v>542</v>
      </c>
      <c r="E30" s="35"/>
      <c r="F30" s="35">
        <v>62076</v>
      </c>
      <c r="G30" s="35"/>
      <c r="H30" s="35">
        <v>59766</v>
      </c>
      <c r="J30" s="35">
        <f t="shared" si="0"/>
        <v>2310</v>
      </c>
      <c r="K30" s="78">
        <f t="shared" si="1"/>
        <v>3.8650737877723121E-2</v>
      </c>
    </row>
    <row r="31" spans="3:11">
      <c r="C31" s="46">
        <v>7310024</v>
      </c>
      <c r="D31" s="35" t="s">
        <v>543</v>
      </c>
      <c r="E31" s="35"/>
      <c r="F31" s="35">
        <v>76906.399999999994</v>
      </c>
      <c r="G31" s="35"/>
      <c r="H31" s="35">
        <v>76048.479999999996</v>
      </c>
      <c r="J31" s="35">
        <f t="shared" si="0"/>
        <v>857.91999999999825</v>
      </c>
      <c r="K31" s="78">
        <f t="shared" si="1"/>
        <v>1.1281224818694579E-2</v>
      </c>
    </row>
    <row r="32" spans="3:11">
      <c r="C32" s="46">
        <v>7310025</v>
      </c>
      <c r="D32" s="35" t="s">
        <v>544</v>
      </c>
      <c r="E32" s="35"/>
      <c r="F32" s="35">
        <v>237944.88</v>
      </c>
      <c r="G32" s="35"/>
      <c r="H32" s="35">
        <v>229217.38</v>
      </c>
      <c r="J32" s="35">
        <f t="shared" si="0"/>
        <v>8727.5</v>
      </c>
      <c r="K32" s="78">
        <f t="shared" si="1"/>
        <v>3.8075210527229654E-2</v>
      </c>
    </row>
    <row r="33" spans="3:11">
      <c r="C33" s="46">
        <v>7330029</v>
      </c>
      <c r="D33" s="35" t="s">
        <v>545</v>
      </c>
      <c r="E33" s="35"/>
      <c r="F33" s="35">
        <v>1512613.12</v>
      </c>
      <c r="G33" s="35"/>
      <c r="H33" s="35">
        <v>1444269.02</v>
      </c>
      <c r="J33" s="35">
        <f t="shared" si="0"/>
        <v>68344.100000000093</v>
      </c>
      <c r="K33" s="78">
        <f t="shared" si="1"/>
        <v>4.73208931671193E-2</v>
      </c>
    </row>
    <row r="34" spans="3:11">
      <c r="C34" s="46">
        <v>7330031</v>
      </c>
      <c r="D34" s="35" t="s">
        <v>546</v>
      </c>
      <c r="E34" s="35"/>
      <c r="F34" s="35">
        <v>33062.080000000002</v>
      </c>
      <c r="G34" s="35"/>
      <c r="H34" s="35">
        <v>1161372.58</v>
      </c>
      <c r="J34" s="35">
        <f t="shared" si="0"/>
        <v>-1128310.5</v>
      </c>
      <c r="K34" s="78">
        <f t="shared" si="1"/>
        <v>-0.97153189203072099</v>
      </c>
    </row>
    <row r="35" spans="3:11">
      <c r="C35" s="46">
        <v>7330033</v>
      </c>
      <c r="D35" s="35" t="s">
        <v>547</v>
      </c>
      <c r="E35" s="35"/>
      <c r="F35" s="35">
        <v>40128.1</v>
      </c>
      <c r="G35" s="35"/>
      <c r="H35" s="35">
        <v>58199.3</v>
      </c>
      <c r="J35" s="35">
        <f t="shared" si="0"/>
        <v>-18071.200000000004</v>
      </c>
      <c r="K35" s="78">
        <f t="shared" si="1"/>
        <v>-0.31050545281472464</v>
      </c>
    </row>
    <row r="36" spans="3:11" ht="15" thickBot="1">
      <c r="C36" s="58"/>
      <c r="D36" s="58"/>
      <c r="E36" s="58"/>
      <c r="F36" s="59">
        <f>SUM(F14:F35)</f>
        <v>32581514.099999994</v>
      </c>
      <c r="G36" s="58"/>
      <c r="H36" s="59">
        <f>SUM(H14:H35)</f>
        <v>33146105.98</v>
      </c>
    </row>
  </sheetData>
  <autoFilter ref="C13:H36"/>
  <pageMargins left="0.7" right="0.7" top="0.75" bottom="0.75" header="0.3" footer="0.3"/>
  <pageSetup scale="68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X933"/>
  <sheetViews>
    <sheetView showGridLines="0" workbookViewId="0">
      <pane ySplit="10" topLeftCell="A11" activePane="bottomLeft" state="frozen"/>
      <selection pane="bottomLeft" activeCell="C414" sqref="C414"/>
    </sheetView>
  </sheetViews>
  <sheetFormatPr defaultColWidth="9.1796875" defaultRowHeight="14.5" outlineLevelCol="1"/>
  <cols>
    <col min="1" max="1" width="6.81640625" style="36" bestFit="1" customWidth="1"/>
    <col min="2" max="2" width="13.453125" style="36" bestFit="1" customWidth="1"/>
    <col min="3" max="3" width="21.81640625" style="36" customWidth="1"/>
    <col min="4" max="4" width="37.1796875" style="36" hidden="1" customWidth="1" outlineLevel="1"/>
    <col min="5" max="5" width="16.1796875" style="45" bestFit="1" customWidth="1" collapsed="1"/>
    <col min="6" max="6" width="37.453125" style="38" customWidth="1"/>
    <col min="7" max="7" width="5.81640625" style="38" bestFit="1" customWidth="1"/>
    <col min="8" max="8" width="17.26953125" style="38" customWidth="1"/>
    <col min="9" max="9" width="3.26953125" style="38" bestFit="1" customWidth="1"/>
    <col min="10" max="10" width="28" style="38" bestFit="1" customWidth="1"/>
    <col min="11" max="11" width="11.26953125" bestFit="1" customWidth="1"/>
    <col min="12" max="12" width="9.81640625" style="36" bestFit="1" customWidth="1"/>
    <col min="13" max="16384" width="9.1796875" style="36"/>
  </cols>
  <sheetData>
    <row r="1" spans="1:700">
      <c r="A1" s="5" t="s">
        <v>70</v>
      </c>
      <c r="B1" s="34"/>
      <c r="C1"/>
      <c r="D1"/>
      <c r="E1" s="43"/>
      <c r="F1" s="35"/>
      <c r="G1" s="35"/>
      <c r="H1" s="49"/>
      <c r="I1" s="50"/>
      <c r="J1" s="48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</row>
    <row r="2" spans="1:700">
      <c r="A2" s="5" t="s">
        <v>71</v>
      </c>
      <c r="B2" s="34"/>
      <c r="C2"/>
      <c r="D2"/>
      <c r="E2" s="43"/>
      <c r="F2" s="35"/>
      <c r="G2" s="35"/>
      <c r="H2" s="49"/>
      <c r="I2" s="50"/>
      <c r="J2" s="48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</row>
    <row r="3" spans="1:700">
      <c r="A3" s="5" t="s">
        <v>563</v>
      </c>
      <c r="B3" s="37"/>
      <c r="C3"/>
      <c r="D3"/>
      <c r="E3" s="43"/>
      <c r="F3" s="35"/>
      <c r="G3" s="35"/>
      <c r="H3" s="49"/>
      <c r="I3" s="50"/>
      <c r="J3" s="54"/>
      <c r="K3" s="38"/>
      <c r="L3" s="51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</row>
    <row r="4" spans="1:700">
      <c r="A4" s="55" t="s">
        <v>564</v>
      </c>
      <c r="B4"/>
      <c r="C4"/>
      <c r="D4"/>
      <c r="E4" s="43"/>
      <c r="F4" s="35"/>
      <c r="G4" s="35"/>
      <c r="H4" s="49"/>
      <c r="I4" s="50"/>
      <c r="J4" s="48"/>
      <c r="K4" s="36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</row>
    <row r="5" spans="1:700">
      <c r="A5"/>
      <c r="B5"/>
      <c r="C5"/>
      <c r="D5"/>
      <c r="E5" s="43"/>
      <c r="F5" s="35"/>
      <c r="G5" s="35"/>
      <c r="H5" s="36"/>
      <c r="I5" s="36"/>
      <c r="J5" s="36"/>
      <c r="K5" s="36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</row>
    <row r="6" spans="1:700">
      <c r="A6"/>
      <c r="B6"/>
      <c r="C6"/>
      <c r="D6"/>
      <c r="E6" s="43"/>
      <c r="F6" s="35"/>
      <c r="G6" s="35"/>
      <c r="H6" s="39" t="s">
        <v>73</v>
      </c>
      <c r="I6" s="39"/>
      <c r="J6" s="40" t="s">
        <v>72</v>
      </c>
      <c r="K6" s="3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</row>
    <row r="7" spans="1:700">
      <c r="A7"/>
      <c r="B7"/>
      <c r="C7"/>
      <c r="D7"/>
      <c r="E7" s="43"/>
      <c r="F7" s="35"/>
      <c r="G7" s="35"/>
      <c r="H7" s="41" t="s">
        <v>0</v>
      </c>
      <c r="I7" s="41"/>
      <c r="J7" s="41" t="s">
        <v>1</v>
      </c>
      <c r="K7" s="36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</row>
    <row r="8" spans="1:700">
      <c r="A8"/>
      <c r="B8"/>
      <c r="C8"/>
      <c r="D8"/>
      <c r="E8" s="43"/>
      <c r="F8" s="35"/>
      <c r="G8" s="35"/>
      <c r="H8" s="41" t="s">
        <v>2</v>
      </c>
      <c r="I8" s="41"/>
      <c r="J8" s="41" t="s">
        <v>2</v>
      </c>
      <c r="K8" s="36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</row>
    <row r="9" spans="1:700">
      <c r="A9"/>
      <c r="B9"/>
      <c r="C9"/>
      <c r="D9"/>
      <c r="E9" s="43"/>
      <c r="F9" s="35"/>
      <c r="G9" s="35"/>
      <c r="H9" s="41" t="s">
        <v>3</v>
      </c>
      <c r="I9" s="41"/>
      <c r="J9" s="41" t="s">
        <v>3</v>
      </c>
      <c r="K9" s="36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</row>
    <row r="10" spans="1:700">
      <c r="A10"/>
      <c r="B10" s="42" t="s">
        <v>93</v>
      </c>
      <c r="C10" s="42" t="s">
        <v>94</v>
      </c>
      <c r="D10" s="42" t="s">
        <v>95</v>
      </c>
      <c r="E10" s="44" t="s">
        <v>96</v>
      </c>
      <c r="F10" s="42" t="s">
        <v>97</v>
      </c>
      <c r="G10" s="42"/>
      <c r="H10" s="42" t="s">
        <v>561</v>
      </c>
      <c r="I10" s="42"/>
      <c r="J10" s="42" t="s">
        <v>562</v>
      </c>
      <c r="K10" s="36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</row>
    <row r="11" spans="1:700" hidden="1">
      <c r="A11"/>
      <c r="B11" t="s">
        <v>98</v>
      </c>
      <c r="C11" t="s">
        <v>5</v>
      </c>
      <c r="D11" t="s">
        <v>5</v>
      </c>
      <c r="E11" s="46">
        <v>1000001</v>
      </c>
      <c r="F11" s="35" t="s">
        <v>122</v>
      </c>
      <c r="G11" s="35"/>
      <c r="H11" s="35">
        <v>57354.48</v>
      </c>
      <c r="I11" s="35"/>
      <c r="J11" s="35">
        <v>114226</v>
      </c>
      <c r="K11" s="36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</row>
    <row r="12" spans="1:700" hidden="1">
      <c r="A12"/>
      <c r="B12" t="s">
        <v>98</v>
      </c>
      <c r="C12" t="s">
        <v>5</v>
      </c>
      <c r="D12" t="s">
        <v>5</v>
      </c>
      <c r="E12" s="46">
        <v>1000002</v>
      </c>
      <c r="F12" s="35" t="s">
        <v>123</v>
      </c>
      <c r="G12" s="35"/>
      <c r="H12" s="35">
        <v>-4627.6400000000003</v>
      </c>
      <c r="I12" s="35"/>
      <c r="J12" s="35">
        <v>0</v>
      </c>
      <c r="K12" s="36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</row>
    <row r="13" spans="1:700" hidden="1">
      <c r="A13"/>
      <c r="B13" t="s">
        <v>98</v>
      </c>
      <c r="C13" t="s">
        <v>5</v>
      </c>
      <c r="D13" t="s">
        <v>5</v>
      </c>
      <c r="E13" s="46">
        <v>1000050</v>
      </c>
      <c r="F13" s="35" t="s">
        <v>124</v>
      </c>
      <c r="G13" s="35"/>
      <c r="H13" s="35">
        <v>43878758.579999998</v>
      </c>
      <c r="I13" s="35"/>
      <c r="J13" s="35">
        <v>57451732.18</v>
      </c>
      <c r="K13" s="36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</row>
    <row r="14" spans="1:700" hidden="1">
      <c r="A14"/>
      <c r="B14" t="s">
        <v>98</v>
      </c>
      <c r="C14" t="s">
        <v>5</v>
      </c>
      <c r="D14" t="s">
        <v>5</v>
      </c>
      <c r="E14" s="46">
        <v>1000051</v>
      </c>
      <c r="F14" s="35" t="s">
        <v>125</v>
      </c>
      <c r="G14" s="35"/>
      <c r="H14" s="35">
        <v>2178</v>
      </c>
      <c r="I14" s="35"/>
      <c r="J14" s="35">
        <v>2904</v>
      </c>
      <c r="K14" s="36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</row>
    <row r="15" spans="1:700" hidden="1">
      <c r="A15"/>
      <c r="B15" t="s">
        <v>98</v>
      </c>
      <c r="C15" t="s">
        <v>5</v>
      </c>
      <c r="D15" t="s">
        <v>5</v>
      </c>
      <c r="E15" s="46">
        <v>1000052</v>
      </c>
      <c r="F15" s="35" t="s">
        <v>126</v>
      </c>
      <c r="G15" s="35"/>
      <c r="H15" s="35">
        <v>394025.48</v>
      </c>
      <c r="I15" s="35"/>
      <c r="J15" s="35">
        <v>525066.19999999995</v>
      </c>
      <c r="K15" s="36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</row>
    <row r="16" spans="1:700" hidden="1">
      <c r="A16"/>
      <c r="B16" t="s">
        <v>98</v>
      </c>
      <c r="C16" t="s">
        <v>11</v>
      </c>
      <c r="D16" t="s">
        <v>11</v>
      </c>
      <c r="E16" s="46">
        <v>1000061</v>
      </c>
      <c r="F16" s="35" t="s">
        <v>141</v>
      </c>
      <c r="G16" s="35"/>
      <c r="H16" s="35">
        <v>340000</v>
      </c>
      <c r="I16" s="35"/>
      <c r="J16" s="35">
        <v>0</v>
      </c>
      <c r="K16" s="3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</row>
    <row r="17" spans="1:700" hidden="1">
      <c r="A17"/>
      <c r="B17" t="s">
        <v>98</v>
      </c>
      <c r="C17" t="s">
        <v>5</v>
      </c>
      <c r="D17" t="s">
        <v>5</v>
      </c>
      <c r="E17" s="46">
        <v>1000100</v>
      </c>
      <c r="F17" s="35" t="s">
        <v>127</v>
      </c>
      <c r="G17" s="35"/>
      <c r="H17" s="35">
        <v>-1518956.34</v>
      </c>
      <c r="I17" s="35"/>
      <c r="J17" s="35">
        <v>-1159682.3400000001</v>
      </c>
      <c r="K17" s="36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</row>
    <row r="18" spans="1:700" hidden="1">
      <c r="A18"/>
      <c r="B18" t="s">
        <v>98</v>
      </c>
      <c r="C18" t="s">
        <v>5</v>
      </c>
      <c r="D18" t="s">
        <v>5</v>
      </c>
      <c r="E18" s="46">
        <v>1000101</v>
      </c>
      <c r="F18" s="35" t="s">
        <v>128</v>
      </c>
      <c r="G18" s="35"/>
      <c r="H18" s="35">
        <v>-3673008.06</v>
      </c>
      <c r="I18" s="35"/>
      <c r="J18" s="35">
        <v>-3673008.06</v>
      </c>
      <c r="K18" s="36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</row>
    <row r="19" spans="1:700" hidden="1">
      <c r="A19"/>
      <c r="B19" t="s">
        <v>98</v>
      </c>
      <c r="C19" t="s">
        <v>5</v>
      </c>
      <c r="D19" t="s">
        <v>5</v>
      </c>
      <c r="E19" s="46">
        <v>1000800</v>
      </c>
      <c r="F19" s="35" t="s">
        <v>129</v>
      </c>
      <c r="G19" s="35"/>
      <c r="H19" s="35">
        <v>4383103.62</v>
      </c>
      <c r="I19" s="35"/>
      <c r="J19" s="35">
        <v>5354781.04</v>
      </c>
      <c r="K19" s="36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</row>
    <row r="20" spans="1:700" hidden="1">
      <c r="A20"/>
      <c r="B20" t="s">
        <v>98</v>
      </c>
      <c r="C20" t="s">
        <v>5</v>
      </c>
      <c r="D20" t="s">
        <v>5</v>
      </c>
      <c r="E20" s="46">
        <v>1000801</v>
      </c>
      <c r="F20" s="35" t="s">
        <v>130</v>
      </c>
      <c r="G20" s="35"/>
      <c r="H20" s="35">
        <v>-4383103.62</v>
      </c>
      <c r="I20" s="35"/>
      <c r="J20" s="35">
        <v>-5354781.04</v>
      </c>
      <c r="K20" s="36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</row>
    <row r="21" spans="1:700" hidden="1">
      <c r="A21"/>
      <c r="B21" t="s">
        <v>98</v>
      </c>
      <c r="C21" t="s">
        <v>5</v>
      </c>
      <c r="D21" t="s">
        <v>5</v>
      </c>
      <c r="E21" s="46">
        <v>1000900</v>
      </c>
      <c r="F21" s="35" t="s">
        <v>131</v>
      </c>
      <c r="G21" s="35"/>
      <c r="H21" s="35">
        <v>1215998.3799999999</v>
      </c>
      <c r="I21" s="35"/>
      <c r="J21" s="35">
        <v>1961381.22</v>
      </c>
      <c r="K21" s="36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</row>
    <row r="22" spans="1:700" hidden="1">
      <c r="A22"/>
      <c r="B22" t="s">
        <v>98</v>
      </c>
      <c r="C22" t="s">
        <v>5</v>
      </c>
      <c r="D22" t="s">
        <v>5</v>
      </c>
      <c r="E22" s="46">
        <v>1000901</v>
      </c>
      <c r="F22" s="35" t="s">
        <v>132</v>
      </c>
      <c r="G22" s="35"/>
      <c r="H22" s="35">
        <v>-1215998.3799999999</v>
      </c>
      <c r="I22" s="35"/>
      <c r="J22" s="35">
        <v>-1961381.22</v>
      </c>
      <c r="K22" s="36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</row>
    <row r="23" spans="1:700" hidden="1">
      <c r="A23"/>
      <c r="B23" t="s">
        <v>98</v>
      </c>
      <c r="C23" t="s">
        <v>5</v>
      </c>
      <c r="D23" t="s">
        <v>5</v>
      </c>
      <c r="E23" s="46">
        <v>1001700</v>
      </c>
      <c r="F23" s="35" t="s">
        <v>133</v>
      </c>
      <c r="G23" s="35"/>
      <c r="H23" s="35">
        <v>2436371.5</v>
      </c>
      <c r="I23" s="35"/>
      <c r="J23" s="35">
        <v>2492425.06</v>
      </c>
      <c r="K23" s="36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</row>
    <row r="24" spans="1:700" hidden="1">
      <c r="A24"/>
      <c r="B24" t="s">
        <v>98</v>
      </c>
      <c r="C24" t="s">
        <v>5</v>
      </c>
      <c r="D24" t="s">
        <v>5</v>
      </c>
      <c r="E24" s="46">
        <v>1001701</v>
      </c>
      <c r="F24" s="35" t="s">
        <v>134</v>
      </c>
      <c r="G24" s="35"/>
      <c r="H24" s="35">
        <v>0</v>
      </c>
      <c r="I24" s="35"/>
      <c r="J24" s="35">
        <v>398486.94</v>
      </c>
      <c r="K24" s="36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</row>
    <row r="25" spans="1:700" hidden="1">
      <c r="A25"/>
      <c r="B25" t="s">
        <v>98</v>
      </c>
      <c r="C25" t="s">
        <v>5</v>
      </c>
      <c r="D25" t="s">
        <v>5</v>
      </c>
      <c r="E25" s="46">
        <v>1010050</v>
      </c>
      <c r="F25" s="35" t="s">
        <v>135</v>
      </c>
      <c r="G25" s="35"/>
      <c r="H25" s="35">
        <v>866825.06</v>
      </c>
      <c r="I25" s="35"/>
      <c r="J25" s="35">
        <v>1179161.3</v>
      </c>
      <c r="K25" s="36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</row>
    <row r="26" spans="1:700" hidden="1">
      <c r="A26"/>
      <c r="B26" t="s">
        <v>98</v>
      </c>
      <c r="C26" t="s">
        <v>4</v>
      </c>
      <c r="D26" t="s">
        <v>4</v>
      </c>
      <c r="E26" s="46">
        <v>1011400</v>
      </c>
      <c r="F26" s="35" t="s">
        <v>103</v>
      </c>
      <c r="G26" s="35"/>
      <c r="H26" s="35">
        <v>7844757.8200000003</v>
      </c>
      <c r="I26" s="35"/>
      <c r="J26" s="35">
        <v>7098861.0599999996</v>
      </c>
      <c r="K26" s="3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</row>
    <row r="27" spans="1:700" hidden="1">
      <c r="A27"/>
      <c r="B27" t="s">
        <v>98</v>
      </c>
      <c r="C27" t="s">
        <v>4</v>
      </c>
      <c r="D27" t="s">
        <v>4</v>
      </c>
      <c r="E27" s="46">
        <v>1011401</v>
      </c>
      <c r="F27" s="35" t="s">
        <v>104</v>
      </c>
      <c r="G27" s="35"/>
      <c r="H27" s="35">
        <v>0</v>
      </c>
      <c r="I27" s="35"/>
      <c r="J27" s="35">
        <v>644988.22</v>
      </c>
      <c r="K27" s="36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</row>
    <row r="28" spans="1:700" hidden="1">
      <c r="A28"/>
      <c r="B28" t="s">
        <v>98</v>
      </c>
      <c r="C28" t="s">
        <v>5</v>
      </c>
      <c r="D28" t="s">
        <v>5</v>
      </c>
      <c r="E28" s="46">
        <v>1011700</v>
      </c>
      <c r="F28" s="35" t="s">
        <v>136</v>
      </c>
      <c r="G28" s="35"/>
      <c r="H28" s="35">
        <v>7711308.96</v>
      </c>
      <c r="I28" s="35"/>
      <c r="J28" s="35">
        <v>8589838.4600000009</v>
      </c>
      <c r="K28" s="36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</row>
    <row r="29" spans="1:700" hidden="1">
      <c r="A29"/>
      <c r="B29" t="s">
        <v>98</v>
      </c>
      <c r="C29" t="s">
        <v>5</v>
      </c>
      <c r="D29" t="s">
        <v>5</v>
      </c>
      <c r="E29" s="46">
        <v>1011701</v>
      </c>
      <c r="F29" s="35" t="s">
        <v>137</v>
      </c>
      <c r="G29" s="35"/>
      <c r="H29" s="35">
        <v>0</v>
      </c>
      <c r="I29" s="35"/>
      <c r="J29" s="35">
        <v>246740.6</v>
      </c>
      <c r="K29" s="36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</row>
    <row r="30" spans="1:700" hidden="1">
      <c r="A30"/>
      <c r="B30" t="s">
        <v>98</v>
      </c>
      <c r="C30" t="s">
        <v>5</v>
      </c>
      <c r="D30" t="s">
        <v>5</v>
      </c>
      <c r="E30" s="46">
        <v>1020050</v>
      </c>
      <c r="F30" s="35" t="s">
        <v>138</v>
      </c>
      <c r="G30" s="35"/>
      <c r="H30" s="35">
        <v>294089.26</v>
      </c>
      <c r="I30" s="35"/>
      <c r="J30" s="35">
        <v>588611.74</v>
      </c>
      <c r="K30" s="36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</row>
    <row r="31" spans="1:700" hidden="1">
      <c r="A31"/>
      <c r="B31" t="s">
        <v>205</v>
      </c>
      <c r="C31" t="s">
        <v>31</v>
      </c>
      <c r="D31" t="s">
        <v>31</v>
      </c>
      <c r="E31" s="46">
        <v>1110101</v>
      </c>
      <c r="F31" s="35" t="s">
        <v>221</v>
      </c>
      <c r="G31" s="35"/>
      <c r="H31" s="35">
        <v>16020477.84</v>
      </c>
      <c r="I31" s="35"/>
      <c r="J31" s="35">
        <v>17271746.100000001</v>
      </c>
      <c r="K31" s="36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</row>
    <row r="32" spans="1:700" hidden="1">
      <c r="A32"/>
      <c r="B32" t="s">
        <v>205</v>
      </c>
      <c r="C32" t="s">
        <v>31</v>
      </c>
      <c r="D32" t="s">
        <v>31</v>
      </c>
      <c r="E32" s="46">
        <v>1110103</v>
      </c>
      <c r="F32" s="35" t="s">
        <v>222</v>
      </c>
      <c r="G32" s="35"/>
      <c r="H32" s="35">
        <v>3312562.12</v>
      </c>
      <c r="I32" s="35"/>
      <c r="J32" s="35">
        <v>3346184.26</v>
      </c>
      <c r="K32" s="36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</row>
    <row r="33" spans="1:700" hidden="1">
      <c r="A33"/>
      <c r="B33" t="s">
        <v>205</v>
      </c>
      <c r="C33" t="s">
        <v>31</v>
      </c>
      <c r="D33" t="s">
        <v>31</v>
      </c>
      <c r="E33" s="46">
        <v>1110104</v>
      </c>
      <c r="F33" s="35" t="s">
        <v>223</v>
      </c>
      <c r="G33" s="35"/>
      <c r="H33" s="35">
        <v>10365.76</v>
      </c>
      <c r="I33" s="35"/>
      <c r="J33" s="35">
        <v>16035.24</v>
      </c>
      <c r="K33" s="36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</row>
    <row r="34" spans="1:700" hidden="1">
      <c r="A34"/>
      <c r="B34" t="s">
        <v>98</v>
      </c>
      <c r="C34" t="s">
        <v>9</v>
      </c>
      <c r="D34" t="s">
        <v>9</v>
      </c>
      <c r="E34" s="46">
        <v>1140400</v>
      </c>
      <c r="F34" s="35" t="s">
        <v>120</v>
      </c>
      <c r="G34" s="35"/>
      <c r="H34" s="35">
        <v>844014</v>
      </c>
      <c r="I34" s="35"/>
      <c r="J34" s="35">
        <v>844014</v>
      </c>
      <c r="K34" s="36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</row>
    <row r="35" spans="1:700" hidden="1">
      <c r="A35"/>
      <c r="B35" t="s">
        <v>98</v>
      </c>
      <c r="C35" t="s">
        <v>7</v>
      </c>
      <c r="D35" t="s">
        <v>7</v>
      </c>
      <c r="E35" s="46">
        <v>1140405</v>
      </c>
      <c r="F35" s="35" t="s">
        <v>99</v>
      </c>
      <c r="G35" s="35"/>
      <c r="H35" s="35">
        <v>8101670.7999999998</v>
      </c>
      <c r="I35" s="35"/>
      <c r="J35" s="35">
        <v>7496176.1200000001</v>
      </c>
      <c r="K35" s="36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</row>
    <row r="36" spans="1:700" hidden="1">
      <c r="A36"/>
      <c r="B36" t="s">
        <v>205</v>
      </c>
      <c r="C36" t="s">
        <v>37</v>
      </c>
      <c r="D36" t="s">
        <v>37</v>
      </c>
      <c r="E36" s="46">
        <v>1140411</v>
      </c>
      <c r="F36" s="35" t="s">
        <v>258</v>
      </c>
      <c r="G36" s="35"/>
      <c r="H36" s="35">
        <v>1935282.08</v>
      </c>
      <c r="I36" s="35"/>
      <c r="J36" s="35">
        <v>1706525.4</v>
      </c>
      <c r="K36" s="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</row>
    <row r="37" spans="1:700" hidden="1">
      <c r="A37"/>
      <c r="B37" t="s">
        <v>205</v>
      </c>
      <c r="C37" t="s">
        <v>29</v>
      </c>
      <c r="D37" t="s">
        <v>29</v>
      </c>
      <c r="E37" s="46">
        <v>1140422</v>
      </c>
      <c r="F37" s="35" t="s">
        <v>228</v>
      </c>
      <c r="G37" s="35"/>
      <c r="H37" s="35">
        <v>153957.70000000001</v>
      </c>
      <c r="I37" s="35"/>
      <c r="J37" s="35">
        <v>1944.5</v>
      </c>
      <c r="K37" s="36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</row>
    <row r="38" spans="1:700" hidden="1">
      <c r="A38"/>
      <c r="B38" t="s">
        <v>98</v>
      </c>
      <c r="C38" t="s">
        <v>5</v>
      </c>
      <c r="D38" t="s">
        <v>5</v>
      </c>
      <c r="E38" s="46">
        <v>1140424</v>
      </c>
      <c r="F38" s="35" t="s">
        <v>125</v>
      </c>
      <c r="G38" s="35"/>
      <c r="H38" s="35">
        <v>2605080.94</v>
      </c>
      <c r="I38" s="35"/>
      <c r="J38" s="35">
        <v>1809977.42</v>
      </c>
      <c r="K38" s="36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</row>
    <row r="39" spans="1:700" hidden="1">
      <c r="A39"/>
      <c r="B39" t="s">
        <v>98</v>
      </c>
      <c r="C39" t="s">
        <v>11</v>
      </c>
      <c r="D39" t="s">
        <v>11</v>
      </c>
      <c r="E39" s="46">
        <v>1140426</v>
      </c>
      <c r="F39" s="35" t="s">
        <v>110</v>
      </c>
      <c r="G39" s="35"/>
      <c r="H39" s="35">
        <v>1180626</v>
      </c>
      <c r="I39" s="35"/>
      <c r="J39" s="35">
        <v>896938.16</v>
      </c>
      <c r="K39" s="36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</row>
    <row r="40" spans="1:700" hidden="1">
      <c r="A40"/>
      <c r="B40" t="s">
        <v>98</v>
      </c>
      <c r="C40" t="s">
        <v>11</v>
      </c>
      <c r="D40" t="s">
        <v>11</v>
      </c>
      <c r="E40" s="46">
        <v>1140432</v>
      </c>
      <c r="F40" s="35" t="s">
        <v>111</v>
      </c>
      <c r="G40" s="35"/>
      <c r="H40" s="35">
        <v>133490.18</v>
      </c>
      <c r="I40" s="35"/>
      <c r="J40" s="35">
        <v>0</v>
      </c>
      <c r="K40" s="36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</row>
    <row r="41" spans="1:700" hidden="1">
      <c r="A41"/>
      <c r="B41" t="s">
        <v>98</v>
      </c>
      <c r="C41" t="s">
        <v>11</v>
      </c>
      <c r="D41" t="s">
        <v>11</v>
      </c>
      <c r="E41" s="46">
        <v>1140436</v>
      </c>
      <c r="F41" s="35" t="s">
        <v>112</v>
      </c>
      <c r="G41" s="35"/>
      <c r="H41" s="35">
        <v>3000.22</v>
      </c>
      <c r="I41" s="35"/>
      <c r="J41" s="35">
        <v>2874.86</v>
      </c>
      <c r="K41" s="36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</row>
    <row r="42" spans="1:700" hidden="1">
      <c r="A42"/>
      <c r="B42" t="s">
        <v>205</v>
      </c>
      <c r="C42" t="s">
        <v>29</v>
      </c>
      <c r="D42" t="s">
        <v>29</v>
      </c>
      <c r="E42" s="46">
        <v>1140439</v>
      </c>
      <c r="F42" s="35" t="s">
        <v>229</v>
      </c>
      <c r="G42" s="35"/>
      <c r="H42" s="35">
        <v>-425.6</v>
      </c>
      <c r="I42" s="35"/>
      <c r="J42" s="35">
        <v>-1618.92</v>
      </c>
      <c r="K42" s="36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</row>
    <row r="43" spans="1:700" hidden="1">
      <c r="A43"/>
      <c r="B43" t="s">
        <v>205</v>
      </c>
      <c r="C43" t="s">
        <v>37</v>
      </c>
      <c r="D43" t="s">
        <v>37</v>
      </c>
      <c r="E43" s="46">
        <v>1140440</v>
      </c>
      <c r="F43" s="35" t="s">
        <v>259</v>
      </c>
      <c r="G43" s="35"/>
      <c r="H43" s="35">
        <v>122626.42</v>
      </c>
      <c r="I43" s="35"/>
      <c r="J43" s="35">
        <v>105078.88</v>
      </c>
      <c r="K43" s="36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</row>
    <row r="44" spans="1:700" hidden="1">
      <c r="A44"/>
      <c r="B44" t="s">
        <v>98</v>
      </c>
      <c r="C44" t="s">
        <v>13</v>
      </c>
      <c r="D44" t="s">
        <v>13</v>
      </c>
      <c r="E44" s="46">
        <v>1200001</v>
      </c>
      <c r="F44" s="35" t="s">
        <v>156</v>
      </c>
      <c r="G44" s="35"/>
      <c r="H44" s="35">
        <v>9019245.1600000001</v>
      </c>
      <c r="I44" s="35"/>
      <c r="J44" s="35">
        <v>7755333.5599999996</v>
      </c>
      <c r="K44" s="36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</row>
    <row r="45" spans="1:700" hidden="1">
      <c r="A45"/>
      <c r="B45" t="s">
        <v>98</v>
      </c>
      <c r="C45" t="s">
        <v>14</v>
      </c>
      <c r="D45" t="s">
        <v>14</v>
      </c>
      <c r="E45" s="46">
        <v>1200002</v>
      </c>
      <c r="F45" s="35" t="s">
        <v>162</v>
      </c>
      <c r="G45" s="35"/>
      <c r="H45" s="35">
        <v>433582.54</v>
      </c>
      <c r="I45" s="35"/>
      <c r="J45" s="35">
        <v>368456.2</v>
      </c>
      <c r="K45" s="36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</row>
    <row r="46" spans="1:700" hidden="1">
      <c r="A46"/>
      <c r="B46" t="s">
        <v>98</v>
      </c>
      <c r="C46" t="s">
        <v>13</v>
      </c>
      <c r="D46" t="s">
        <v>13</v>
      </c>
      <c r="E46" s="46">
        <v>1200003</v>
      </c>
      <c r="F46" s="35" t="s">
        <v>157</v>
      </c>
      <c r="G46" s="35"/>
      <c r="H46" s="35">
        <v>817022.96</v>
      </c>
      <c r="I46" s="35"/>
      <c r="J46" s="35">
        <v>658100.98</v>
      </c>
      <c r="K46" s="3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</row>
    <row r="47" spans="1:700" hidden="1">
      <c r="A47"/>
      <c r="B47" t="s">
        <v>98</v>
      </c>
      <c r="C47" t="s">
        <v>13</v>
      </c>
      <c r="D47" t="s">
        <v>13</v>
      </c>
      <c r="E47" s="46">
        <v>1200004</v>
      </c>
      <c r="F47" s="35" t="s">
        <v>158</v>
      </c>
      <c r="G47" s="35"/>
      <c r="H47" s="35">
        <v>6651418.2000000002</v>
      </c>
      <c r="I47" s="35"/>
      <c r="J47" s="35">
        <v>6429638.8399999999</v>
      </c>
      <c r="K47" s="36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</row>
    <row r="48" spans="1:700" hidden="1">
      <c r="A48"/>
      <c r="B48" t="s">
        <v>98</v>
      </c>
      <c r="C48" t="s">
        <v>12</v>
      </c>
      <c r="D48" t="s">
        <v>12</v>
      </c>
      <c r="E48" s="46">
        <v>1200006</v>
      </c>
      <c r="F48" s="35" t="s">
        <v>148</v>
      </c>
      <c r="G48" s="35"/>
      <c r="H48" s="35">
        <v>20676188.52</v>
      </c>
      <c r="I48" s="35"/>
      <c r="J48" s="35">
        <v>20978210.32</v>
      </c>
      <c r="K48" s="36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</row>
    <row r="49" spans="1:700" hidden="1">
      <c r="A49"/>
      <c r="B49" t="s">
        <v>98</v>
      </c>
      <c r="C49" t="s">
        <v>13</v>
      </c>
      <c r="D49" t="s">
        <v>13</v>
      </c>
      <c r="E49" s="46">
        <v>1200007</v>
      </c>
      <c r="F49" s="35" t="s">
        <v>159</v>
      </c>
      <c r="G49" s="35"/>
      <c r="H49" s="35">
        <v>2141.16</v>
      </c>
      <c r="I49" s="35"/>
      <c r="J49" s="35">
        <v>800.04</v>
      </c>
      <c r="K49" s="36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</row>
    <row r="50" spans="1:700" hidden="1">
      <c r="A50"/>
      <c r="B50" t="s">
        <v>98</v>
      </c>
      <c r="C50" t="s">
        <v>12</v>
      </c>
      <c r="D50" t="s">
        <v>12</v>
      </c>
      <c r="E50" s="46">
        <v>1200026</v>
      </c>
      <c r="F50" s="35" t="s">
        <v>149</v>
      </c>
      <c r="G50" s="35"/>
      <c r="H50" s="35">
        <v>-3500000</v>
      </c>
      <c r="I50" s="35"/>
      <c r="J50" s="35">
        <v>-3700000</v>
      </c>
      <c r="K50" s="36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</row>
    <row r="51" spans="1:700" hidden="1">
      <c r="A51"/>
      <c r="B51" t="s">
        <v>98</v>
      </c>
      <c r="C51" t="s">
        <v>11</v>
      </c>
      <c r="D51" t="s">
        <v>11</v>
      </c>
      <c r="E51" s="46">
        <v>1300001</v>
      </c>
      <c r="F51" s="35" t="s">
        <v>113</v>
      </c>
      <c r="G51" s="35"/>
      <c r="H51" s="35">
        <v>4793.78</v>
      </c>
      <c r="I51" s="35"/>
      <c r="J51" s="35">
        <v>1639.5</v>
      </c>
      <c r="K51" s="36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</row>
    <row r="52" spans="1:700" hidden="1">
      <c r="A52"/>
      <c r="B52" t="s">
        <v>98</v>
      </c>
      <c r="C52" t="s">
        <v>8</v>
      </c>
      <c r="D52" t="s">
        <v>8</v>
      </c>
      <c r="E52" s="46">
        <v>1301510</v>
      </c>
      <c r="F52" s="35" t="s">
        <v>105</v>
      </c>
      <c r="G52" s="35"/>
      <c r="H52" s="35">
        <v>15015510.779999999</v>
      </c>
      <c r="I52" s="35"/>
      <c r="J52" s="35">
        <v>13648008.08</v>
      </c>
      <c r="K52" s="36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</row>
    <row r="53" spans="1:700" hidden="1">
      <c r="A53"/>
      <c r="B53" t="s">
        <v>98</v>
      </c>
      <c r="C53" t="s">
        <v>8</v>
      </c>
      <c r="D53" t="s">
        <v>8</v>
      </c>
      <c r="E53" s="46">
        <v>1301520</v>
      </c>
      <c r="F53" s="35" t="s">
        <v>106</v>
      </c>
      <c r="G53" s="35"/>
      <c r="H53" s="35">
        <v>14202276.98</v>
      </c>
      <c r="I53" s="35"/>
      <c r="J53" s="35">
        <f>60651945.24+10230686</f>
        <v>70882631.24000001</v>
      </c>
      <c r="K53" s="36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</row>
    <row r="54" spans="1:700" hidden="1">
      <c r="A54"/>
      <c r="B54" t="s">
        <v>98</v>
      </c>
      <c r="C54" t="s">
        <v>8</v>
      </c>
      <c r="D54" t="s">
        <v>8</v>
      </c>
      <c r="E54" s="46">
        <v>1301530</v>
      </c>
      <c r="F54" s="35" t="s">
        <v>107</v>
      </c>
      <c r="G54" s="35"/>
      <c r="H54" s="35">
        <v>66440479.920000002</v>
      </c>
      <c r="I54" s="35"/>
      <c r="J54" s="35">
        <v>65696907.719999999</v>
      </c>
      <c r="K54" s="36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</row>
    <row r="55" spans="1:700" hidden="1">
      <c r="A55"/>
      <c r="B55" t="s">
        <v>98</v>
      </c>
      <c r="C55" t="s">
        <v>8</v>
      </c>
      <c r="D55" t="s">
        <v>8</v>
      </c>
      <c r="E55" s="46">
        <v>1301540</v>
      </c>
      <c r="F55" s="35" t="s">
        <v>108</v>
      </c>
      <c r="G55" s="35"/>
      <c r="H55" s="35">
        <v>-66442899.939999998</v>
      </c>
      <c r="I55" s="35"/>
      <c r="J55" s="35">
        <v>-65696952.259999998</v>
      </c>
      <c r="K55" s="36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</row>
    <row r="56" spans="1:700" hidden="1">
      <c r="A56"/>
      <c r="B56" t="s">
        <v>98</v>
      </c>
      <c r="C56" t="s">
        <v>10</v>
      </c>
      <c r="D56" t="s">
        <v>10</v>
      </c>
      <c r="E56" s="46">
        <v>1410000</v>
      </c>
      <c r="F56" s="35" t="s">
        <v>115</v>
      </c>
      <c r="G56" s="35"/>
      <c r="H56" s="35">
        <v>7547.38</v>
      </c>
      <c r="I56" s="35"/>
      <c r="J56" s="35">
        <v>1150.0999999999999</v>
      </c>
      <c r="K56" s="3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</row>
    <row r="57" spans="1:700" hidden="1">
      <c r="A57"/>
      <c r="B57" t="s">
        <v>98</v>
      </c>
      <c r="C57" t="s">
        <v>10</v>
      </c>
      <c r="D57" t="s">
        <v>10</v>
      </c>
      <c r="E57" s="46">
        <v>1411000</v>
      </c>
      <c r="F57" s="35" t="s">
        <v>116</v>
      </c>
      <c r="G57" s="35"/>
      <c r="H57" s="35">
        <v>1493.6</v>
      </c>
      <c r="I57" s="35"/>
      <c r="J57" s="35">
        <v>2267.06</v>
      </c>
      <c r="K57" s="36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</row>
    <row r="58" spans="1:700" hidden="1">
      <c r="A58"/>
      <c r="B58" t="s">
        <v>98</v>
      </c>
      <c r="C58" t="s">
        <v>10</v>
      </c>
      <c r="D58" t="s">
        <v>10</v>
      </c>
      <c r="E58" s="46">
        <v>1440001</v>
      </c>
      <c r="F58" s="35" t="s">
        <v>117</v>
      </c>
      <c r="G58" s="35"/>
      <c r="H58" s="35">
        <v>451.46</v>
      </c>
      <c r="I58" s="35"/>
      <c r="J58" s="35">
        <v>0</v>
      </c>
      <c r="K58" s="36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</row>
    <row r="59" spans="1:700" hidden="1">
      <c r="A59"/>
      <c r="B59" t="s">
        <v>98</v>
      </c>
      <c r="C59" t="s">
        <v>10</v>
      </c>
      <c r="D59" t="s">
        <v>10</v>
      </c>
      <c r="E59" s="46">
        <v>1500100</v>
      </c>
      <c r="F59" s="35" t="s">
        <v>118</v>
      </c>
      <c r="G59" s="35"/>
      <c r="H59" s="35">
        <v>-3075.6</v>
      </c>
      <c r="I59" s="35"/>
      <c r="J59" s="35">
        <v>-2599.1</v>
      </c>
      <c r="K59" s="36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</row>
    <row r="60" spans="1:700" hidden="1">
      <c r="A60"/>
      <c r="B60" t="s">
        <v>98</v>
      </c>
      <c r="C60" t="s">
        <v>6</v>
      </c>
      <c r="D60" t="s">
        <v>6</v>
      </c>
      <c r="E60" s="46">
        <v>1500200</v>
      </c>
      <c r="F60" s="35" t="s">
        <v>100</v>
      </c>
      <c r="G60" s="35"/>
      <c r="H60" s="35">
        <v>-267.02</v>
      </c>
      <c r="I60" s="35"/>
      <c r="J60" s="35">
        <v>-296.92</v>
      </c>
      <c r="K60" s="36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</row>
    <row r="61" spans="1:700" hidden="1">
      <c r="A61"/>
      <c r="B61" t="s">
        <v>98</v>
      </c>
      <c r="C61" t="s">
        <v>6</v>
      </c>
      <c r="D61" t="s">
        <v>6</v>
      </c>
      <c r="E61" s="46">
        <v>1500900</v>
      </c>
      <c r="F61" s="35" t="s">
        <v>101</v>
      </c>
      <c r="G61" s="35"/>
      <c r="H61" s="35">
        <v>5961674.1399999997</v>
      </c>
      <c r="I61" s="35"/>
      <c r="J61" s="35">
        <v>6084408.0599999996</v>
      </c>
      <c r="K61" s="36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</row>
    <row r="62" spans="1:700" hidden="1">
      <c r="A62"/>
      <c r="B62" t="s">
        <v>98</v>
      </c>
      <c r="C62" t="s">
        <v>8</v>
      </c>
      <c r="D62" t="s">
        <v>8</v>
      </c>
      <c r="E62" s="46">
        <v>1510000</v>
      </c>
      <c r="F62" s="35" t="s">
        <v>109</v>
      </c>
      <c r="G62" s="35"/>
      <c r="H62" s="35">
        <v>-629.41999999999996</v>
      </c>
      <c r="I62" s="35"/>
      <c r="J62" s="35">
        <v>-477.62</v>
      </c>
      <c r="K62" s="36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</row>
    <row r="63" spans="1:700" hidden="1">
      <c r="A63"/>
      <c r="B63" t="s">
        <v>98</v>
      </c>
      <c r="C63" t="s">
        <v>5</v>
      </c>
      <c r="D63" t="s">
        <v>5</v>
      </c>
      <c r="E63" s="46">
        <v>1510020</v>
      </c>
      <c r="F63" s="35" t="s">
        <v>139</v>
      </c>
      <c r="G63" s="35"/>
      <c r="H63" s="35">
        <v>7081466.9199999999</v>
      </c>
      <c r="I63" s="35"/>
      <c r="J63" s="35">
        <v>7244219.5599999996</v>
      </c>
      <c r="K63" s="36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</row>
    <row r="64" spans="1:700" hidden="1">
      <c r="A64"/>
      <c r="B64" t="s">
        <v>98</v>
      </c>
      <c r="C64" t="s">
        <v>5</v>
      </c>
      <c r="D64" t="s">
        <v>5</v>
      </c>
      <c r="E64" s="46">
        <v>1510030</v>
      </c>
      <c r="F64" s="35" t="s">
        <v>140</v>
      </c>
      <c r="G64" s="35"/>
      <c r="H64" s="35">
        <v>1215998.3799999999</v>
      </c>
      <c r="I64" s="35"/>
      <c r="J64" s="35">
        <v>1961381.22</v>
      </c>
      <c r="K64" s="36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</row>
    <row r="65" spans="1:700" hidden="1">
      <c r="A65"/>
      <c r="B65" t="s">
        <v>98</v>
      </c>
      <c r="C65" t="s">
        <v>6</v>
      </c>
      <c r="D65" t="s">
        <v>6</v>
      </c>
      <c r="E65" s="46">
        <v>1520300</v>
      </c>
      <c r="F65" s="35" t="s">
        <v>102</v>
      </c>
      <c r="G65" s="35"/>
      <c r="H65" s="35">
        <v>0</v>
      </c>
      <c r="I65" s="35"/>
      <c r="J65" s="35">
        <v>93684.58</v>
      </c>
      <c r="K65" s="36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</row>
    <row r="66" spans="1:700" hidden="1">
      <c r="A66"/>
      <c r="B66" t="s">
        <v>98</v>
      </c>
      <c r="C66" t="s">
        <v>10</v>
      </c>
      <c r="D66" t="s">
        <v>10</v>
      </c>
      <c r="E66" s="46">
        <v>1522000</v>
      </c>
      <c r="F66" s="35" t="s">
        <v>119</v>
      </c>
      <c r="G66" s="35"/>
      <c r="H66" s="35">
        <v>-187.02</v>
      </c>
      <c r="I66" s="35"/>
      <c r="J66" s="35">
        <v>-340.72</v>
      </c>
      <c r="K66" s="3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</row>
    <row r="67" spans="1:700" hidden="1">
      <c r="A67"/>
      <c r="B67" t="s">
        <v>98</v>
      </c>
      <c r="C67" t="s">
        <v>25</v>
      </c>
      <c r="D67" t="s">
        <v>25</v>
      </c>
      <c r="E67" s="46">
        <v>1910000</v>
      </c>
      <c r="F67" s="35" t="s">
        <v>25</v>
      </c>
      <c r="G67" s="35"/>
      <c r="H67" s="35">
        <v>105587.8</v>
      </c>
      <c r="I67" s="35"/>
      <c r="J67" s="35">
        <v>195275.86</v>
      </c>
      <c r="K67" s="36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</row>
    <row r="68" spans="1:700" hidden="1">
      <c r="A68"/>
      <c r="B68" t="s">
        <v>98</v>
      </c>
      <c r="C68" t="s">
        <v>19</v>
      </c>
      <c r="D68" t="s">
        <v>19</v>
      </c>
      <c r="E68" s="46">
        <v>2000020</v>
      </c>
      <c r="F68" s="35" t="s">
        <v>184</v>
      </c>
      <c r="G68" s="47" t="s">
        <v>565</v>
      </c>
      <c r="H68" s="35">
        <v>5733195.2000000002</v>
      </c>
      <c r="J68" s="35">
        <v>5733195.2000000002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</row>
    <row r="69" spans="1:700" hidden="1">
      <c r="A69"/>
      <c r="B69" t="s">
        <v>98</v>
      </c>
      <c r="C69" t="s">
        <v>19</v>
      </c>
      <c r="D69" t="s">
        <v>19</v>
      </c>
      <c r="E69" s="46">
        <v>2000021</v>
      </c>
      <c r="F69" s="35" t="s">
        <v>185</v>
      </c>
      <c r="G69" s="47" t="s">
        <v>565</v>
      </c>
      <c r="H69" s="35">
        <v>1243324.94</v>
      </c>
      <c r="J69" s="35">
        <v>1243324.94</v>
      </c>
      <c r="K69" s="36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</row>
    <row r="70" spans="1:700" hidden="1">
      <c r="A70"/>
      <c r="B70" t="s">
        <v>98</v>
      </c>
      <c r="C70" t="s">
        <v>19</v>
      </c>
      <c r="D70" t="s">
        <v>19</v>
      </c>
      <c r="E70" s="46">
        <v>2002002</v>
      </c>
      <c r="F70" s="35" t="s">
        <v>186</v>
      </c>
      <c r="G70" s="47" t="s">
        <v>565</v>
      </c>
      <c r="H70" s="35">
        <v>-26934682.600000001</v>
      </c>
      <c r="I70" s="35"/>
      <c r="J70" s="35">
        <v>-26090299.539999999</v>
      </c>
      <c r="K70" s="36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</row>
    <row r="71" spans="1:700" hidden="1">
      <c r="A71"/>
      <c r="B71" t="s">
        <v>98</v>
      </c>
      <c r="C71" t="s">
        <v>19</v>
      </c>
      <c r="D71" t="s">
        <v>19</v>
      </c>
      <c r="E71" s="46">
        <v>2002020</v>
      </c>
      <c r="F71" s="35" t="s">
        <v>187</v>
      </c>
      <c r="G71" s="47" t="s">
        <v>565</v>
      </c>
      <c r="H71" s="35">
        <v>47165167.259999998</v>
      </c>
      <c r="J71" s="35">
        <v>41744507</v>
      </c>
      <c r="K71" s="36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</row>
    <row r="72" spans="1:700" hidden="1">
      <c r="A72"/>
      <c r="B72" t="s">
        <v>98</v>
      </c>
      <c r="C72" t="s">
        <v>16</v>
      </c>
      <c r="D72" t="s">
        <v>16</v>
      </c>
      <c r="E72" s="46">
        <v>2003000</v>
      </c>
      <c r="F72" s="35" t="s">
        <v>199</v>
      </c>
      <c r="G72" s="47"/>
      <c r="H72" s="35">
        <v>193663.54</v>
      </c>
      <c r="I72" s="35"/>
      <c r="J72" s="35">
        <v>193663.54</v>
      </c>
      <c r="K72" s="36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</row>
    <row r="73" spans="1:700" hidden="1">
      <c r="A73"/>
      <c r="B73" t="s">
        <v>98</v>
      </c>
      <c r="C73" t="s">
        <v>16</v>
      </c>
      <c r="D73" t="s">
        <v>16</v>
      </c>
      <c r="E73" s="46">
        <v>2003002</v>
      </c>
      <c r="F73" s="35" t="s">
        <v>200</v>
      </c>
      <c r="G73" s="47"/>
      <c r="H73" s="35">
        <v>-163565.6</v>
      </c>
      <c r="I73" s="35"/>
      <c r="J73" s="35">
        <v>-159911.01999999999</v>
      </c>
      <c r="K73" s="36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</row>
    <row r="74" spans="1:700" hidden="1">
      <c r="A74"/>
      <c r="B74" t="s">
        <v>98</v>
      </c>
      <c r="C74" t="s">
        <v>21</v>
      </c>
      <c r="D74" t="s">
        <v>21</v>
      </c>
      <c r="E74" s="46">
        <v>2004000</v>
      </c>
      <c r="F74" s="35" t="s">
        <v>188</v>
      </c>
      <c r="G74" s="47" t="s">
        <v>565</v>
      </c>
      <c r="H74" s="35">
        <v>17684275.52</v>
      </c>
      <c r="J74" s="35">
        <v>17077346</v>
      </c>
      <c r="K74" s="36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</row>
    <row r="75" spans="1:700" hidden="1">
      <c r="A75"/>
      <c r="B75" t="s">
        <v>98</v>
      </c>
      <c r="C75" t="s">
        <v>21</v>
      </c>
      <c r="D75" t="s">
        <v>21</v>
      </c>
      <c r="E75" s="46">
        <v>2004002</v>
      </c>
      <c r="F75" s="35" t="s">
        <v>189</v>
      </c>
      <c r="G75" s="47" t="s">
        <v>565</v>
      </c>
      <c r="H75" s="52">
        <v>-12626411.82</v>
      </c>
      <c r="I75" s="52"/>
      <c r="J75" s="52">
        <v>-11992357</v>
      </c>
      <c r="K75" s="36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</row>
    <row r="76" spans="1:700" hidden="1">
      <c r="A76"/>
      <c r="B76" t="s">
        <v>98</v>
      </c>
      <c r="C76" t="s">
        <v>21</v>
      </c>
      <c r="D76" t="s">
        <v>21</v>
      </c>
      <c r="E76" s="46">
        <v>2005000</v>
      </c>
      <c r="F76" s="35" t="s">
        <v>190</v>
      </c>
      <c r="G76" s="47" t="s">
        <v>565</v>
      </c>
      <c r="H76" s="52">
        <v>57396634.399999999</v>
      </c>
      <c r="I76" s="53"/>
      <c r="J76" s="52">
        <v>44629774</v>
      </c>
      <c r="K76" s="3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</row>
    <row r="77" spans="1:700" hidden="1">
      <c r="A77"/>
      <c r="B77" t="s">
        <v>98</v>
      </c>
      <c r="C77" t="s">
        <v>21</v>
      </c>
      <c r="D77" t="s">
        <v>21</v>
      </c>
      <c r="E77" s="46">
        <v>2005002</v>
      </c>
      <c r="F77" s="35" t="s">
        <v>191</v>
      </c>
      <c r="G77" s="47" t="s">
        <v>565</v>
      </c>
      <c r="H77" s="52">
        <v>-43359001.799999997</v>
      </c>
      <c r="I77" s="52"/>
      <c r="J77" s="52">
        <v>-42050427.119999997</v>
      </c>
      <c r="K77" s="36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</row>
    <row r="78" spans="1:700" hidden="1">
      <c r="A78"/>
      <c r="B78" t="s">
        <v>98</v>
      </c>
      <c r="C78" t="s">
        <v>21</v>
      </c>
      <c r="D78" t="s">
        <v>21</v>
      </c>
      <c r="E78" s="46">
        <v>2006080</v>
      </c>
      <c r="F78" s="35" t="s">
        <v>192</v>
      </c>
      <c r="G78" s="47" t="s">
        <v>565</v>
      </c>
      <c r="H78" s="52">
        <v>57173.3</v>
      </c>
      <c r="I78" s="53"/>
      <c r="J78" s="52">
        <v>57173.3</v>
      </c>
      <c r="K78" s="36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</row>
    <row r="79" spans="1:700" hidden="1">
      <c r="A79"/>
      <c r="B79" t="s">
        <v>98</v>
      </c>
      <c r="C79" t="s">
        <v>21</v>
      </c>
      <c r="D79" t="s">
        <v>21</v>
      </c>
      <c r="E79" s="46">
        <v>2006082</v>
      </c>
      <c r="F79" s="35" t="s">
        <v>193</v>
      </c>
      <c r="G79" s="47" t="s">
        <v>565</v>
      </c>
      <c r="H79" s="52">
        <v>-57173.3</v>
      </c>
      <c r="I79" s="53"/>
      <c r="J79" s="52">
        <v>-57173.3</v>
      </c>
      <c r="K79" s="36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</row>
    <row r="80" spans="1:700" hidden="1">
      <c r="A80"/>
      <c r="B80" t="s">
        <v>98</v>
      </c>
      <c r="C80" t="s">
        <v>21</v>
      </c>
      <c r="D80" t="s">
        <v>21</v>
      </c>
      <c r="E80" s="46">
        <v>2006090</v>
      </c>
      <c r="F80" s="35" t="s">
        <v>194</v>
      </c>
      <c r="G80" s="47" t="s">
        <v>565</v>
      </c>
      <c r="H80" s="52">
        <v>2464320.4</v>
      </c>
      <c r="I80" s="53"/>
      <c r="J80" s="52">
        <v>2464320.4</v>
      </c>
      <c r="K80" s="36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</row>
    <row r="81" spans="1:700" hidden="1">
      <c r="A81"/>
      <c r="B81" t="s">
        <v>98</v>
      </c>
      <c r="C81" t="s">
        <v>21</v>
      </c>
      <c r="D81" t="s">
        <v>21</v>
      </c>
      <c r="E81" s="46">
        <v>2006092</v>
      </c>
      <c r="F81" s="35" t="s">
        <v>195</v>
      </c>
      <c r="G81" s="47" t="s">
        <v>565</v>
      </c>
      <c r="H81" s="52">
        <v>-2464320.4</v>
      </c>
      <c r="I81" s="53"/>
      <c r="J81" s="52">
        <v>-2464320.4</v>
      </c>
      <c r="K81" s="36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</row>
    <row r="82" spans="1:700" hidden="1">
      <c r="A82"/>
      <c r="B82" t="s">
        <v>98</v>
      </c>
      <c r="C82" t="s">
        <v>17</v>
      </c>
      <c r="D82" t="s">
        <v>17</v>
      </c>
      <c r="E82" s="46">
        <v>2008000</v>
      </c>
      <c r="F82" s="35" t="s">
        <v>176</v>
      </c>
      <c r="G82" s="47" t="s">
        <v>565</v>
      </c>
      <c r="H82" s="52">
        <v>15611150.039999999</v>
      </c>
      <c r="I82" s="53"/>
      <c r="J82" s="52">
        <v>15245492.300000001</v>
      </c>
      <c r="K82" s="36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</row>
    <row r="83" spans="1:700" hidden="1">
      <c r="A83"/>
      <c r="B83" t="s">
        <v>98</v>
      </c>
      <c r="C83" t="s">
        <v>17</v>
      </c>
      <c r="D83" t="s">
        <v>17</v>
      </c>
      <c r="E83" s="46">
        <v>2008002</v>
      </c>
      <c r="F83" s="35" t="s">
        <v>177</v>
      </c>
      <c r="G83" s="47" t="s">
        <v>565</v>
      </c>
      <c r="H83" s="52">
        <v>-14450994.220000001</v>
      </c>
      <c r="I83" s="52"/>
      <c r="J83" s="52">
        <v>-14298342.619999999</v>
      </c>
      <c r="K83" s="36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</row>
    <row r="84" spans="1:700" hidden="1">
      <c r="A84"/>
      <c r="B84" t="s">
        <v>98</v>
      </c>
      <c r="C84" t="s">
        <v>16</v>
      </c>
      <c r="D84" t="s">
        <v>16</v>
      </c>
      <c r="E84" s="46">
        <v>2011000</v>
      </c>
      <c r="F84" s="35" t="s">
        <v>201</v>
      </c>
      <c r="G84" s="35"/>
      <c r="H84" s="35">
        <v>24003.64</v>
      </c>
      <c r="I84" s="35"/>
      <c r="J84" s="35">
        <v>24003.64</v>
      </c>
      <c r="K84" s="36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</row>
    <row r="85" spans="1:700" hidden="1">
      <c r="A85"/>
      <c r="B85" t="s">
        <v>98</v>
      </c>
      <c r="C85" t="s">
        <v>16</v>
      </c>
      <c r="D85" t="s">
        <v>16</v>
      </c>
      <c r="E85" s="46">
        <v>2011002</v>
      </c>
      <c r="F85" s="35" t="s">
        <v>202</v>
      </c>
      <c r="G85" s="35"/>
      <c r="H85" s="35">
        <v>-22860.78</v>
      </c>
      <c r="I85" s="35"/>
      <c r="J85" s="35">
        <v>-22175.88</v>
      </c>
      <c r="K85" s="36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</row>
    <row r="86" spans="1:700" hidden="1">
      <c r="A86"/>
      <c r="B86" t="s">
        <v>98</v>
      </c>
      <c r="C86" t="s">
        <v>17</v>
      </c>
      <c r="D86" t="s">
        <v>17</v>
      </c>
      <c r="E86" s="46">
        <v>2012000</v>
      </c>
      <c r="F86" s="35" t="s">
        <v>178</v>
      </c>
      <c r="G86" s="47" t="s">
        <v>565</v>
      </c>
      <c r="H86" s="52">
        <v>319081.88</v>
      </c>
      <c r="I86" s="53"/>
      <c r="J86" s="52">
        <v>279176.76</v>
      </c>
      <c r="K86" s="38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</row>
    <row r="87" spans="1:700" hidden="1">
      <c r="A87"/>
      <c r="B87" t="s">
        <v>98</v>
      </c>
      <c r="C87" t="s">
        <v>17</v>
      </c>
      <c r="D87" t="s">
        <v>17</v>
      </c>
      <c r="E87" s="46">
        <v>2012002</v>
      </c>
      <c r="F87" s="35" t="s">
        <v>179</v>
      </c>
      <c r="G87" s="47" t="s">
        <v>565</v>
      </c>
      <c r="H87" s="52">
        <v>-280160.84000000003</v>
      </c>
      <c r="I87" s="52"/>
      <c r="J87" s="52">
        <v>-276451.20000000001</v>
      </c>
      <c r="K87" s="36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</row>
    <row r="88" spans="1:700" hidden="1">
      <c r="A88"/>
      <c r="B88" t="s">
        <v>98</v>
      </c>
      <c r="C88" t="s">
        <v>17</v>
      </c>
      <c r="D88" t="s">
        <v>17</v>
      </c>
      <c r="E88" s="46">
        <v>2014000</v>
      </c>
      <c r="F88" s="35" t="s">
        <v>180</v>
      </c>
      <c r="G88" s="47" t="s">
        <v>565</v>
      </c>
      <c r="H88" s="52">
        <v>2176506.58</v>
      </c>
      <c r="I88" s="53"/>
      <c r="J88" s="52">
        <v>2168996.58</v>
      </c>
      <c r="K88" s="3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</row>
    <row r="89" spans="1:700" hidden="1">
      <c r="A89"/>
      <c r="B89" t="s">
        <v>98</v>
      </c>
      <c r="C89" t="s">
        <v>17</v>
      </c>
      <c r="D89" t="s">
        <v>17</v>
      </c>
      <c r="E89" s="46">
        <v>2014002</v>
      </c>
      <c r="F89" s="35" t="s">
        <v>181</v>
      </c>
      <c r="G89" s="47" t="s">
        <v>565</v>
      </c>
      <c r="H89" s="52">
        <v>-2020157.76</v>
      </c>
      <c r="I89" s="52"/>
      <c r="J89" s="52">
        <v>-1989833.7</v>
      </c>
      <c r="K89" s="36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</row>
    <row r="90" spans="1:700" hidden="1">
      <c r="A90"/>
      <c r="B90" t="s">
        <v>98</v>
      </c>
      <c r="C90" t="s">
        <v>17</v>
      </c>
      <c r="D90" t="s">
        <v>17</v>
      </c>
      <c r="E90" s="46">
        <v>2015000</v>
      </c>
      <c r="F90" s="35" t="s">
        <v>182</v>
      </c>
      <c r="G90" s="47" t="s">
        <v>565</v>
      </c>
      <c r="H90" s="52">
        <v>138208.14000000001</v>
      </c>
      <c r="I90" s="53"/>
      <c r="J90" s="52">
        <v>141310.28</v>
      </c>
      <c r="K90" s="38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</row>
    <row r="91" spans="1:700" hidden="1">
      <c r="A91"/>
      <c r="B91" t="s">
        <v>98</v>
      </c>
      <c r="C91" t="s">
        <v>17</v>
      </c>
      <c r="D91" t="s">
        <v>17</v>
      </c>
      <c r="E91" s="46">
        <v>2015002</v>
      </c>
      <c r="F91" s="35" t="s">
        <v>183</v>
      </c>
      <c r="G91" s="47" t="s">
        <v>565</v>
      </c>
      <c r="H91" s="52">
        <v>-131415.20000000001</v>
      </c>
      <c r="I91" s="52"/>
      <c r="J91" s="52">
        <v>-134706.85999999999</v>
      </c>
      <c r="K91" s="36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</row>
    <row r="92" spans="1:700" hidden="1">
      <c r="A92"/>
      <c r="B92" t="s">
        <v>98</v>
      </c>
      <c r="C92" t="s">
        <v>16</v>
      </c>
      <c r="D92" t="s">
        <v>16</v>
      </c>
      <c r="E92" s="46">
        <v>2016070</v>
      </c>
      <c r="F92" s="35" t="s">
        <v>203</v>
      </c>
      <c r="G92" s="35"/>
      <c r="H92" s="35">
        <v>4185946.36</v>
      </c>
      <c r="I92" s="35"/>
      <c r="J92" s="35">
        <v>4186571.96</v>
      </c>
      <c r="K92" s="36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</row>
    <row r="93" spans="1:700" hidden="1">
      <c r="A93"/>
      <c r="B93" t="s">
        <v>98</v>
      </c>
      <c r="C93" t="s">
        <v>16</v>
      </c>
      <c r="D93" t="s">
        <v>16</v>
      </c>
      <c r="E93" s="46">
        <v>2016072</v>
      </c>
      <c r="F93" s="35" t="s">
        <v>204</v>
      </c>
      <c r="G93" s="35"/>
      <c r="H93" s="35">
        <v>-4185946.36</v>
      </c>
      <c r="I93" s="35"/>
      <c r="J93" s="35">
        <v>-4186571.96</v>
      </c>
      <c r="K93" s="36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</row>
    <row r="94" spans="1:700" hidden="1">
      <c r="A94"/>
      <c r="B94" t="s">
        <v>98</v>
      </c>
      <c r="C94" t="s">
        <v>24</v>
      </c>
      <c r="D94" t="s">
        <v>24</v>
      </c>
      <c r="E94" s="46">
        <v>2017000</v>
      </c>
      <c r="F94" s="35" t="s">
        <v>198</v>
      </c>
      <c r="G94" s="47" t="s">
        <v>565</v>
      </c>
      <c r="H94" s="52">
        <v>3024828.92</v>
      </c>
      <c r="I94" s="53"/>
      <c r="J94" s="52">
        <v>3024828.92</v>
      </c>
      <c r="K94" s="38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</row>
    <row r="95" spans="1:700" hidden="1">
      <c r="A95"/>
      <c r="B95" t="s">
        <v>98</v>
      </c>
      <c r="C95" t="s">
        <v>21</v>
      </c>
      <c r="D95" t="s">
        <v>21</v>
      </c>
      <c r="E95" s="46">
        <v>2021000</v>
      </c>
      <c r="F95" s="35" t="s">
        <v>196</v>
      </c>
      <c r="G95" s="47" t="s">
        <v>565</v>
      </c>
      <c r="H95" s="52">
        <v>62436.54</v>
      </c>
      <c r="I95" s="53"/>
      <c r="J95" s="52">
        <v>62436.54</v>
      </c>
      <c r="K95" s="36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</row>
    <row r="96" spans="1:700" hidden="1">
      <c r="A96"/>
      <c r="B96" t="s">
        <v>98</v>
      </c>
      <c r="C96" t="s">
        <v>21</v>
      </c>
      <c r="D96" t="s">
        <v>21</v>
      </c>
      <c r="E96" s="46">
        <v>2021002</v>
      </c>
      <c r="F96" s="35" t="s">
        <v>197</v>
      </c>
      <c r="G96" s="47" t="s">
        <v>565</v>
      </c>
      <c r="H96" s="52">
        <v>-62436.54</v>
      </c>
      <c r="I96" s="53"/>
      <c r="J96" s="52">
        <v>-62436.54</v>
      </c>
      <c r="K96" s="3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</row>
    <row r="97" spans="1:700" hidden="1">
      <c r="A97"/>
      <c r="B97" t="s">
        <v>98</v>
      </c>
      <c r="C97" t="s">
        <v>20</v>
      </c>
      <c r="D97" t="s">
        <v>20</v>
      </c>
      <c r="E97" s="46">
        <v>2100114</v>
      </c>
      <c r="F97" s="35" t="s">
        <v>142</v>
      </c>
      <c r="G97" s="35"/>
      <c r="H97" s="35">
        <v>72929730.819999993</v>
      </c>
      <c r="I97" s="35"/>
      <c r="J97" s="35">
        <v>59083431.619999997</v>
      </c>
      <c r="K97" s="36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</row>
    <row r="98" spans="1:700" hidden="1">
      <c r="A98"/>
      <c r="B98" t="s">
        <v>98</v>
      </c>
      <c r="C98" t="s">
        <v>26</v>
      </c>
      <c r="D98" t="s">
        <v>26</v>
      </c>
      <c r="E98" s="46">
        <v>2100115</v>
      </c>
      <c r="F98" s="35" t="s">
        <v>171</v>
      </c>
      <c r="G98" s="35"/>
      <c r="H98" s="35">
        <v>10274251.220000001</v>
      </c>
      <c r="I98" s="35"/>
      <c r="J98" s="35">
        <v>583957.96</v>
      </c>
      <c r="K98" s="36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</row>
    <row r="99" spans="1:700" hidden="1">
      <c r="A99"/>
      <c r="B99" t="s">
        <v>98</v>
      </c>
      <c r="C99" t="s">
        <v>20</v>
      </c>
      <c r="D99" t="s">
        <v>20</v>
      </c>
      <c r="E99" s="46">
        <v>2100116</v>
      </c>
      <c r="F99" s="35" t="s">
        <v>143</v>
      </c>
      <c r="G99" s="35"/>
      <c r="H99" s="35">
        <v>12676076.619999999</v>
      </c>
      <c r="I99" s="35"/>
      <c r="J99" s="35">
        <v>12676076.619999999</v>
      </c>
      <c r="K99" s="36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</row>
    <row r="100" spans="1:700" hidden="1">
      <c r="A100"/>
      <c r="B100" t="s">
        <v>98</v>
      </c>
      <c r="C100" t="s">
        <v>20</v>
      </c>
      <c r="D100" t="s">
        <v>20</v>
      </c>
      <c r="E100" s="46">
        <v>2100117</v>
      </c>
      <c r="F100" s="35" t="s">
        <v>144</v>
      </c>
      <c r="G100" s="35"/>
      <c r="H100" s="35">
        <v>3305324.16</v>
      </c>
      <c r="I100" s="35"/>
      <c r="J100" s="35">
        <v>3305324.16</v>
      </c>
      <c r="K100" s="36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</row>
    <row r="101" spans="1:700" hidden="1">
      <c r="A101"/>
      <c r="B101" t="s">
        <v>98</v>
      </c>
      <c r="C101" t="s">
        <v>20</v>
      </c>
      <c r="D101" t="s">
        <v>20</v>
      </c>
      <c r="E101" s="46">
        <v>2100214</v>
      </c>
      <c r="F101" s="35" t="s">
        <v>145</v>
      </c>
      <c r="G101" s="35"/>
      <c r="H101" s="35">
        <v>-28372996.960000001</v>
      </c>
      <c r="I101" s="35"/>
      <c r="J101" s="35">
        <v>-23224927.32</v>
      </c>
      <c r="K101" s="36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</row>
    <row r="102" spans="1:700" hidden="1">
      <c r="A102"/>
      <c r="B102" t="s">
        <v>98</v>
      </c>
      <c r="C102" t="s">
        <v>26</v>
      </c>
      <c r="D102" t="s">
        <v>26</v>
      </c>
      <c r="E102" s="46">
        <v>2100215</v>
      </c>
      <c r="F102" s="35" t="s">
        <v>172</v>
      </c>
      <c r="G102" s="35"/>
      <c r="H102" s="35">
        <v>-525815.28</v>
      </c>
      <c r="I102" s="35"/>
      <c r="J102" s="35">
        <v>-479151.08</v>
      </c>
      <c r="K102" s="36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</row>
    <row r="103" spans="1:700" hidden="1">
      <c r="A103"/>
      <c r="B103" t="s">
        <v>98</v>
      </c>
      <c r="C103" t="s">
        <v>18</v>
      </c>
      <c r="D103" t="s">
        <v>18</v>
      </c>
      <c r="E103" s="46">
        <v>2102101</v>
      </c>
      <c r="F103" s="35" t="s">
        <v>150</v>
      </c>
      <c r="G103" s="35"/>
      <c r="H103" s="35">
        <v>3511906.92</v>
      </c>
      <c r="I103" s="35"/>
      <c r="J103" s="35">
        <v>3511906.92</v>
      </c>
      <c r="K103" s="36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</row>
    <row r="104" spans="1:700" hidden="1">
      <c r="A104"/>
      <c r="B104" t="s">
        <v>98</v>
      </c>
      <c r="C104" t="s">
        <v>18</v>
      </c>
      <c r="D104" t="s">
        <v>18</v>
      </c>
      <c r="E104" s="46">
        <v>2102105</v>
      </c>
      <c r="F104" s="35" t="s">
        <v>151</v>
      </c>
      <c r="G104" s="35"/>
      <c r="H104" s="35">
        <v>361519.82</v>
      </c>
      <c r="I104" s="35"/>
      <c r="J104" s="35">
        <v>361519.82</v>
      </c>
      <c r="K104" s="36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</row>
    <row r="105" spans="1:700" hidden="1">
      <c r="A105"/>
      <c r="B105" t="s">
        <v>98</v>
      </c>
      <c r="C105" t="s">
        <v>18</v>
      </c>
      <c r="D105" t="s">
        <v>18</v>
      </c>
      <c r="E105" s="46">
        <v>2102106</v>
      </c>
      <c r="F105" s="35" t="s">
        <v>152</v>
      </c>
      <c r="G105" s="35"/>
      <c r="H105" s="35">
        <v>7746853.4800000004</v>
      </c>
      <c r="I105" s="35"/>
      <c r="J105" s="35">
        <v>7746853.4800000004</v>
      </c>
      <c r="K105" s="36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</row>
    <row r="106" spans="1:700" hidden="1">
      <c r="A106"/>
      <c r="B106" t="s">
        <v>98</v>
      </c>
      <c r="C106" t="s">
        <v>23</v>
      </c>
      <c r="D106" t="s">
        <v>23</v>
      </c>
      <c r="E106" s="46">
        <v>2102107</v>
      </c>
      <c r="F106" s="35" t="s">
        <v>163</v>
      </c>
      <c r="G106" s="35"/>
      <c r="H106" s="35">
        <v>175580.88</v>
      </c>
      <c r="I106" s="35"/>
      <c r="J106" s="35">
        <v>175580.88</v>
      </c>
      <c r="K106" s="3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</row>
    <row r="107" spans="1:700" hidden="1">
      <c r="A107"/>
      <c r="B107" t="s">
        <v>98</v>
      </c>
      <c r="C107" t="s">
        <v>23</v>
      </c>
      <c r="D107" t="s">
        <v>23</v>
      </c>
      <c r="E107" s="46">
        <v>2102112</v>
      </c>
      <c r="F107" s="35" t="s">
        <v>164</v>
      </c>
      <c r="G107" s="35"/>
      <c r="H107" s="35">
        <v>137065.85999999999</v>
      </c>
      <c r="I107" s="35"/>
      <c r="J107" s="35">
        <v>137065.85999999999</v>
      </c>
      <c r="K107" s="36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</row>
    <row r="108" spans="1:700" hidden="1">
      <c r="A108"/>
      <c r="B108" t="s">
        <v>98</v>
      </c>
      <c r="C108" t="s">
        <v>18</v>
      </c>
      <c r="D108" t="s">
        <v>18</v>
      </c>
      <c r="E108" s="46">
        <v>2102201</v>
      </c>
      <c r="F108" s="35" t="s">
        <v>153</v>
      </c>
      <c r="G108" s="35"/>
      <c r="H108" s="35">
        <v>-3511906.92</v>
      </c>
      <c r="I108" s="35"/>
      <c r="J108" s="35">
        <v>-3511906.92</v>
      </c>
      <c r="K108" s="36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</row>
    <row r="109" spans="1:700" hidden="1">
      <c r="A109"/>
      <c r="B109" t="s">
        <v>98</v>
      </c>
      <c r="C109" t="s">
        <v>18</v>
      </c>
      <c r="D109" t="s">
        <v>18</v>
      </c>
      <c r="E109" s="46">
        <v>2102205</v>
      </c>
      <c r="F109" s="35" t="s">
        <v>154</v>
      </c>
      <c r="G109" s="35"/>
      <c r="H109" s="35">
        <v>-361519.82</v>
      </c>
      <c r="I109" s="35"/>
      <c r="J109" s="35">
        <v>-361519.82</v>
      </c>
      <c r="K109" s="36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</row>
    <row r="110" spans="1:700" hidden="1">
      <c r="A110"/>
      <c r="B110" t="s">
        <v>98</v>
      </c>
      <c r="C110" t="s">
        <v>18</v>
      </c>
      <c r="D110" t="s">
        <v>18</v>
      </c>
      <c r="E110" s="46">
        <v>2102206</v>
      </c>
      <c r="F110" s="35" t="s">
        <v>155</v>
      </c>
      <c r="G110" s="35"/>
      <c r="H110" s="35">
        <v>-7746853.4800000004</v>
      </c>
      <c r="I110" s="35"/>
      <c r="J110" s="35">
        <v>-7746853.4800000004</v>
      </c>
      <c r="K110" s="36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</row>
    <row r="111" spans="1:700" hidden="1">
      <c r="A111"/>
      <c r="B111" t="s">
        <v>98</v>
      </c>
      <c r="C111" t="s">
        <v>23</v>
      </c>
      <c r="D111" t="s">
        <v>23</v>
      </c>
      <c r="E111" s="46">
        <v>2102207</v>
      </c>
      <c r="F111" s="35" t="s">
        <v>165</v>
      </c>
      <c r="G111" s="35"/>
      <c r="H111" s="35">
        <v>-175580.88</v>
      </c>
      <c r="I111" s="35"/>
      <c r="J111" s="35">
        <v>-175580.88</v>
      </c>
      <c r="K111" s="36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</row>
    <row r="112" spans="1:700" hidden="1">
      <c r="A112"/>
      <c r="B112" t="s">
        <v>98</v>
      </c>
      <c r="C112" t="s">
        <v>23</v>
      </c>
      <c r="D112" t="s">
        <v>23</v>
      </c>
      <c r="E112" s="46">
        <v>2102212</v>
      </c>
      <c r="F112" s="35" t="s">
        <v>166</v>
      </c>
      <c r="G112" s="35"/>
      <c r="H112" s="35">
        <v>-137065.85999999999</v>
      </c>
      <c r="I112" s="35"/>
      <c r="J112" s="35">
        <v>-137065.85999999999</v>
      </c>
      <c r="K112" s="36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</row>
    <row r="113" spans="1:700" hidden="1">
      <c r="A113"/>
      <c r="B113" t="s">
        <v>98</v>
      </c>
      <c r="C113" t="s">
        <v>20</v>
      </c>
      <c r="D113" t="s">
        <v>20</v>
      </c>
      <c r="E113" s="46">
        <v>2102216</v>
      </c>
      <c r="F113" s="35" t="s">
        <v>146</v>
      </c>
      <c r="G113" s="35"/>
      <c r="H113" s="35">
        <v>-12676076.619999999</v>
      </c>
      <c r="I113" s="35"/>
      <c r="J113" s="35">
        <v>-12676076.619999999</v>
      </c>
      <c r="K113" s="36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</row>
    <row r="114" spans="1:700" hidden="1">
      <c r="A114"/>
      <c r="B114" t="s">
        <v>98</v>
      </c>
      <c r="C114" t="s">
        <v>20</v>
      </c>
      <c r="D114" t="s">
        <v>20</v>
      </c>
      <c r="E114" s="46">
        <v>2102217</v>
      </c>
      <c r="F114" s="35" t="s">
        <v>147</v>
      </c>
      <c r="G114" s="35"/>
      <c r="H114" s="35">
        <v>-3305324.16</v>
      </c>
      <c r="I114" s="35"/>
      <c r="J114" s="35">
        <v>-3305324.16</v>
      </c>
      <c r="K114" s="36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</row>
    <row r="115" spans="1:700" hidden="1">
      <c r="A115"/>
      <c r="B115" t="s">
        <v>98</v>
      </c>
      <c r="C115" t="s">
        <v>26</v>
      </c>
      <c r="D115" t="s">
        <v>26</v>
      </c>
      <c r="E115" s="46">
        <v>2105104</v>
      </c>
      <c r="F115" s="35" t="s">
        <v>173</v>
      </c>
      <c r="G115" s="35"/>
      <c r="H115" s="35">
        <v>11943369.02</v>
      </c>
      <c r="I115" s="35"/>
      <c r="J115" s="35">
        <v>10636410.9</v>
      </c>
      <c r="K115" s="36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</row>
    <row r="116" spans="1:700" hidden="1">
      <c r="A116"/>
      <c r="B116" t="s">
        <v>98</v>
      </c>
      <c r="C116" t="s">
        <v>26</v>
      </c>
      <c r="D116" t="s">
        <v>26</v>
      </c>
      <c r="E116" s="46">
        <v>2105204</v>
      </c>
      <c r="F116" s="35" t="s">
        <v>174</v>
      </c>
      <c r="G116" s="35"/>
      <c r="H116" s="35">
        <v>-10322488.26</v>
      </c>
      <c r="I116" s="35"/>
      <c r="J116" s="35">
        <v>-9602590.2799999993</v>
      </c>
      <c r="K116" s="3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</row>
    <row r="117" spans="1:700" hidden="1">
      <c r="A117"/>
      <c r="B117" t="s">
        <v>98</v>
      </c>
      <c r="C117" t="s">
        <v>23</v>
      </c>
      <c r="D117" t="s">
        <v>23</v>
      </c>
      <c r="E117" s="46">
        <v>2106000</v>
      </c>
      <c r="F117" s="35" t="s">
        <v>167</v>
      </c>
      <c r="G117" s="35"/>
      <c r="H117" s="35">
        <v>90705.279999999999</v>
      </c>
      <c r="I117" s="35"/>
      <c r="J117" s="35">
        <v>90705.279999999999</v>
      </c>
      <c r="K117" s="36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</row>
    <row r="118" spans="1:700" hidden="1">
      <c r="A118"/>
      <c r="B118" t="s">
        <v>98</v>
      </c>
      <c r="C118" t="s">
        <v>23</v>
      </c>
      <c r="D118" t="s">
        <v>23</v>
      </c>
      <c r="E118" s="46">
        <v>2106200</v>
      </c>
      <c r="F118" s="35" t="s">
        <v>168</v>
      </c>
      <c r="G118" s="35"/>
      <c r="H118" s="35">
        <v>-36282.120000000003</v>
      </c>
      <c r="I118" s="35"/>
      <c r="J118" s="35">
        <v>-18141.060000000001</v>
      </c>
      <c r="K118" s="36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</row>
    <row r="119" spans="1:700" hidden="1">
      <c r="A119"/>
      <c r="B119" t="s">
        <v>98</v>
      </c>
      <c r="C119" t="s">
        <v>22</v>
      </c>
      <c r="D119" t="s">
        <v>22</v>
      </c>
      <c r="E119" s="46">
        <v>2107000</v>
      </c>
      <c r="F119" s="35" t="s">
        <v>160</v>
      </c>
      <c r="G119" s="35"/>
      <c r="H119" s="35">
        <v>324809.34000000003</v>
      </c>
      <c r="I119" s="35"/>
      <c r="J119" s="35">
        <v>0</v>
      </c>
      <c r="K119" s="36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</row>
    <row r="120" spans="1:700" hidden="1">
      <c r="A120"/>
      <c r="B120" t="s">
        <v>98</v>
      </c>
      <c r="C120" t="s">
        <v>22</v>
      </c>
      <c r="D120" t="s">
        <v>22</v>
      </c>
      <c r="E120" s="46">
        <v>2107001</v>
      </c>
      <c r="F120" s="35" t="s">
        <v>161</v>
      </c>
      <c r="G120" s="35"/>
      <c r="H120" s="35">
        <v>363432.54</v>
      </c>
      <c r="I120" s="35"/>
      <c r="J120" s="35">
        <v>527074.74</v>
      </c>
      <c r="K120" s="36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</row>
    <row r="121" spans="1:700" hidden="1">
      <c r="A121"/>
      <c r="B121" t="s">
        <v>98</v>
      </c>
      <c r="C121" t="s">
        <v>23</v>
      </c>
      <c r="D121" t="s">
        <v>23</v>
      </c>
      <c r="E121" s="46">
        <v>2109127</v>
      </c>
      <c r="F121" s="35" t="s">
        <v>169</v>
      </c>
      <c r="G121" s="35"/>
      <c r="H121" s="35">
        <v>250012.46</v>
      </c>
      <c r="I121" s="35"/>
      <c r="J121" s="35">
        <v>250012.46</v>
      </c>
      <c r="K121" s="36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</row>
    <row r="122" spans="1:700" hidden="1">
      <c r="A122"/>
      <c r="B122" t="s">
        <v>98</v>
      </c>
      <c r="C122" t="s">
        <v>23</v>
      </c>
      <c r="D122" t="s">
        <v>23</v>
      </c>
      <c r="E122" s="46">
        <v>2109227</v>
      </c>
      <c r="F122" s="35" t="s">
        <v>170</v>
      </c>
      <c r="G122" s="35"/>
      <c r="H122" s="35">
        <v>-242712.92</v>
      </c>
      <c r="I122" s="35"/>
      <c r="J122" s="35">
        <v>-241670.12</v>
      </c>
      <c r="K122" s="36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</row>
    <row r="123" spans="1:700" hidden="1">
      <c r="A123"/>
      <c r="B123" t="s">
        <v>98</v>
      </c>
      <c r="C123" t="s">
        <v>15</v>
      </c>
      <c r="D123" t="s">
        <v>15</v>
      </c>
      <c r="E123" s="46">
        <v>2201400</v>
      </c>
      <c r="F123" s="35" t="s">
        <v>175</v>
      </c>
      <c r="G123" s="35"/>
      <c r="H123" s="35">
        <v>75795300</v>
      </c>
      <c r="I123" s="35"/>
      <c r="J123" s="35">
        <v>75795300</v>
      </c>
      <c r="K123" s="36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</row>
    <row r="124" spans="1:700" hidden="1">
      <c r="A124"/>
      <c r="B124" t="s">
        <v>205</v>
      </c>
      <c r="C124" t="s">
        <v>32</v>
      </c>
      <c r="D124" t="s">
        <v>32</v>
      </c>
      <c r="E124" s="46">
        <v>3000000</v>
      </c>
      <c r="F124" s="35" t="s">
        <v>206</v>
      </c>
      <c r="G124" s="35"/>
      <c r="H124" s="35">
        <v>-69718288.219999999</v>
      </c>
      <c r="I124" s="35"/>
      <c r="J124" s="35">
        <v>-71668489.640000001</v>
      </c>
      <c r="K124" s="36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</row>
    <row r="125" spans="1:700" hidden="1">
      <c r="A125"/>
      <c r="B125" t="s">
        <v>205</v>
      </c>
      <c r="C125" t="s">
        <v>32</v>
      </c>
      <c r="D125" t="s">
        <v>32</v>
      </c>
      <c r="E125" s="46">
        <v>3000001</v>
      </c>
      <c r="F125" s="35" t="s">
        <v>207</v>
      </c>
      <c r="G125" s="35"/>
      <c r="H125" s="35">
        <v>-953843.04</v>
      </c>
      <c r="I125" s="35"/>
      <c r="J125" s="35">
        <v>-2557801.4</v>
      </c>
      <c r="K125" s="36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</row>
    <row r="126" spans="1:700" hidden="1">
      <c r="A126"/>
      <c r="B126" t="s">
        <v>205</v>
      </c>
      <c r="C126" t="s">
        <v>32</v>
      </c>
      <c r="D126" t="s">
        <v>32</v>
      </c>
      <c r="E126" s="46">
        <v>3000002</v>
      </c>
      <c r="F126" s="35" t="s">
        <v>208</v>
      </c>
      <c r="G126" s="35"/>
      <c r="H126" s="35">
        <v>94341.14</v>
      </c>
      <c r="I126" s="35"/>
      <c r="J126" s="35">
        <v>114880.04</v>
      </c>
      <c r="K126" s="3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</row>
    <row r="127" spans="1:700" hidden="1">
      <c r="A127"/>
      <c r="B127" t="s">
        <v>205</v>
      </c>
      <c r="C127" t="s">
        <v>32</v>
      </c>
      <c r="D127" t="s">
        <v>32</v>
      </c>
      <c r="E127" s="46">
        <v>3000003</v>
      </c>
      <c r="F127" s="35" t="s">
        <v>209</v>
      </c>
      <c r="G127" s="35"/>
      <c r="H127" s="35">
        <v>-4523842.16</v>
      </c>
      <c r="I127" s="35"/>
      <c r="J127" s="35">
        <v>-7065626.5</v>
      </c>
      <c r="K127" s="36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</row>
    <row r="128" spans="1:700" hidden="1">
      <c r="A128"/>
      <c r="B128" t="s">
        <v>205</v>
      </c>
      <c r="C128" t="s">
        <v>32</v>
      </c>
      <c r="D128" t="s">
        <v>32</v>
      </c>
      <c r="E128" s="46">
        <v>3000012</v>
      </c>
      <c r="F128" s="35" t="s">
        <v>210</v>
      </c>
      <c r="G128" s="35"/>
      <c r="H128" s="35">
        <v>-27482916.140000001</v>
      </c>
      <c r="I128" s="35"/>
      <c r="J128" s="35">
        <v>-26576426.879999999</v>
      </c>
      <c r="K128" s="36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</row>
    <row r="129" spans="1:700" hidden="1">
      <c r="A129"/>
      <c r="B129" t="s">
        <v>205</v>
      </c>
      <c r="C129" t="s">
        <v>32</v>
      </c>
      <c r="D129" t="s">
        <v>32</v>
      </c>
      <c r="E129" s="46">
        <v>3000013</v>
      </c>
      <c r="F129" s="35" t="s">
        <v>211</v>
      </c>
      <c r="G129" s="35"/>
      <c r="H129" s="35">
        <v>-1441059.08</v>
      </c>
      <c r="I129" s="35"/>
      <c r="J129" s="35">
        <v>-2809248.22</v>
      </c>
      <c r="K129" s="36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</row>
    <row r="130" spans="1:700" hidden="1">
      <c r="A130"/>
      <c r="B130" t="s">
        <v>205</v>
      </c>
      <c r="C130" t="s">
        <v>32</v>
      </c>
      <c r="D130" t="s">
        <v>32</v>
      </c>
      <c r="E130" s="46">
        <v>3000200</v>
      </c>
      <c r="F130" s="35" t="s">
        <v>212</v>
      </c>
      <c r="G130" s="35"/>
      <c r="H130" s="35">
        <v>-444834.08</v>
      </c>
      <c r="I130" s="35"/>
      <c r="J130" s="35">
        <v>-117699.96</v>
      </c>
      <c r="K130" s="36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</row>
    <row r="131" spans="1:700" hidden="1">
      <c r="A131"/>
      <c r="B131" t="s">
        <v>205</v>
      </c>
      <c r="C131" t="s">
        <v>29</v>
      </c>
      <c r="D131" t="s">
        <v>29</v>
      </c>
      <c r="E131" s="46">
        <v>3000205</v>
      </c>
      <c r="F131" s="35" t="s">
        <v>230</v>
      </c>
      <c r="G131" s="35"/>
      <c r="H131" s="35">
        <v>-195642.76</v>
      </c>
      <c r="I131" s="35"/>
      <c r="J131" s="35">
        <v>-44746.36</v>
      </c>
      <c r="K131" s="36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</row>
    <row r="132" spans="1:700" hidden="1">
      <c r="A132"/>
      <c r="B132" t="s">
        <v>205</v>
      </c>
      <c r="C132" t="s">
        <v>32</v>
      </c>
      <c r="D132" t="s">
        <v>32</v>
      </c>
      <c r="E132" s="46">
        <v>3000209</v>
      </c>
      <c r="F132" s="35" t="s">
        <v>213</v>
      </c>
      <c r="G132" s="35"/>
      <c r="H132" s="35">
        <v>-13651.56</v>
      </c>
      <c r="I132" s="35"/>
      <c r="J132" s="35">
        <v>-5918</v>
      </c>
      <c r="K132" s="36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</row>
    <row r="133" spans="1:700" hidden="1">
      <c r="A133"/>
      <c r="B133" t="s">
        <v>205</v>
      </c>
      <c r="C133" t="s">
        <v>32</v>
      </c>
      <c r="D133" t="s">
        <v>32</v>
      </c>
      <c r="E133" s="46">
        <v>3000210</v>
      </c>
      <c r="F133" s="35" t="s">
        <v>214</v>
      </c>
      <c r="G133" s="35"/>
      <c r="H133" s="35">
        <v>-19430.28</v>
      </c>
      <c r="I133" s="35"/>
      <c r="J133" s="35">
        <v>0</v>
      </c>
      <c r="K133" s="36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</row>
    <row r="134" spans="1:700" hidden="1">
      <c r="A134"/>
      <c r="B134" t="s">
        <v>205</v>
      </c>
      <c r="C134" t="s">
        <v>29</v>
      </c>
      <c r="D134" t="s">
        <v>29</v>
      </c>
      <c r="E134" s="46">
        <v>3000213</v>
      </c>
      <c r="F134" s="35" t="s">
        <v>231</v>
      </c>
      <c r="G134" s="35"/>
      <c r="H134" s="35">
        <v>-513561.06</v>
      </c>
      <c r="I134" s="35"/>
      <c r="J134" s="35">
        <v>-1654088.92</v>
      </c>
      <c r="K134" s="36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</row>
    <row r="135" spans="1:700" hidden="1">
      <c r="A135"/>
      <c r="B135" t="s">
        <v>205</v>
      </c>
      <c r="C135" t="s">
        <v>32</v>
      </c>
      <c r="D135" t="s">
        <v>32</v>
      </c>
      <c r="E135" s="46">
        <v>3001700</v>
      </c>
      <c r="F135" s="35" t="s">
        <v>215</v>
      </c>
      <c r="G135" s="35"/>
      <c r="H135" s="35">
        <v>-1442697.72</v>
      </c>
      <c r="I135" s="35"/>
      <c r="J135" s="35">
        <v>-1601855.18</v>
      </c>
      <c r="K135" s="36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</row>
    <row r="136" spans="1:700" hidden="1">
      <c r="A136"/>
      <c r="B136" t="s">
        <v>205</v>
      </c>
      <c r="C136" t="s">
        <v>32</v>
      </c>
      <c r="D136" t="s">
        <v>32</v>
      </c>
      <c r="E136" s="46">
        <v>3001701</v>
      </c>
      <c r="F136" s="35" t="s">
        <v>216</v>
      </c>
      <c r="G136" s="35"/>
      <c r="H136" s="35">
        <v>-801644.34</v>
      </c>
      <c r="I136" s="35"/>
      <c r="J136" s="35">
        <v>-637594.48</v>
      </c>
      <c r="K136" s="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</row>
    <row r="137" spans="1:700" hidden="1">
      <c r="A137"/>
      <c r="B137" t="s">
        <v>205</v>
      </c>
      <c r="C137" t="s">
        <v>32</v>
      </c>
      <c r="D137" t="s">
        <v>32</v>
      </c>
      <c r="E137" s="46">
        <v>3010000</v>
      </c>
      <c r="F137" s="35" t="s">
        <v>217</v>
      </c>
      <c r="G137" s="35"/>
      <c r="H137" s="35">
        <v>-9556494.4199999999</v>
      </c>
      <c r="I137" s="35"/>
      <c r="J137" s="35">
        <v>-9269554.8800000008</v>
      </c>
      <c r="K137" s="36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</row>
    <row r="138" spans="1:700" hidden="1">
      <c r="A138"/>
      <c r="B138" t="s">
        <v>205</v>
      </c>
      <c r="C138" t="s">
        <v>28</v>
      </c>
      <c r="D138" t="s">
        <v>28</v>
      </c>
      <c r="E138" s="46">
        <v>3011400</v>
      </c>
      <c r="F138" s="35" t="s">
        <v>220</v>
      </c>
      <c r="G138" s="35"/>
      <c r="H138" s="35">
        <v>-142677.16</v>
      </c>
      <c r="I138" s="35"/>
      <c r="J138" s="35">
        <v>-212040.6</v>
      </c>
      <c r="K138" s="36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</row>
    <row r="139" spans="1:700" hidden="1">
      <c r="A139"/>
      <c r="B139" t="s">
        <v>205</v>
      </c>
      <c r="C139" t="s">
        <v>32</v>
      </c>
      <c r="D139" t="s">
        <v>32</v>
      </c>
      <c r="E139" s="46">
        <v>3011700</v>
      </c>
      <c r="F139" s="35" t="s">
        <v>218</v>
      </c>
      <c r="G139" s="35"/>
      <c r="H139" s="35">
        <v>-262163.74</v>
      </c>
      <c r="I139" s="35"/>
      <c r="J139" s="35">
        <v>-108882.5</v>
      </c>
      <c r="K139" s="36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</row>
    <row r="140" spans="1:700" hidden="1">
      <c r="A140"/>
      <c r="B140" t="s">
        <v>205</v>
      </c>
      <c r="C140" t="s">
        <v>32</v>
      </c>
      <c r="D140" t="s">
        <v>32</v>
      </c>
      <c r="E140" s="46">
        <v>3020000</v>
      </c>
      <c r="F140" s="35" t="s">
        <v>219</v>
      </c>
      <c r="G140" s="35"/>
      <c r="H140" s="35">
        <v>-399563.32</v>
      </c>
      <c r="I140" s="35"/>
      <c r="J140" s="35">
        <v>-362789.72</v>
      </c>
      <c r="K140" s="36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</row>
    <row r="141" spans="1:700" hidden="1">
      <c r="A141"/>
      <c r="B141" t="s">
        <v>98</v>
      </c>
      <c r="C141" t="s">
        <v>9</v>
      </c>
      <c r="D141" t="s">
        <v>9</v>
      </c>
      <c r="E141" s="46">
        <v>3301105</v>
      </c>
      <c r="F141" s="35" t="s">
        <v>121</v>
      </c>
      <c r="G141" s="35"/>
      <c r="H141" s="35">
        <v>3699174.6</v>
      </c>
      <c r="I141" s="35"/>
      <c r="J141" s="35">
        <v>4927997.18</v>
      </c>
      <c r="K141" s="36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</row>
    <row r="142" spans="1:700" hidden="1">
      <c r="A142"/>
      <c r="B142" t="s">
        <v>205</v>
      </c>
      <c r="C142" t="s">
        <v>31</v>
      </c>
      <c r="D142" t="s">
        <v>31</v>
      </c>
      <c r="E142" s="46">
        <v>3302200</v>
      </c>
      <c r="F142" s="35" t="s">
        <v>224</v>
      </c>
      <c r="G142" s="35"/>
      <c r="H142" s="35">
        <v>-1055955.46</v>
      </c>
      <c r="I142" s="35"/>
      <c r="J142" s="35">
        <v>-1133044.3999999999</v>
      </c>
      <c r="K142" s="36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</row>
    <row r="143" spans="1:700" hidden="1">
      <c r="A143"/>
      <c r="B143" t="s">
        <v>205</v>
      </c>
      <c r="C143" t="s">
        <v>31</v>
      </c>
      <c r="D143" t="s">
        <v>31</v>
      </c>
      <c r="E143" s="46">
        <v>3302201</v>
      </c>
      <c r="F143" s="35" t="s">
        <v>225</v>
      </c>
      <c r="G143" s="35"/>
      <c r="H143" s="35">
        <v>-19093.099999999999</v>
      </c>
      <c r="I143" s="35"/>
      <c r="J143" s="35">
        <v>-18872.28</v>
      </c>
      <c r="K143" s="36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</row>
    <row r="144" spans="1:700" hidden="1">
      <c r="A144"/>
      <c r="B144" t="s">
        <v>205</v>
      </c>
      <c r="C144" t="s">
        <v>30</v>
      </c>
      <c r="D144" t="s">
        <v>30</v>
      </c>
      <c r="E144" s="46">
        <v>3302212</v>
      </c>
      <c r="F144" s="35" t="s">
        <v>240</v>
      </c>
      <c r="G144" s="35"/>
      <c r="H144" s="35">
        <v>229904.16</v>
      </c>
      <c r="I144" s="35"/>
      <c r="J144" s="35">
        <v>214397.02</v>
      </c>
      <c r="K144" s="36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</row>
    <row r="145" spans="1:700" hidden="1">
      <c r="A145"/>
      <c r="B145" t="s">
        <v>205</v>
      </c>
      <c r="C145" t="s">
        <v>30</v>
      </c>
      <c r="D145" t="s">
        <v>30</v>
      </c>
      <c r="E145" s="46">
        <v>3302214</v>
      </c>
      <c r="F145" s="35" t="s">
        <v>241</v>
      </c>
      <c r="G145" s="35"/>
      <c r="H145" s="35">
        <v>-1086909.1599999999</v>
      </c>
      <c r="I145" s="35"/>
      <c r="J145" s="35">
        <v>-1211410.8999999999</v>
      </c>
      <c r="K145" s="36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</row>
    <row r="146" spans="1:700" hidden="1">
      <c r="A146"/>
      <c r="B146" t="s">
        <v>205</v>
      </c>
      <c r="C146" t="s">
        <v>30</v>
      </c>
      <c r="D146" t="s">
        <v>30</v>
      </c>
      <c r="E146" s="46">
        <v>3302218</v>
      </c>
      <c r="F146" s="35" t="s">
        <v>242</v>
      </c>
      <c r="G146" s="35"/>
      <c r="H146" s="35">
        <v>-238193.24</v>
      </c>
      <c r="I146" s="35"/>
      <c r="J146" s="35">
        <v>-229630.84</v>
      </c>
      <c r="K146" s="3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</row>
    <row r="147" spans="1:700" hidden="1">
      <c r="A147"/>
      <c r="B147" t="s">
        <v>205</v>
      </c>
      <c r="C147" t="s">
        <v>30</v>
      </c>
      <c r="D147" t="s">
        <v>30</v>
      </c>
      <c r="E147" s="46">
        <v>3302221</v>
      </c>
      <c r="F147" s="35" t="s">
        <v>244</v>
      </c>
      <c r="G147" s="35"/>
      <c r="H147" s="35">
        <v>-176945.66</v>
      </c>
      <c r="I147" s="35"/>
      <c r="J147" s="35">
        <v>-147293.88</v>
      </c>
      <c r="K147" s="36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</row>
    <row r="148" spans="1:700" hidden="1">
      <c r="A148"/>
      <c r="B148" t="s">
        <v>205</v>
      </c>
      <c r="C148" t="s">
        <v>30</v>
      </c>
      <c r="D148" t="s">
        <v>30</v>
      </c>
      <c r="E148" s="46">
        <v>3302222</v>
      </c>
      <c r="F148" s="35" t="s">
        <v>245</v>
      </c>
      <c r="G148" s="35"/>
      <c r="H148" s="35">
        <v>-163128.54</v>
      </c>
      <c r="I148" s="35"/>
      <c r="J148" s="35">
        <v>-156675.85999999999</v>
      </c>
      <c r="K148" s="36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</row>
    <row r="149" spans="1:700" hidden="1">
      <c r="A149"/>
      <c r="B149" t="s">
        <v>205</v>
      </c>
      <c r="C149" t="s">
        <v>30</v>
      </c>
      <c r="D149" t="s">
        <v>30</v>
      </c>
      <c r="E149" s="46">
        <v>3302224</v>
      </c>
      <c r="F149" s="35" t="s">
        <v>246</v>
      </c>
      <c r="G149" s="35"/>
      <c r="H149" s="35">
        <v>-22989</v>
      </c>
      <c r="I149" s="35"/>
      <c r="J149" s="35">
        <v>-22047.5</v>
      </c>
      <c r="K149" s="36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</row>
    <row r="150" spans="1:700" hidden="1">
      <c r="A150"/>
      <c r="B150" t="s">
        <v>205</v>
      </c>
      <c r="C150" t="s">
        <v>30</v>
      </c>
      <c r="D150" t="s">
        <v>30</v>
      </c>
      <c r="E150" s="46">
        <v>3302225</v>
      </c>
      <c r="F150" s="35" t="s">
        <v>247</v>
      </c>
      <c r="G150" s="35"/>
      <c r="H150" s="35">
        <v>-2587.3200000000002</v>
      </c>
      <c r="I150" s="35"/>
      <c r="J150" s="35">
        <v>-3865.4</v>
      </c>
      <c r="K150" s="36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</row>
    <row r="151" spans="1:700" hidden="1">
      <c r="A151"/>
      <c r="B151" t="s">
        <v>205</v>
      </c>
      <c r="C151" t="s">
        <v>31</v>
      </c>
      <c r="D151" t="s">
        <v>31</v>
      </c>
      <c r="E151" s="46">
        <v>3313000</v>
      </c>
      <c r="F151" s="35" t="s">
        <v>226</v>
      </c>
      <c r="G151" s="35"/>
      <c r="H151" s="35">
        <v>-17970468</v>
      </c>
      <c r="I151" s="35"/>
      <c r="J151" s="35">
        <v>-15799990</v>
      </c>
      <c r="K151" s="36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</row>
    <row r="152" spans="1:700" hidden="1">
      <c r="A152"/>
      <c r="B152" t="s">
        <v>205</v>
      </c>
      <c r="C152" t="s">
        <v>31</v>
      </c>
      <c r="D152" t="s">
        <v>31</v>
      </c>
      <c r="E152" s="46">
        <v>3314000</v>
      </c>
      <c r="F152" s="35" t="s">
        <v>227</v>
      </c>
      <c r="G152" s="35"/>
      <c r="H152" s="35">
        <v>-3516434</v>
      </c>
      <c r="I152" s="35"/>
      <c r="J152" s="35">
        <v>-3262568</v>
      </c>
      <c r="K152" s="36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</row>
    <row r="153" spans="1:700" hidden="1">
      <c r="A153"/>
      <c r="B153" t="s">
        <v>98</v>
      </c>
      <c r="C153" t="s">
        <v>11</v>
      </c>
      <c r="D153" t="s">
        <v>11</v>
      </c>
      <c r="E153" s="46">
        <v>3410100</v>
      </c>
      <c r="F153" s="35" t="s">
        <v>114</v>
      </c>
      <c r="G153" s="35"/>
      <c r="H153" s="35">
        <v>19288.64</v>
      </c>
      <c r="I153" s="35"/>
      <c r="J153" s="35">
        <v>20561.88</v>
      </c>
      <c r="K153" s="36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</row>
    <row r="154" spans="1:700" hidden="1">
      <c r="A154"/>
      <c r="B154" t="s">
        <v>205</v>
      </c>
      <c r="C154" t="s">
        <v>29</v>
      </c>
      <c r="D154" t="s">
        <v>29</v>
      </c>
      <c r="E154" s="46">
        <v>3410101</v>
      </c>
      <c r="F154" s="35" t="s">
        <v>232</v>
      </c>
      <c r="G154" s="35"/>
      <c r="H154" s="35">
        <v>0</v>
      </c>
      <c r="I154" s="35"/>
      <c r="J154" s="35">
        <v>-620000</v>
      </c>
      <c r="K154" s="36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</row>
    <row r="155" spans="1:700" hidden="1">
      <c r="A155"/>
      <c r="B155" t="s">
        <v>205</v>
      </c>
      <c r="C155" t="s">
        <v>29</v>
      </c>
      <c r="D155" t="s">
        <v>29</v>
      </c>
      <c r="E155" s="46">
        <v>3410108</v>
      </c>
      <c r="F155" s="35" t="s">
        <v>233</v>
      </c>
      <c r="G155" s="35"/>
      <c r="H155" s="35">
        <v>-255354.14</v>
      </c>
      <c r="I155" s="35"/>
      <c r="J155" s="35">
        <v>-260076.28</v>
      </c>
      <c r="K155" s="36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</row>
    <row r="156" spans="1:700" hidden="1">
      <c r="A156"/>
      <c r="B156" t="s">
        <v>205</v>
      </c>
      <c r="C156" t="s">
        <v>29</v>
      </c>
      <c r="D156" t="s">
        <v>29</v>
      </c>
      <c r="E156" s="46">
        <v>3410110</v>
      </c>
      <c r="F156" s="35" t="s">
        <v>234</v>
      </c>
      <c r="G156" s="35"/>
      <c r="H156" s="35">
        <v>-1789656.7</v>
      </c>
      <c r="I156" s="35"/>
      <c r="J156" s="35">
        <v>-1798084.1</v>
      </c>
      <c r="K156" s="3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</row>
    <row r="157" spans="1:700" hidden="1">
      <c r="A157"/>
      <c r="B157" t="s">
        <v>205</v>
      </c>
      <c r="C157" t="s">
        <v>29</v>
      </c>
      <c r="D157" t="s">
        <v>29</v>
      </c>
      <c r="E157" s="46">
        <v>3410111</v>
      </c>
      <c r="F157" s="35" t="s">
        <v>235</v>
      </c>
      <c r="G157" s="35"/>
      <c r="H157" s="35">
        <v>-16707.36</v>
      </c>
      <c r="I157" s="35"/>
      <c r="J157" s="35">
        <v>-13379.06</v>
      </c>
      <c r="K157" s="36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</row>
    <row r="158" spans="1:700" hidden="1">
      <c r="A158"/>
      <c r="B158" t="s">
        <v>205</v>
      </c>
      <c r="C158" t="s">
        <v>29</v>
      </c>
      <c r="D158" t="s">
        <v>29</v>
      </c>
      <c r="E158" s="46">
        <v>3410112</v>
      </c>
      <c r="F158" s="35" t="s">
        <v>236</v>
      </c>
      <c r="G158" s="35"/>
      <c r="H158" s="35">
        <v>-726020.14</v>
      </c>
      <c r="I158" s="35"/>
      <c r="J158" s="35">
        <v>-576653.1</v>
      </c>
      <c r="K158" s="36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</row>
    <row r="159" spans="1:700" hidden="1">
      <c r="A159"/>
      <c r="B159" t="s">
        <v>205</v>
      </c>
      <c r="C159" t="s">
        <v>29</v>
      </c>
      <c r="D159" t="s">
        <v>29</v>
      </c>
      <c r="E159" s="46">
        <v>3411102</v>
      </c>
      <c r="F159" s="35" t="s">
        <v>237</v>
      </c>
      <c r="G159" s="35"/>
      <c r="H159" s="35">
        <v>-2430.88</v>
      </c>
      <c r="I159" s="35"/>
      <c r="J159" s="35">
        <v>-2593.12</v>
      </c>
      <c r="K159" s="36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</row>
    <row r="160" spans="1:700" hidden="1">
      <c r="A160"/>
      <c r="B160" t="s">
        <v>205</v>
      </c>
      <c r="C160" t="s">
        <v>30</v>
      </c>
      <c r="D160" t="s">
        <v>30</v>
      </c>
      <c r="E160" s="46">
        <v>3411108</v>
      </c>
      <c r="F160" s="35" t="s">
        <v>248</v>
      </c>
      <c r="G160" s="35"/>
      <c r="H160" s="35">
        <v>-79272.899999999994</v>
      </c>
      <c r="I160" s="35"/>
      <c r="J160" s="35">
        <v>-80940</v>
      </c>
      <c r="K160" s="36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</row>
    <row r="161" spans="1:700" hidden="1">
      <c r="A161"/>
      <c r="B161" t="s">
        <v>205</v>
      </c>
      <c r="C161" t="s">
        <v>30</v>
      </c>
      <c r="D161" t="s">
        <v>30</v>
      </c>
      <c r="E161" s="46">
        <v>3411110</v>
      </c>
      <c r="F161" s="35" t="s">
        <v>249</v>
      </c>
      <c r="G161" s="35"/>
      <c r="H161" s="35">
        <v>-507116.64</v>
      </c>
      <c r="I161" s="35"/>
      <c r="J161" s="35">
        <v>-509528.02</v>
      </c>
      <c r="K161" s="36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</row>
    <row r="162" spans="1:700" hidden="1">
      <c r="A162"/>
      <c r="B162" t="s">
        <v>205</v>
      </c>
      <c r="C162" t="s">
        <v>30</v>
      </c>
      <c r="D162" t="s">
        <v>30</v>
      </c>
      <c r="E162" s="46">
        <v>3411111</v>
      </c>
      <c r="F162" s="35" t="s">
        <v>250</v>
      </c>
      <c r="G162" s="35"/>
      <c r="H162" s="35">
        <v>-5422.7</v>
      </c>
      <c r="I162" s="35"/>
      <c r="J162" s="35">
        <v>-4434.5</v>
      </c>
      <c r="K162" s="36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</row>
    <row r="163" spans="1:700" hidden="1">
      <c r="A163"/>
      <c r="B163" t="s">
        <v>205</v>
      </c>
      <c r="C163" t="s">
        <v>30</v>
      </c>
      <c r="D163" t="s">
        <v>30</v>
      </c>
      <c r="E163" s="46">
        <v>3411112</v>
      </c>
      <c r="F163" s="35" t="s">
        <v>251</v>
      </c>
      <c r="G163" s="35"/>
      <c r="H163" s="35">
        <v>-220092.5</v>
      </c>
      <c r="I163" s="35"/>
      <c r="J163" s="35">
        <v>-175093.56</v>
      </c>
      <c r="K163" s="36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</row>
    <row r="164" spans="1:700" hidden="1">
      <c r="A164"/>
      <c r="B164" t="s">
        <v>205</v>
      </c>
      <c r="C164" t="s">
        <v>29</v>
      </c>
      <c r="D164" t="s">
        <v>29</v>
      </c>
      <c r="E164" s="46">
        <v>3430099</v>
      </c>
      <c r="F164" s="35" t="s">
        <v>238</v>
      </c>
      <c r="G164" s="35"/>
      <c r="H164" s="35">
        <v>1078.18</v>
      </c>
      <c r="I164" s="35"/>
      <c r="J164" s="35">
        <v>4676.6400000000003</v>
      </c>
      <c r="K164" s="36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</row>
    <row r="165" spans="1:700" hidden="1">
      <c r="A165"/>
      <c r="B165" t="s">
        <v>205</v>
      </c>
      <c r="C165" t="s">
        <v>29</v>
      </c>
      <c r="D165" t="s">
        <v>29</v>
      </c>
      <c r="E165" s="46">
        <v>3430100</v>
      </c>
      <c r="F165" s="35" t="s">
        <v>239</v>
      </c>
      <c r="G165" s="35"/>
      <c r="H165" s="35">
        <v>-16255.28</v>
      </c>
      <c r="I165" s="35"/>
      <c r="J165" s="35">
        <v>0</v>
      </c>
      <c r="K165" s="36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</row>
    <row r="166" spans="1:700" hidden="1">
      <c r="A166"/>
      <c r="B166" t="s">
        <v>205</v>
      </c>
      <c r="C166" t="s">
        <v>34</v>
      </c>
      <c r="D166" t="s">
        <v>34</v>
      </c>
      <c r="E166" s="46">
        <v>3910000</v>
      </c>
      <c r="F166" s="35" t="s">
        <v>34</v>
      </c>
      <c r="G166" s="35"/>
      <c r="H166" s="35">
        <v>-48229.36</v>
      </c>
      <c r="I166" s="35"/>
      <c r="J166" s="35">
        <v>-22871.74</v>
      </c>
      <c r="K166" s="3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</row>
    <row r="167" spans="1:700" hidden="1">
      <c r="A167"/>
      <c r="B167" t="s">
        <v>205</v>
      </c>
      <c r="C167" t="s">
        <v>35</v>
      </c>
      <c r="D167" t="s">
        <v>35</v>
      </c>
      <c r="E167" s="46">
        <v>4010000</v>
      </c>
      <c r="F167" s="35" t="s">
        <v>252</v>
      </c>
      <c r="G167" s="35"/>
      <c r="H167" s="35">
        <v>-6300000</v>
      </c>
      <c r="I167" s="35"/>
      <c r="J167" s="35">
        <v>-6000000</v>
      </c>
      <c r="K167" s="36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</row>
    <row r="168" spans="1:700" hidden="1">
      <c r="A168"/>
      <c r="B168" t="s">
        <v>205</v>
      </c>
      <c r="C168" t="s">
        <v>35</v>
      </c>
      <c r="D168" t="s">
        <v>35</v>
      </c>
      <c r="E168" s="46">
        <v>4010005</v>
      </c>
      <c r="F168" s="35" t="s">
        <v>253</v>
      </c>
      <c r="G168" s="35"/>
      <c r="H168" s="35">
        <v>-1162035.78</v>
      </c>
      <c r="I168" s="35"/>
      <c r="J168" s="35">
        <v>-529478.22</v>
      </c>
      <c r="K168" s="36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</row>
    <row r="169" spans="1:700" hidden="1">
      <c r="A169"/>
      <c r="B169" t="s">
        <v>205</v>
      </c>
      <c r="C169" t="s">
        <v>35</v>
      </c>
      <c r="D169" t="s">
        <v>35</v>
      </c>
      <c r="E169" s="46">
        <v>4010010</v>
      </c>
      <c r="F169" s="35" t="s">
        <v>254</v>
      </c>
      <c r="G169" s="35"/>
      <c r="H169" s="35">
        <v>-297556.38</v>
      </c>
      <c r="I169" s="35"/>
      <c r="J169" s="35">
        <v>-241136</v>
      </c>
      <c r="K169" s="36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</row>
    <row r="170" spans="1:700" hidden="1">
      <c r="A170"/>
      <c r="B170" t="s">
        <v>205</v>
      </c>
      <c r="C170" t="s">
        <v>35</v>
      </c>
      <c r="D170" t="s">
        <v>35</v>
      </c>
      <c r="E170" s="46">
        <v>4010011</v>
      </c>
      <c r="F170" s="35" t="s">
        <v>255</v>
      </c>
      <c r="G170" s="35"/>
      <c r="H170" s="35">
        <v>-540000</v>
      </c>
      <c r="I170" s="35"/>
      <c r="J170" s="35">
        <v>-220000</v>
      </c>
      <c r="K170" s="36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</row>
    <row r="171" spans="1:700" hidden="1">
      <c r="A171"/>
      <c r="B171" t="s">
        <v>205</v>
      </c>
      <c r="C171" t="s">
        <v>36</v>
      </c>
      <c r="D171" t="s">
        <v>36</v>
      </c>
      <c r="E171" s="46">
        <v>4020000</v>
      </c>
      <c r="F171" s="35" t="s">
        <v>262</v>
      </c>
      <c r="G171" s="35"/>
      <c r="H171" s="35">
        <v>-172936.22</v>
      </c>
      <c r="I171" s="35"/>
      <c r="J171" s="35">
        <v>-173743.82</v>
      </c>
      <c r="K171" s="36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</row>
    <row r="172" spans="1:700" hidden="1">
      <c r="A172"/>
      <c r="B172" t="s">
        <v>205</v>
      </c>
      <c r="C172" t="s">
        <v>37</v>
      </c>
      <c r="D172" t="s">
        <v>37</v>
      </c>
      <c r="E172" s="46">
        <v>4100000</v>
      </c>
      <c r="F172" s="35" t="s">
        <v>260</v>
      </c>
      <c r="G172" s="35"/>
      <c r="H172" s="35">
        <v>-2755835.82</v>
      </c>
      <c r="I172" s="35"/>
      <c r="J172" s="35">
        <v>-2878582.78</v>
      </c>
      <c r="K172" s="36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</row>
    <row r="173" spans="1:700" hidden="1">
      <c r="A173"/>
      <c r="B173" t="s">
        <v>205</v>
      </c>
      <c r="C173" t="s">
        <v>37</v>
      </c>
      <c r="D173" t="s">
        <v>37</v>
      </c>
      <c r="E173" s="46">
        <v>4100004</v>
      </c>
      <c r="F173" s="35" t="s">
        <v>261</v>
      </c>
      <c r="G173" s="35"/>
      <c r="H173" s="35">
        <v>-2057908.5</v>
      </c>
      <c r="I173" s="35"/>
      <c r="J173" s="35">
        <v>-1811604.28</v>
      </c>
      <c r="K173" s="36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</row>
    <row r="174" spans="1:700" hidden="1">
      <c r="A174"/>
      <c r="B174" t="s">
        <v>205</v>
      </c>
      <c r="C174" t="s">
        <v>35</v>
      </c>
      <c r="D174" t="s">
        <v>35</v>
      </c>
      <c r="E174" s="46">
        <v>4900105</v>
      </c>
      <c r="F174" s="35" t="s">
        <v>256</v>
      </c>
      <c r="G174" s="35"/>
      <c r="H174" s="35">
        <v>0</v>
      </c>
      <c r="I174" s="35"/>
      <c r="J174" s="35">
        <v>6959562.6600000001</v>
      </c>
      <c r="K174" s="36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</row>
    <row r="175" spans="1:700" hidden="1">
      <c r="A175"/>
      <c r="B175" t="s">
        <v>205</v>
      </c>
      <c r="C175" t="s">
        <v>35</v>
      </c>
      <c r="D175" t="s">
        <v>35</v>
      </c>
      <c r="E175" s="46">
        <v>4910105</v>
      </c>
      <c r="F175" s="35" t="s">
        <v>257</v>
      </c>
      <c r="G175" s="35"/>
      <c r="H175" s="35">
        <v>0</v>
      </c>
      <c r="I175" s="35"/>
      <c r="J175" s="35">
        <v>-6959562.6600000001</v>
      </c>
      <c r="K175" s="36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</row>
    <row r="176" spans="1:700" hidden="1">
      <c r="A176"/>
      <c r="B176" t="s">
        <v>263</v>
      </c>
      <c r="C176" t="s">
        <v>42</v>
      </c>
      <c r="D176" t="s">
        <v>42</v>
      </c>
      <c r="E176" s="46">
        <v>5000000</v>
      </c>
      <c r="F176" s="35" t="s">
        <v>42</v>
      </c>
      <c r="G176" s="35"/>
      <c r="H176" s="35">
        <v>-20800000</v>
      </c>
      <c r="I176" s="35"/>
      <c r="J176" s="35">
        <v>-20800000</v>
      </c>
      <c r="K176" s="3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</row>
    <row r="177" spans="1:700" hidden="1">
      <c r="A177"/>
      <c r="B177" t="s">
        <v>263</v>
      </c>
      <c r="C177" t="s">
        <v>41</v>
      </c>
      <c r="D177" t="s">
        <v>41</v>
      </c>
      <c r="E177" s="46">
        <v>5110101</v>
      </c>
      <c r="F177" s="35" t="s">
        <v>41</v>
      </c>
      <c r="G177" s="35"/>
      <c r="H177" s="35">
        <v>-156891.16</v>
      </c>
      <c r="I177" s="35"/>
      <c r="J177" s="35">
        <v>-156891.16</v>
      </c>
      <c r="K177" s="36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</row>
    <row r="178" spans="1:700" hidden="1">
      <c r="A178"/>
      <c r="B178" t="s">
        <v>263</v>
      </c>
      <c r="C178" t="s">
        <v>39</v>
      </c>
      <c r="D178" t="s">
        <v>39</v>
      </c>
      <c r="E178" s="46">
        <v>5120107</v>
      </c>
      <c r="F178" s="35" t="s">
        <v>39</v>
      </c>
      <c r="G178" s="35"/>
      <c r="H178" s="35">
        <v>-4160000</v>
      </c>
      <c r="I178" s="35"/>
      <c r="J178" s="35">
        <v>-4160000</v>
      </c>
      <c r="K178" s="36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</row>
    <row r="179" spans="1:700" hidden="1">
      <c r="A179"/>
      <c r="B179" t="s">
        <v>263</v>
      </c>
      <c r="C179" t="s">
        <v>40</v>
      </c>
      <c r="D179" t="s">
        <v>40</v>
      </c>
      <c r="E179" s="46">
        <v>5130000</v>
      </c>
      <c r="F179" s="35" t="s">
        <v>264</v>
      </c>
      <c r="G179" s="35"/>
      <c r="H179" s="35">
        <v>-130058461.81999999</v>
      </c>
      <c r="I179" s="35"/>
      <c r="J179" s="35">
        <v>-164168241.88</v>
      </c>
      <c r="K179" s="36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</row>
    <row r="180" spans="1:700" hidden="1">
      <c r="A180"/>
      <c r="B180" t="s">
        <v>263</v>
      </c>
      <c r="C180" t="s">
        <v>40</v>
      </c>
      <c r="D180" t="s">
        <v>40</v>
      </c>
      <c r="E180" s="46">
        <v>5300000</v>
      </c>
      <c r="F180" s="35" t="s">
        <v>265</v>
      </c>
      <c r="G180" s="35"/>
      <c r="H180" s="35">
        <v>41890219.939999998</v>
      </c>
      <c r="I180" s="35"/>
      <c r="J180" s="35">
        <v>0</v>
      </c>
      <c r="K180" s="36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</row>
    <row r="181" spans="1:700" hidden="1">
      <c r="A181"/>
      <c r="B181" t="s">
        <v>263</v>
      </c>
      <c r="C181" t="s">
        <v>40</v>
      </c>
      <c r="D181" t="s">
        <v>40</v>
      </c>
      <c r="E181" s="46">
        <v>5310000</v>
      </c>
      <c r="F181" s="35" t="s">
        <v>266</v>
      </c>
      <c r="G181" s="35"/>
      <c r="H181" s="35">
        <v>-41890219.939999998</v>
      </c>
      <c r="I181" s="35"/>
      <c r="J181" s="35">
        <v>0</v>
      </c>
      <c r="K181" s="36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</row>
    <row r="182" spans="1:700" hidden="1">
      <c r="A182"/>
      <c r="B182" t="s">
        <v>267</v>
      </c>
      <c r="C182" t="s">
        <v>51</v>
      </c>
      <c r="D182" t="s">
        <v>51</v>
      </c>
      <c r="E182" s="46">
        <v>6000000</v>
      </c>
      <c r="F182" s="35" t="s">
        <v>268</v>
      </c>
      <c r="G182" s="35"/>
      <c r="H182" s="35">
        <v>-668826572.36000001</v>
      </c>
      <c r="I182" s="35"/>
      <c r="J182" s="35">
        <v>0</v>
      </c>
      <c r="K182" s="36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</row>
    <row r="183" spans="1:700" hidden="1">
      <c r="A183"/>
      <c r="B183" t="s">
        <v>267</v>
      </c>
      <c r="C183" t="s">
        <v>51</v>
      </c>
      <c r="D183" t="s">
        <v>51</v>
      </c>
      <c r="E183" s="46">
        <v>6000000</v>
      </c>
      <c r="F183" s="35" t="s">
        <v>268</v>
      </c>
      <c r="G183" s="35"/>
      <c r="H183" s="35">
        <v>0</v>
      </c>
      <c r="I183" s="35"/>
      <c r="J183" s="35">
        <v>-621009519.74000001</v>
      </c>
      <c r="K183" s="36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</row>
    <row r="184" spans="1:700" hidden="1">
      <c r="A184"/>
      <c r="B184" t="s">
        <v>267</v>
      </c>
      <c r="C184" t="s">
        <v>51</v>
      </c>
      <c r="D184" t="s">
        <v>51</v>
      </c>
      <c r="E184" s="46">
        <v>6000006</v>
      </c>
      <c r="F184" s="35" t="s">
        <v>269</v>
      </c>
      <c r="G184" s="35"/>
      <c r="H184" s="35">
        <v>-842228.54</v>
      </c>
      <c r="I184" s="35"/>
      <c r="J184" s="35">
        <v>0</v>
      </c>
      <c r="K184" s="36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</row>
    <row r="185" spans="1:700" hidden="1">
      <c r="A185"/>
      <c r="B185" t="s">
        <v>267</v>
      </c>
      <c r="C185" t="s">
        <v>51</v>
      </c>
      <c r="D185" t="s">
        <v>51</v>
      </c>
      <c r="E185" s="46">
        <v>6000006</v>
      </c>
      <c r="F185" s="35" t="s">
        <v>269</v>
      </c>
      <c r="G185" s="35"/>
      <c r="H185" s="35">
        <v>0</v>
      </c>
      <c r="I185" s="35"/>
      <c r="J185" s="35">
        <v>-42531.76</v>
      </c>
      <c r="K185" s="36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</row>
    <row r="186" spans="1:700" hidden="1">
      <c r="A186"/>
      <c r="B186" t="s">
        <v>267</v>
      </c>
      <c r="C186" t="s">
        <v>51</v>
      </c>
      <c r="D186" t="s">
        <v>51</v>
      </c>
      <c r="E186" s="46">
        <v>6000010</v>
      </c>
      <c r="F186" s="35" t="s">
        <v>270</v>
      </c>
      <c r="G186" s="35"/>
      <c r="H186" s="35">
        <v>-845425.2</v>
      </c>
      <c r="I186" s="35"/>
      <c r="J186" s="35">
        <v>0</v>
      </c>
      <c r="K186" s="3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</row>
    <row r="187" spans="1:700" hidden="1">
      <c r="A187"/>
      <c r="B187" t="s">
        <v>267</v>
      </c>
      <c r="C187" t="s">
        <v>51</v>
      </c>
      <c r="D187" t="s">
        <v>51</v>
      </c>
      <c r="E187" s="46">
        <v>6000010</v>
      </c>
      <c r="F187" s="35" t="s">
        <v>270</v>
      </c>
      <c r="G187" s="35"/>
      <c r="H187" s="35">
        <v>0</v>
      </c>
      <c r="I187" s="35"/>
      <c r="J187" s="35">
        <v>-982580.34</v>
      </c>
      <c r="K187" s="36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</row>
    <row r="188" spans="1:700" hidden="1">
      <c r="A188"/>
      <c r="B188" t="s">
        <v>267</v>
      </c>
      <c r="C188" t="s">
        <v>51</v>
      </c>
      <c r="D188" t="s">
        <v>51</v>
      </c>
      <c r="E188" s="46">
        <v>6000011</v>
      </c>
      <c r="F188" s="35" t="s">
        <v>271</v>
      </c>
      <c r="G188" s="35"/>
      <c r="H188" s="35">
        <v>-33.119999999999997</v>
      </c>
      <c r="I188" s="35"/>
      <c r="J188" s="35">
        <v>0</v>
      </c>
      <c r="K188" s="36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</row>
    <row r="189" spans="1:700" hidden="1">
      <c r="A189"/>
      <c r="B189" t="s">
        <v>267</v>
      </c>
      <c r="C189" t="s">
        <v>51</v>
      </c>
      <c r="D189" t="s">
        <v>51</v>
      </c>
      <c r="E189" s="46">
        <v>6000014</v>
      </c>
      <c r="F189" s="35" t="s">
        <v>272</v>
      </c>
      <c r="G189" s="35"/>
      <c r="H189" s="35">
        <v>-54527.199999999997</v>
      </c>
      <c r="I189" s="35"/>
      <c r="J189" s="35">
        <v>0</v>
      </c>
      <c r="K189" s="36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</row>
    <row r="190" spans="1:700" hidden="1">
      <c r="A190"/>
      <c r="B190" t="s">
        <v>267</v>
      </c>
      <c r="C190" t="s">
        <v>51</v>
      </c>
      <c r="D190" t="s">
        <v>51</v>
      </c>
      <c r="E190" s="46">
        <v>6000014</v>
      </c>
      <c r="F190" s="35" t="s">
        <v>272</v>
      </c>
      <c r="G190" s="35"/>
      <c r="H190" s="35">
        <v>0</v>
      </c>
      <c r="I190" s="35"/>
      <c r="J190" s="35">
        <v>-4032.4</v>
      </c>
      <c r="K190" s="36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</row>
    <row r="191" spans="1:700" hidden="1">
      <c r="A191"/>
      <c r="B191" t="s">
        <v>267</v>
      </c>
      <c r="C191" t="s">
        <v>51</v>
      </c>
      <c r="D191" t="s">
        <v>51</v>
      </c>
      <c r="E191" s="46">
        <v>6000015</v>
      </c>
      <c r="F191" s="35" t="s">
        <v>273</v>
      </c>
      <c r="G191" s="35"/>
      <c r="H191" s="35">
        <v>-165922</v>
      </c>
      <c r="I191" s="35"/>
      <c r="J191" s="35">
        <v>0</v>
      </c>
      <c r="K191" s="36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</row>
    <row r="192" spans="1:700" hidden="1">
      <c r="A192"/>
      <c r="B192" t="s">
        <v>267</v>
      </c>
      <c r="C192" t="s">
        <v>51</v>
      </c>
      <c r="D192" t="s">
        <v>51</v>
      </c>
      <c r="E192" s="46">
        <v>6000015</v>
      </c>
      <c r="F192" s="35" t="s">
        <v>273</v>
      </c>
      <c r="G192" s="35"/>
      <c r="H192" s="35">
        <v>0</v>
      </c>
      <c r="I192" s="35"/>
      <c r="J192" s="35">
        <v>-138241.82</v>
      </c>
      <c r="K192" s="36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</row>
    <row r="193" spans="1:700" hidden="1">
      <c r="A193"/>
      <c r="B193" t="s">
        <v>267</v>
      </c>
      <c r="C193" t="s">
        <v>51</v>
      </c>
      <c r="D193" t="s">
        <v>51</v>
      </c>
      <c r="E193" s="46">
        <v>6003000</v>
      </c>
      <c r="F193" s="35" t="s">
        <v>274</v>
      </c>
      <c r="G193" s="35"/>
      <c r="H193" s="35">
        <v>-2750715.76</v>
      </c>
      <c r="I193" s="35"/>
      <c r="J193" s="35">
        <v>0</v>
      </c>
      <c r="K193" s="36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</row>
    <row r="194" spans="1:700" hidden="1">
      <c r="A194"/>
      <c r="B194" t="s">
        <v>267</v>
      </c>
      <c r="C194" t="s">
        <v>51</v>
      </c>
      <c r="D194" t="s">
        <v>51</v>
      </c>
      <c r="E194" s="46">
        <v>6003000</v>
      </c>
      <c r="F194" s="35" t="s">
        <v>274</v>
      </c>
      <c r="G194" s="35"/>
      <c r="H194" s="35">
        <v>0</v>
      </c>
      <c r="I194" s="35"/>
      <c r="J194" s="35">
        <v>-2389551.56</v>
      </c>
      <c r="K194" s="36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</row>
    <row r="195" spans="1:700" hidden="1">
      <c r="A195"/>
      <c r="B195" t="s">
        <v>267</v>
      </c>
      <c r="C195" t="s">
        <v>51</v>
      </c>
      <c r="D195" t="s">
        <v>51</v>
      </c>
      <c r="E195" s="46">
        <v>6010000</v>
      </c>
      <c r="F195" s="35" t="s">
        <v>275</v>
      </c>
      <c r="G195" s="35"/>
      <c r="H195" s="35">
        <v>-10772800.060000001</v>
      </c>
      <c r="I195" s="35"/>
      <c r="J195" s="35">
        <v>0</v>
      </c>
      <c r="K195" s="36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</row>
    <row r="196" spans="1:700" hidden="1">
      <c r="A196"/>
      <c r="B196" t="s">
        <v>267</v>
      </c>
      <c r="C196" t="s">
        <v>51</v>
      </c>
      <c r="D196" t="s">
        <v>51</v>
      </c>
      <c r="E196" s="46">
        <v>6010000</v>
      </c>
      <c r="F196" s="35" t="s">
        <v>275</v>
      </c>
      <c r="G196" s="35"/>
      <c r="H196" s="35">
        <v>0</v>
      </c>
      <c r="I196" s="35"/>
      <c r="J196" s="35">
        <v>-11348321.1</v>
      </c>
      <c r="K196" s="3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</row>
    <row r="197" spans="1:700" hidden="1">
      <c r="A197"/>
      <c r="B197" t="s">
        <v>267</v>
      </c>
      <c r="C197" t="s">
        <v>51</v>
      </c>
      <c r="D197" t="s">
        <v>51</v>
      </c>
      <c r="E197" s="46">
        <v>6011000</v>
      </c>
      <c r="F197" s="35" t="s">
        <v>276</v>
      </c>
      <c r="G197" s="35"/>
      <c r="H197" s="35">
        <v>-30371643.739999998</v>
      </c>
      <c r="I197" s="35"/>
      <c r="J197" s="35">
        <v>0</v>
      </c>
      <c r="K197" s="36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</row>
    <row r="198" spans="1:700" hidden="1">
      <c r="A198"/>
      <c r="B198" t="s">
        <v>267</v>
      </c>
      <c r="C198" t="s">
        <v>51</v>
      </c>
      <c r="D198" t="s">
        <v>51</v>
      </c>
      <c r="E198" s="46">
        <v>6011000</v>
      </c>
      <c r="F198" s="35" t="s">
        <v>276</v>
      </c>
      <c r="G198" s="35"/>
      <c r="H198" s="35">
        <v>0</v>
      </c>
      <c r="I198" s="35"/>
      <c r="J198" s="35">
        <v>-25930188.379999999</v>
      </c>
      <c r="K198" s="36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</row>
    <row r="199" spans="1:700" hidden="1">
      <c r="A199"/>
      <c r="B199" t="s">
        <v>267</v>
      </c>
      <c r="C199" t="s">
        <v>51</v>
      </c>
      <c r="D199" t="s">
        <v>51</v>
      </c>
      <c r="E199" s="46">
        <v>6011011</v>
      </c>
      <c r="F199" s="35" t="s">
        <v>279</v>
      </c>
      <c r="G199" s="35"/>
      <c r="H199" s="35">
        <v>0</v>
      </c>
      <c r="I199" s="35"/>
      <c r="J199" s="35">
        <v>-363.46</v>
      </c>
      <c r="K199" s="36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</row>
    <row r="200" spans="1:700" hidden="1">
      <c r="A200"/>
      <c r="B200" t="s">
        <v>267</v>
      </c>
      <c r="C200" t="s">
        <v>51</v>
      </c>
      <c r="D200" t="s">
        <v>51</v>
      </c>
      <c r="E200" s="46">
        <v>6013000</v>
      </c>
      <c r="F200" s="35" t="s">
        <v>277</v>
      </c>
      <c r="G200" s="35"/>
      <c r="H200" s="35">
        <v>-56070172.359999999</v>
      </c>
      <c r="I200" s="35"/>
      <c r="J200" s="35">
        <v>0</v>
      </c>
      <c r="K200" s="36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</row>
    <row r="201" spans="1:700" hidden="1">
      <c r="A201"/>
      <c r="B201" t="s">
        <v>267</v>
      </c>
      <c r="C201" t="s">
        <v>51</v>
      </c>
      <c r="D201" t="s">
        <v>51</v>
      </c>
      <c r="E201" s="46">
        <v>6013000</v>
      </c>
      <c r="F201" s="35" t="s">
        <v>277</v>
      </c>
      <c r="G201" s="35"/>
      <c r="H201" s="35">
        <v>0</v>
      </c>
      <c r="I201" s="35"/>
      <c r="J201" s="35">
        <v>-53294646.119999997</v>
      </c>
      <c r="K201" s="36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</row>
    <row r="202" spans="1:700" hidden="1">
      <c r="A202"/>
      <c r="B202" t="s">
        <v>267</v>
      </c>
      <c r="C202" t="s">
        <v>51</v>
      </c>
      <c r="D202" t="s">
        <v>51</v>
      </c>
      <c r="E202" s="46">
        <v>6013009</v>
      </c>
      <c r="F202" s="35" t="s">
        <v>278</v>
      </c>
      <c r="G202" s="35"/>
      <c r="H202" s="35">
        <v>-2968</v>
      </c>
      <c r="I202" s="35"/>
      <c r="J202" s="35">
        <v>0</v>
      </c>
      <c r="K202" s="36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</row>
    <row r="203" spans="1:700" hidden="1">
      <c r="A203"/>
      <c r="B203" t="s">
        <v>267</v>
      </c>
      <c r="C203" t="s">
        <v>51</v>
      </c>
      <c r="D203" t="s">
        <v>51</v>
      </c>
      <c r="E203" s="46">
        <v>6013011</v>
      </c>
      <c r="F203" s="35" t="s">
        <v>279</v>
      </c>
      <c r="G203" s="35"/>
      <c r="H203" s="35">
        <v>-4806.6400000000003</v>
      </c>
      <c r="I203" s="35"/>
      <c r="J203" s="35">
        <v>0</v>
      </c>
      <c r="K203" s="36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</row>
    <row r="204" spans="1:700" hidden="1">
      <c r="A204"/>
      <c r="B204" t="s">
        <v>267</v>
      </c>
      <c r="C204" t="s">
        <v>51</v>
      </c>
      <c r="D204" t="s">
        <v>51</v>
      </c>
      <c r="E204" s="46">
        <v>6013011</v>
      </c>
      <c r="F204" s="35" t="s">
        <v>279</v>
      </c>
      <c r="G204" s="35"/>
      <c r="H204" s="35">
        <v>0</v>
      </c>
      <c r="I204" s="35"/>
      <c r="J204" s="35">
        <v>-16501.439999999999</v>
      </c>
      <c r="K204" s="36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</row>
    <row r="205" spans="1:700" hidden="1">
      <c r="A205"/>
      <c r="B205" t="s">
        <v>267</v>
      </c>
      <c r="C205" t="s">
        <v>48</v>
      </c>
      <c r="D205" t="s">
        <v>48</v>
      </c>
      <c r="E205" s="46">
        <v>6100106</v>
      </c>
      <c r="F205" s="35" t="s">
        <v>292</v>
      </c>
      <c r="G205" s="35"/>
      <c r="H205" s="35">
        <v>-16773.560000000001</v>
      </c>
      <c r="I205" s="35"/>
      <c r="J205" s="35">
        <v>0</v>
      </c>
      <c r="K205" s="36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</row>
    <row r="206" spans="1:700" hidden="1">
      <c r="A206"/>
      <c r="B206" t="s">
        <v>267</v>
      </c>
      <c r="C206" t="s">
        <v>48</v>
      </c>
      <c r="D206" t="s">
        <v>48</v>
      </c>
      <c r="E206" s="46">
        <v>6100106</v>
      </c>
      <c r="F206" s="35" t="s">
        <v>292</v>
      </c>
      <c r="G206" s="35"/>
      <c r="H206" s="35">
        <v>0</v>
      </c>
      <c r="I206" s="35"/>
      <c r="J206" s="35">
        <v>-16415.66</v>
      </c>
      <c r="K206" s="3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</row>
    <row r="207" spans="1:700" hidden="1">
      <c r="A207"/>
      <c r="B207" t="s">
        <v>267</v>
      </c>
      <c r="C207" t="s">
        <v>48</v>
      </c>
      <c r="D207" t="s">
        <v>48</v>
      </c>
      <c r="E207" s="46">
        <v>6100108</v>
      </c>
      <c r="F207" s="35" t="s">
        <v>316</v>
      </c>
      <c r="G207" s="35"/>
      <c r="H207" s="35">
        <v>0</v>
      </c>
      <c r="I207" s="35"/>
      <c r="J207" s="35">
        <v>-7237.92</v>
      </c>
      <c r="K207" s="36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</row>
    <row r="208" spans="1:700" hidden="1">
      <c r="A208"/>
      <c r="B208" t="s">
        <v>267</v>
      </c>
      <c r="C208" t="s">
        <v>48</v>
      </c>
      <c r="D208" t="s">
        <v>48</v>
      </c>
      <c r="E208" s="46">
        <v>6100110</v>
      </c>
      <c r="F208" s="35" t="s">
        <v>293</v>
      </c>
      <c r="G208" s="35"/>
      <c r="H208" s="35">
        <v>-154830.06</v>
      </c>
      <c r="I208" s="35"/>
      <c r="J208" s="35">
        <v>0</v>
      </c>
      <c r="K208" s="36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</row>
    <row r="209" spans="1:700" hidden="1">
      <c r="A209"/>
      <c r="B209" t="s">
        <v>267</v>
      </c>
      <c r="C209" t="s">
        <v>48</v>
      </c>
      <c r="D209" t="s">
        <v>48</v>
      </c>
      <c r="E209" s="46">
        <v>6100110</v>
      </c>
      <c r="F209" s="35" t="s">
        <v>293</v>
      </c>
      <c r="G209" s="35"/>
      <c r="H209" s="35">
        <v>0</v>
      </c>
      <c r="I209" s="35"/>
      <c r="J209" s="35">
        <v>-10709.22</v>
      </c>
      <c r="K209" s="36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</row>
    <row r="210" spans="1:700" hidden="1">
      <c r="A210"/>
      <c r="B210" t="s">
        <v>267</v>
      </c>
      <c r="C210" t="s">
        <v>48</v>
      </c>
      <c r="D210" t="s">
        <v>48</v>
      </c>
      <c r="E210" s="46">
        <v>6100118</v>
      </c>
      <c r="F210" s="35" t="s">
        <v>294</v>
      </c>
      <c r="G210" s="35"/>
      <c r="H210" s="35">
        <v>-1418056.04</v>
      </c>
      <c r="I210" s="35"/>
      <c r="J210" s="35">
        <v>0</v>
      </c>
      <c r="K210" s="36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</row>
    <row r="211" spans="1:700" hidden="1">
      <c r="A211"/>
      <c r="B211" t="s">
        <v>267</v>
      </c>
      <c r="C211" t="s">
        <v>48</v>
      </c>
      <c r="D211" t="s">
        <v>48</v>
      </c>
      <c r="E211" s="46">
        <v>6100118</v>
      </c>
      <c r="F211" s="35" t="s">
        <v>294</v>
      </c>
      <c r="G211" s="35"/>
      <c r="H211" s="35">
        <v>0</v>
      </c>
      <c r="I211" s="35"/>
      <c r="J211" s="35">
        <v>-1281867.3600000001</v>
      </c>
      <c r="K211" s="36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</row>
    <row r="212" spans="1:700" hidden="1">
      <c r="A212"/>
      <c r="B212" t="s">
        <v>317</v>
      </c>
      <c r="C212" t="s">
        <v>53</v>
      </c>
      <c r="D212" t="s">
        <v>53</v>
      </c>
      <c r="E212" s="46">
        <v>6100121</v>
      </c>
      <c r="F212" s="35" t="s">
        <v>328</v>
      </c>
      <c r="G212" s="35"/>
      <c r="H212" s="35">
        <v>-671267.5</v>
      </c>
      <c r="I212" s="35"/>
      <c r="J212" s="35">
        <v>0</v>
      </c>
      <c r="K212" s="36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</row>
    <row r="213" spans="1:700" hidden="1">
      <c r="A213"/>
      <c r="B213" t="s">
        <v>317</v>
      </c>
      <c r="C213" t="s">
        <v>53</v>
      </c>
      <c r="D213" t="s">
        <v>53</v>
      </c>
      <c r="E213" s="46">
        <v>6100121</v>
      </c>
      <c r="F213" s="35" t="s">
        <v>328</v>
      </c>
      <c r="G213" s="35"/>
      <c r="H213" s="35">
        <v>0</v>
      </c>
      <c r="I213" s="35"/>
      <c r="J213" s="35">
        <v>-690906.76</v>
      </c>
      <c r="K213" s="36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</row>
    <row r="214" spans="1:700" hidden="1">
      <c r="A214"/>
      <c r="B214" t="s">
        <v>267</v>
      </c>
      <c r="C214" t="s">
        <v>48</v>
      </c>
      <c r="D214" t="s">
        <v>48</v>
      </c>
      <c r="E214" s="46">
        <v>6100122</v>
      </c>
      <c r="F214" s="35" t="s">
        <v>295</v>
      </c>
      <c r="G214" s="35"/>
      <c r="H214" s="35">
        <v>-10365</v>
      </c>
      <c r="I214" s="35"/>
      <c r="J214" s="35">
        <v>0</v>
      </c>
      <c r="K214" s="36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</row>
    <row r="215" spans="1:700" hidden="1">
      <c r="A215"/>
      <c r="B215" t="s">
        <v>267</v>
      </c>
      <c r="C215" t="s">
        <v>48</v>
      </c>
      <c r="D215" t="s">
        <v>48</v>
      </c>
      <c r="E215" s="46">
        <v>6100122</v>
      </c>
      <c r="F215" s="35" t="s">
        <v>295</v>
      </c>
      <c r="G215" s="35"/>
      <c r="H215" s="35">
        <v>0</v>
      </c>
      <c r="I215" s="35"/>
      <c r="J215" s="35">
        <v>-9967.7800000000007</v>
      </c>
      <c r="K215" s="36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</row>
    <row r="216" spans="1:700" hidden="1">
      <c r="A216"/>
      <c r="B216" t="s">
        <v>267</v>
      </c>
      <c r="C216" t="s">
        <v>48</v>
      </c>
      <c r="D216" t="s">
        <v>48</v>
      </c>
      <c r="E216" s="46">
        <v>6100125</v>
      </c>
      <c r="F216" s="35" t="s">
        <v>296</v>
      </c>
      <c r="G216" s="35"/>
      <c r="H216" s="35">
        <v>-4270</v>
      </c>
      <c r="I216" s="35"/>
      <c r="J216" s="35">
        <v>0</v>
      </c>
      <c r="K216" s="3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</row>
    <row r="217" spans="1:700" hidden="1">
      <c r="A217"/>
      <c r="B217" t="s">
        <v>267</v>
      </c>
      <c r="C217" t="s">
        <v>48</v>
      </c>
      <c r="D217" t="s">
        <v>48</v>
      </c>
      <c r="E217" s="46">
        <v>6100125</v>
      </c>
      <c r="F217" s="35" t="s">
        <v>296</v>
      </c>
      <c r="G217" s="35"/>
      <c r="H217" s="35">
        <v>0</v>
      </c>
      <c r="I217" s="35"/>
      <c r="J217" s="35">
        <v>-4250</v>
      </c>
      <c r="K217" s="36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</row>
    <row r="218" spans="1:700" hidden="1">
      <c r="A218"/>
      <c r="B218" t="s">
        <v>267</v>
      </c>
      <c r="C218" t="s">
        <v>48</v>
      </c>
      <c r="D218" t="s">
        <v>48</v>
      </c>
      <c r="E218" s="46">
        <v>6100128</v>
      </c>
      <c r="F218" s="35" t="s">
        <v>297</v>
      </c>
      <c r="G218" s="35"/>
      <c r="H218" s="35">
        <v>-1109.04</v>
      </c>
      <c r="I218" s="35"/>
      <c r="J218" s="35">
        <v>0</v>
      </c>
      <c r="K218" s="36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</row>
    <row r="219" spans="1:700" hidden="1">
      <c r="A219"/>
      <c r="B219" t="s">
        <v>267</v>
      </c>
      <c r="C219" t="s">
        <v>48</v>
      </c>
      <c r="D219" t="s">
        <v>48</v>
      </c>
      <c r="E219" s="46">
        <v>6100128</v>
      </c>
      <c r="F219" s="35" t="s">
        <v>297</v>
      </c>
      <c r="G219" s="35"/>
      <c r="H219" s="35">
        <v>0</v>
      </c>
      <c r="I219" s="35"/>
      <c r="J219" s="35">
        <v>-1351.32</v>
      </c>
      <c r="K219" s="36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</row>
    <row r="220" spans="1:700" hidden="1">
      <c r="A220"/>
      <c r="B220" t="s">
        <v>317</v>
      </c>
      <c r="C220" t="s">
        <v>53</v>
      </c>
      <c r="D220" t="s">
        <v>53</v>
      </c>
      <c r="E220" s="46">
        <v>6100133</v>
      </c>
      <c r="F220" s="35" t="s">
        <v>329</v>
      </c>
      <c r="G220" s="35"/>
      <c r="H220" s="35">
        <v>-3041485.98</v>
      </c>
      <c r="I220" s="35"/>
      <c r="J220" s="35">
        <v>0</v>
      </c>
      <c r="K220" s="36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</row>
    <row r="221" spans="1:700" hidden="1">
      <c r="A221"/>
      <c r="B221" t="s">
        <v>317</v>
      </c>
      <c r="C221" t="s">
        <v>53</v>
      </c>
      <c r="D221" t="s">
        <v>53</v>
      </c>
      <c r="E221" s="46">
        <v>6100133</v>
      </c>
      <c r="F221" s="35" t="s">
        <v>329</v>
      </c>
      <c r="G221" s="35"/>
      <c r="H221" s="35">
        <v>0</v>
      </c>
      <c r="I221" s="35"/>
      <c r="J221" s="35">
        <v>-4305634.78</v>
      </c>
      <c r="K221" s="36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</row>
    <row r="222" spans="1:700" hidden="1">
      <c r="A222"/>
      <c r="B222" t="s">
        <v>267</v>
      </c>
      <c r="C222" t="s">
        <v>48</v>
      </c>
      <c r="D222" t="s">
        <v>48</v>
      </c>
      <c r="E222" s="46">
        <v>6100134</v>
      </c>
      <c r="F222" s="35" t="s">
        <v>298</v>
      </c>
      <c r="G222" s="35"/>
      <c r="H222" s="35">
        <v>-1168.24</v>
      </c>
      <c r="I222" s="35"/>
      <c r="J222" s="35">
        <v>0</v>
      </c>
      <c r="K222" s="36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</row>
    <row r="223" spans="1:700" hidden="1">
      <c r="A223"/>
      <c r="B223" t="s">
        <v>267</v>
      </c>
      <c r="C223" t="s">
        <v>48</v>
      </c>
      <c r="D223" t="s">
        <v>48</v>
      </c>
      <c r="E223" s="46">
        <v>6100134</v>
      </c>
      <c r="F223" s="35" t="s">
        <v>298</v>
      </c>
      <c r="G223" s="35"/>
      <c r="H223" s="35">
        <v>0</v>
      </c>
      <c r="I223" s="35"/>
      <c r="J223" s="35">
        <v>-93825.58</v>
      </c>
      <c r="K223" s="36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</row>
    <row r="224" spans="1:700" hidden="1">
      <c r="A224"/>
      <c r="B224" t="s">
        <v>267</v>
      </c>
      <c r="C224" t="s">
        <v>51</v>
      </c>
      <c r="D224" t="s">
        <v>51</v>
      </c>
      <c r="E224" s="46">
        <v>6100136</v>
      </c>
      <c r="F224" s="35" t="s">
        <v>280</v>
      </c>
      <c r="G224" s="35"/>
      <c r="H224" s="35">
        <v>-160386.51999999999</v>
      </c>
      <c r="I224" s="35"/>
      <c r="J224" s="35">
        <v>0</v>
      </c>
      <c r="K224" s="36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</row>
    <row r="225" spans="1:700" hidden="1">
      <c r="A225"/>
      <c r="B225" t="s">
        <v>267</v>
      </c>
      <c r="C225" t="s">
        <v>51</v>
      </c>
      <c r="D225" t="s">
        <v>51</v>
      </c>
      <c r="E225" s="46">
        <v>6100136</v>
      </c>
      <c r="F225" s="35" t="s">
        <v>280</v>
      </c>
      <c r="G225" s="35"/>
      <c r="H225" s="35">
        <v>0</v>
      </c>
      <c r="I225" s="35"/>
      <c r="J225" s="35">
        <v>-199934.6</v>
      </c>
      <c r="K225" s="36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</row>
    <row r="226" spans="1:700" hidden="1">
      <c r="A226"/>
      <c r="B226" t="s">
        <v>267</v>
      </c>
      <c r="C226" t="s">
        <v>48</v>
      </c>
      <c r="D226" t="s">
        <v>48</v>
      </c>
      <c r="E226" s="46">
        <v>6100137</v>
      </c>
      <c r="F226" s="35" t="s">
        <v>299</v>
      </c>
      <c r="G226" s="35"/>
      <c r="H226" s="35">
        <v>-254487.26</v>
      </c>
      <c r="I226" s="35"/>
      <c r="J226" s="35">
        <v>0</v>
      </c>
      <c r="K226" s="3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</row>
    <row r="227" spans="1:700" hidden="1">
      <c r="A227"/>
      <c r="B227" t="s">
        <v>267</v>
      </c>
      <c r="C227" t="s">
        <v>48</v>
      </c>
      <c r="D227" t="s">
        <v>48</v>
      </c>
      <c r="E227" s="46">
        <v>6100137</v>
      </c>
      <c r="F227" s="35" t="s">
        <v>299</v>
      </c>
      <c r="G227" s="35"/>
      <c r="H227" s="35">
        <v>0</v>
      </c>
      <c r="I227" s="35"/>
      <c r="J227" s="35">
        <v>-264196.2</v>
      </c>
      <c r="K227" s="36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</row>
    <row r="228" spans="1:700" hidden="1">
      <c r="A228"/>
      <c r="B228" t="s">
        <v>267</v>
      </c>
      <c r="C228" t="s">
        <v>48</v>
      </c>
      <c r="D228" t="s">
        <v>48</v>
      </c>
      <c r="E228" s="46">
        <v>6100139</v>
      </c>
      <c r="F228" s="35" t="s">
        <v>300</v>
      </c>
      <c r="G228" s="35"/>
      <c r="H228" s="35">
        <v>-284873.96000000002</v>
      </c>
      <c r="I228" s="35"/>
      <c r="J228" s="35">
        <v>0</v>
      </c>
      <c r="K228" s="36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</row>
    <row r="229" spans="1:700" hidden="1">
      <c r="A229"/>
      <c r="B229" t="s">
        <v>267</v>
      </c>
      <c r="C229" t="s">
        <v>48</v>
      </c>
      <c r="D229" t="s">
        <v>48</v>
      </c>
      <c r="E229" s="46">
        <v>6100139</v>
      </c>
      <c r="F229" s="35" t="s">
        <v>300</v>
      </c>
      <c r="G229" s="35"/>
      <c r="H229" s="35">
        <v>0</v>
      </c>
      <c r="I229" s="35"/>
      <c r="J229" s="35">
        <v>-416182.3</v>
      </c>
      <c r="K229" s="36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</row>
    <row r="230" spans="1:700" hidden="1">
      <c r="A230"/>
      <c r="B230" t="s">
        <v>267</v>
      </c>
      <c r="C230" t="s">
        <v>48</v>
      </c>
      <c r="D230" t="s">
        <v>48</v>
      </c>
      <c r="E230" s="46">
        <v>6100140</v>
      </c>
      <c r="F230" s="35" t="s">
        <v>301</v>
      </c>
      <c r="G230" s="35"/>
      <c r="H230" s="35">
        <v>-945098</v>
      </c>
      <c r="I230" s="35"/>
      <c r="J230" s="35">
        <v>0</v>
      </c>
      <c r="K230" s="36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</row>
    <row r="231" spans="1:700" hidden="1">
      <c r="A231"/>
      <c r="B231" t="s">
        <v>267</v>
      </c>
      <c r="C231" t="s">
        <v>48</v>
      </c>
      <c r="D231" t="s">
        <v>48</v>
      </c>
      <c r="E231" s="46">
        <v>6100140</v>
      </c>
      <c r="F231" s="35" t="s">
        <v>301</v>
      </c>
      <c r="G231" s="35"/>
      <c r="H231" s="35">
        <v>0</v>
      </c>
      <c r="I231" s="35"/>
      <c r="J231" s="35">
        <v>-933520</v>
      </c>
      <c r="K231" s="36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</row>
    <row r="232" spans="1:700" hidden="1">
      <c r="A232"/>
      <c r="B232" t="s">
        <v>267</v>
      </c>
      <c r="C232" t="s">
        <v>51</v>
      </c>
      <c r="D232" t="s">
        <v>51</v>
      </c>
      <c r="E232" s="46">
        <v>6300019</v>
      </c>
      <c r="F232" s="35" t="s">
        <v>281</v>
      </c>
      <c r="G232" s="35"/>
      <c r="H232" s="35">
        <v>278159864.77999997</v>
      </c>
      <c r="I232" s="35"/>
      <c r="J232" s="35">
        <v>0</v>
      </c>
      <c r="K232" s="36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</row>
    <row r="233" spans="1:700" hidden="1">
      <c r="A233"/>
      <c r="B233" t="s">
        <v>267</v>
      </c>
      <c r="C233" t="s">
        <v>51</v>
      </c>
      <c r="D233" t="s">
        <v>51</v>
      </c>
      <c r="E233" s="46">
        <v>6300019</v>
      </c>
      <c r="F233" s="35" t="s">
        <v>281</v>
      </c>
      <c r="G233" s="35"/>
      <c r="H233" s="35">
        <v>0</v>
      </c>
      <c r="I233" s="35"/>
      <c r="J233" s="35">
        <v>232486638.19999999</v>
      </c>
      <c r="K233" s="36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</row>
    <row r="234" spans="1:700" hidden="1">
      <c r="A234"/>
      <c r="B234" t="s">
        <v>267</v>
      </c>
      <c r="C234" t="s">
        <v>51</v>
      </c>
      <c r="D234" t="s">
        <v>51</v>
      </c>
      <c r="E234" s="46">
        <v>6300021</v>
      </c>
      <c r="F234" s="35" t="s">
        <v>282</v>
      </c>
      <c r="G234" s="35"/>
      <c r="H234" s="35">
        <v>1760952.4</v>
      </c>
      <c r="I234" s="35"/>
      <c r="J234" s="35">
        <v>0</v>
      </c>
      <c r="K234" s="36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</row>
    <row r="235" spans="1:700" hidden="1">
      <c r="A235"/>
      <c r="B235" t="s">
        <v>267</v>
      </c>
      <c r="C235" t="s">
        <v>51</v>
      </c>
      <c r="D235" t="s">
        <v>51</v>
      </c>
      <c r="E235" s="46">
        <v>6300021</v>
      </c>
      <c r="F235" s="35" t="s">
        <v>282</v>
      </c>
      <c r="G235" s="35"/>
      <c r="H235" s="35">
        <v>0</v>
      </c>
      <c r="I235" s="35"/>
      <c r="J235" s="35">
        <v>1667182.74</v>
      </c>
      <c r="K235" s="36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</row>
    <row r="236" spans="1:700" hidden="1">
      <c r="A236"/>
      <c r="B236" t="s">
        <v>267</v>
      </c>
      <c r="C236" t="s">
        <v>51</v>
      </c>
      <c r="D236" t="s">
        <v>51</v>
      </c>
      <c r="E236" s="46">
        <v>6300025</v>
      </c>
      <c r="F236" s="35" t="s">
        <v>283</v>
      </c>
      <c r="G236" s="35"/>
      <c r="H236" s="35">
        <v>1735426.5</v>
      </c>
      <c r="I236" s="35"/>
      <c r="J236" s="35">
        <v>0</v>
      </c>
      <c r="K236" s="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</row>
    <row r="237" spans="1:700" hidden="1">
      <c r="A237"/>
      <c r="B237" t="s">
        <v>267</v>
      </c>
      <c r="C237" t="s">
        <v>51</v>
      </c>
      <c r="D237" t="s">
        <v>51</v>
      </c>
      <c r="E237" s="46">
        <v>6300025</v>
      </c>
      <c r="F237" s="35" t="s">
        <v>283</v>
      </c>
      <c r="G237" s="35"/>
      <c r="H237" s="35">
        <v>0</v>
      </c>
      <c r="I237" s="35"/>
      <c r="J237" s="35">
        <v>1245725.78</v>
      </c>
      <c r="K237" s="36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</row>
    <row r="238" spans="1:700" hidden="1">
      <c r="A238"/>
      <c r="B238" t="s">
        <v>267</v>
      </c>
      <c r="C238" t="s">
        <v>51</v>
      </c>
      <c r="D238" t="s">
        <v>51</v>
      </c>
      <c r="E238" s="46">
        <v>6300027</v>
      </c>
      <c r="F238" s="35" t="s">
        <v>284</v>
      </c>
      <c r="G238" s="35"/>
      <c r="H238" s="35">
        <v>20712218.440000001</v>
      </c>
      <c r="I238" s="35"/>
      <c r="J238" s="35">
        <v>0</v>
      </c>
      <c r="K238" s="36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</row>
    <row r="239" spans="1:700" hidden="1">
      <c r="A239"/>
      <c r="B239" t="s">
        <v>267</v>
      </c>
      <c r="C239" t="s">
        <v>51</v>
      </c>
      <c r="D239" t="s">
        <v>51</v>
      </c>
      <c r="E239" s="46">
        <v>6300027</v>
      </c>
      <c r="F239" s="35" t="s">
        <v>284</v>
      </c>
      <c r="G239" s="35"/>
      <c r="H239" s="35">
        <v>0</v>
      </c>
      <c r="I239" s="35"/>
      <c r="J239" s="35">
        <v>16009518.039999999</v>
      </c>
      <c r="K239" s="36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</row>
    <row r="240" spans="1:700" hidden="1">
      <c r="A240"/>
      <c r="B240" t="s">
        <v>267</v>
      </c>
      <c r="C240" t="s">
        <v>51</v>
      </c>
      <c r="D240" t="s">
        <v>51</v>
      </c>
      <c r="E240" s="46">
        <v>6300029</v>
      </c>
      <c r="F240" s="35" t="s">
        <v>285</v>
      </c>
      <c r="G240" s="35"/>
      <c r="H240" s="35">
        <v>3460966.3999999999</v>
      </c>
      <c r="I240" s="35"/>
      <c r="J240" s="35">
        <v>0</v>
      </c>
      <c r="K240" s="36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</row>
    <row r="241" spans="1:700" hidden="1">
      <c r="A241"/>
      <c r="B241" t="s">
        <v>267</v>
      </c>
      <c r="C241" t="s">
        <v>51</v>
      </c>
      <c r="D241" t="s">
        <v>51</v>
      </c>
      <c r="E241" s="46">
        <v>6300029</v>
      </c>
      <c r="F241" s="35" t="s">
        <v>285</v>
      </c>
      <c r="G241" s="35"/>
      <c r="H241" s="35">
        <v>0</v>
      </c>
      <c r="I241" s="35"/>
      <c r="J241" s="35">
        <v>2129034.2799999998</v>
      </c>
      <c r="K241" s="36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</row>
    <row r="242" spans="1:700" hidden="1">
      <c r="A242"/>
      <c r="B242" t="s">
        <v>267</v>
      </c>
      <c r="C242" t="s">
        <v>51</v>
      </c>
      <c r="D242" t="s">
        <v>51</v>
      </c>
      <c r="E242" s="46">
        <v>6300031</v>
      </c>
      <c r="F242" s="35" t="s">
        <v>286</v>
      </c>
      <c r="G242" s="35"/>
      <c r="H242" s="35">
        <v>560648.38</v>
      </c>
      <c r="I242" s="35"/>
      <c r="J242" s="35">
        <v>0</v>
      </c>
      <c r="K242" s="36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</row>
    <row r="243" spans="1:700" hidden="1">
      <c r="A243"/>
      <c r="B243" t="s">
        <v>267</v>
      </c>
      <c r="C243" t="s">
        <v>51</v>
      </c>
      <c r="D243" t="s">
        <v>51</v>
      </c>
      <c r="E243" s="46">
        <v>6300031</v>
      </c>
      <c r="F243" s="35" t="s">
        <v>286</v>
      </c>
      <c r="G243" s="35"/>
      <c r="H243" s="35">
        <v>0</v>
      </c>
      <c r="I243" s="35"/>
      <c r="J243" s="35">
        <v>506355.5</v>
      </c>
      <c r="K243" s="36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</row>
    <row r="244" spans="1:700" hidden="1">
      <c r="A244"/>
      <c r="B244" t="s">
        <v>267</v>
      </c>
      <c r="C244" t="s">
        <v>51</v>
      </c>
      <c r="D244" t="s">
        <v>51</v>
      </c>
      <c r="E244" s="46">
        <v>6300034</v>
      </c>
      <c r="F244" s="35" t="s">
        <v>287</v>
      </c>
      <c r="G244" s="35"/>
      <c r="H244" s="35">
        <v>-220000</v>
      </c>
      <c r="I244" s="35"/>
      <c r="J244" s="35">
        <v>0</v>
      </c>
      <c r="K244" s="36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</row>
    <row r="245" spans="1:700" hidden="1">
      <c r="A245"/>
      <c r="B245" t="s">
        <v>267</v>
      </c>
      <c r="C245" t="s">
        <v>51</v>
      </c>
      <c r="D245" t="s">
        <v>51</v>
      </c>
      <c r="E245" s="46">
        <v>6300034</v>
      </c>
      <c r="F245" s="35" t="s">
        <v>287</v>
      </c>
      <c r="G245" s="35"/>
      <c r="H245" s="35">
        <v>0</v>
      </c>
      <c r="I245" s="35"/>
      <c r="J245" s="35">
        <v>-320000</v>
      </c>
      <c r="K245" s="36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</row>
    <row r="246" spans="1:700" hidden="1">
      <c r="A246"/>
      <c r="B246" t="s">
        <v>267</v>
      </c>
      <c r="C246" t="s">
        <v>51</v>
      </c>
      <c r="D246" t="s">
        <v>51</v>
      </c>
      <c r="E246" s="46">
        <v>6300038</v>
      </c>
      <c r="F246" s="35" t="s">
        <v>288</v>
      </c>
      <c r="G246" s="35"/>
      <c r="H246" s="35">
        <v>100497.26</v>
      </c>
      <c r="I246" s="35"/>
      <c r="J246" s="35">
        <v>0</v>
      </c>
      <c r="K246" s="3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</row>
    <row r="247" spans="1:700" hidden="1">
      <c r="A247"/>
      <c r="B247" t="s">
        <v>267</v>
      </c>
      <c r="C247" t="s">
        <v>51</v>
      </c>
      <c r="D247" t="s">
        <v>51</v>
      </c>
      <c r="E247" s="46">
        <v>6300038</v>
      </c>
      <c r="F247" s="35" t="s">
        <v>288</v>
      </c>
      <c r="G247" s="35"/>
      <c r="H247" s="35">
        <v>0</v>
      </c>
      <c r="I247" s="35"/>
      <c r="J247" s="35">
        <v>88669.92</v>
      </c>
      <c r="K247" s="36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</row>
    <row r="248" spans="1:700" hidden="1">
      <c r="A248"/>
      <c r="B248" t="s">
        <v>267</v>
      </c>
      <c r="C248" t="s">
        <v>48</v>
      </c>
      <c r="D248" t="s">
        <v>48</v>
      </c>
      <c r="E248" s="46">
        <v>6300040</v>
      </c>
      <c r="F248" s="35" t="s">
        <v>302</v>
      </c>
      <c r="G248" s="35"/>
      <c r="H248" s="35">
        <v>719992</v>
      </c>
      <c r="I248" s="35"/>
      <c r="J248" s="35">
        <v>0</v>
      </c>
      <c r="K248" s="36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</row>
    <row r="249" spans="1:700" hidden="1">
      <c r="A249"/>
      <c r="B249" t="s">
        <v>267</v>
      </c>
      <c r="C249" t="s">
        <v>48</v>
      </c>
      <c r="D249" t="s">
        <v>48</v>
      </c>
      <c r="E249" s="46">
        <v>6300040</v>
      </c>
      <c r="F249" s="35" t="s">
        <v>302</v>
      </c>
      <c r="G249" s="35"/>
      <c r="H249" s="35">
        <v>0</v>
      </c>
      <c r="I249" s="35"/>
      <c r="J249" s="35">
        <v>510342</v>
      </c>
      <c r="K249" s="36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</row>
    <row r="250" spans="1:700" hidden="1">
      <c r="A250"/>
      <c r="B250" t="s">
        <v>267</v>
      </c>
      <c r="C250" t="s">
        <v>51</v>
      </c>
      <c r="D250" t="s">
        <v>51</v>
      </c>
      <c r="E250" s="46">
        <v>6300043</v>
      </c>
      <c r="F250" s="35" t="s">
        <v>289</v>
      </c>
      <c r="G250" s="35"/>
      <c r="H250" s="35">
        <v>263827.62</v>
      </c>
      <c r="I250" s="35"/>
      <c r="J250" s="35">
        <v>0</v>
      </c>
      <c r="K250" s="36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</row>
    <row r="251" spans="1:700" hidden="1">
      <c r="A251"/>
      <c r="B251" t="s">
        <v>267</v>
      </c>
      <c r="C251" t="s">
        <v>51</v>
      </c>
      <c r="D251" t="s">
        <v>51</v>
      </c>
      <c r="E251" s="46">
        <v>6300043</v>
      </c>
      <c r="F251" s="35" t="s">
        <v>289</v>
      </c>
      <c r="G251" s="35"/>
      <c r="H251" s="35">
        <v>0</v>
      </c>
      <c r="I251" s="35"/>
      <c r="J251" s="35">
        <v>96021.4</v>
      </c>
      <c r="K251" s="36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</row>
    <row r="252" spans="1:700" hidden="1">
      <c r="A252"/>
      <c r="B252" t="s">
        <v>267</v>
      </c>
      <c r="C252" t="s">
        <v>51</v>
      </c>
      <c r="D252" t="s">
        <v>51</v>
      </c>
      <c r="E252" s="46">
        <v>6310023</v>
      </c>
      <c r="F252" s="35" t="s">
        <v>290</v>
      </c>
      <c r="G252" s="35"/>
      <c r="H252" s="35">
        <v>2349838.08</v>
      </c>
      <c r="I252" s="35"/>
      <c r="J252" s="35">
        <v>0</v>
      </c>
      <c r="K252" s="36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</row>
    <row r="253" spans="1:700" hidden="1">
      <c r="A253"/>
      <c r="B253" t="s">
        <v>267</v>
      </c>
      <c r="C253" t="s">
        <v>51</v>
      </c>
      <c r="D253" t="s">
        <v>51</v>
      </c>
      <c r="E253" s="46">
        <v>6310023</v>
      </c>
      <c r="F253" s="35" t="s">
        <v>290</v>
      </c>
      <c r="G253" s="35"/>
      <c r="H253" s="35">
        <v>0</v>
      </c>
      <c r="I253" s="35"/>
      <c r="J253" s="35">
        <v>2293610.66</v>
      </c>
      <c r="K253" s="36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</row>
    <row r="254" spans="1:700" hidden="1">
      <c r="A254"/>
      <c r="B254" t="s">
        <v>267</v>
      </c>
      <c r="C254" t="s">
        <v>46</v>
      </c>
      <c r="D254" t="s">
        <v>46</v>
      </c>
      <c r="E254" s="46">
        <v>6800808</v>
      </c>
      <c r="F254" s="35" t="s">
        <v>308</v>
      </c>
      <c r="G254" s="35"/>
      <c r="H254" s="35">
        <v>0</v>
      </c>
      <c r="I254" s="35"/>
      <c r="J254" s="35">
        <v>-119.26</v>
      </c>
      <c r="K254" s="36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</row>
    <row r="255" spans="1:700" hidden="1">
      <c r="A255"/>
      <c r="B255" t="s">
        <v>267</v>
      </c>
      <c r="C255" t="s">
        <v>46</v>
      </c>
      <c r="D255" t="s">
        <v>46</v>
      </c>
      <c r="E255" s="46">
        <v>6800808</v>
      </c>
      <c r="F255" s="35" t="s">
        <v>308</v>
      </c>
      <c r="G255" s="35"/>
      <c r="H255" s="35">
        <v>-639.46</v>
      </c>
      <c r="I255" s="35"/>
      <c r="J255" s="35">
        <v>0</v>
      </c>
      <c r="K255" s="36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</row>
    <row r="256" spans="1:700" hidden="1">
      <c r="A256"/>
      <c r="B256" t="s">
        <v>267</v>
      </c>
      <c r="C256" t="s">
        <v>46</v>
      </c>
      <c r="D256" t="s">
        <v>46</v>
      </c>
      <c r="E256" s="46">
        <v>6800809</v>
      </c>
      <c r="F256" s="35" t="s">
        <v>309</v>
      </c>
      <c r="G256" s="35"/>
      <c r="H256" s="35">
        <v>0</v>
      </c>
      <c r="I256" s="35"/>
      <c r="J256" s="35">
        <v>-80176.22</v>
      </c>
      <c r="K256" s="3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</row>
    <row r="257" spans="1:700" hidden="1">
      <c r="A257"/>
      <c r="B257" t="s">
        <v>267</v>
      </c>
      <c r="C257" t="s">
        <v>46</v>
      </c>
      <c r="D257" t="s">
        <v>46</v>
      </c>
      <c r="E257" s="46">
        <v>6800809</v>
      </c>
      <c r="F257" s="35" t="s">
        <v>309</v>
      </c>
      <c r="G257" s="35"/>
      <c r="H257" s="35">
        <v>-46579.94</v>
      </c>
      <c r="I257" s="35"/>
      <c r="J257" s="35">
        <v>0</v>
      </c>
      <c r="K257" s="36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</row>
    <row r="258" spans="1:700" hidden="1">
      <c r="A258"/>
      <c r="B258" t="s">
        <v>267</v>
      </c>
      <c r="C258" t="s">
        <v>46</v>
      </c>
      <c r="D258" t="s">
        <v>46</v>
      </c>
      <c r="E258" s="46">
        <v>6800816</v>
      </c>
      <c r="F258" s="35" t="s">
        <v>315</v>
      </c>
      <c r="G258" s="35"/>
      <c r="H258" s="35">
        <v>-57816.9</v>
      </c>
      <c r="I258" s="35"/>
      <c r="J258" s="35">
        <v>0</v>
      </c>
      <c r="K258" s="36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</row>
    <row r="259" spans="1:700" hidden="1">
      <c r="A259"/>
      <c r="B259" t="s">
        <v>267</v>
      </c>
      <c r="C259" t="s">
        <v>49</v>
      </c>
      <c r="D259" t="s">
        <v>49</v>
      </c>
      <c r="E259" s="46">
        <v>6800818</v>
      </c>
      <c r="F259" s="35" t="s">
        <v>49</v>
      </c>
      <c r="G259" s="35"/>
      <c r="H259" s="35">
        <v>0</v>
      </c>
      <c r="I259" s="35"/>
      <c r="J259" s="35">
        <v>-48.36</v>
      </c>
      <c r="K259" s="36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</row>
    <row r="260" spans="1:700" hidden="1">
      <c r="A260"/>
      <c r="B260" t="s">
        <v>267</v>
      </c>
      <c r="C260" t="s">
        <v>49</v>
      </c>
      <c r="D260" t="s">
        <v>49</v>
      </c>
      <c r="E260" s="46">
        <v>6800818</v>
      </c>
      <c r="F260" s="35" t="s">
        <v>49</v>
      </c>
      <c r="G260" s="35"/>
      <c r="H260" s="35">
        <v>-15.02</v>
      </c>
      <c r="I260" s="35"/>
      <c r="J260" s="35">
        <v>0</v>
      </c>
      <c r="K260" s="36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</row>
    <row r="261" spans="1:700" hidden="1">
      <c r="A261"/>
      <c r="B261" t="s">
        <v>267</v>
      </c>
      <c r="C261" t="s">
        <v>46</v>
      </c>
      <c r="D261" t="s">
        <v>46</v>
      </c>
      <c r="E261" s="46">
        <v>6802806</v>
      </c>
      <c r="F261" s="35" t="s">
        <v>310</v>
      </c>
      <c r="G261" s="35"/>
      <c r="H261" s="35">
        <v>0</v>
      </c>
      <c r="I261" s="35"/>
      <c r="J261" s="35">
        <v>-3202124.94</v>
      </c>
      <c r="K261" s="36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</row>
    <row r="262" spans="1:700" hidden="1">
      <c r="A262"/>
      <c r="B262" t="s">
        <v>267</v>
      </c>
      <c r="C262" t="s">
        <v>46</v>
      </c>
      <c r="D262" t="s">
        <v>46</v>
      </c>
      <c r="E262" s="46">
        <v>6802806</v>
      </c>
      <c r="F262" s="35" t="s">
        <v>310</v>
      </c>
      <c r="G262" s="35"/>
      <c r="H262" s="35">
        <v>-2124341.2200000002</v>
      </c>
      <c r="I262" s="35"/>
      <c r="J262" s="35">
        <v>0</v>
      </c>
      <c r="K262" s="36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</row>
    <row r="263" spans="1:700" hidden="1">
      <c r="A263"/>
      <c r="B263" t="s">
        <v>267</v>
      </c>
      <c r="C263" t="s">
        <v>48</v>
      </c>
      <c r="D263" t="s">
        <v>48</v>
      </c>
      <c r="E263" s="46">
        <v>6900901</v>
      </c>
      <c r="F263" s="35" t="s">
        <v>303</v>
      </c>
      <c r="G263" s="35"/>
      <c r="H263" s="35">
        <v>-388027.4</v>
      </c>
      <c r="I263" s="35"/>
      <c r="J263" s="35">
        <v>0</v>
      </c>
      <c r="K263" s="36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</row>
    <row r="264" spans="1:700" hidden="1">
      <c r="A264"/>
      <c r="B264" t="s">
        <v>267</v>
      </c>
      <c r="C264" t="s">
        <v>48</v>
      </c>
      <c r="D264" t="s">
        <v>48</v>
      </c>
      <c r="E264" s="46">
        <v>6900901</v>
      </c>
      <c r="F264" s="35" t="s">
        <v>303</v>
      </c>
      <c r="G264" s="35"/>
      <c r="H264" s="35">
        <v>0</v>
      </c>
      <c r="I264" s="35"/>
      <c r="J264" s="35">
        <v>-111023.58</v>
      </c>
      <c r="K264" s="36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</row>
    <row r="265" spans="1:700" hidden="1">
      <c r="A265"/>
      <c r="B265" t="s">
        <v>267</v>
      </c>
      <c r="C265" t="s">
        <v>50</v>
      </c>
      <c r="D265" t="s">
        <v>50</v>
      </c>
      <c r="E265" s="46">
        <v>6900902</v>
      </c>
      <c r="F265" s="35" t="s">
        <v>291</v>
      </c>
      <c r="G265" s="35"/>
      <c r="H265" s="35">
        <v>0</v>
      </c>
      <c r="I265" s="35"/>
      <c r="J265" s="35">
        <v>-469763.3</v>
      </c>
      <c r="K265" s="36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</row>
    <row r="266" spans="1:700" hidden="1">
      <c r="A266"/>
      <c r="B266" t="s">
        <v>267</v>
      </c>
      <c r="C266" t="s">
        <v>48</v>
      </c>
      <c r="D266" t="s">
        <v>48</v>
      </c>
      <c r="E266" s="46">
        <v>6900903</v>
      </c>
      <c r="F266" s="35" t="s">
        <v>304</v>
      </c>
      <c r="G266" s="35"/>
      <c r="H266" s="35">
        <v>-3500000</v>
      </c>
      <c r="I266" s="35"/>
      <c r="J266" s="35">
        <v>0</v>
      </c>
      <c r="K266" s="3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</row>
    <row r="267" spans="1:700" hidden="1">
      <c r="A267"/>
      <c r="B267" t="s">
        <v>267</v>
      </c>
      <c r="C267" t="s">
        <v>48</v>
      </c>
      <c r="D267" t="s">
        <v>48</v>
      </c>
      <c r="E267" s="46">
        <v>6900903</v>
      </c>
      <c r="F267" s="35" t="s">
        <v>304</v>
      </c>
      <c r="G267" s="35"/>
      <c r="H267" s="35">
        <v>0</v>
      </c>
      <c r="I267" s="35"/>
      <c r="J267" s="35">
        <v>-6713356.8200000003</v>
      </c>
      <c r="K267" s="36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</row>
    <row r="268" spans="1:700" hidden="1">
      <c r="A268"/>
      <c r="B268" t="s">
        <v>267</v>
      </c>
      <c r="C268" t="s">
        <v>48</v>
      </c>
      <c r="D268" t="s">
        <v>48</v>
      </c>
      <c r="E268" s="46">
        <v>6900904</v>
      </c>
      <c r="F268" s="35" t="s">
        <v>305</v>
      </c>
      <c r="G268" s="35"/>
      <c r="H268" s="35">
        <v>-240177.86</v>
      </c>
      <c r="I268" s="35"/>
      <c r="J268" s="35">
        <v>0</v>
      </c>
      <c r="K268" s="36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</row>
    <row r="269" spans="1:700" hidden="1">
      <c r="A269"/>
      <c r="B269" t="s">
        <v>267</v>
      </c>
      <c r="C269" t="s">
        <v>48</v>
      </c>
      <c r="D269" t="s">
        <v>48</v>
      </c>
      <c r="E269" s="46">
        <v>6900904</v>
      </c>
      <c r="F269" s="35" t="s">
        <v>305</v>
      </c>
      <c r="G269" s="35"/>
      <c r="H269" s="35">
        <v>0</v>
      </c>
      <c r="I269" s="35"/>
      <c r="J269" s="35">
        <v>-48801.78</v>
      </c>
      <c r="K269" s="36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</row>
    <row r="270" spans="1:700" hidden="1">
      <c r="A270"/>
      <c r="B270" t="s">
        <v>267</v>
      </c>
      <c r="C270" t="s">
        <v>48</v>
      </c>
      <c r="D270" t="s">
        <v>48</v>
      </c>
      <c r="E270" s="46">
        <v>6900905</v>
      </c>
      <c r="F270" s="35" t="s">
        <v>306</v>
      </c>
      <c r="G270" s="35"/>
      <c r="H270" s="35">
        <v>-597190</v>
      </c>
      <c r="I270" s="35"/>
      <c r="J270" s="35">
        <v>0</v>
      </c>
      <c r="K270" s="36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</row>
    <row r="271" spans="1:700" hidden="1">
      <c r="A271"/>
      <c r="B271" t="s">
        <v>267</v>
      </c>
      <c r="C271" t="s">
        <v>48</v>
      </c>
      <c r="D271" t="s">
        <v>48</v>
      </c>
      <c r="E271" s="46">
        <v>6900905</v>
      </c>
      <c r="F271" s="35" t="s">
        <v>306</v>
      </c>
      <c r="G271" s="35"/>
      <c r="H271" s="35">
        <v>0</v>
      </c>
      <c r="I271" s="35"/>
      <c r="J271" s="35">
        <v>-312402.84000000003</v>
      </c>
      <c r="K271" s="36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</row>
    <row r="272" spans="1:700" hidden="1">
      <c r="A272"/>
      <c r="B272" t="s">
        <v>267</v>
      </c>
      <c r="C272" t="s">
        <v>48</v>
      </c>
      <c r="D272" t="s">
        <v>48</v>
      </c>
      <c r="E272" s="46">
        <v>6900906</v>
      </c>
      <c r="F272" s="35" t="s">
        <v>307</v>
      </c>
      <c r="G272" s="35"/>
      <c r="H272" s="35">
        <v>-1314817.68</v>
      </c>
      <c r="I272" s="35"/>
      <c r="J272" s="35">
        <v>0</v>
      </c>
      <c r="K272" s="36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</row>
    <row r="273" spans="1:700" hidden="1">
      <c r="A273"/>
      <c r="B273" t="s">
        <v>267</v>
      </c>
      <c r="C273" t="s">
        <v>48</v>
      </c>
      <c r="D273" t="s">
        <v>48</v>
      </c>
      <c r="E273" s="46">
        <v>6900906</v>
      </c>
      <c r="F273" s="35" t="s">
        <v>307</v>
      </c>
      <c r="G273" s="35"/>
      <c r="H273" s="35">
        <v>0</v>
      </c>
      <c r="I273" s="35"/>
      <c r="J273" s="35">
        <v>-739320.6</v>
      </c>
      <c r="K273" s="36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</row>
    <row r="274" spans="1:700" hidden="1">
      <c r="A274"/>
      <c r="B274" t="s">
        <v>317</v>
      </c>
      <c r="C274" t="s">
        <v>53</v>
      </c>
      <c r="D274" t="s">
        <v>53</v>
      </c>
      <c r="E274" s="46">
        <v>7000001</v>
      </c>
      <c r="F274" s="35" t="s">
        <v>330</v>
      </c>
      <c r="G274" s="35"/>
      <c r="H274" s="35">
        <v>600314.12</v>
      </c>
      <c r="I274" s="35"/>
      <c r="J274" s="35">
        <v>0</v>
      </c>
      <c r="K274" s="36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</row>
    <row r="275" spans="1:700" hidden="1">
      <c r="A275"/>
      <c r="B275" t="s">
        <v>317</v>
      </c>
      <c r="C275" t="s">
        <v>53</v>
      </c>
      <c r="D275" t="s">
        <v>53</v>
      </c>
      <c r="E275" s="46">
        <v>7000001</v>
      </c>
      <c r="F275" s="35" t="s">
        <v>330</v>
      </c>
      <c r="G275" s="35"/>
      <c r="H275" s="35">
        <v>0</v>
      </c>
      <c r="I275" s="35"/>
      <c r="J275" s="35">
        <v>648883.02</v>
      </c>
      <c r="K275" s="36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</row>
    <row r="276" spans="1:700" hidden="1">
      <c r="A276"/>
      <c r="B276" t="s">
        <v>317</v>
      </c>
      <c r="C276" t="s">
        <v>53</v>
      </c>
      <c r="D276" t="s">
        <v>53</v>
      </c>
      <c r="E276" s="46">
        <v>7040012</v>
      </c>
      <c r="F276" s="35" t="s">
        <v>331</v>
      </c>
      <c r="G276" s="35"/>
      <c r="H276" s="35">
        <v>594754.92000000004</v>
      </c>
      <c r="I276" s="35"/>
      <c r="J276" s="35">
        <v>0</v>
      </c>
      <c r="K276" s="3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</row>
    <row r="277" spans="1:700" hidden="1">
      <c r="A277"/>
      <c r="B277" t="s">
        <v>317</v>
      </c>
      <c r="C277" t="s">
        <v>53</v>
      </c>
      <c r="D277" t="s">
        <v>53</v>
      </c>
      <c r="E277" s="46">
        <v>7040012</v>
      </c>
      <c r="F277" s="35" t="s">
        <v>331</v>
      </c>
      <c r="G277" s="35"/>
      <c r="H277" s="35">
        <v>0</v>
      </c>
      <c r="I277" s="35"/>
      <c r="J277" s="35">
        <v>629065.31999999995</v>
      </c>
      <c r="K277" s="36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</row>
    <row r="278" spans="1:700" hidden="1">
      <c r="A278"/>
      <c r="B278" t="s">
        <v>317</v>
      </c>
      <c r="C278" t="s">
        <v>53</v>
      </c>
      <c r="D278" t="s">
        <v>53</v>
      </c>
      <c r="E278" s="46">
        <v>7040013</v>
      </c>
      <c r="F278" s="35" t="s">
        <v>332</v>
      </c>
      <c r="G278" s="35"/>
      <c r="H278" s="35">
        <v>399283.78</v>
      </c>
      <c r="I278" s="35"/>
      <c r="J278" s="35">
        <v>0</v>
      </c>
      <c r="K278" s="36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</row>
    <row r="279" spans="1:700" hidden="1">
      <c r="A279"/>
      <c r="B279" t="s">
        <v>317</v>
      </c>
      <c r="C279" t="s">
        <v>53</v>
      </c>
      <c r="D279" t="s">
        <v>53</v>
      </c>
      <c r="E279" s="46">
        <v>7040013</v>
      </c>
      <c r="F279" s="35" t="s">
        <v>332</v>
      </c>
      <c r="G279" s="35"/>
      <c r="H279" s="35">
        <v>0</v>
      </c>
      <c r="I279" s="35"/>
      <c r="J279" s="35">
        <v>373254.54</v>
      </c>
      <c r="K279" s="36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</row>
    <row r="280" spans="1:700" hidden="1">
      <c r="A280"/>
      <c r="B280" t="s">
        <v>317</v>
      </c>
      <c r="C280" t="s">
        <v>53</v>
      </c>
      <c r="D280" t="s">
        <v>53</v>
      </c>
      <c r="E280" s="46">
        <v>7040017</v>
      </c>
      <c r="F280" s="35" t="s">
        <v>333</v>
      </c>
      <c r="G280" s="35"/>
      <c r="H280" s="35">
        <v>5385600</v>
      </c>
      <c r="I280" s="35"/>
      <c r="J280" s="35">
        <v>0</v>
      </c>
      <c r="K280" s="36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</row>
    <row r="281" spans="1:700" hidden="1">
      <c r="A281"/>
      <c r="B281" t="s">
        <v>317</v>
      </c>
      <c r="C281" t="s">
        <v>53</v>
      </c>
      <c r="D281" t="s">
        <v>53</v>
      </c>
      <c r="E281" s="46">
        <v>7040017</v>
      </c>
      <c r="F281" s="35" t="s">
        <v>333</v>
      </c>
      <c r="G281" s="35"/>
      <c r="H281" s="35">
        <v>0</v>
      </c>
      <c r="I281" s="35"/>
      <c r="J281" s="35">
        <v>6201800</v>
      </c>
      <c r="K281" s="36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</row>
    <row r="282" spans="1:700" hidden="1">
      <c r="A282"/>
      <c r="B282" t="s">
        <v>317</v>
      </c>
      <c r="C282" t="s">
        <v>53</v>
      </c>
      <c r="D282" t="s">
        <v>53</v>
      </c>
      <c r="E282" s="46">
        <v>7040019</v>
      </c>
      <c r="F282" s="35" t="s">
        <v>334</v>
      </c>
      <c r="G282" s="35"/>
      <c r="H282" s="35">
        <v>16013294.380000001</v>
      </c>
      <c r="I282" s="35"/>
      <c r="J282" s="35">
        <v>0</v>
      </c>
      <c r="K282" s="36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</row>
    <row r="283" spans="1:700" hidden="1">
      <c r="A283"/>
      <c r="B283" t="s">
        <v>317</v>
      </c>
      <c r="C283" t="s">
        <v>53</v>
      </c>
      <c r="D283" t="s">
        <v>53</v>
      </c>
      <c r="E283" s="46">
        <v>7040019</v>
      </c>
      <c r="F283" s="35" t="s">
        <v>334</v>
      </c>
      <c r="G283" s="35"/>
      <c r="H283" s="35">
        <v>0</v>
      </c>
      <c r="I283" s="35"/>
      <c r="J283" s="35">
        <v>15682726.26</v>
      </c>
      <c r="K283" s="36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</row>
    <row r="284" spans="1:700" hidden="1">
      <c r="A284"/>
      <c r="B284" t="s">
        <v>317</v>
      </c>
      <c r="C284" t="s">
        <v>53</v>
      </c>
      <c r="D284" t="s">
        <v>53</v>
      </c>
      <c r="E284" s="46">
        <v>7040020</v>
      </c>
      <c r="F284" s="35" t="s">
        <v>335</v>
      </c>
      <c r="G284" s="35"/>
      <c r="H284" s="35">
        <v>94102219.719999999</v>
      </c>
      <c r="I284" s="35"/>
      <c r="J284" s="35">
        <v>0</v>
      </c>
      <c r="K284" s="36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</row>
    <row r="285" spans="1:700" hidden="1">
      <c r="A285"/>
      <c r="B285" t="s">
        <v>317</v>
      </c>
      <c r="C285" t="s">
        <v>53</v>
      </c>
      <c r="D285" t="s">
        <v>53</v>
      </c>
      <c r="E285" s="46">
        <v>7040020</v>
      </c>
      <c r="F285" s="35" t="s">
        <v>335</v>
      </c>
      <c r="G285" s="35"/>
      <c r="H285" s="35">
        <v>0</v>
      </c>
      <c r="I285" s="35"/>
      <c r="J285" s="35">
        <v>102052007.09999999</v>
      </c>
      <c r="K285" s="36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</row>
    <row r="286" spans="1:700" hidden="1">
      <c r="A286"/>
      <c r="B286" t="s">
        <v>317</v>
      </c>
      <c r="C286" t="s">
        <v>53</v>
      </c>
      <c r="D286" t="s">
        <v>53</v>
      </c>
      <c r="E286" s="46">
        <v>7040025</v>
      </c>
      <c r="F286" s="35" t="s">
        <v>336</v>
      </c>
      <c r="G286" s="35"/>
      <c r="H286" s="35">
        <v>3041485.98</v>
      </c>
      <c r="I286" s="35"/>
      <c r="J286" s="35">
        <v>0</v>
      </c>
      <c r="K286" s="3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</row>
    <row r="287" spans="1:700" hidden="1">
      <c r="A287"/>
      <c r="B287" t="s">
        <v>317</v>
      </c>
      <c r="C287" t="s">
        <v>53</v>
      </c>
      <c r="D287" t="s">
        <v>53</v>
      </c>
      <c r="E287" s="46">
        <v>7040025</v>
      </c>
      <c r="F287" s="35" t="s">
        <v>336</v>
      </c>
      <c r="G287" s="35"/>
      <c r="H287" s="35">
        <v>0</v>
      </c>
      <c r="I287" s="35"/>
      <c r="J287" s="35">
        <v>4305634.78</v>
      </c>
      <c r="K287" s="36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</row>
    <row r="288" spans="1:700" hidden="1">
      <c r="A288"/>
      <c r="B288" t="s">
        <v>317</v>
      </c>
      <c r="C288" t="s">
        <v>53</v>
      </c>
      <c r="D288" t="s">
        <v>53</v>
      </c>
      <c r="E288" s="46">
        <v>7040030</v>
      </c>
      <c r="F288" s="35" t="s">
        <v>337</v>
      </c>
      <c r="G288" s="35"/>
      <c r="H288" s="35">
        <v>8593.6</v>
      </c>
      <c r="I288" s="35"/>
      <c r="J288" s="35">
        <v>0</v>
      </c>
      <c r="K288" s="36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</row>
    <row r="289" spans="1:700" hidden="1">
      <c r="A289"/>
      <c r="B289" t="s">
        <v>317</v>
      </c>
      <c r="C289" t="s">
        <v>53</v>
      </c>
      <c r="D289" t="s">
        <v>53</v>
      </c>
      <c r="E289" s="46">
        <v>7040031</v>
      </c>
      <c r="F289" s="35" t="s">
        <v>338</v>
      </c>
      <c r="G289" s="35"/>
      <c r="H289" s="35">
        <v>1242432.08</v>
      </c>
      <c r="I289" s="35"/>
      <c r="J289" s="35">
        <v>0</v>
      </c>
      <c r="K289" s="36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</row>
    <row r="290" spans="1:700" hidden="1">
      <c r="A290"/>
      <c r="B290" t="s">
        <v>317</v>
      </c>
      <c r="C290" t="s">
        <v>53</v>
      </c>
      <c r="D290" t="s">
        <v>53</v>
      </c>
      <c r="E290" s="46">
        <v>7040031</v>
      </c>
      <c r="F290" s="35" t="s">
        <v>338</v>
      </c>
      <c r="G290" s="35"/>
      <c r="H290" s="35">
        <v>0</v>
      </c>
      <c r="I290" s="35"/>
      <c r="J290" s="35">
        <v>913313.08</v>
      </c>
      <c r="K290" s="36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</row>
    <row r="291" spans="1:700" hidden="1">
      <c r="A291"/>
      <c r="B291" t="s">
        <v>317</v>
      </c>
      <c r="C291" t="s">
        <v>53</v>
      </c>
      <c r="D291" t="s">
        <v>53</v>
      </c>
      <c r="E291" s="46">
        <v>7040032</v>
      </c>
      <c r="F291" s="35" t="s">
        <v>339</v>
      </c>
      <c r="G291" s="35"/>
      <c r="H291" s="35">
        <v>27269.8</v>
      </c>
      <c r="I291" s="35"/>
      <c r="J291" s="35">
        <v>0</v>
      </c>
      <c r="K291" s="36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</row>
    <row r="292" spans="1:700" hidden="1">
      <c r="A292"/>
      <c r="B292" t="s">
        <v>317</v>
      </c>
      <c r="C292" t="s">
        <v>53</v>
      </c>
      <c r="D292" t="s">
        <v>53</v>
      </c>
      <c r="E292" s="46">
        <v>7040032</v>
      </c>
      <c r="F292" s="35" t="s">
        <v>339</v>
      </c>
      <c r="G292" s="35"/>
      <c r="H292" s="35">
        <v>0</v>
      </c>
      <c r="I292" s="35"/>
      <c r="J292" s="35">
        <v>54508.12</v>
      </c>
      <c r="K292" s="36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</row>
    <row r="293" spans="1:700" hidden="1">
      <c r="A293"/>
      <c r="B293" t="s">
        <v>317</v>
      </c>
      <c r="C293" t="s">
        <v>53</v>
      </c>
      <c r="D293" t="s">
        <v>53</v>
      </c>
      <c r="E293" s="46">
        <v>7040033</v>
      </c>
      <c r="F293" s="35" t="s">
        <v>340</v>
      </c>
      <c r="G293" s="35"/>
      <c r="H293" s="35">
        <v>48200</v>
      </c>
      <c r="I293" s="35"/>
      <c r="J293" s="35">
        <v>0</v>
      </c>
      <c r="K293" s="36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</row>
    <row r="294" spans="1:700" hidden="1">
      <c r="A294"/>
      <c r="B294" t="s">
        <v>317</v>
      </c>
      <c r="C294" t="s">
        <v>53</v>
      </c>
      <c r="D294" t="s">
        <v>53</v>
      </c>
      <c r="E294" s="46">
        <v>7040033</v>
      </c>
      <c r="F294" s="35" t="s">
        <v>340</v>
      </c>
      <c r="G294" s="35"/>
      <c r="H294" s="35">
        <v>0</v>
      </c>
      <c r="I294" s="35"/>
      <c r="J294" s="35">
        <v>144166</v>
      </c>
      <c r="K294" s="36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</row>
    <row r="295" spans="1:700" hidden="1">
      <c r="A295"/>
      <c r="B295" t="s">
        <v>317</v>
      </c>
      <c r="C295" t="s">
        <v>53</v>
      </c>
      <c r="D295" t="s">
        <v>53</v>
      </c>
      <c r="E295" s="46">
        <v>7100011</v>
      </c>
      <c r="F295" s="35" t="s">
        <v>341</v>
      </c>
      <c r="G295" s="35"/>
      <c r="H295" s="35">
        <v>75901.539999999994</v>
      </c>
      <c r="I295" s="35"/>
      <c r="J295" s="35">
        <v>0</v>
      </c>
      <c r="K295" s="36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</row>
    <row r="296" spans="1:700" hidden="1">
      <c r="A296"/>
      <c r="B296" t="s">
        <v>317</v>
      </c>
      <c r="C296" t="s">
        <v>53</v>
      </c>
      <c r="D296" t="s">
        <v>53</v>
      </c>
      <c r="E296" s="46">
        <v>7100011</v>
      </c>
      <c r="F296" s="35" t="s">
        <v>341</v>
      </c>
      <c r="G296" s="35"/>
      <c r="H296" s="35">
        <v>0</v>
      </c>
      <c r="I296" s="35"/>
      <c r="J296" s="35">
        <v>67954.48</v>
      </c>
      <c r="K296" s="3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</row>
    <row r="297" spans="1:700" hidden="1">
      <c r="A297"/>
      <c r="B297" t="s">
        <v>317</v>
      </c>
      <c r="C297" t="s">
        <v>53</v>
      </c>
      <c r="D297" t="s">
        <v>53</v>
      </c>
      <c r="E297" s="46">
        <v>7100012</v>
      </c>
      <c r="F297" s="35" t="s">
        <v>342</v>
      </c>
      <c r="G297" s="35"/>
      <c r="H297" s="35">
        <v>5324.04</v>
      </c>
      <c r="I297" s="35"/>
      <c r="J297" s="35">
        <v>0</v>
      </c>
      <c r="K297" s="36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</row>
    <row r="298" spans="1:700" hidden="1">
      <c r="A298"/>
      <c r="B298" t="s">
        <v>317</v>
      </c>
      <c r="C298" t="s">
        <v>53</v>
      </c>
      <c r="D298" t="s">
        <v>53</v>
      </c>
      <c r="E298" s="46">
        <v>7100012</v>
      </c>
      <c r="F298" s="35" t="s">
        <v>342</v>
      </c>
      <c r="G298" s="35"/>
      <c r="H298" s="35">
        <v>0</v>
      </c>
      <c r="I298" s="35"/>
      <c r="J298" s="35">
        <v>4674.82</v>
      </c>
      <c r="K298" s="36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</row>
    <row r="299" spans="1:700" hidden="1">
      <c r="A299"/>
      <c r="B299" t="s">
        <v>317</v>
      </c>
      <c r="C299" t="s">
        <v>53</v>
      </c>
      <c r="D299" t="s">
        <v>53</v>
      </c>
      <c r="E299" s="46">
        <v>7100013</v>
      </c>
      <c r="F299" s="35" t="s">
        <v>343</v>
      </c>
      <c r="G299" s="35"/>
      <c r="H299" s="35">
        <v>311396.58</v>
      </c>
      <c r="I299" s="35"/>
      <c r="J299" s="35">
        <v>0</v>
      </c>
      <c r="K299" s="36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</row>
    <row r="300" spans="1:700" hidden="1">
      <c r="A300"/>
      <c r="B300" t="s">
        <v>317</v>
      </c>
      <c r="C300" t="s">
        <v>53</v>
      </c>
      <c r="D300" t="s">
        <v>53</v>
      </c>
      <c r="E300" s="46">
        <v>7100013</v>
      </c>
      <c r="F300" s="35" t="s">
        <v>343</v>
      </c>
      <c r="G300" s="35"/>
      <c r="H300" s="35">
        <v>0</v>
      </c>
      <c r="I300" s="35"/>
      <c r="J300" s="35">
        <v>381806.8</v>
      </c>
      <c r="K300" s="36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</row>
    <row r="301" spans="1:700" hidden="1">
      <c r="A301"/>
      <c r="B301" t="s">
        <v>317</v>
      </c>
      <c r="C301" t="s">
        <v>53</v>
      </c>
      <c r="D301" t="s">
        <v>53</v>
      </c>
      <c r="E301" s="46">
        <v>7100014</v>
      </c>
      <c r="F301" s="35" t="s">
        <v>344</v>
      </c>
      <c r="G301" s="35"/>
      <c r="H301" s="35">
        <v>9407933.9399999995</v>
      </c>
      <c r="I301" s="35"/>
      <c r="J301" s="35">
        <v>0</v>
      </c>
      <c r="K301" s="36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</row>
    <row r="302" spans="1:700" hidden="1">
      <c r="A302"/>
      <c r="B302" t="s">
        <v>317</v>
      </c>
      <c r="C302" t="s">
        <v>53</v>
      </c>
      <c r="D302" t="s">
        <v>53</v>
      </c>
      <c r="E302" s="46">
        <v>7100014</v>
      </c>
      <c r="F302" s="35" t="s">
        <v>344</v>
      </c>
      <c r="G302" s="35"/>
      <c r="H302" s="35">
        <v>0</v>
      </c>
      <c r="I302" s="35"/>
      <c r="J302" s="35">
        <v>9362758.9000000004</v>
      </c>
      <c r="K302" s="36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</row>
    <row r="303" spans="1:700" hidden="1">
      <c r="A303"/>
      <c r="B303" t="s">
        <v>317</v>
      </c>
      <c r="C303" t="s">
        <v>53</v>
      </c>
      <c r="D303" t="s">
        <v>53</v>
      </c>
      <c r="E303" s="46">
        <v>7100015</v>
      </c>
      <c r="F303" s="35" t="s">
        <v>345</v>
      </c>
      <c r="G303" s="35"/>
      <c r="H303" s="35">
        <v>23570.74</v>
      </c>
      <c r="I303" s="35"/>
      <c r="J303" s="35">
        <v>0</v>
      </c>
      <c r="K303" s="36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</row>
    <row r="304" spans="1:700" hidden="1">
      <c r="A304"/>
      <c r="B304" t="s">
        <v>317</v>
      </c>
      <c r="C304" t="s">
        <v>53</v>
      </c>
      <c r="D304" t="s">
        <v>53</v>
      </c>
      <c r="E304" s="46">
        <v>7100015</v>
      </c>
      <c r="F304" s="35" t="s">
        <v>345</v>
      </c>
      <c r="G304" s="35"/>
      <c r="H304" s="35">
        <v>0</v>
      </c>
      <c r="I304" s="35"/>
      <c r="J304" s="35">
        <v>99397.02</v>
      </c>
      <c r="K304" s="36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</row>
    <row r="305" spans="1:700" hidden="1">
      <c r="A305"/>
      <c r="B305" t="s">
        <v>317</v>
      </c>
      <c r="C305" t="s">
        <v>53</v>
      </c>
      <c r="D305" t="s">
        <v>53</v>
      </c>
      <c r="E305" s="46">
        <v>7100016</v>
      </c>
      <c r="F305" s="35" t="s">
        <v>346</v>
      </c>
      <c r="G305" s="35"/>
      <c r="H305" s="35">
        <v>350</v>
      </c>
      <c r="I305" s="35"/>
      <c r="J305" s="35">
        <v>0</v>
      </c>
      <c r="K305" s="36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</row>
    <row r="306" spans="1:700" hidden="1">
      <c r="A306"/>
      <c r="B306" t="s">
        <v>317</v>
      </c>
      <c r="C306" t="s">
        <v>53</v>
      </c>
      <c r="D306" t="s">
        <v>53</v>
      </c>
      <c r="E306" s="46">
        <v>7100018</v>
      </c>
      <c r="F306" s="35" t="s">
        <v>347</v>
      </c>
      <c r="G306" s="35"/>
      <c r="H306" s="35">
        <v>3877.64</v>
      </c>
      <c r="I306" s="35"/>
      <c r="J306" s="35">
        <v>0</v>
      </c>
      <c r="K306" s="3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</row>
    <row r="307" spans="1:700" hidden="1">
      <c r="A307"/>
      <c r="B307" t="s">
        <v>317</v>
      </c>
      <c r="C307" t="s">
        <v>53</v>
      </c>
      <c r="D307" t="s">
        <v>53</v>
      </c>
      <c r="E307" s="46">
        <v>7100018</v>
      </c>
      <c r="F307" s="35" t="s">
        <v>347</v>
      </c>
      <c r="G307" s="35"/>
      <c r="H307" s="35">
        <v>0</v>
      </c>
      <c r="I307" s="35"/>
      <c r="J307" s="35">
        <v>6237.64</v>
      </c>
      <c r="K307" s="36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</row>
    <row r="308" spans="1:700" hidden="1">
      <c r="A308"/>
      <c r="B308" t="s">
        <v>317</v>
      </c>
      <c r="C308" t="s">
        <v>53</v>
      </c>
      <c r="D308" t="s">
        <v>53</v>
      </c>
      <c r="E308" s="46">
        <v>7100019</v>
      </c>
      <c r="F308" s="35" t="s">
        <v>348</v>
      </c>
      <c r="G308" s="35"/>
      <c r="H308" s="35">
        <v>2536774.3199999998</v>
      </c>
      <c r="I308" s="35"/>
      <c r="J308" s="35">
        <v>0</v>
      </c>
      <c r="K308" s="36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</row>
    <row r="309" spans="1:700" hidden="1">
      <c r="A309"/>
      <c r="B309" t="s">
        <v>317</v>
      </c>
      <c r="C309" t="s">
        <v>53</v>
      </c>
      <c r="D309" t="s">
        <v>53</v>
      </c>
      <c r="E309" s="46">
        <v>7100019</v>
      </c>
      <c r="F309" s="35" t="s">
        <v>348</v>
      </c>
      <c r="G309" s="35"/>
      <c r="H309" s="35">
        <v>0</v>
      </c>
      <c r="I309" s="35"/>
      <c r="J309" s="35">
        <v>2398402.86</v>
      </c>
      <c r="K309" s="36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</row>
    <row r="310" spans="1:700" hidden="1">
      <c r="A310"/>
      <c r="B310" t="s">
        <v>317</v>
      </c>
      <c r="C310" t="s">
        <v>53</v>
      </c>
      <c r="D310" t="s">
        <v>53</v>
      </c>
      <c r="E310" s="46">
        <v>7100020</v>
      </c>
      <c r="F310" s="35" t="s">
        <v>349</v>
      </c>
      <c r="G310" s="35"/>
      <c r="H310" s="35">
        <v>1222377.1200000001</v>
      </c>
      <c r="I310" s="35"/>
      <c r="J310" s="35">
        <v>0</v>
      </c>
      <c r="K310" s="36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</row>
    <row r="311" spans="1:700" hidden="1">
      <c r="A311"/>
      <c r="B311" t="s">
        <v>317</v>
      </c>
      <c r="C311" t="s">
        <v>53</v>
      </c>
      <c r="D311" t="s">
        <v>53</v>
      </c>
      <c r="E311" s="46">
        <v>7100020</v>
      </c>
      <c r="F311" s="35" t="s">
        <v>349</v>
      </c>
      <c r="G311" s="35"/>
      <c r="H311" s="35">
        <v>0</v>
      </c>
      <c r="I311" s="35"/>
      <c r="J311" s="35">
        <v>1232353.2</v>
      </c>
      <c r="K311" s="36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</row>
    <row r="312" spans="1:700" hidden="1">
      <c r="A312"/>
      <c r="B312" t="s">
        <v>317</v>
      </c>
      <c r="C312" t="s">
        <v>53</v>
      </c>
      <c r="D312" t="s">
        <v>53</v>
      </c>
      <c r="E312" s="46">
        <v>7100024</v>
      </c>
      <c r="F312" s="35" t="s">
        <v>350</v>
      </c>
      <c r="G312" s="35"/>
      <c r="H312" s="35">
        <v>3695434.18</v>
      </c>
      <c r="I312" s="35"/>
      <c r="J312" s="35">
        <v>0</v>
      </c>
      <c r="K312" s="36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</row>
    <row r="313" spans="1:700" hidden="1">
      <c r="A313"/>
      <c r="B313" t="s">
        <v>317</v>
      </c>
      <c r="C313" t="s">
        <v>53</v>
      </c>
      <c r="D313" t="s">
        <v>53</v>
      </c>
      <c r="E313" s="46">
        <v>7100024</v>
      </c>
      <c r="F313" s="35" t="s">
        <v>350</v>
      </c>
      <c r="G313" s="35"/>
      <c r="H313" s="35">
        <v>0</v>
      </c>
      <c r="I313" s="35"/>
      <c r="J313" s="35">
        <v>3555707.52</v>
      </c>
      <c r="K313" s="36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</row>
    <row r="314" spans="1:700" hidden="1">
      <c r="A314"/>
      <c r="B314" t="s">
        <v>317</v>
      </c>
      <c r="C314" t="s">
        <v>53</v>
      </c>
      <c r="D314" t="s">
        <v>53</v>
      </c>
      <c r="E314" s="46">
        <v>7100029</v>
      </c>
      <c r="F314" s="35" t="s">
        <v>351</v>
      </c>
      <c r="G314" s="35"/>
      <c r="H314" s="35">
        <v>191384.64</v>
      </c>
      <c r="I314" s="35"/>
      <c r="J314" s="35">
        <v>0</v>
      </c>
      <c r="K314" s="36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</row>
    <row r="315" spans="1:700" hidden="1">
      <c r="A315"/>
      <c r="B315" t="s">
        <v>317</v>
      </c>
      <c r="C315" t="s">
        <v>53</v>
      </c>
      <c r="D315" t="s">
        <v>53</v>
      </c>
      <c r="E315" s="46">
        <v>7100029</v>
      </c>
      <c r="F315" s="35" t="s">
        <v>351</v>
      </c>
      <c r="G315" s="35"/>
      <c r="H315" s="35">
        <v>0</v>
      </c>
      <c r="I315" s="35"/>
      <c r="J315" s="35">
        <v>185046.98</v>
      </c>
      <c r="K315" s="36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</row>
    <row r="316" spans="1:700" hidden="1">
      <c r="A316"/>
      <c r="B316" t="s">
        <v>317</v>
      </c>
      <c r="C316" t="s">
        <v>55</v>
      </c>
      <c r="D316" t="s">
        <v>55</v>
      </c>
      <c r="E316" s="46">
        <v>7200001</v>
      </c>
      <c r="F316" s="35" t="s">
        <v>318</v>
      </c>
      <c r="G316" s="35"/>
      <c r="H316" s="35">
        <v>0</v>
      </c>
      <c r="I316" s="35"/>
      <c r="J316" s="35">
        <v>7643232.7199999997</v>
      </c>
      <c r="K316" s="3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</row>
    <row r="317" spans="1:700" hidden="1">
      <c r="A317"/>
      <c r="B317" t="s">
        <v>317</v>
      </c>
      <c r="C317" t="s">
        <v>55</v>
      </c>
      <c r="D317" t="s">
        <v>55</v>
      </c>
      <c r="E317" s="46">
        <v>7200001</v>
      </c>
      <c r="F317" s="35" t="s">
        <v>318</v>
      </c>
      <c r="G317" s="35"/>
      <c r="H317" s="35">
        <v>7755333.5599999996</v>
      </c>
      <c r="I317" s="35"/>
      <c r="J317" s="35">
        <v>0</v>
      </c>
      <c r="K317" s="36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</row>
    <row r="318" spans="1:700" hidden="1">
      <c r="A318"/>
      <c r="B318" t="s">
        <v>267</v>
      </c>
      <c r="C318" t="s">
        <v>47</v>
      </c>
      <c r="D318" t="s">
        <v>47</v>
      </c>
      <c r="E318" s="46">
        <v>7200002</v>
      </c>
      <c r="F318" s="35" t="s">
        <v>311</v>
      </c>
      <c r="G318" s="35"/>
      <c r="H318" s="35">
        <v>368456.2</v>
      </c>
      <c r="I318" s="35"/>
      <c r="J318" s="35">
        <v>0</v>
      </c>
      <c r="K318" s="36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</row>
    <row r="319" spans="1:700" hidden="1">
      <c r="A319"/>
      <c r="B319" t="s">
        <v>267</v>
      </c>
      <c r="C319" t="s">
        <v>47</v>
      </c>
      <c r="D319" t="s">
        <v>47</v>
      </c>
      <c r="E319" s="46">
        <v>7200002</v>
      </c>
      <c r="F319" s="35" t="s">
        <v>311</v>
      </c>
      <c r="G319" s="35"/>
      <c r="H319" s="35">
        <v>0</v>
      </c>
      <c r="I319" s="35"/>
      <c r="J319" s="35">
        <v>525134.57999999996</v>
      </c>
      <c r="K319" s="36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</row>
    <row r="320" spans="1:700" hidden="1">
      <c r="A320"/>
      <c r="B320" t="s">
        <v>317</v>
      </c>
      <c r="C320" t="s">
        <v>55</v>
      </c>
      <c r="D320" t="s">
        <v>55</v>
      </c>
      <c r="E320" s="46">
        <v>7200003</v>
      </c>
      <c r="F320" s="35" t="s">
        <v>319</v>
      </c>
      <c r="G320" s="35"/>
      <c r="H320" s="35">
        <v>0</v>
      </c>
      <c r="I320" s="35"/>
      <c r="J320" s="35">
        <v>792497.52</v>
      </c>
      <c r="K320" s="36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</row>
    <row r="321" spans="1:700" hidden="1">
      <c r="A321"/>
      <c r="B321" t="s">
        <v>317</v>
      </c>
      <c r="C321" t="s">
        <v>55</v>
      </c>
      <c r="D321" t="s">
        <v>55</v>
      </c>
      <c r="E321" s="46">
        <v>7200003</v>
      </c>
      <c r="F321" s="35" t="s">
        <v>319</v>
      </c>
      <c r="G321" s="35"/>
      <c r="H321" s="35">
        <v>658100.98</v>
      </c>
      <c r="I321" s="35"/>
      <c r="J321" s="35">
        <v>0</v>
      </c>
      <c r="K321" s="36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</row>
    <row r="322" spans="1:700" hidden="1">
      <c r="A322"/>
      <c r="B322" t="s">
        <v>317</v>
      </c>
      <c r="C322" t="s">
        <v>55</v>
      </c>
      <c r="D322" t="s">
        <v>55</v>
      </c>
      <c r="E322" s="46">
        <v>7200004</v>
      </c>
      <c r="F322" s="35" t="s">
        <v>320</v>
      </c>
      <c r="G322" s="35"/>
      <c r="H322" s="35">
        <v>0</v>
      </c>
      <c r="I322" s="35"/>
      <c r="J322" s="35">
        <v>5518077.6200000001</v>
      </c>
      <c r="K322" s="36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</row>
    <row r="323" spans="1:700" hidden="1">
      <c r="A323"/>
      <c r="B323" t="s">
        <v>317</v>
      </c>
      <c r="C323" t="s">
        <v>55</v>
      </c>
      <c r="D323" t="s">
        <v>55</v>
      </c>
      <c r="E323" s="46">
        <v>7200004</v>
      </c>
      <c r="F323" s="35" t="s">
        <v>320</v>
      </c>
      <c r="G323" s="35"/>
      <c r="H323" s="35">
        <v>6429638.8399999999</v>
      </c>
      <c r="I323" s="35"/>
      <c r="J323" s="35">
        <v>0</v>
      </c>
      <c r="K323" s="36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</row>
    <row r="324" spans="1:700" hidden="1">
      <c r="A324"/>
      <c r="B324" t="s">
        <v>267</v>
      </c>
      <c r="C324" t="s">
        <v>47</v>
      </c>
      <c r="D324" t="s">
        <v>47</v>
      </c>
      <c r="E324" s="46">
        <v>7200006</v>
      </c>
      <c r="F324" s="35" t="s">
        <v>312</v>
      </c>
      <c r="G324" s="35"/>
      <c r="H324" s="35">
        <v>20978210.32</v>
      </c>
      <c r="I324" s="35"/>
      <c r="J324" s="35">
        <v>0</v>
      </c>
      <c r="K324" s="36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</row>
    <row r="325" spans="1:700" hidden="1">
      <c r="A325"/>
      <c r="B325" t="s">
        <v>267</v>
      </c>
      <c r="C325" t="s">
        <v>47</v>
      </c>
      <c r="D325" t="s">
        <v>47</v>
      </c>
      <c r="E325" s="46">
        <v>7200006</v>
      </c>
      <c r="F325" s="35" t="s">
        <v>312</v>
      </c>
      <c r="G325" s="35"/>
      <c r="H325" s="35">
        <v>0</v>
      </c>
      <c r="I325" s="35"/>
      <c r="J325" s="35">
        <v>16674973.119999999</v>
      </c>
      <c r="K325" s="36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</row>
    <row r="326" spans="1:700" hidden="1">
      <c r="A326"/>
      <c r="B326" t="s">
        <v>317</v>
      </c>
      <c r="C326" t="s">
        <v>55</v>
      </c>
      <c r="D326" t="s">
        <v>55</v>
      </c>
      <c r="E326" s="46">
        <v>7200007</v>
      </c>
      <c r="F326" s="35" t="s">
        <v>321</v>
      </c>
      <c r="G326" s="35"/>
      <c r="H326" s="35">
        <v>0</v>
      </c>
      <c r="I326" s="35"/>
      <c r="J326" s="35">
        <v>2155.2399999999998</v>
      </c>
      <c r="K326" s="3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</row>
    <row r="327" spans="1:700" hidden="1">
      <c r="A327"/>
      <c r="B327" t="s">
        <v>317</v>
      </c>
      <c r="C327" t="s">
        <v>55</v>
      </c>
      <c r="D327" t="s">
        <v>55</v>
      </c>
      <c r="E327" s="46">
        <v>7200007</v>
      </c>
      <c r="F327" s="35" t="s">
        <v>321</v>
      </c>
      <c r="G327" s="35"/>
      <c r="H327" s="35">
        <v>800.04</v>
      </c>
      <c r="I327" s="35"/>
      <c r="J327" s="35">
        <v>0</v>
      </c>
      <c r="K327" s="36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</row>
    <row r="328" spans="1:700" hidden="1">
      <c r="A328"/>
      <c r="B328" t="s">
        <v>317</v>
      </c>
      <c r="C328" t="s">
        <v>55</v>
      </c>
      <c r="D328" t="s">
        <v>55</v>
      </c>
      <c r="E328" s="46">
        <v>7201001</v>
      </c>
      <c r="F328" s="35" t="s">
        <v>322</v>
      </c>
      <c r="G328" s="35"/>
      <c r="H328" s="35">
        <v>0</v>
      </c>
      <c r="I328" s="35"/>
      <c r="J328" s="35">
        <v>-7755333.5599999996</v>
      </c>
      <c r="K328" s="36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</row>
    <row r="329" spans="1:700" hidden="1">
      <c r="A329"/>
      <c r="B329" t="s">
        <v>317</v>
      </c>
      <c r="C329" t="s">
        <v>55</v>
      </c>
      <c r="D329" t="s">
        <v>55</v>
      </c>
      <c r="E329" s="46">
        <v>7201001</v>
      </c>
      <c r="F329" s="35" t="s">
        <v>322</v>
      </c>
      <c r="G329" s="35"/>
      <c r="H329" s="35">
        <v>-6824335.2800000003</v>
      </c>
      <c r="I329" s="35"/>
      <c r="J329" s="35">
        <v>0</v>
      </c>
      <c r="K329" s="36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</row>
    <row r="330" spans="1:700" hidden="1">
      <c r="A330"/>
      <c r="B330" t="s">
        <v>267</v>
      </c>
      <c r="C330" t="s">
        <v>47</v>
      </c>
      <c r="D330" t="s">
        <v>47</v>
      </c>
      <c r="E330" s="46">
        <v>7201002</v>
      </c>
      <c r="F330" s="35" t="s">
        <v>313</v>
      </c>
      <c r="G330" s="35"/>
      <c r="H330" s="35">
        <v>-433582.54</v>
      </c>
      <c r="I330" s="35"/>
      <c r="J330" s="35">
        <v>0</v>
      </c>
      <c r="K330" s="36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</row>
    <row r="331" spans="1:700" hidden="1">
      <c r="A331"/>
      <c r="B331" t="s">
        <v>267</v>
      </c>
      <c r="C331" t="s">
        <v>47</v>
      </c>
      <c r="D331" t="s">
        <v>47</v>
      </c>
      <c r="E331" s="46">
        <v>7201002</v>
      </c>
      <c r="F331" s="35" t="s">
        <v>313</v>
      </c>
      <c r="G331" s="35"/>
      <c r="H331" s="35">
        <v>0</v>
      </c>
      <c r="I331" s="35"/>
      <c r="J331" s="35">
        <v>-368456.2</v>
      </c>
      <c r="K331" s="36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</row>
    <row r="332" spans="1:700" hidden="1">
      <c r="A332"/>
      <c r="B332" t="s">
        <v>317</v>
      </c>
      <c r="C332" t="s">
        <v>55</v>
      </c>
      <c r="D332" t="s">
        <v>55</v>
      </c>
      <c r="E332" s="46">
        <v>7201003</v>
      </c>
      <c r="F332" s="35" t="s">
        <v>323</v>
      </c>
      <c r="G332" s="35"/>
      <c r="H332" s="35">
        <v>0</v>
      </c>
      <c r="I332" s="35"/>
      <c r="J332" s="35">
        <v>-658100.98</v>
      </c>
      <c r="K332" s="36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</row>
    <row r="333" spans="1:700" hidden="1">
      <c r="A333"/>
      <c r="B333" t="s">
        <v>317</v>
      </c>
      <c r="C333" t="s">
        <v>55</v>
      </c>
      <c r="D333" t="s">
        <v>55</v>
      </c>
      <c r="E333" s="46">
        <v>7201003</v>
      </c>
      <c r="F333" s="35" t="s">
        <v>323</v>
      </c>
      <c r="G333" s="35"/>
      <c r="H333" s="35">
        <v>-817022.96</v>
      </c>
      <c r="I333" s="35"/>
      <c r="J333" s="35">
        <v>0</v>
      </c>
      <c r="K333" s="36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</row>
    <row r="334" spans="1:700" hidden="1">
      <c r="A334"/>
      <c r="B334" t="s">
        <v>317</v>
      </c>
      <c r="C334" t="s">
        <v>55</v>
      </c>
      <c r="D334" t="s">
        <v>55</v>
      </c>
      <c r="E334" s="46">
        <v>7201004</v>
      </c>
      <c r="F334" s="35" t="s">
        <v>324</v>
      </c>
      <c r="G334" s="35"/>
      <c r="H334" s="35">
        <v>0</v>
      </c>
      <c r="I334" s="35"/>
      <c r="J334" s="35">
        <v>-6429638.8399999999</v>
      </c>
      <c r="K334" s="36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</row>
    <row r="335" spans="1:700" hidden="1">
      <c r="A335"/>
      <c r="B335" t="s">
        <v>317</v>
      </c>
      <c r="C335" t="s">
        <v>55</v>
      </c>
      <c r="D335" t="s">
        <v>55</v>
      </c>
      <c r="E335" s="46">
        <v>7201004</v>
      </c>
      <c r="F335" s="35" t="s">
        <v>324</v>
      </c>
      <c r="G335" s="35"/>
      <c r="H335" s="35">
        <v>-6651418.2000000002</v>
      </c>
      <c r="I335" s="35"/>
      <c r="J335" s="35">
        <v>0</v>
      </c>
      <c r="K335" s="36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</row>
    <row r="336" spans="1:700" hidden="1">
      <c r="A336"/>
      <c r="B336" t="s">
        <v>267</v>
      </c>
      <c r="C336" t="s">
        <v>47</v>
      </c>
      <c r="D336" t="s">
        <v>47</v>
      </c>
      <c r="E336" s="46">
        <v>7201006</v>
      </c>
      <c r="F336" s="35" t="s">
        <v>314</v>
      </c>
      <c r="G336" s="35"/>
      <c r="H336" s="35">
        <v>-20676188.52</v>
      </c>
      <c r="I336" s="35"/>
      <c r="J336" s="35">
        <v>0</v>
      </c>
      <c r="K336" s="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</row>
    <row r="337" spans="1:700" hidden="1">
      <c r="A337"/>
      <c r="B337" t="s">
        <v>267</v>
      </c>
      <c r="C337" t="s">
        <v>47</v>
      </c>
      <c r="D337" t="s">
        <v>47</v>
      </c>
      <c r="E337" s="46">
        <v>7201006</v>
      </c>
      <c r="F337" s="35" t="s">
        <v>314</v>
      </c>
      <c r="G337" s="35"/>
      <c r="H337" s="35">
        <v>0</v>
      </c>
      <c r="I337" s="35"/>
      <c r="J337" s="35">
        <v>-20978210.32</v>
      </c>
      <c r="K337" s="36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</row>
    <row r="338" spans="1:700" hidden="1">
      <c r="A338"/>
      <c r="B338" t="s">
        <v>317</v>
      </c>
      <c r="C338" t="s">
        <v>55</v>
      </c>
      <c r="D338" t="s">
        <v>55</v>
      </c>
      <c r="E338" s="46">
        <v>7201007</v>
      </c>
      <c r="F338" s="35" t="s">
        <v>325</v>
      </c>
      <c r="G338" s="35"/>
      <c r="H338" s="35">
        <v>0</v>
      </c>
      <c r="I338" s="35"/>
      <c r="J338" s="35">
        <v>-800.04</v>
      </c>
      <c r="K338" s="36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</row>
    <row r="339" spans="1:700" hidden="1">
      <c r="A339"/>
      <c r="B339" t="s">
        <v>317</v>
      </c>
      <c r="C339" t="s">
        <v>55</v>
      </c>
      <c r="D339" t="s">
        <v>55</v>
      </c>
      <c r="E339" s="46">
        <v>7201007</v>
      </c>
      <c r="F339" s="35" t="s">
        <v>325</v>
      </c>
      <c r="G339" s="35"/>
      <c r="H339" s="35">
        <v>-2141.16</v>
      </c>
      <c r="I339" s="35"/>
      <c r="J339" s="35">
        <v>0</v>
      </c>
      <c r="K339" s="36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</row>
    <row r="340" spans="1:700" hidden="1">
      <c r="A340"/>
      <c r="B340" t="s">
        <v>317</v>
      </c>
      <c r="C340" t="s">
        <v>55</v>
      </c>
      <c r="D340" t="s">
        <v>55</v>
      </c>
      <c r="E340" s="46">
        <v>7202014</v>
      </c>
      <c r="F340" s="35" t="s">
        <v>326</v>
      </c>
      <c r="G340" s="35"/>
      <c r="H340" s="35">
        <v>0</v>
      </c>
      <c r="I340" s="35"/>
      <c r="J340" s="35">
        <v>3700000</v>
      </c>
      <c r="K340" s="36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</row>
    <row r="341" spans="1:700" hidden="1">
      <c r="A341"/>
      <c r="B341" t="s">
        <v>317</v>
      </c>
      <c r="C341" t="s">
        <v>55</v>
      </c>
      <c r="D341" t="s">
        <v>55</v>
      </c>
      <c r="E341" s="46">
        <v>7202014</v>
      </c>
      <c r="F341" s="35" t="s">
        <v>326</v>
      </c>
      <c r="G341" s="35"/>
      <c r="H341" s="35">
        <v>3500000</v>
      </c>
      <c r="I341" s="35"/>
      <c r="J341" s="35">
        <v>0</v>
      </c>
      <c r="K341" s="36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</row>
    <row r="342" spans="1:700" hidden="1">
      <c r="A342"/>
      <c r="B342" t="s">
        <v>317</v>
      </c>
      <c r="C342" t="s">
        <v>55</v>
      </c>
      <c r="D342" t="s">
        <v>55</v>
      </c>
      <c r="E342" s="46">
        <v>7202016</v>
      </c>
      <c r="F342" s="35" t="s">
        <v>327</v>
      </c>
      <c r="G342" s="35"/>
      <c r="H342" s="35">
        <v>0</v>
      </c>
      <c r="I342" s="35"/>
      <c r="J342" s="35">
        <v>-3700000</v>
      </c>
      <c r="K342" s="36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</row>
    <row r="343" spans="1:700" hidden="1">
      <c r="A343"/>
      <c r="B343" t="s">
        <v>317</v>
      </c>
      <c r="C343" t="s">
        <v>55</v>
      </c>
      <c r="D343" t="s">
        <v>55</v>
      </c>
      <c r="E343" s="46">
        <v>7202016</v>
      </c>
      <c r="F343" s="35" t="s">
        <v>327</v>
      </c>
      <c r="G343" s="35"/>
      <c r="H343" s="35">
        <v>-3700000</v>
      </c>
      <c r="I343" s="35"/>
      <c r="J343" s="35">
        <v>0</v>
      </c>
      <c r="K343" s="36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</row>
    <row r="344" spans="1:700" hidden="1">
      <c r="A344"/>
      <c r="B344" t="s">
        <v>317</v>
      </c>
      <c r="C344" t="s">
        <v>54</v>
      </c>
      <c r="D344" t="s">
        <v>54</v>
      </c>
      <c r="E344" s="46">
        <v>7203001</v>
      </c>
      <c r="F344" s="35" t="s">
        <v>454</v>
      </c>
      <c r="G344" s="35"/>
      <c r="H344" s="35">
        <v>57365053.100000001</v>
      </c>
      <c r="I344" s="35"/>
      <c r="J344" s="35">
        <v>0</v>
      </c>
      <c r="K344" s="36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</row>
    <row r="345" spans="1:700" hidden="1">
      <c r="A345"/>
      <c r="B345" t="s">
        <v>317</v>
      </c>
      <c r="C345" t="s">
        <v>54</v>
      </c>
      <c r="D345" t="s">
        <v>54</v>
      </c>
      <c r="E345" s="46">
        <v>7203001</v>
      </c>
      <c r="F345" s="35" t="s">
        <v>454</v>
      </c>
      <c r="G345" s="35"/>
      <c r="H345" s="35">
        <v>0</v>
      </c>
      <c r="I345" s="35"/>
      <c r="J345" s="35">
        <v>60444209.119999997</v>
      </c>
      <c r="K345" s="36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</row>
    <row r="346" spans="1:700" hidden="1">
      <c r="A346"/>
      <c r="B346" t="s">
        <v>317</v>
      </c>
      <c r="C346" t="s">
        <v>54</v>
      </c>
      <c r="D346" t="s">
        <v>54</v>
      </c>
      <c r="E346" s="46">
        <v>7203002</v>
      </c>
      <c r="F346" s="35" t="s">
        <v>455</v>
      </c>
      <c r="G346" s="35"/>
      <c r="H346" s="35">
        <v>16220.82</v>
      </c>
      <c r="I346" s="35"/>
      <c r="J346" s="35">
        <v>0</v>
      </c>
      <c r="K346" s="3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</row>
    <row r="347" spans="1:700" hidden="1">
      <c r="A347"/>
      <c r="B347" t="s">
        <v>317</v>
      </c>
      <c r="C347" t="s">
        <v>54</v>
      </c>
      <c r="D347" t="s">
        <v>54</v>
      </c>
      <c r="E347" s="46">
        <v>7203002</v>
      </c>
      <c r="F347" s="35" t="s">
        <v>455</v>
      </c>
      <c r="G347" s="35"/>
      <c r="H347" s="35">
        <v>0</v>
      </c>
      <c r="I347" s="35"/>
      <c r="J347" s="35">
        <v>78552.600000000006</v>
      </c>
      <c r="K347" s="36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</row>
    <row r="348" spans="1:700" hidden="1">
      <c r="A348"/>
      <c r="B348" t="s">
        <v>317</v>
      </c>
      <c r="C348" t="s">
        <v>54</v>
      </c>
      <c r="D348" t="s">
        <v>54</v>
      </c>
      <c r="E348" s="46">
        <v>7203003</v>
      </c>
      <c r="F348" s="35" t="s">
        <v>456</v>
      </c>
      <c r="G348" s="35"/>
      <c r="H348" s="35">
        <v>90845.74</v>
      </c>
      <c r="I348" s="35"/>
      <c r="J348" s="35">
        <v>0</v>
      </c>
      <c r="K348" s="36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</row>
    <row r="349" spans="1:700" hidden="1">
      <c r="A349"/>
      <c r="B349" t="s">
        <v>317</v>
      </c>
      <c r="C349" t="s">
        <v>54</v>
      </c>
      <c r="D349" t="s">
        <v>54</v>
      </c>
      <c r="E349" s="46">
        <v>7203004</v>
      </c>
      <c r="F349" s="35" t="s">
        <v>457</v>
      </c>
      <c r="G349" s="35"/>
      <c r="H349" s="35">
        <v>73210725.379999995</v>
      </c>
      <c r="I349" s="35"/>
      <c r="J349" s="35">
        <v>0</v>
      </c>
      <c r="K349" s="36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</row>
    <row r="350" spans="1:700" hidden="1">
      <c r="A350"/>
      <c r="B350" t="s">
        <v>317</v>
      </c>
      <c r="C350" t="s">
        <v>54</v>
      </c>
      <c r="D350" t="s">
        <v>54</v>
      </c>
      <c r="E350" s="46">
        <v>7203004</v>
      </c>
      <c r="F350" s="35" t="s">
        <v>457</v>
      </c>
      <c r="G350" s="35"/>
      <c r="H350" s="35">
        <v>0</v>
      </c>
      <c r="I350" s="35"/>
      <c r="J350" s="35">
        <v>73094908.099999994</v>
      </c>
      <c r="K350" s="36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</row>
    <row r="351" spans="1:700" hidden="1">
      <c r="A351"/>
      <c r="B351" t="s">
        <v>317</v>
      </c>
      <c r="C351" t="s">
        <v>54</v>
      </c>
      <c r="D351" t="s">
        <v>54</v>
      </c>
      <c r="E351" s="46">
        <v>7203006</v>
      </c>
      <c r="F351" s="35" t="s">
        <v>458</v>
      </c>
      <c r="G351" s="35"/>
      <c r="H351" s="35">
        <v>578183.92000000004</v>
      </c>
      <c r="I351" s="35"/>
      <c r="J351" s="35">
        <v>0</v>
      </c>
      <c r="K351" s="36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</row>
    <row r="352" spans="1:700" hidden="1">
      <c r="A352"/>
      <c r="B352" t="s">
        <v>317</v>
      </c>
      <c r="C352" t="s">
        <v>54</v>
      </c>
      <c r="D352" t="s">
        <v>54</v>
      </c>
      <c r="E352" s="46">
        <v>7203006</v>
      </c>
      <c r="F352" s="35" t="s">
        <v>458</v>
      </c>
      <c r="G352" s="35"/>
      <c r="H352" s="35">
        <v>0</v>
      </c>
      <c r="I352" s="35"/>
      <c r="J352" s="35">
        <v>642781.36</v>
      </c>
      <c r="K352" s="36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</row>
    <row r="353" spans="1:700" hidden="1">
      <c r="A353"/>
      <c r="B353" t="s">
        <v>317</v>
      </c>
      <c r="C353" t="s">
        <v>54</v>
      </c>
      <c r="D353" t="s">
        <v>54</v>
      </c>
      <c r="E353" s="46">
        <v>7203007</v>
      </c>
      <c r="F353" s="35" t="s">
        <v>459</v>
      </c>
      <c r="G353" s="35"/>
      <c r="H353" s="35">
        <v>860.5</v>
      </c>
      <c r="I353" s="35"/>
      <c r="J353" s="35">
        <v>0</v>
      </c>
      <c r="K353" s="36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</row>
    <row r="354" spans="1:700" hidden="1">
      <c r="A354"/>
      <c r="B354" t="s">
        <v>317</v>
      </c>
      <c r="C354" t="s">
        <v>54</v>
      </c>
      <c r="D354" t="s">
        <v>54</v>
      </c>
      <c r="E354" s="46">
        <v>7203008</v>
      </c>
      <c r="F354" s="35" t="s">
        <v>460</v>
      </c>
      <c r="G354" s="35"/>
      <c r="H354" s="35">
        <v>251499.62</v>
      </c>
      <c r="I354" s="35"/>
      <c r="J354" s="35">
        <v>0</v>
      </c>
      <c r="K354" s="36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</row>
    <row r="355" spans="1:700" hidden="1">
      <c r="A355"/>
      <c r="B355" t="s">
        <v>317</v>
      </c>
      <c r="C355" t="s">
        <v>54</v>
      </c>
      <c r="D355" t="s">
        <v>54</v>
      </c>
      <c r="E355" s="46">
        <v>7203008</v>
      </c>
      <c r="F355" s="35" t="s">
        <v>460</v>
      </c>
      <c r="G355" s="35"/>
      <c r="H355" s="35">
        <v>0</v>
      </c>
      <c r="I355" s="35"/>
      <c r="J355" s="35">
        <v>251093.22</v>
      </c>
      <c r="K355" s="36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</row>
    <row r="356" spans="1:700" hidden="1">
      <c r="A356"/>
      <c r="B356" t="s">
        <v>317</v>
      </c>
      <c r="C356" t="s">
        <v>54</v>
      </c>
      <c r="D356" t="s">
        <v>54</v>
      </c>
      <c r="E356" s="46">
        <v>7203061</v>
      </c>
      <c r="F356" s="35" t="s">
        <v>461</v>
      </c>
      <c r="G356" s="35"/>
      <c r="H356" s="35">
        <v>365182.7</v>
      </c>
      <c r="I356" s="35"/>
      <c r="J356" s="35">
        <v>0</v>
      </c>
      <c r="K356" s="3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</row>
    <row r="357" spans="1:700" hidden="1">
      <c r="A357"/>
      <c r="B357" t="s">
        <v>317</v>
      </c>
      <c r="C357" t="s">
        <v>54</v>
      </c>
      <c r="D357" t="s">
        <v>54</v>
      </c>
      <c r="E357" s="46">
        <v>7203061</v>
      </c>
      <c r="F357" s="35" t="s">
        <v>461</v>
      </c>
      <c r="G357" s="35"/>
      <c r="H357" s="35">
        <v>0</v>
      </c>
      <c r="I357" s="35"/>
      <c r="J357" s="35">
        <v>35082.1</v>
      </c>
      <c r="K357" s="36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</row>
    <row r="358" spans="1:700" hidden="1">
      <c r="A358"/>
      <c r="B358" t="s">
        <v>317</v>
      </c>
      <c r="C358" t="s">
        <v>54</v>
      </c>
      <c r="D358" t="s">
        <v>54</v>
      </c>
      <c r="E358" s="46">
        <v>7204009</v>
      </c>
      <c r="F358" s="35" t="s">
        <v>462</v>
      </c>
      <c r="G358" s="35"/>
      <c r="H358" s="35">
        <v>903666.06</v>
      </c>
      <c r="I358" s="35"/>
      <c r="J358" s="35">
        <v>0</v>
      </c>
      <c r="K358" s="36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</row>
    <row r="359" spans="1:700" hidden="1">
      <c r="A359"/>
      <c r="B359" t="s">
        <v>317</v>
      </c>
      <c r="C359" t="s">
        <v>54</v>
      </c>
      <c r="D359" t="s">
        <v>54</v>
      </c>
      <c r="E359" s="46">
        <v>7204009</v>
      </c>
      <c r="F359" s="35" t="s">
        <v>462</v>
      </c>
      <c r="G359" s="35"/>
      <c r="H359" s="35">
        <v>0</v>
      </c>
      <c r="I359" s="35"/>
      <c r="J359" s="35">
        <v>797599.34</v>
      </c>
      <c r="K359" s="36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</row>
    <row r="360" spans="1:700" hidden="1">
      <c r="A360"/>
      <c r="B360" t="s">
        <v>317</v>
      </c>
      <c r="C360" t="s">
        <v>54</v>
      </c>
      <c r="D360" t="s">
        <v>54</v>
      </c>
      <c r="E360" s="46">
        <v>7204025</v>
      </c>
      <c r="F360" s="35" t="s">
        <v>463</v>
      </c>
      <c r="G360" s="35"/>
      <c r="H360" s="35">
        <v>47449.94</v>
      </c>
      <c r="I360" s="35"/>
      <c r="J360" s="35">
        <v>0</v>
      </c>
      <c r="K360" s="36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</row>
    <row r="361" spans="1:700" hidden="1">
      <c r="A361"/>
      <c r="B361" t="s">
        <v>317</v>
      </c>
      <c r="C361" t="s">
        <v>54</v>
      </c>
      <c r="D361" t="s">
        <v>54</v>
      </c>
      <c r="E361" s="46">
        <v>7204025</v>
      </c>
      <c r="F361" s="35" t="s">
        <v>463</v>
      </c>
      <c r="G361" s="35"/>
      <c r="H361" s="35">
        <v>0</v>
      </c>
      <c r="I361" s="35"/>
      <c r="J361" s="35">
        <v>71771.960000000006</v>
      </c>
      <c r="K361" s="36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</row>
    <row r="362" spans="1:700" hidden="1">
      <c r="A362"/>
      <c r="B362" t="s">
        <v>317</v>
      </c>
      <c r="C362" t="s">
        <v>54</v>
      </c>
      <c r="D362" t="s">
        <v>54</v>
      </c>
      <c r="E362" s="46">
        <v>7204026</v>
      </c>
      <c r="F362" s="35" t="s">
        <v>464</v>
      </c>
      <c r="G362" s="35"/>
      <c r="H362" s="35">
        <v>10818.12</v>
      </c>
      <c r="I362" s="35"/>
      <c r="J362" s="35">
        <v>0</v>
      </c>
      <c r="K362" s="36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</row>
    <row r="363" spans="1:700" hidden="1">
      <c r="A363"/>
      <c r="B363" t="s">
        <v>317</v>
      </c>
      <c r="C363" t="s">
        <v>54</v>
      </c>
      <c r="D363" t="s">
        <v>54</v>
      </c>
      <c r="E363" s="46">
        <v>7204026</v>
      </c>
      <c r="F363" s="35" t="s">
        <v>464</v>
      </c>
      <c r="G363" s="35"/>
      <c r="H363" s="35">
        <v>0</v>
      </c>
      <c r="I363" s="35"/>
      <c r="J363" s="35">
        <v>8996.84</v>
      </c>
      <c r="K363" s="36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</row>
    <row r="364" spans="1:700" hidden="1">
      <c r="A364"/>
      <c r="B364" t="s">
        <v>317</v>
      </c>
      <c r="C364" t="s">
        <v>54</v>
      </c>
      <c r="D364" t="s">
        <v>54</v>
      </c>
      <c r="E364" s="46">
        <v>7204050</v>
      </c>
      <c r="F364" s="35" t="s">
        <v>465</v>
      </c>
      <c r="G364" s="35"/>
      <c r="H364" s="35">
        <v>1263568.78</v>
      </c>
      <c r="I364" s="35"/>
      <c r="J364" s="35">
        <v>0</v>
      </c>
      <c r="K364" s="36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</row>
    <row r="365" spans="1:700" hidden="1">
      <c r="A365"/>
      <c r="B365" t="s">
        <v>317</v>
      </c>
      <c r="C365" t="s">
        <v>54</v>
      </c>
      <c r="D365" t="s">
        <v>54</v>
      </c>
      <c r="E365" s="46">
        <v>7204050</v>
      </c>
      <c r="F365" s="35" t="s">
        <v>465</v>
      </c>
      <c r="G365" s="35"/>
      <c r="H365" s="35">
        <v>0</v>
      </c>
      <c r="I365" s="35"/>
      <c r="J365" s="35">
        <v>1559763.84</v>
      </c>
      <c r="K365" s="36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</row>
    <row r="366" spans="1:700" hidden="1">
      <c r="A366"/>
      <c r="B366" t="s">
        <v>317</v>
      </c>
      <c r="C366" t="s">
        <v>54</v>
      </c>
      <c r="D366" t="s">
        <v>54</v>
      </c>
      <c r="E366" s="46">
        <v>7204051</v>
      </c>
      <c r="F366" s="35" t="s">
        <v>466</v>
      </c>
      <c r="G366" s="35"/>
      <c r="H366" s="35">
        <v>379975.56</v>
      </c>
      <c r="I366" s="35"/>
      <c r="J366" s="35">
        <v>0</v>
      </c>
      <c r="K366" s="3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</row>
    <row r="367" spans="1:700" hidden="1">
      <c r="A367"/>
      <c r="B367" t="s">
        <v>317</v>
      </c>
      <c r="C367" t="s">
        <v>54</v>
      </c>
      <c r="D367" t="s">
        <v>54</v>
      </c>
      <c r="E367" s="46">
        <v>7204051</v>
      </c>
      <c r="F367" s="35" t="s">
        <v>466</v>
      </c>
      <c r="G367" s="35"/>
      <c r="H367" s="35">
        <v>0</v>
      </c>
      <c r="I367" s="35"/>
      <c r="J367" s="35">
        <v>378170.6</v>
      </c>
      <c r="K367" s="36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</row>
    <row r="368" spans="1:700" hidden="1">
      <c r="A368"/>
      <c r="B368" t="s">
        <v>317</v>
      </c>
      <c r="C368" t="s">
        <v>54</v>
      </c>
      <c r="D368" t="s">
        <v>54</v>
      </c>
      <c r="E368" s="46">
        <v>7204053</v>
      </c>
      <c r="F368" s="35" t="s">
        <v>467</v>
      </c>
      <c r="G368" s="35"/>
      <c r="H368" s="35">
        <v>71711.600000000006</v>
      </c>
      <c r="I368" s="35"/>
      <c r="J368" s="35">
        <v>0</v>
      </c>
      <c r="K368" s="36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</row>
    <row r="369" spans="1:700" hidden="1">
      <c r="A369"/>
      <c r="B369" t="s">
        <v>317</v>
      </c>
      <c r="C369" t="s">
        <v>54</v>
      </c>
      <c r="D369" t="s">
        <v>54</v>
      </c>
      <c r="E369" s="46">
        <v>7204053</v>
      </c>
      <c r="F369" s="35" t="s">
        <v>467</v>
      </c>
      <c r="G369" s="35"/>
      <c r="H369" s="35">
        <v>0</v>
      </c>
      <c r="I369" s="35"/>
      <c r="J369" s="35">
        <v>120146.38</v>
      </c>
      <c r="K369" s="36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</row>
    <row r="370" spans="1:700" hidden="1">
      <c r="A370"/>
      <c r="B370" t="s">
        <v>317</v>
      </c>
      <c r="C370" t="s">
        <v>54</v>
      </c>
      <c r="D370" t="s">
        <v>54</v>
      </c>
      <c r="E370" s="46">
        <v>7204054</v>
      </c>
      <c r="F370" s="35" t="s">
        <v>468</v>
      </c>
      <c r="G370" s="35"/>
      <c r="H370" s="35">
        <v>5692.96</v>
      </c>
      <c r="I370" s="35"/>
      <c r="J370" s="35">
        <v>0</v>
      </c>
      <c r="K370" s="36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</row>
    <row r="371" spans="1:700" hidden="1">
      <c r="A371"/>
      <c r="B371" t="s">
        <v>317</v>
      </c>
      <c r="C371" t="s">
        <v>54</v>
      </c>
      <c r="D371" t="s">
        <v>54</v>
      </c>
      <c r="E371" s="46">
        <v>7204054</v>
      </c>
      <c r="F371" s="35" t="s">
        <v>468</v>
      </c>
      <c r="G371" s="35"/>
      <c r="H371" s="35">
        <v>0</v>
      </c>
      <c r="I371" s="35"/>
      <c r="J371" s="35">
        <v>6909.28</v>
      </c>
      <c r="K371" s="36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</row>
    <row r="372" spans="1:700" hidden="1">
      <c r="A372"/>
      <c r="B372" t="s">
        <v>317</v>
      </c>
      <c r="C372" t="s">
        <v>54</v>
      </c>
      <c r="D372" t="s">
        <v>54</v>
      </c>
      <c r="E372" s="46">
        <v>7204055</v>
      </c>
      <c r="F372" s="35" t="s">
        <v>469</v>
      </c>
      <c r="G372" s="35"/>
      <c r="H372" s="35">
        <v>2477.12</v>
      </c>
      <c r="I372" s="35"/>
      <c r="J372" s="35">
        <v>0</v>
      </c>
      <c r="K372" s="36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</row>
    <row r="373" spans="1:700" hidden="1">
      <c r="A373"/>
      <c r="B373" t="s">
        <v>317</v>
      </c>
      <c r="C373" t="s">
        <v>54</v>
      </c>
      <c r="D373" t="s">
        <v>54</v>
      </c>
      <c r="E373" s="46">
        <v>7204055</v>
      </c>
      <c r="F373" s="35" t="s">
        <v>469</v>
      </c>
      <c r="G373" s="35"/>
      <c r="H373" s="35">
        <v>0</v>
      </c>
      <c r="I373" s="35"/>
      <c r="J373" s="35">
        <v>2361.2199999999998</v>
      </c>
      <c r="K373" s="36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</row>
    <row r="374" spans="1:700" hidden="1">
      <c r="A374"/>
      <c r="B374" t="s">
        <v>317</v>
      </c>
      <c r="C374" t="s">
        <v>54</v>
      </c>
      <c r="D374" t="s">
        <v>54</v>
      </c>
      <c r="E374" s="46">
        <v>7204057</v>
      </c>
      <c r="F374" s="35" t="s">
        <v>470</v>
      </c>
      <c r="G374" s="35"/>
      <c r="H374" s="35">
        <v>569242.16</v>
      </c>
      <c r="I374" s="35"/>
      <c r="J374" s="35">
        <v>0</v>
      </c>
      <c r="K374" s="36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</row>
    <row r="375" spans="1:700" hidden="1">
      <c r="A375"/>
      <c r="B375" t="s">
        <v>317</v>
      </c>
      <c r="C375" t="s">
        <v>54</v>
      </c>
      <c r="D375" t="s">
        <v>54</v>
      </c>
      <c r="E375" s="46">
        <v>7204057</v>
      </c>
      <c r="F375" s="35" t="s">
        <v>470</v>
      </c>
      <c r="G375" s="35"/>
      <c r="H375" s="35">
        <v>0</v>
      </c>
      <c r="I375" s="35"/>
      <c r="J375" s="35">
        <v>577607.42000000004</v>
      </c>
      <c r="K375" s="36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</row>
    <row r="376" spans="1:700" hidden="1">
      <c r="A376"/>
      <c r="B376" t="s">
        <v>317</v>
      </c>
      <c r="C376" t="s">
        <v>54</v>
      </c>
      <c r="D376" t="s">
        <v>54</v>
      </c>
      <c r="E376" s="46">
        <v>7204059</v>
      </c>
      <c r="F376" s="35" t="s">
        <v>471</v>
      </c>
      <c r="G376" s="35"/>
      <c r="H376" s="35">
        <v>13131.62</v>
      </c>
      <c r="I376" s="35"/>
      <c r="J376" s="35">
        <v>0</v>
      </c>
      <c r="K376" s="3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</row>
    <row r="377" spans="1:700" hidden="1">
      <c r="A377"/>
      <c r="B377" t="s">
        <v>317</v>
      </c>
      <c r="C377" t="s">
        <v>54</v>
      </c>
      <c r="D377" t="s">
        <v>54</v>
      </c>
      <c r="E377" s="46">
        <v>7204059</v>
      </c>
      <c r="F377" s="35" t="s">
        <v>471</v>
      </c>
      <c r="G377" s="35"/>
      <c r="H377" s="35">
        <v>0</v>
      </c>
      <c r="I377" s="35"/>
      <c r="J377" s="35">
        <v>6454.5</v>
      </c>
      <c r="K377" s="36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</row>
    <row r="378" spans="1:700" hidden="1">
      <c r="A378"/>
      <c r="B378" t="s">
        <v>317</v>
      </c>
      <c r="C378" t="s">
        <v>54</v>
      </c>
      <c r="D378" t="s">
        <v>54</v>
      </c>
      <c r="E378" s="46">
        <v>7204061</v>
      </c>
      <c r="F378" s="35" t="s">
        <v>472</v>
      </c>
      <c r="G378" s="35"/>
      <c r="H378" s="35">
        <v>71603.759999999995</v>
      </c>
      <c r="I378" s="35"/>
      <c r="J378" s="35">
        <v>0</v>
      </c>
      <c r="K378" s="36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</row>
    <row r="379" spans="1:700" hidden="1">
      <c r="A379"/>
      <c r="B379" t="s">
        <v>317</v>
      </c>
      <c r="C379" t="s">
        <v>54</v>
      </c>
      <c r="D379" t="s">
        <v>54</v>
      </c>
      <c r="E379" s="46">
        <v>7204061</v>
      </c>
      <c r="F379" s="35" t="s">
        <v>472</v>
      </c>
      <c r="G379" s="35"/>
      <c r="H379" s="35">
        <v>0</v>
      </c>
      <c r="I379" s="35"/>
      <c r="J379" s="35">
        <v>31139.360000000001</v>
      </c>
      <c r="K379" s="36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</row>
    <row r="380" spans="1:700" hidden="1">
      <c r="A380"/>
      <c r="B380" t="s">
        <v>317</v>
      </c>
      <c r="C380" t="s">
        <v>54</v>
      </c>
      <c r="D380" t="s">
        <v>54</v>
      </c>
      <c r="E380" s="46">
        <v>7204062</v>
      </c>
      <c r="F380" s="35" t="s">
        <v>473</v>
      </c>
      <c r="G380" s="35"/>
      <c r="H380" s="35">
        <v>14560</v>
      </c>
      <c r="I380" s="35"/>
      <c r="J380" s="35">
        <v>0</v>
      </c>
      <c r="K380" s="36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</row>
    <row r="381" spans="1:700" hidden="1">
      <c r="A381"/>
      <c r="B381" t="s">
        <v>317</v>
      </c>
      <c r="C381" t="s">
        <v>54</v>
      </c>
      <c r="D381" t="s">
        <v>54</v>
      </c>
      <c r="E381" s="46">
        <v>7204066</v>
      </c>
      <c r="F381" s="35" t="s">
        <v>474</v>
      </c>
      <c r="G381" s="35"/>
      <c r="H381" s="35">
        <v>30757.62</v>
      </c>
      <c r="I381" s="35"/>
      <c r="J381" s="35">
        <v>0</v>
      </c>
      <c r="K381" s="36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</row>
    <row r="382" spans="1:700" hidden="1">
      <c r="A382"/>
      <c r="B382" t="s">
        <v>317</v>
      </c>
      <c r="C382" t="s">
        <v>54</v>
      </c>
      <c r="D382" t="s">
        <v>54</v>
      </c>
      <c r="E382" s="46">
        <v>7204066</v>
      </c>
      <c r="F382" s="35" t="s">
        <v>474</v>
      </c>
      <c r="G382" s="35"/>
      <c r="H382" s="35">
        <v>0</v>
      </c>
      <c r="I382" s="35"/>
      <c r="J382" s="35">
        <v>14551.48</v>
      </c>
      <c r="K382" s="36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</row>
    <row r="383" spans="1:700" hidden="1">
      <c r="A383"/>
      <c r="B383" t="s">
        <v>317</v>
      </c>
      <c r="C383" t="s">
        <v>53</v>
      </c>
      <c r="D383" t="s">
        <v>53</v>
      </c>
      <c r="E383" s="46">
        <v>7211068</v>
      </c>
      <c r="F383" s="35" t="s">
        <v>352</v>
      </c>
      <c r="G383" s="35"/>
      <c r="H383" s="35">
        <v>15516.78</v>
      </c>
      <c r="I383" s="35"/>
      <c r="J383" s="35">
        <v>0</v>
      </c>
      <c r="K383" s="36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</row>
    <row r="384" spans="1:700" hidden="1">
      <c r="A384"/>
      <c r="B384" t="s">
        <v>317</v>
      </c>
      <c r="C384" t="s">
        <v>53</v>
      </c>
      <c r="D384" t="s">
        <v>53</v>
      </c>
      <c r="E384" s="46">
        <v>7211068</v>
      </c>
      <c r="F384" s="35" t="s">
        <v>352</v>
      </c>
      <c r="G384" s="35"/>
      <c r="H384" s="35">
        <v>0</v>
      </c>
      <c r="I384" s="35"/>
      <c r="J384" s="35">
        <v>13798.22</v>
      </c>
      <c r="K384" s="36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</row>
    <row r="385" spans="1:700" hidden="1">
      <c r="A385"/>
      <c r="B385" t="s">
        <v>317</v>
      </c>
      <c r="C385" t="s">
        <v>53</v>
      </c>
      <c r="D385" t="s">
        <v>53</v>
      </c>
      <c r="E385" s="46">
        <v>7211069</v>
      </c>
      <c r="F385" s="35" t="s">
        <v>353</v>
      </c>
      <c r="G385" s="35"/>
      <c r="H385" s="35">
        <v>647.76</v>
      </c>
      <c r="I385" s="35"/>
      <c r="J385" s="35">
        <v>0</v>
      </c>
      <c r="K385" s="36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</row>
    <row r="386" spans="1:700" hidden="1">
      <c r="A386"/>
      <c r="B386" t="s">
        <v>317</v>
      </c>
      <c r="C386" t="s">
        <v>53</v>
      </c>
      <c r="D386" t="s">
        <v>53</v>
      </c>
      <c r="E386" s="46">
        <v>7211069</v>
      </c>
      <c r="F386" s="35" t="s">
        <v>353</v>
      </c>
      <c r="G386" s="35"/>
      <c r="H386" s="35">
        <v>0</v>
      </c>
      <c r="I386" s="35"/>
      <c r="J386" s="35">
        <v>491.04</v>
      </c>
      <c r="K386" s="3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</row>
    <row r="387" spans="1:700" hidden="1">
      <c r="A387"/>
      <c r="B387" t="s">
        <v>317</v>
      </c>
      <c r="C387" t="s">
        <v>53</v>
      </c>
      <c r="D387" t="s">
        <v>53</v>
      </c>
      <c r="E387" s="46">
        <v>7211070</v>
      </c>
      <c r="F387" s="35" t="s">
        <v>354</v>
      </c>
      <c r="G387" s="35"/>
      <c r="H387" s="35">
        <v>23756.639999999999</v>
      </c>
      <c r="I387" s="35"/>
      <c r="J387" s="35">
        <v>0</v>
      </c>
      <c r="K387" s="36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</row>
    <row r="388" spans="1:700" hidden="1">
      <c r="A388"/>
      <c r="B388" t="s">
        <v>317</v>
      </c>
      <c r="C388" t="s">
        <v>53</v>
      </c>
      <c r="D388" t="s">
        <v>53</v>
      </c>
      <c r="E388" s="46">
        <v>7211070</v>
      </c>
      <c r="F388" s="35" t="s">
        <v>354</v>
      </c>
      <c r="G388" s="35"/>
      <c r="H388" s="35">
        <v>0</v>
      </c>
      <c r="I388" s="35"/>
      <c r="J388" s="35">
        <v>42478.68</v>
      </c>
      <c r="K388" s="36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</row>
    <row r="389" spans="1:700" hidden="1">
      <c r="A389"/>
      <c r="B389" t="s">
        <v>317</v>
      </c>
      <c r="C389" t="s">
        <v>53</v>
      </c>
      <c r="D389" t="s">
        <v>53</v>
      </c>
      <c r="E389" s="46">
        <v>7211071</v>
      </c>
      <c r="F389" s="35" t="s">
        <v>355</v>
      </c>
      <c r="G389" s="35"/>
      <c r="H389" s="35">
        <v>1640448.82</v>
      </c>
      <c r="I389" s="35"/>
      <c r="J389" s="35">
        <v>0</v>
      </c>
      <c r="K389" s="36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</row>
    <row r="390" spans="1:700" hidden="1">
      <c r="A390"/>
      <c r="B390" t="s">
        <v>317</v>
      </c>
      <c r="C390" t="s">
        <v>53</v>
      </c>
      <c r="D390" t="s">
        <v>53</v>
      </c>
      <c r="E390" s="46">
        <v>7211071</v>
      </c>
      <c r="F390" s="35" t="s">
        <v>355</v>
      </c>
      <c r="G390" s="35"/>
      <c r="H390" s="35">
        <v>0</v>
      </c>
      <c r="I390" s="35"/>
      <c r="J390" s="35">
        <v>1316917.68</v>
      </c>
      <c r="K390" s="36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</row>
    <row r="391" spans="1:700" hidden="1">
      <c r="A391"/>
      <c r="B391" t="s">
        <v>317</v>
      </c>
      <c r="C391" t="s">
        <v>53</v>
      </c>
      <c r="D391" t="s">
        <v>53</v>
      </c>
      <c r="E391" s="46">
        <v>7211072</v>
      </c>
      <c r="F391" s="35" t="s">
        <v>356</v>
      </c>
      <c r="G391" s="35"/>
      <c r="H391" s="35">
        <v>2438.64</v>
      </c>
      <c r="I391" s="35"/>
      <c r="J391" s="35">
        <v>0</v>
      </c>
      <c r="K391" s="36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</row>
    <row r="392" spans="1:700" hidden="1">
      <c r="A392"/>
      <c r="B392" t="s">
        <v>317</v>
      </c>
      <c r="C392" t="s">
        <v>53</v>
      </c>
      <c r="D392" t="s">
        <v>53</v>
      </c>
      <c r="E392" s="46">
        <v>7211072</v>
      </c>
      <c r="F392" s="35" t="s">
        <v>356</v>
      </c>
      <c r="G392" s="35"/>
      <c r="H392" s="35">
        <v>0</v>
      </c>
      <c r="I392" s="35"/>
      <c r="J392" s="35">
        <v>2705.2</v>
      </c>
      <c r="K392" s="36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</row>
    <row r="393" spans="1:700">
      <c r="A393"/>
      <c r="B393" t="s">
        <v>317</v>
      </c>
      <c r="C393" t="s">
        <v>59</v>
      </c>
      <c r="D393" t="s">
        <v>59</v>
      </c>
      <c r="E393" s="46">
        <v>7300007</v>
      </c>
      <c r="F393" s="35" t="s">
        <v>526</v>
      </c>
      <c r="G393" s="35"/>
      <c r="H393" s="35">
        <v>17395046.960000001</v>
      </c>
      <c r="I393" s="35"/>
      <c r="J393" s="35">
        <v>16747907.880000001</v>
      </c>
      <c r="K393" s="36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</row>
    <row r="394" spans="1:700">
      <c r="A394"/>
      <c r="B394" t="s">
        <v>317</v>
      </c>
      <c r="C394" t="s">
        <v>59</v>
      </c>
      <c r="D394" t="s">
        <v>59</v>
      </c>
      <c r="E394" s="46">
        <v>7300008</v>
      </c>
      <c r="F394" s="35" t="s">
        <v>527</v>
      </c>
      <c r="G394" s="35"/>
      <c r="H394" s="35">
        <v>1486502.74</v>
      </c>
      <c r="I394" s="35"/>
      <c r="J394" s="35">
        <v>1408185.6</v>
      </c>
      <c r="K394" s="36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</row>
    <row r="395" spans="1:700">
      <c r="A395"/>
      <c r="B395" t="s">
        <v>317</v>
      </c>
      <c r="C395" t="s">
        <v>59</v>
      </c>
      <c r="D395" t="s">
        <v>59</v>
      </c>
      <c r="E395" s="46">
        <v>7300010</v>
      </c>
      <c r="F395" s="35" t="s">
        <v>528</v>
      </c>
      <c r="G395" s="35"/>
      <c r="H395" s="35">
        <v>1134877.8600000001</v>
      </c>
      <c r="I395" s="35"/>
      <c r="J395" s="35">
        <v>1105030.22</v>
      </c>
      <c r="K395" s="36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</row>
    <row r="396" spans="1:700">
      <c r="A396"/>
      <c r="B396" t="s">
        <v>317</v>
      </c>
      <c r="C396" t="s">
        <v>59</v>
      </c>
      <c r="D396" t="s">
        <v>59</v>
      </c>
      <c r="E396" s="46">
        <v>7300012</v>
      </c>
      <c r="F396" s="35" t="s">
        <v>529</v>
      </c>
      <c r="G396" s="35"/>
      <c r="H396" s="35">
        <v>233929.54</v>
      </c>
      <c r="I396" s="35"/>
      <c r="J396" s="35">
        <v>91377.78</v>
      </c>
      <c r="K396" s="3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</row>
    <row r="397" spans="1:700">
      <c r="A397"/>
      <c r="B397" t="s">
        <v>317</v>
      </c>
      <c r="C397" t="s">
        <v>59</v>
      </c>
      <c r="D397" t="s">
        <v>59</v>
      </c>
      <c r="E397" s="46">
        <v>7300014</v>
      </c>
      <c r="F397" s="35" t="s">
        <v>530</v>
      </c>
      <c r="G397" s="35"/>
      <c r="H397" s="35">
        <v>9646.24</v>
      </c>
      <c r="I397" s="35"/>
      <c r="J397" s="35">
        <v>6373.76</v>
      </c>
      <c r="K397" s="36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</row>
    <row r="398" spans="1:700">
      <c r="A398"/>
      <c r="B398" t="s">
        <v>317</v>
      </c>
      <c r="C398" t="s">
        <v>59</v>
      </c>
      <c r="D398" t="s">
        <v>59</v>
      </c>
      <c r="E398" s="46">
        <v>7300016</v>
      </c>
      <c r="F398" s="35" t="s">
        <v>531</v>
      </c>
      <c r="G398" s="35"/>
      <c r="H398" s="35">
        <v>2312498.06</v>
      </c>
      <c r="I398" s="35"/>
      <c r="J398" s="35">
        <v>2858073.86</v>
      </c>
      <c r="K398" s="36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</row>
    <row r="399" spans="1:700">
      <c r="A399"/>
      <c r="B399" t="s">
        <v>317</v>
      </c>
      <c r="C399" t="s">
        <v>59</v>
      </c>
      <c r="D399" t="s">
        <v>59</v>
      </c>
      <c r="E399" s="46">
        <v>7300017</v>
      </c>
      <c r="F399" s="35" t="s">
        <v>532</v>
      </c>
      <c r="G399" s="35"/>
      <c r="H399" s="35">
        <v>715104.14</v>
      </c>
      <c r="I399" s="35"/>
      <c r="J399" s="35">
        <v>712340.74</v>
      </c>
      <c r="K399" s="36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</row>
    <row r="400" spans="1:700">
      <c r="A400"/>
      <c r="B400" t="s">
        <v>317</v>
      </c>
      <c r="C400" t="s">
        <v>59</v>
      </c>
      <c r="D400" t="s">
        <v>59</v>
      </c>
      <c r="E400" s="46">
        <v>7300020</v>
      </c>
      <c r="F400" s="35" t="s">
        <v>533</v>
      </c>
      <c r="G400" s="35"/>
      <c r="H400" s="35">
        <v>93359.24</v>
      </c>
      <c r="I400" s="35"/>
      <c r="J400" s="35">
        <v>110594.48</v>
      </c>
      <c r="K400" s="36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</row>
    <row r="401" spans="1:700">
      <c r="A401"/>
      <c r="B401" t="s">
        <v>317</v>
      </c>
      <c r="C401" t="s">
        <v>59</v>
      </c>
      <c r="D401" t="s">
        <v>59</v>
      </c>
      <c r="E401" s="46">
        <v>7310007</v>
      </c>
      <c r="F401" s="35" t="s">
        <v>534</v>
      </c>
      <c r="G401" s="35"/>
      <c r="H401" s="35">
        <v>5180518.92</v>
      </c>
      <c r="I401" s="35"/>
      <c r="J401" s="35">
        <v>5135316.3</v>
      </c>
      <c r="K401" s="36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</row>
    <row r="402" spans="1:700">
      <c r="A402"/>
      <c r="B402" t="s">
        <v>317</v>
      </c>
      <c r="C402" t="s">
        <v>59</v>
      </c>
      <c r="D402" t="s">
        <v>59</v>
      </c>
      <c r="E402" s="46">
        <v>7310008</v>
      </c>
      <c r="F402" s="35" t="s">
        <v>535</v>
      </c>
      <c r="G402" s="35"/>
      <c r="H402" s="35">
        <v>445711.54</v>
      </c>
      <c r="I402" s="35"/>
      <c r="J402" s="35">
        <v>424112.16</v>
      </c>
      <c r="K402" s="36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</row>
    <row r="403" spans="1:700">
      <c r="A403"/>
      <c r="B403" t="s">
        <v>317</v>
      </c>
      <c r="C403" t="s">
        <v>59</v>
      </c>
      <c r="D403" t="s">
        <v>59</v>
      </c>
      <c r="E403" s="46">
        <v>7310010</v>
      </c>
      <c r="F403" s="35" t="s">
        <v>536</v>
      </c>
      <c r="G403" s="35"/>
      <c r="H403" s="35">
        <v>349176.66</v>
      </c>
      <c r="I403" s="35"/>
      <c r="J403" s="35">
        <v>340907.1</v>
      </c>
      <c r="K403" s="36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</row>
    <row r="404" spans="1:700">
      <c r="A404"/>
      <c r="B404" t="s">
        <v>317</v>
      </c>
      <c r="C404" t="s">
        <v>59</v>
      </c>
      <c r="D404" t="s">
        <v>59</v>
      </c>
      <c r="E404" s="46">
        <v>7310012</v>
      </c>
      <c r="F404" s="35" t="s">
        <v>537</v>
      </c>
      <c r="G404" s="35"/>
      <c r="H404" s="35">
        <v>70320.479999999996</v>
      </c>
      <c r="I404" s="35"/>
      <c r="J404" s="35">
        <v>28367.64</v>
      </c>
      <c r="K404" s="36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</row>
    <row r="405" spans="1:700">
      <c r="A405"/>
      <c r="B405" t="s">
        <v>317</v>
      </c>
      <c r="C405" t="s">
        <v>59</v>
      </c>
      <c r="D405" t="s">
        <v>59</v>
      </c>
      <c r="E405" s="46">
        <v>7310014</v>
      </c>
      <c r="F405" s="35" t="s">
        <v>538</v>
      </c>
      <c r="G405" s="35"/>
      <c r="H405" s="35">
        <v>3084.26</v>
      </c>
      <c r="I405" s="35"/>
      <c r="J405" s="35">
        <v>2087.52</v>
      </c>
      <c r="K405" s="36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</row>
    <row r="406" spans="1:700">
      <c r="A406"/>
      <c r="B406" t="s">
        <v>317</v>
      </c>
      <c r="C406" t="s">
        <v>59</v>
      </c>
      <c r="D406" t="s">
        <v>59</v>
      </c>
      <c r="E406" s="46">
        <v>7310016</v>
      </c>
      <c r="F406" s="35" t="s">
        <v>539</v>
      </c>
      <c r="G406" s="35"/>
      <c r="H406" s="35">
        <v>664337.19999999995</v>
      </c>
      <c r="I406" s="35"/>
      <c r="J406" s="35">
        <v>651521.36</v>
      </c>
      <c r="K406" s="3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</row>
    <row r="407" spans="1:700">
      <c r="A407"/>
      <c r="B407" t="s">
        <v>317</v>
      </c>
      <c r="C407" t="s">
        <v>59</v>
      </c>
      <c r="D407" t="s">
        <v>59</v>
      </c>
      <c r="E407" s="46">
        <v>7310017</v>
      </c>
      <c r="F407" s="35" t="s">
        <v>540</v>
      </c>
      <c r="G407" s="35"/>
      <c r="H407" s="35">
        <v>222287.64</v>
      </c>
      <c r="I407" s="35"/>
      <c r="J407" s="35">
        <v>221802.46</v>
      </c>
      <c r="K407" s="36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</row>
    <row r="408" spans="1:700">
      <c r="A408"/>
      <c r="B408" t="s">
        <v>317</v>
      </c>
      <c r="C408" t="s">
        <v>59</v>
      </c>
      <c r="D408" t="s">
        <v>59</v>
      </c>
      <c r="E408" s="46">
        <v>7310021</v>
      </c>
      <c r="F408" s="35" t="s">
        <v>541</v>
      </c>
      <c r="G408" s="35"/>
      <c r="H408" s="35">
        <v>302382.03999999998</v>
      </c>
      <c r="I408" s="35"/>
      <c r="J408" s="35">
        <v>273234.36</v>
      </c>
      <c r="K408" s="36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</row>
    <row r="409" spans="1:700">
      <c r="A409"/>
      <c r="B409" t="s">
        <v>317</v>
      </c>
      <c r="C409" t="s">
        <v>59</v>
      </c>
      <c r="D409" t="s">
        <v>59</v>
      </c>
      <c r="E409" s="46">
        <v>7310022</v>
      </c>
      <c r="F409" s="35" t="s">
        <v>542</v>
      </c>
      <c r="G409" s="35"/>
      <c r="H409" s="35">
        <v>62076</v>
      </c>
      <c r="I409" s="35"/>
      <c r="J409" s="35">
        <v>59766</v>
      </c>
      <c r="K409" s="36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</row>
    <row r="410" spans="1:700">
      <c r="A410"/>
      <c r="B410" t="s">
        <v>317</v>
      </c>
      <c r="C410" t="s">
        <v>59</v>
      </c>
      <c r="D410" t="s">
        <v>59</v>
      </c>
      <c r="E410" s="46">
        <v>7310024</v>
      </c>
      <c r="F410" s="35" t="s">
        <v>543</v>
      </c>
      <c r="G410" s="35"/>
      <c r="H410" s="35">
        <v>76906.399999999994</v>
      </c>
      <c r="I410" s="35"/>
      <c r="J410" s="35">
        <v>76048.479999999996</v>
      </c>
      <c r="K410" s="36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</row>
    <row r="411" spans="1:700">
      <c r="A411"/>
      <c r="B411" t="s">
        <v>317</v>
      </c>
      <c r="C411" t="s">
        <v>59</v>
      </c>
      <c r="D411" t="s">
        <v>59</v>
      </c>
      <c r="E411" s="46">
        <v>7310025</v>
      </c>
      <c r="F411" s="35" t="s">
        <v>544</v>
      </c>
      <c r="G411" s="35"/>
      <c r="H411" s="35">
        <v>237944.88</v>
      </c>
      <c r="I411" s="35"/>
      <c r="J411" s="35">
        <v>229217.38</v>
      </c>
      <c r="K411" s="36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</row>
    <row r="412" spans="1:700">
      <c r="A412"/>
      <c r="B412" t="s">
        <v>317</v>
      </c>
      <c r="C412" t="s">
        <v>59</v>
      </c>
      <c r="D412" t="s">
        <v>59</v>
      </c>
      <c r="E412" s="46">
        <v>7330029</v>
      </c>
      <c r="F412" s="35" t="s">
        <v>545</v>
      </c>
      <c r="G412" s="35"/>
      <c r="H412" s="35">
        <v>1512613.12</v>
      </c>
      <c r="I412" s="35"/>
      <c r="J412" s="35">
        <v>1444269.02</v>
      </c>
      <c r="K412" s="36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</row>
    <row r="413" spans="1:700">
      <c r="A413"/>
      <c r="B413" t="s">
        <v>317</v>
      </c>
      <c r="C413" t="s">
        <v>59</v>
      </c>
      <c r="D413" t="s">
        <v>59</v>
      </c>
      <c r="E413" s="46">
        <v>7330031</v>
      </c>
      <c r="F413" s="35" t="s">
        <v>546</v>
      </c>
      <c r="G413" s="35"/>
      <c r="H413" s="35">
        <v>33062.080000000002</v>
      </c>
      <c r="I413" s="35"/>
      <c r="J413" s="35">
        <v>1161372.58</v>
      </c>
      <c r="K413" s="36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</row>
    <row r="414" spans="1:700">
      <c r="A414"/>
      <c r="B414" t="s">
        <v>317</v>
      </c>
      <c r="C414" t="s">
        <v>59</v>
      </c>
      <c r="D414" t="s">
        <v>59</v>
      </c>
      <c r="E414" s="46">
        <v>7330033</v>
      </c>
      <c r="F414" s="35" t="s">
        <v>547</v>
      </c>
      <c r="G414" s="35"/>
      <c r="H414" s="35">
        <v>40128.1</v>
      </c>
      <c r="I414" s="35"/>
      <c r="J414" s="35">
        <v>58199.3</v>
      </c>
      <c r="K414" s="36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</row>
    <row r="415" spans="1:700" hidden="1">
      <c r="A415"/>
      <c r="B415" t="s">
        <v>317</v>
      </c>
      <c r="C415" t="s">
        <v>53</v>
      </c>
      <c r="D415" t="s">
        <v>53</v>
      </c>
      <c r="E415" s="46">
        <v>7370033</v>
      </c>
      <c r="F415" s="35" t="s">
        <v>357</v>
      </c>
      <c r="G415" s="35"/>
      <c r="H415" s="35">
        <v>124528.54</v>
      </c>
      <c r="I415" s="35"/>
      <c r="J415" s="35">
        <v>0</v>
      </c>
      <c r="K415" s="38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</row>
    <row r="416" spans="1:700" hidden="1">
      <c r="A416"/>
      <c r="B416" t="s">
        <v>317</v>
      </c>
      <c r="C416" t="s">
        <v>53</v>
      </c>
      <c r="D416" t="s">
        <v>53</v>
      </c>
      <c r="E416" s="46">
        <v>7370033</v>
      </c>
      <c r="F416" s="35" t="s">
        <v>357</v>
      </c>
      <c r="G416" s="35"/>
      <c r="H416" s="35">
        <v>0</v>
      </c>
      <c r="I416" s="35"/>
      <c r="J416" s="35">
        <v>81982.720000000001</v>
      </c>
      <c r="K416" s="3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</row>
    <row r="417" spans="1:700" hidden="1">
      <c r="A417"/>
      <c r="B417" t="s">
        <v>317</v>
      </c>
      <c r="C417" t="s">
        <v>53</v>
      </c>
      <c r="D417" t="s">
        <v>53</v>
      </c>
      <c r="E417" s="46">
        <v>7370034</v>
      </c>
      <c r="F417" s="35" t="s">
        <v>358</v>
      </c>
      <c r="G417" s="35"/>
      <c r="H417" s="35">
        <v>306915.5</v>
      </c>
      <c r="I417" s="35"/>
      <c r="J417" s="35">
        <v>0</v>
      </c>
      <c r="K417" s="36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</row>
    <row r="418" spans="1:700" hidden="1">
      <c r="A418"/>
      <c r="B418" t="s">
        <v>317</v>
      </c>
      <c r="C418" t="s">
        <v>53</v>
      </c>
      <c r="D418" t="s">
        <v>53</v>
      </c>
      <c r="E418" s="46">
        <v>7370034</v>
      </c>
      <c r="F418" s="35" t="s">
        <v>358</v>
      </c>
      <c r="G418" s="35"/>
      <c r="H418" s="35">
        <v>0</v>
      </c>
      <c r="I418" s="35"/>
      <c r="J418" s="35">
        <v>308406</v>
      </c>
      <c r="K418" s="36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</row>
    <row r="419" spans="1:700" hidden="1">
      <c r="A419"/>
      <c r="B419" t="s">
        <v>317</v>
      </c>
      <c r="C419" t="s">
        <v>53</v>
      </c>
      <c r="D419" t="s">
        <v>53</v>
      </c>
      <c r="E419" s="46">
        <v>7370036</v>
      </c>
      <c r="F419" s="35" t="s">
        <v>359</v>
      </c>
      <c r="G419" s="35"/>
      <c r="H419" s="35">
        <v>185762.58</v>
      </c>
      <c r="I419" s="35"/>
      <c r="J419" s="35">
        <v>0</v>
      </c>
      <c r="K419" s="36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</row>
    <row r="420" spans="1:700" hidden="1">
      <c r="A420"/>
      <c r="B420" t="s">
        <v>317</v>
      </c>
      <c r="C420" t="s">
        <v>53</v>
      </c>
      <c r="D420" t="s">
        <v>53</v>
      </c>
      <c r="E420" s="46">
        <v>7370036</v>
      </c>
      <c r="F420" s="35" t="s">
        <v>359</v>
      </c>
      <c r="G420" s="35"/>
      <c r="H420" s="35">
        <v>0</v>
      </c>
      <c r="I420" s="35"/>
      <c r="J420" s="35">
        <v>194255.24</v>
      </c>
      <c r="K420" s="36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</row>
    <row r="421" spans="1:700" hidden="1">
      <c r="A421"/>
      <c r="B421" t="s">
        <v>317</v>
      </c>
      <c r="C421" t="s">
        <v>53</v>
      </c>
      <c r="D421" t="s">
        <v>53</v>
      </c>
      <c r="E421" s="46">
        <v>7370037</v>
      </c>
      <c r="F421" s="35" t="s">
        <v>360</v>
      </c>
      <c r="G421" s="35"/>
      <c r="H421" s="35">
        <v>68083.600000000006</v>
      </c>
      <c r="I421" s="35"/>
      <c r="J421" s="35">
        <v>0</v>
      </c>
      <c r="K421" s="36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</row>
    <row r="422" spans="1:700" hidden="1">
      <c r="A422"/>
      <c r="B422" t="s">
        <v>317</v>
      </c>
      <c r="C422" t="s">
        <v>53</v>
      </c>
      <c r="D422" t="s">
        <v>53</v>
      </c>
      <c r="E422" s="46">
        <v>7370037</v>
      </c>
      <c r="F422" s="35" t="s">
        <v>360</v>
      </c>
      <c r="G422" s="35"/>
      <c r="H422" s="35">
        <v>0</v>
      </c>
      <c r="I422" s="35"/>
      <c r="J422" s="35">
        <v>55914.52</v>
      </c>
      <c r="K422" s="36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</row>
    <row r="423" spans="1:700" hidden="1">
      <c r="A423"/>
      <c r="B423" t="s">
        <v>317</v>
      </c>
      <c r="C423" t="s">
        <v>53</v>
      </c>
      <c r="D423" t="s">
        <v>53</v>
      </c>
      <c r="E423" s="46">
        <v>7370038</v>
      </c>
      <c r="F423" s="35" t="s">
        <v>361</v>
      </c>
      <c r="G423" s="35"/>
      <c r="H423" s="35">
        <v>152757.82</v>
      </c>
      <c r="I423" s="35"/>
      <c r="J423" s="35">
        <v>0</v>
      </c>
      <c r="K423" s="36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</row>
    <row r="424" spans="1:700" hidden="1">
      <c r="A424"/>
      <c r="B424" t="s">
        <v>317</v>
      </c>
      <c r="C424" t="s">
        <v>53</v>
      </c>
      <c r="D424" t="s">
        <v>53</v>
      </c>
      <c r="E424" s="46">
        <v>7370038</v>
      </c>
      <c r="F424" s="35" t="s">
        <v>361</v>
      </c>
      <c r="G424" s="35"/>
      <c r="H424" s="35">
        <v>0</v>
      </c>
      <c r="I424" s="35"/>
      <c r="J424" s="35">
        <v>232787.1</v>
      </c>
      <c r="K424" s="36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</row>
    <row r="425" spans="1:700" hidden="1">
      <c r="A425"/>
      <c r="B425" t="s">
        <v>317</v>
      </c>
      <c r="C425" t="s">
        <v>53</v>
      </c>
      <c r="D425" t="s">
        <v>53</v>
      </c>
      <c r="E425" s="46">
        <v>7370039</v>
      </c>
      <c r="F425" s="35" t="s">
        <v>362</v>
      </c>
      <c r="G425" s="35"/>
      <c r="H425" s="35">
        <v>85738.52</v>
      </c>
      <c r="I425" s="35"/>
      <c r="J425" s="35">
        <v>0</v>
      </c>
      <c r="K425" s="36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</row>
    <row r="426" spans="1:700" hidden="1">
      <c r="A426"/>
      <c r="B426" t="s">
        <v>317</v>
      </c>
      <c r="C426" t="s">
        <v>53</v>
      </c>
      <c r="D426" t="s">
        <v>53</v>
      </c>
      <c r="E426" s="46">
        <v>7370039</v>
      </c>
      <c r="F426" s="35" t="s">
        <v>362</v>
      </c>
      <c r="G426" s="35"/>
      <c r="H426" s="35">
        <v>0</v>
      </c>
      <c r="I426" s="35"/>
      <c r="J426" s="35">
        <v>100066.3</v>
      </c>
      <c r="K426" s="3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</row>
    <row r="427" spans="1:700" hidden="1">
      <c r="A427"/>
      <c r="B427" t="s">
        <v>317</v>
      </c>
      <c r="C427" t="s">
        <v>53</v>
      </c>
      <c r="D427" t="s">
        <v>53</v>
      </c>
      <c r="E427" s="46">
        <v>7370701</v>
      </c>
      <c r="F427" s="35" t="s">
        <v>363</v>
      </c>
      <c r="G427" s="35"/>
      <c r="H427" s="35">
        <v>52408.44</v>
      </c>
      <c r="I427" s="35"/>
      <c r="J427" s="35">
        <v>0</v>
      </c>
      <c r="K427" s="36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</row>
    <row r="428" spans="1:700" hidden="1">
      <c r="A428"/>
      <c r="B428" t="s">
        <v>317</v>
      </c>
      <c r="C428" t="s">
        <v>53</v>
      </c>
      <c r="D428" t="s">
        <v>53</v>
      </c>
      <c r="E428" s="46">
        <v>7370701</v>
      </c>
      <c r="F428" s="35" t="s">
        <v>363</v>
      </c>
      <c r="G428" s="35"/>
      <c r="H428" s="35">
        <v>0</v>
      </c>
      <c r="I428" s="35"/>
      <c r="J428" s="35">
        <v>59790.36</v>
      </c>
      <c r="K428" s="36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</row>
    <row r="429" spans="1:700">
      <c r="A429"/>
      <c r="B429" t="s">
        <v>317</v>
      </c>
      <c r="C429" t="s">
        <v>59</v>
      </c>
      <c r="D429" t="s">
        <v>59</v>
      </c>
      <c r="E429" s="46">
        <v>7370703</v>
      </c>
      <c r="F429" s="35" t="s">
        <v>548</v>
      </c>
      <c r="G429" s="35"/>
      <c r="H429" s="35">
        <v>480</v>
      </c>
      <c r="I429" s="35"/>
      <c r="J429" s="35">
        <v>480</v>
      </c>
      <c r="K429" s="36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</row>
    <row r="430" spans="1:700" hidden="1">
      <c r="A430"/>
      <c r="B430" t="s">
        <v>317</v>
      </c>
      <c r="C430" t="s">
        <v>53</v>
      </c>
      <c r="D430" t="s">
        <v>53</v>
      </c>
      <c r="E430" s="46">
        <v>7410101</v>
      </c>
      <c r="F430" s="35" t="s">
        <v>364</v>
      </c>
      <c r="G430" s="35"/>
      <c r="H430" s="35">
        <v>45143.5</v>
      </c>
      <c r="I430" s="35"/>
      <c r="J430" s="35">
        <v>0</v>
      </c>
      <c r="K430" s="36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</row>
    <row r="431" spans="1:700" hidden="1">
      <c r="A431"/>
      <c r="B431" t="s">
        <v>317</v>
      </c>
      <c r="C431" t="s">
        <v>53</v>
      </c>
      <c r="D431" t="s">
        <v>53</v>
      </c>
      <c r="E431" s="46">
        <v>7410101</v>
      </c>
      <c r="F431" s="35" t="s">
        <v>364</v>
      </c>
      <c r="G431" s="35"/>
      <c r="H431" s="35">
        <v>0</v>
      </c>
      <c r="I431" s="35"/>
      <c r="J431" s="35">
        <v>87346.62</v>
      </c>
      <c r="K431" s="36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</row>
    <row r="432" spans="1:700" hidden="1">
      <c r="A432"/>
      <c r="B432" t="s">
        <v>317</v>
      </c>
      <c r="C432" t="s">
        <v>53</v>
      </c>
      <c r="D432" t="s">
        <v>53</v>
      </c>
      <c r="E432" s="46">
        <v>7410102</v>
      </c>
      <c r="F432" s="35" t="s">
        <v>365</v>
      </c>
      <c r="G432" s="35"/>
      <c r="H432" s="35">
        <v>195129.82</v>
      </c>
      <c r="I432" s="35"/>
      <c r="J432" s="35">
        <v>0</v>
      </c>
      <c r="K432" s="36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</row>
    <row r="433" spans="1:700" hidden="1">
      <c r="A433"/>
      <c r="B433" t="s">
        <v>317</v>
      </c>
      <c r="C433" t="s">
        <v>53</v>
      </c>
      <c r="D433" t="s">
        <v>53</v>
      </c>
      <c r="E433" s="46">
        <v>7410102</v>
      </c>
      <c r="F433" s="35" t="s">
        <v>365</v>
      </c>
      <c r="G433" s="35"/>
      <c r="H433" s="35">
        <v>0</v>
      </c>
      <c r="I433" s="35"/>
      <c r="J433" s="35">
        <v>369506.94</v>
      </c>
      <c r="K433" s="36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</row>
    <row r="434" spans="1:700" hidden="1">
      <c r="A434"/>
      <c r="B434" t="s">
        <v>317</v>
      </c>
      <c r="C434" t="s">
        <v>53</v>
      </c>
      <c r="D434" t="s">
        <v>53</v>
      </c>
      <c r="E434" s="46">
        <v>7430300</v>
      </c>
      <c r="F434" s="35" t="s">
        <v>366</v>
      </c>
      <c r="G434" s="35"/>
      <c r="H434" s="35">
        <v>1771853.62</v>
      </c>
      <c r="I434" s="35"/>
      <c r="J434" s="35">
        <v>0</v>
      </c>
      <c r="K434" s="36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</row>
    <row r="435" spans="1:700" hidden="1">
      <c r="A435"/>
      <c r="B435" t="s">
        <v>317</v>
      </c>
      <c r="C435" t="s">
        <v>53</v>
      </c>
      <c r="D435" t="s">
        <v>53</v>
      </c>
      <c r="E435" s="46">
        <v>7430300</v>
      </c>
      <c r="F435" s="35" t="s">
        <v>366</v>
      </c>
      <c r="G435" s="35"/>
      <c r="H435" s="35">
        <v>0</v>
      </c>
      <c r="I435" s="35"/>
      <c r="J435" s="35">
        <v>1788556.14</v>
      </c>
      <c r="K435" s="36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</row>
    <row r="436" spans="1:700" hidden="1">
      <c r="A436"/>
      <c r="B436" t="s">
        <v>317</v>
      </c>
      <c r="C436" t="s">
        <v>53</v>
      </c>
      <c r="D436" t="s">
        <v>53</v>
      </c>
      <c r="E436" s="46">
        <v>7430301</v>
      </c>
      <c r="F436" s="35" t="s">
        <v>367</v>
      </c>
      <c r="G436" s="35"/>
      <c r="H436" s="35">
        <v>41225.800000000003</v>
      </c>
      <c r="I436" s="35"/>
      <c r="J436" s="35">
        <v>0</v>
      </c>
      <c r="K436" s="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</row>
    <row r="437" spans="1:700" hidden="1">
      <c r="A437"/>
      <c r="B437" t="s">
        <v>317</v>
      </c>
      <c r="C437" t="s">
        <v>53</v>
      </c>
      <c r="D437" t="s">
        <v>53</v>
      </c>
      <c r="E437" s="46">
        <v>7430301</v>
      </c>
      <c r="F437" s="35" t="s">
        <v>367</v>
      </c>
      <c r="G437" s="35"/>
      <c r="H437" s="35">
        <v>0</v>
      </c>
      <c r="I437" s="35"/>
      <c r="J437" s="35">
        <v>41906.92</v>
      </c>
      <c r="K437" s="36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</row>
    <row r="438" spans="1:700" hidden="1">
      <c r="A438"/>
      <c r="B438" t="s">
        <v>317</v>
      </c>
      <c r="C438" t="s">
        <v>53</v>
      </c>
      <c r="D438" t="s">
        <v>53</v>
      </c>
      <c r="E438" s="46">
        <v>7440400</v>
      </c>
      <c r="F438" s="35" t="s">
        <v>368</v>
      </c>
      <c r="G438" s="35"/>
      <c r="H438" s="35">
        <v>407366.86</v>
      </c>
      <c r="I438" s="35"/>
      <c r="J438" s="35">
        <v>0</v>
      </c>
      <c r="K438" s="36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</row>
    <row r="439" spans="1:700" hidden="1">
      <c r="A439"/>
      <c r="B439" t="s">
        <v>317</v>
      </c>
      <c r="C439" t="s">
        <v>53</v>
      </c>
      <c r="D439" t="s">
        <v>53</v>
      </c>
      <c r="E439" s="46">
        <v>7440400</v>
      </c>
      <c r="F439" s="35" t="s">
        <v>368</v>
      </c>
      <c r="G439" s="35"/>
      <c r="H439" s="35">
        <v>0</v>
      </c>
      <c r="I439" s="35"/>
      <c r="J439" s="35">
        <v>435659.64</v>
      </c>
      <c r="K439" s="36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</row>
    <row r="440" spans="1:700" hidden="1">
      <c r="A440"/>
      <c r="B440" t="s">
        <v>317</v>
      </c>
      <c r="C440" t="s">
        <v>53</v>
      </c>
      <c r="D440" t="s">
        <v>53</v>
      </c>
      <c r="E440" s="46">
        <v>7460600</v>
      </c>
      <c r="F440" s="35" t="s">
        <v>369</v>
      </c>
      <c r="G440" s="35"/>
      <c r="H440" s="35">
        <v>99132.96</v>
      </c>
      <c r="I440" s="35"/>
      <c r="J440" s="35">
        <v>0</v>
      </c>
      <c r="K440" s="36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</row>
    <row r="441" spans="1:700" hidden="1">
      <c r="A441"/>
      <c r="B441" t="s">
        <v>317</v>
      </c>
      <c r="C441" t="s">
        <v>53</v>
      </c>
      <c r="D441" t="s">
        <v>53</v>
      </c>
      <c r="E441" s="46">
        <v>7460600</v>
      </c>
      <c r="F441" s="35" t="s">
        <v>369</v>
      </c>
      <c r="G441" s="35"/>
      <c r="H441" s="35">
        <v>0</v>
      </c>
      <c r="I441" s="35"/>
      <c r="J441" s="35">
        <v>120299.12</v>
      </c>
      <c r="K441" s="36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</row>
    <row r="442" spans="1:700" hidden="1">
      <c r="A442"/>
      <c r="B442" t="s">
        <v>317</v>
      </c>
      <c r="C442" t="s">
        <v>53</v>
      </c>
      <c r="D442" t="s">
        <v>53</v>
      </c>
      <c r="E442" s="46">
        <v>7460601</v>
      </c>
      <c r="F442" s="35" t="s">
        <v>370</v>
      </c>
      <c r="G442" s="35"/>
      <c r="H442" s="35">
        <v>121107.12</v>
      </c>
      <c r="I442" s="35"/>
      <c r="J442" s="35">
        <v>0</v>
      </c>
      <c r="K442" s="36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</row>
    <row r="443" spans="1:700" hidden="1">
      <c r="A443"/>
      <c r="B443" t="s">
        <v>317</v>
      </c>
      <c r="C443" t="s">
        <v>53</v>
      </c>
      <c r="D443" t="s">
        <v>53</v>
      </c>
      <c r="E443" s="46">
        <v>7460601</v>
      </c>
      <c r="F443" s="35" t="s">
        <v>370</v>
      </c>
      <c r="G443" s="35"/>
      <c r="H443" s="35">
        <v>0</v>
      </c>
      <c r="I443" s="35"/>
      <c r="J443" s="35">
        <v>130980.02</v>
      </c>
      <c r="K443" s="36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</row>
    <row r="444" spans="1:700" hidden="1">
      <c r="A444"/>
      <c r="B444" t="s">
        <v>317</v>
      </c>
      <c r="C444" t="s">
        <v>53</v>
      </c>
      <c r="D444" t="s">
        <v>53</v>
      </c>
      <c r="E444" s="46">
        <v>7460602</v>
      </c>
      <c r="F444" s="35" t="s">
        <v>371</v>
      </c>
      <c r="G444" s="35"/>
      <c r="H444" s="35">
        <v>30759.16</v>
      </c>
      <c r="I444" s="35"/>
      <c r="J444" s="35">
        <v>0</v>
      </c>
      <c r="K444" s="36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</row>
    <row r="445" spans="1:700" hidden="1">
      <c r="A445"/>
      <c r="B445" t="s">
        <v>317</v>
      </c>
      <c r="C445" t="s">
        <v>53</v>
      </c>
      <c r="D445" t="s">
        <v>53</v>
      </c>
      <c r="E445" s="46">
        <v>7460602</v>
      </c>
      <c r="F445" s="35" t="s">
        <v>371</v>
      </c>
      <c r="G445" s="35"/>
      <c r="H445" s="35">
        <v>0</v>
      </c>
      <c r="I445" s="35"/>
      <c r="J445" s="35">
        <v>73412.78</v>
      </c>
      <c r="K445" s="36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</row>
    <row r="446" spans="1:700" hidden="1">
      <c r="A446"/>
      <c r="B446" t="s">
        <v>317</v>
      </c>
      <c r="C446" t="s">
        <v>53</v>
      </c>
      <c r="D446" t="s">
        <v>53</v>
      </c>
      <c r="E446" s="46">
        <v>7460603</v>
      </c>
      <c r="F446" s="35" t="s">
        <v>372</v>
      </c>
      <c r="G446" s="35"/>
      <c r="H446" s="35">
        <v>23523.96</v>
      </c>
      <c r="I446" s="35"/>
      <c r="J446" s="35">
        <v>0</v>
      </c>
      <c r="K446" s="3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</row>
    <row r="447" spans="1:700" hidden="1">
      <c r="A447"/>
      <c r="B447" t="s">
        <v>317</v>
      </c>
      <c r="C447" t="s">
        <v>53</v>
      </c>
      <c r="D447" t="s">
        <v>53</v>
      </c>
      <c r="E447" s="46">
        <v>7460603</v>
      </c>
      <c r="F447" s="35" t="s">
        <v>372</v>
      </c>
      <c r="G447" s="35"/>
      <c r="H447" s="35">
        <v>0</v>
      </c>
      <c r="I447" s="35"/>
      <c r="J447" s="35">
        <v>13075.54</v>
      </c>
      <c r="K447" s="36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</row>
    <row r="448" spans="1:700" hidden="1">
      <c r="A448"/>
      <c r="B448" t="s">
        <v>317</v>
      </c>
      <c r="C448" t="s">
        <v>53</v>
      </c>
      <c r="D448" t="s">
        <v>53</v>
      </c>
      <c r="E448" s="46">
        <v>7460604</v>
      </c>
      <c r="F448" s="35" t="s">
        <v>373</v>
      </c>
      <c r="G448" s="35"/>
      <c r="H448" s="35">
        <v>4337.88</v>
      </c>
      <c r="I448" s="35"/>
      <c r="J448" s="35">
        <v>0</v>
      </c>
      <c r="K448" s="36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</row>
    <row r="449" spans="1:700" hidden="1">
      <c r="A449"/>
      <c r="B449" t="s">
        <v>317</v>
      </c>
      <c r="C449" t="s">
        <v>53</v>
      </c>
      <c r="D449" t="s">
        <v>53</v>
      </c>
      <c r="E449" s="46">
        <v>7460604</v>
      </c>
      <c r="F449" s="35" t="s">
        <v>373</v>
      </c>
      <c r="G449" s="35"/>
      <c r="H449" s="35">
        <v>0</v>
      </c>
      <c r="I449" s="35"/>
      <c r="J449" s="35">
        <v>10405.799999999999</v>
      </c>
      <c r="K449" s="36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</row>
    <row r="450" spans="1:700" hidden="1">
      <c r="A450"/>
      <c r="B450" t="s">
        <v>317</v>
      </c>
      <c r="C450" t="s">
        <v>53</v>
      </c>
      <c r="D450" t="s">
        <v>53</v>
      </c>
      <c r="E450" s="46">
        <v>7460605</v>
      </c>
      <c r="F450" s="35" t="s">
        <v>374</v>
      </c>
      <c r="G450" s="35"/>
      <c r="H450" s="35">
        <v>19168.240000000002</v>
      </c>
      <c r="I450" s="35"/>
      <c r="J450" s="35">
        <v>0</v>
      </c>
      <c r="K450" s="36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</row>
    <row r="451" spans="1:700" hidden="1">
      <c r="A451"/>
      <c r="B451" t="s">
        <v>317</v>
      </c>
      <c r="C451" t="s">
        <v>53</v>
      </c>
      <c r="D451" t="s">
        <v>53</v>
      </c>
      <c r="E451" s="46">
        <v>7460605</v>
      </c>
      <c r="F451" s="35" t="s">
        <v>374</v>
      </c>
      <c r="G451" s="35"/>
      <c r="H451" s="35">
        <v>0</v>
      </c>
      <c r="I451" s="35"/>
      <c r="J451" s="35">
        <v>22804.44</v>
      </c>
      <c r="K451" s="36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</row>
    <row r="452" spans="1:700" hidden="1">
      <c r="A452"/>
      <c r="B452" t="s">
        <v>317</v>
      </c>
      <c r="C452" t="s">
        <v>53</v>
      </c>
      <c r="D452" t="s">
        <v>53</v>
      </c>
      <c r="E452" s="46">
        <v>7460606</v>
      </c>
      <c r="F452" s="35" t="s">
        <v>375</v>
      </c>
      <c r="G452" s="35"/>
      <c r="H452" s="35">
        <v>163479.57999999999</v>
      </c>
      <c r="I452" s="35"/>
      <c r="J452" s="35">
        <v>0</v>
      </c>
      <c r="K452" s="36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</row>
    <row r="453" spans="1:700" hidden="1">
      <c r="A453"/>
      <c r="B453" t="s">
        <v>317</v>
      </c>
      <c r="C453" t="s">
        <v>53</v>
      </c>
      <c r="D453" t="s">
        <v>53</v>
      </c>
      <c r="E453" s="46">
        <v>7460606</v>
      </c>
      <c r="F453" s="35" t="s">
        <v>375</v>
      </c>
      <c r="G453" s="35"/>
      <c r="H453" s="35">
        <v>0</v>
      </c>
      <c r="I453" s="35"/>
      <c r="J453" s="35">
        <v>161865.4</v>
      </c>
      <c r="K453" s="36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</row>
    <row r="454" spans="1:700" hidden="1">
      <c r="A454"/>
      <c r="B454" t="s">
        <v>317</v>
      </c>
      <c r="C454" t="s">
        <v>53</v>
      </c>
      <c r="D454" t="s">
        <v>53</v>
      </c>
      <c r="E454" s="46">
        <v>7480800</v>
      </c>
      <c r="F454" s="35" t="s">
        <v>376</v>
      </c>
      <c r="G454" s="35"/>
      <c r="H454" s="35">
        <v>14757.22</v>
      </c>
      <c r="I454" s="35"/>
      <c r="J454" s="35">
        <v>0</v>
      </c>
      <c r="K454" s="36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</row>
    <row r="455" spans="1:700" hidden="1">
      <c r="A455"/>
      <c r="B455" t="s">
        <v>317</v>
      </c>
      <c r="C455" t="s">
        <v>53</v>
      </c>
      <c r="D455" t="s">
        <v>53</v>
      </c>
      <c r="E455" s="46">
        <v>7480800</v>
      </c>
      <c r="F455" s="35" t="s">
        <v>376</v>
      </c>
      <c r="G455" s="35"/>
      <c r="H455" s="35">
        <v>0</v>
      </c>
      <c r="I455" s="35"/>
      <c r="J455" s="35">
        <v>10366.9</v>
      </c>
      <c r="K455" s="36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</row>
    <row r="456" spans="1:700" hidden="1">
      <c r="A456"/>
      <c r="B456" t="s">
        <v>317</v>
      </c>
      <c r="C456" t="s">
        <v>53</v>
      </c>
      <c r="D456" t="s">
        <v>53</v>
      </c>
      <c r="E456" s="46">
        <v>7480807</v>
      </c>
      <c r="F456" s="35" t="s">
        <v>377</v>
      </c>
      <c r="G456" s="35"/>
      <c r="H456" s="35">
        <v>34142.5</v>
      </c>
      <c r="I456" s="35"/>
      <c r="J456" s="35">
        <v>0</v>
      </c>
      <c r="K456" s="3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</row>
    <row r="457" spans="1:700" hidden="1">
      <c r="A457"/>
      <c r="B457" t="s">
        <v>317</v>
      </c>
      <c r="C457" t="s">
        <v>53</v>
      </c>
      <c r="D457" t="s">
        <v>53</v>
      </c>
      <c r="E457" s="46">
        <v>7480807</v>
      </c>
      <c r="F457" s="35" t="s">
        <v>377</v>
      </c>
      <c r="G457" s="35"/>
      <c r="H457" s="35">
        <v>0</v>
      </c>
      <c r="I457" s="35"/>
      <c r="J457" s="35">
        <v>30035.14</v>
      </c>
      <c r="K457" s="36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</row>
    <row r="458" spans="1:700" hidden="1">
      <c r="A458"/>
      <c r="B458" t="s">
        <v>317</v>
      </c>
      <c r="C458" t="s">
        <v>53</v>
      </c>
      <c r="D458" t="s">
        <v>53</v>
      </c>
      <c r="E458" s="46">
        <v>7480808</v>
      </c>
      <c r="F458" s="35" t="s">
        <v>378</v>
      </c>
      <c r="G458" s="35"/>
      <c r="H458" s="35">
        <v>5684.4</v>
      </c>
      <c r="I458" s="35"/>
      <c r="J458" s="35">
        <v>0</v>
      </c>
      <c r="K458" s="36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</row>
    <row r="459" spans="1:700" hidden="1">
      <c r="A459"/>
      <c r="B459" t="s">
        <v>317</v>
      </c>
      <c r="C459" t="s">
        <v>53</v>
      </c>
      <c r="D459" t="s">
        <v>53</v>
      </c>
      <c r="E459" s="46">
        <v>7480808</v>
      </c>
      <c r="F459" s="35" t="s">
        <v>378</v>
      </c>
      <c r="G459" s="35"/>
      <c r="H459" s="35">
        <v>0</v>
      </c>
      <c r="I459" s="35"/>
      <c r="J459" s="35">
        <v>7615.46</v>
      </c>
      <c r="K459" s="36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</row>
    <row r="460" spans="1:700" hidden="1">
      <c r="A460"/>
      <c r="B460" t="s">
        <v>317</v>
      </c>
      <c r="C460" t="s">
        <v>53</v>
      </c>
      <c r="D460" t="s">
        <v>53</v>
      </c>
      <c r="E460" s="46">
        <v>7480810</v>
      </c>
      <c r="F460" s="35" t="s">
        <v>379</v>
      </c>
      <c r="G460" s="35"/>
      <c r="H460" s="35">
        <v>62558.86</v>
      </c>
      <c r="I460" s="35"/>
      <c r="J460" s="35">
        <v>0</v>
      </c>
      <c r="K460" s="36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</row>
    <row r="461" spans="1:700" hidden="1">
      <c r="A461"/>
      <c r="B461" t="s">
        <v>317</v>
      </c>
      <c r="C461" t="s">
        <v>53</v>
      </c>
      <c r="D461" t="s">
        <v>53</v>
      </c>
      <c r="E461" s="46">
        <v>7480810</v>
      </c>
      <c r="F461" s="35" t="s">
        <v>379</v>
      </c>
      <c r="G461" s="35"/>
      <c r="H461" s="35">
        <v>0</v>
      </c>
      <c r="I461" s="35"/>
      <c r="J461" s="35">
        <v>63893.599999999999</v>
      </c>
      <c r="K461" s="36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</row>
    <row r="462" spans="1:700" hidden="1">
      <c r="A462"/>
      <c r="B462" t="s">
        <v>317</v>
      </c>
      <c r="C462" t="s">
        <v>53</v>
      </c>
      <c r="D462" t="s">
        <v>53</v>
      </c>
      <c r="E462" s="46">
        <v>7510101</v>
      </c>
      <c r="F462" s="35" t="s">
        <v>380</v>
      </c>
      <c r="G462" s="35"/>
      <c r="H462" s="35">
        <v>155578.26</v>
      </c>
      <c r="I462" s="35"/>
      <c r="J462" s="35">
        <v>0</v>
      </c>
      <c r="K462" s="36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</row>
    <row r="463" spans="1:700" hidden="1">
      <c r="A463"/>
      <c r="B463" t="s">
        <v>317</v>
      </c>
      <c r="C463" t="s">
        <v>53</v>
      </c>
      <c r="D463" t="s">
        <v>53</v>
      </c>
      <c r="E463" s="46">
        <v>7510101</v>
      </c>
      <c r="F463" s="35" t="s">
        <v>380</v>
      </c>
      <c r="G463" s="35"/>
      <c r="H463" s="35">
        <v>0</v>
      </c>
      <c r="I463" s="35"/>
      <c r="J463" s="35">
        <v>389666.6</v>
      </c>
      <c r="K463" s="36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</row>
    <row r="464" spans="1:700" hidden="1">
      <c r="A464"/>
      <c r="B464" t="s">
        <v>317</v>
      </c>
      <c r="C464" t="s">
        <v>53</v>
      </c>
      <c r="D464" t="s">
        <v>53</v>
      </c>
      <c r="E464" s="46">
        <v>7510102</v>
      </c>
      <c r="F464" s="35" t="s">
        <v>381</v>
      </c>
      <c r="G464" s="35"/>
      <c r="H464" s="35">
        <v>147472</v>
      </c>
      <c r="I464" s="35"/>
      <c r="J464" s="35">
        <v>0</v>
      </c>
      <c r="K464" s="36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</row>
    <row r="465" spans="1:700" hidden="1">
      <c r="A465"/>
      <c r="B465" t="s">
        <v>317</v>
      </c>
      <c r="C465" t="s">
        <v>53</v>
      </c>
      <c r="D465" t="s">
        <v>53</v>
      </c>
      <c r="E465" s="46">
        <v>7510102</v>
      </c>
      <c r="F465" s="35" t="s">
        <v>381</v>
      </c>
      <c r="G465" s="35"/>
      <c r="H465" s="35">
        <v>0</v>
      </c>
      <c r="I465" s="35"/>
      <c r="J465" s="35">
        <v>71552</v>
      </c>
      <c r="K465" s="36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</row>
    <row r="466" spans="1:700" hidden="1">
      <c r="A466"/>
      <c r="B466" t="s">
        <v>317</v>
      </c>
      <c r="C466" t="s">
        <v>53</v>
      </c>
      <c r="D466" t="s">
        <v>53</v>
      </c>
      <c r="E466" s="46">
        <v>7510103</v>
      </c>
      <c r="F466" s="35" t="s">
        <v>382</v>
      </c>
      <c r="G466" s="35"/>
      <c r="H466" s="35">
        <v>19034.64</v>
      </c>
      <c r="I466" s="35"/>
      <c r="J466" s="35">
        <v>0</v>
      </c>
      <c r="K466" s="3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</row>
    <row r="467" spans="1:700" hidden="1">
      <c r="A467"/>
      <c r="B467" t="s">
        <v>317</v>
      </c>
      <c r="C467" t="s">
        <v>53</v>
      </c>
      <c r="D467" t="s">
        <v>53</v>
      </c>
      <c r="E467" s="46">
        <v>7510103</v>
      </c>
      <c r="F467" s="35" t="s">
        <v>382</v>
      </c>
      <c r="G467" s="35"/>
      <c r="H467" s="35">
        <v>0</v>
      </c>
      <c r="I467" s="35"/>
      <c r="J467" s="35">
        <v>29744.14</v>
      </c>
      <c r="K467" s="36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</row>
    <row r="468" spans="1:700" hidden="1">
      <c r="A468"/>
      <c r="B468" t="s">
        <v>317</v>
      </c>
      <c r="C468" t="s">
        <v>53</v>
      </c>
      <c r="D468" t="s">
        <v>53</v>
      </c>
      <c r="E468" s="46">
        <v>7510104</v>
      </c>
      <c r="F468" s="35" t="s">
        <v>383</v>
      </c>
      <c r="G468" s="35"/>
      <c r="H468" s="35">
        <v>18839.18</v>
      </c>
      <c r="I468" s="35"/>
      <c r="J468" s="35">
        <v>0</v>
      </c>
      <c r="K468" s="36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</row>
    <row r="469" spans="1:700" hidden="1">
      <c r="A469"/>
      <c r="B469" t="s">
        <v>317</v>
      </c>
      <c r="C469" t="s">
        <v>53</v>
      </c>
      <c r="D469" t="s">
        <v>53</v>
      </c>
      <c r="E469" s="46">
        <v>7510104</v>
      </c>
      <c r="F469" s="35" t="s">
        <v>383</v>
      </c>
      <c r="G469" s="35"/>
      <c r="H469" s="35">
        <v>0</v>
      </c>
      <c r="I469" s="35"/>
      <c r="J469" s="35">
        <v>205483.2</v>
      </c>
      <c r="K469" s="36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</row>
    <row r="470" spans="1:700" hidden="1">
      <c r="A470"/>
      <c r="B470" t="s">
        <v>317</v>
      </c>
      <c r="C470" t="s">
        <v>53</v>
      </c>
      <c r="D470" t="s">
        <v>53</v>
      </c>
      <c r="E470" s="46">
        <v>7510105</v>
      </c>
      <c r="F470" s="35" t="s">
        <v>384</v>
      </c>
      <c r="G470" s="35"/>
      <c r="H470" s="35">
        <v>1164130.94</v>
      </c>
      <c r="I470" s="35"/>
      <c r="J470" s="35">
        <v>0</v>
      </c>
      <c r="K470" s="36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</row>
    <row r="471" spans="1:700" hidden="1">
      <c r="A471"/>
      <c r="B471" t="s">
        <v>317</v>
      </c>
      <c r="C471" t="s">
        <v>53</v>
      </c>
      <c r="D471" t="s">
        <v>53</v>
      </c>
      <c r="E471" s="46">
        <v>7510105</v>
      </c>
      <c r="F471" s="35" t="s">
        <v>384</v>
      </c>
      <c r="G471" s="35"/>
      <c r="H471" s="35">
        <v>0</v>
      </c>
      <c r="I471" s="35"/>
      <c r="J471" s="35">
        <v>1163703.1200000001</v>
      </c>
      <c r="K471" s="36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</row>
    <row r="472" spans="1:700" hidden="1">
      <c r="A472"/>
      <c r="B472" t="s">
        <v>317</v>
      </c>
      <c r="C472" t="s">
        <v>53</v>
      </c>
      <c r="D472" t="s">
        <v>53</v>
      </c>
      <c r="E472" s="46">
        <v>7520223</v>
      </c>
      <c r="F472" s="35" t="s">
        <v>385</v>
      </c>
      <c r="G472" s="35"/>
      <c r="H472" s="35">
        <v>936741.68</v>
      </c>
      <c r="I472" s="35"/>
      <c r="J472" s="35">
        <v>0</v>
      </c>
      <c r="K472" s="36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</row>
    <row r="473" spans="1:700" hidden="1">
      <c r="A473"/>
      <c r="B473" t="s">
        <v>317</v>
      </c>
      <c r="C473" t="s">
        <v>53</v>
      </c>
      <c r="D473" t="s">
        <v>53</v>
      </c>
      <c r="E473" s="46">
        <v>7520223</v>
      </c>
      <c r="F473" s="35" t="s">
        <v>385</v>
      </c>
      <c r="G473" s="35"/>
      <c r="H473" s="35">
        <v>0</v>
      </c>
      <c r="I473" s="35"/>
      <c r="J473" s="35">
        <v>627998.5</v>
      </c>
      <c r="K473" s="36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</row>
    <row r="474" spans="1:700" hidden="1">
      <c r="A474"/>
      <c r="B474" t="s">
        <v>317</v>
      </c>
      <c r="C474" t="s">
        <v>53</v>
      </c>
      <c r="D474" t="s">
        <v>53</v>
      </c>
      <c r="E474" s="46">
        <v>7520224</v>
      </c>
      <c r="F474" s="35" t="s">
        <v>386</v>
      </c>
      <c r="G474" s="35"/>
      <c r="H474" s="35">
        <v>24886732.32</v>
      </c>
      <c r="I474" s="35"/>
      <c r="J474" s="35">
        <v>0</v>
      </c>
      <c r="K474" s="36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</row>
    <row r="475" spans="1:700" hidden="1">
      <c r="A475"/>
      <c r="B475" t="s">
        <v>317</v>
      </c>
      <c r="C475" t="s">
        <v>53</v>
      </c>
      <c r="D475" t="s">
        <v>53</v>
      </c>
      <c r="E475" s="46">
        <v>7520224</v>
      </c>
      <c r="F475" s="35" t="s">
        <v>386</v>
      </c>
      <c r="G475" s="35"/>
      <c r="H475" s="35">
        <v>0</v>
      </c>
      <c r="I475" s="35"/>
      <c r="J475" s="35">
        <v>24385347.359999999</v>
      </c>
      <c r="K475" s="36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</row>
    <row r="476" spans="1:700" hidden="1">
      <c r="A476"/>
      <c r="B476" t="s">
        <v>317</v>
      </c>
      <c r="C476" t="s">
        <v>53</v>
      </c>
      <c r="D476" t="s">
        <v>53</v>
      </c>
      <c r="E476" s="46">
        <v>7520227</v>
      </c>
      <c r="F476" s="35" t="s">
        <v>387</v>
      </c>
      <c r="G476" s="35"/>
      <c r="H476" s="35">
        <v>58098.3</v>
      </c>
      <c r="I476" s="35"/>
      <c r="J476" s="35">
        <v>0</v>
      </c>
      <c r="K476" s="3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</row>
    <row r="477" spans="1:700" hidden="1">
      <c r="A477"/>
      <c r="B477" t="s">
        <v>317</v>
      </c>
      <c r="C477" t="s">
        <v>53</v>
      </c>
      <c r="D477" t="s">
        <v>53</v>
      </c>
      <c r="E477" s="46">
        <v>7520227</v>
      </c>
      <c r="F477" s="35" t="s">
        <v>387</v>
      </c>
      <c r="G477" s="35"/>
      <c r="H477" s="35">
        <v>0</v>
      </c>
      <c r="I477" s="35"/>
      <c r="J477" s="35">
        <v>52588.12</v>
      </c>
      <c r="K477" s="36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</row>
    <row r="478" spans="1:700" hidden="1">
      <c r="A478"/>
      <c r="B478" t="s">
        <v>317</v>
      </c>
      <c r="C478" t="s">
        <v>53</v>
      </c>
      <c r="D478" t="s">
        <v>53</v>
      </c>
      <c r="E478" s="46">
        <v>7520229</v>
      </c>
      <c r="F478" s="35" t="s">
        <v>388</v>
      </c>
      <c r="G478" s="35"/>
      <c r="H478" s="35">
        <v>494057.68</v>
      </c>
      <c r="I478" s="35"/>
      <c r="J478" s="35">
        <v>0</v>
      </c>
      <c r="K478" s="36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</row>
    <row r="479" spans="1:700" hidden="1">
      <c r="A479"/>
      <c r="B479" t="s">
        <v>317</v>
      </c>
      <c r="C479" t="s">
        <v>53</v>
      </c>
      <c r="D479" t="s">
        <v>53</v>
      </c>
      <c r="E479" s="46">
        <v>7520229</v>
      </c>
      <c r="F479" s="35" t="s">
        <v>388</v>
      </c>
      <c r="G479" s="35"/>
      <c r="H479" s="35">
        <v>0</v>
      </c>
      <c r="I479" s="35"/>
      <c r="J479" s="35">
        <v>480876.04</v>
      </c>
      <c r="K479" s="36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</row>
    <row r="480" spans="1:700" hidden="1">
      <c r="A480"/>
      <c r="B480" t="s">
        <v>317</v>
      </c>
      <c r="C480" t="s">
        <v>53</v>
      </c>
      <c r="D480" t="s">
        <v>53</v>
      </c>
      <c r="E480" s="46">
        <v>7520232</v>
      </c>
      <c r="F480" s="35" t="s">
        <v>389</v>
      </c>
      <c r="G480" s="35"/>
      <c r="H480" s="35">
        <v>80666.460000000006</v>
      </c>
      <c r="I480" s="35"/>
      <c r="J480" s="35">
        <v>0</v>
      </c>
      <c r="K480" s="36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</row>
    <row r="481" spans="1:700" hidden="1">
      <c r="A481"/>
      <c r="B481" t="s">
        <v>317</v>
      </c>
      <c r="C481" t="s">
        <v>53</v>
      </c>
      <c r="D481" t="s">
        <v>53</v>
      </c>
      <c r="E481" s="46">
        <v>7520232</v>
      </c>
      <c r="F481" s="35" t="s">
        <v>389</v>
      </c>
      <c r="G481" s="35"/>
      <c r="H481" s="35">
        <v>0</v>
      </c>
      <c r="I481" s="35"/>
      <c r="J481" s="35">
        <v>72666.320000000007</v>
      </c>
      <c r="K481" s="36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</row>
    <row r="482" spans="1:700" hidden="1">
      <c r="A482"/>
      <c r="B482" t="s">
        <v>317</v>
      </c>
      <c r="C482" t="s">
        <v>53</v>
      </c>
      <c r="D482" t="s">
        <v>53</v>
      </c>
      <c r="E482" s="46">
        <v>7520233</v>
      </c>
      <c r="F482" s="35" t="s">
        <v>390</v>
      </c>
      <c r="G482" s="35"/>
      <c r="H482" s="35">
        <v>669757.22</v>
      </c>
      <c r="I482" s="35"/>
      <c r="J482" s="35">
        <v>0</v>
      </c>
      <c r="K482" s="36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</row>
    <row r="483" spans="1:700" hidden="1">
      <c r="A483"/>
      <c r="B483" t="s">
        <v>317</v>
      </c>
      <c r="C483" t="s">
        <v>53</v>
      </c>
      <c r="D483" t="s">
        <v>53</v>
      </c>
      <c r="E483" s="46">
        <v>7520233</v>
      </c>
      <c r="F483" s="35" t="s">
        <v>390</v>
      </c>
      <c r="G483" s="35"/>
      <c r="H483" s="35">
        <v>0</v>
      </c>
      <c r="I483" s="35"/>
      <c r="J483" s="35">
        <v>757884.78</v>
      </c>
      <c r="K483" s="36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</row>
    <row r="484" spans="1:700" hidden="1">
      <c r="A484"/>
      <c r="B484" t="s">
        <v>317</v>
      </c>
      <c r="C484" t="s">
        <v>53</v>
      </c>
      <c r="D484" t="s">
        <v>53</v>
      </c>
      <c r="E484" s="46">
        <v>7520234</v>
      </c>
      <c r="F484" s="35" t="s">
        <v>391</v>
      </c>
      <c r="G484" s="35"/>
      <c r="H484" s="35">
        <v>499873.04</v>
      </c>
      <c r="I484" s="35"/>
      <c r="J484" s="35">
        <v>0</v>
      </c>
      <c r="K484" s="36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</row>
    <row r="485" spans="1:700" hidden="1">
      <c r="A485"/>
      <c r="B485" t="s">
        <v>317</v>
      </c>
      <c r="C485" t="s">
        <v>53</v>
      </c>
      <c r="D485" t="s">
        <v>53</v>
      </c>
      <c r="E485" s="46">
        <v>7520234</v>
      </c>
      <c r="F485" s="35" t="s">
        <v>391</v>
      </c>
      <c r="G485" s="35"/>
      <c r="H485" s="35">
        <v>0</v>
      </c>
      <c r="I485" s="35"/>
      <c r="J485" s="35">
        <v>477588</v>
      </c>
      <c r="K485" s="36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</row>
    <row r="486" spans="1:700" hidden="1">
      <c r="A486"/>
      <c r="B486" t="s">
        <v>317</v>
      </c>
      <c r="C486" t="s">
        <v>53</v>
      </c>
      <c r="D486" t="s">
        <v>53</v>
      </c>
      <c r="E486" s="46">
        <v>7520236</v>
      </c>
      <c r="F486" s="35" t="s">
        <v>392</v>
      </c>
      <c r="G486" s="35"/>
      <c r="H486" s="35">
        <v>163480</v>
      </c>
      <c r="I486" s="35"/>
      <c r="J486" s="35">
        <v>0</v>
      </c>
      <c r="K486" s="3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</row>
    <row r="487" spans="1:700" hidden="1">
      <c r="A487"/>
      <c r="B487" t="s">
        <v>317</v>
      </c>
      <c r="C487" t="s">
        <v>53</v>
      </c>
      <c r="D487" t="s">
        <v>53</v>
      </c>
      <c r="E487" s="46">
        <v>7520236</v>
      </c>
      <c r="F487" s="35" t="s">
        <v>392</v>
      </c>
      <c r="G487" s="35"/>
      <c r="H487" s="35">
        <v>0</v>
      </c>
      <c r="I487" s="35"/>
      <c r="J487" s="35">
        <v>901705</v>
      </c>
      <c r="K487" s="36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</row>
    <row r="488" spans="1:700" hidden="1">
      <c r="A488"/>
      <c r="B488" t="s">
        <v>317</v>
      </c>
      <c r="C488" t="s">
        <v>53</v>
      </c>
      <c r="D488" t="s">
        <v>53</v>
      </c>
      <c r="E488" s="46">
        <v>7520237</v>
      </c>
      <c r="F488" s="35" t="s">
        <v>393</v>
      </c>
      <c r="G488" s="35"/>
      <c r="H488" s="35">
        <v>956534.4</v>
      </c>
      <c r="I488" s="35"/>
      <c r="J488" s="35">
        <v>0</v>
      </c>
      <c r="K488" s="36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</row>
    <row r="489" spans="1:700" hidden="1">
      <c r="A489"/>
      <c r="B489" t="s">
        <v>317</v>
      </c>
      <c r="C489" t="s">
        <v>53</v>
      </c>
      <c r="D489" t="s">
        <v>53</v>
      </c>
      <c r="E489" s="46">
        <v>7520237</v>
      </c>
      <c r="F489" s="35" t="s">
        <v>393</v>
      </c>
      <c r="G489" s="35"/>
      <c r="H489" s="35">
        <v>0</v>
      </c>
      <c r="I489" s="35"/>
      <c r="J489" s="35">
        <v>849467.2</v>
      </c>
      <c r="K489" s="36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</row>
    <row r="490" spans="1:700" hidden="1">
      <c r="A490"/>
      <c r="B490" t="s">
        <v>317</v>
      </c>
      <c r="C490" t="s">
        <v>53</v>
      </c>
      <c r="D490" t="s">
        <v>53</v>
      </c>
      <c r="E490" s="46">
        <v>7520238</v>
      </c>
      <c r="F490" s="35" t="s">
        <v>394</v>
      </c>
      <c r="G490" s="35"/>
      <c r="H490" s="35">
        <v>59325.86</v>
      </c>
      <c r="I490" s="35"/>
      <c r="J490" s="35">
        <v>0</v>
      </c>
      <c r="K490" s="36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</row>
    <row r="491" spans="1:700" hidden="1">
      <c r="A491"/>
      <c r="B491" t="s">
        <v>317</v>
      </c>
      <c r="C491" t="s">
        <v>53</v>
      </c>
      <c r="D491" t="s">
        <v>53</v>
      </c>
      <c r="E491" s="46">
        <v>7520238</v>
      </c>
      <c r="F491" s="35" t="s">
        <v>394</v>
      </c>
      <c r="G491" s="35"/>
      <c r="H491" s="35">
        <v>0</v>
      </c>
      <c r="I491" s="35"/>
      <c r="J491" s="35">
        <v>44024.54</v>
      </c>
      <c r="K491" s="36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</row>
    <row r="492" spans="1:700" hidden="1">
      <c r="A492"/>
      <c r="B492" t="s">
        <v>317</v>
      </c>
      <c r="C492" t="s">
        <v>53</v>
      </c>
      <c r="D492" t="s">
        <v>53</v>
      </c>
      <c r="E492" s="46">
        <v>7520240</v>
      </c>
      <c r="F492" s="35" t="s">
        <v>395</v>
      </c>
      <c r="G492" s="35"/>
      <c r="H492" s="35">
        <v>9894.52</v>
      </c>
      <c r="I492" s="35"/>
      <c r="J492" s="35">
        <v>0</v>
      </c>
      <c r="K492" s="36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</row>
    <row r="493" spans="1:700" hidden="1">
      <c r="A493"/>
      <c r="B493" t="s">
        <v>317</v>
      </c>
      <c r="C493" t="s">
        <v>53</v>
      </c>
      <c r="D493" t="s">
        <v>53</v>
      </c>
      <c r="E493" s="46">
        <v>7520240</v>
      </c>
      <c r="F493" s="35" t="s">
        <v>395</v>
      </c>
      <c r="G493" s="35"/>
      <c r="H493" s="35">
        <v>0</v>
      </c>
      <c r="I493" s="35"/>
      <c r="J493" s="35">
        <v>10538.4</v>
      </c>
      <c r="K493" s="36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</row>
    <row r="494" spans="1:700" hidden="1">
      <c r="A494"/>
      <c r="B494" t="s">
        <v>317</v>
      </c>
      <c r="C494" t="s">
        <v>58</v>
      </c>
      <c r="D494" t="s">
        <v>58</v>
      </c>
      <c r="E494" s="46">
        <v>7520244</v>
      </c>
      <c r="F494" s="35" t="s">
        <v>503</v>
      </c>
      <c r="G494" s="35"/>
      <c r="H494" s="35">
        <v>406272.24</v>
      </c>
      <c r="I494" s="35"/>
      <c r="J494" s="35">
        <v>379053.12</v>
      </c>
      <c r="K494" s="36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</row>
    <row r="495" spans="1:700" hidden="1">
      <c r="A495"/>
      <c r="B495" t="s">
        <v>317</v>
      </c>
      <c r="C495" t="s">
        <v>53</v>
      </c>
      <c r="D495" t="s">
        <v>53</v>
      </c>
      <c r="E495" s="46">
        <v>7520246</v>
      </c>
      <c r="F495" s="35" t="s">
        <v>396</v>
      </c>
      <c r="G495" s="35"/>
      <c r="H495" s="35">
        <v>1974511.1</v>
      </c>
      <c r="I495" s="35"/>
      <c r="J495" s="35">
        <v>0</v>
      </c>
      <c r="K495" s="36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</row>
    <row r="496" spans="1:700" hidden="1">
      <c r="A496"/>
      <c r="B496" t="s">
        <v>317</v>
      </c>
      <c r="C496" t="s">
        <v>53</v>
      </c>
      <c r="D496" t="s">
        <v>53</v>
      </c>
      <c r="E496" s="46">
        <v>7520246</v>
      </c>
      <c r="F496" s="35" t="s">
        <v>396</v>
      </c>
      <c r="G496" s="35"/>
      <c r="H496" s="35">
        <v>0</v>
      </c>
      <c r="I496" s="35"/>
      <c r="J496" s="35">
        <v>1857837.42</v>
      </c>
      <c r="K496" s="3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</row>
    <row r="497" spans="1:700" hidden="1">
      <c r="A497"/>
      <c r="B497" t="s">
        <v>317</v>
      </c>
      <c r="C497" t="s">
        <v>53</v>
      </c>
      <c r="D497" t="s">
        <v>53</v>
      </c>
      <c r="E497" s="46">
        <v>7520248</v>
      </c>
      <c r="F497" s="35" t="s">
        <v>397</v>
      </c>
      <c r="G497" s="35"/>
      <c r="H497" s="35">
        <v>148250.66</v>
      </c>
      <c r="I497" s="35"/>
      <c r="J497" s="35">
        <v>0</v>
      </c>
      <c r="K497" s="36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</row>
    <row r="498" spans="1:700" hidden="1">
      <c r="A498"/>
      <c r="B498" t="s">
        <v>317</v>
      </c>
      <c r="C498" t="s">
        <v>53</v>
      </c>
      <c r="D498" t="s">
        <v>53</v>
      </c>
      <c r="E498" s="46">
        <v>7520248</v>
      </c>
      <c r="F498" s="35" t="s">
        <v>397</v>
      </c>
      <c r="G498" s="35"/>
      <c r="H498" s="35">
        <v>0</v>
      </c>
      <c r="I498" s="35"/>
      <c r="J498" s="35">
        <v>136657.9</v>
      </c>
      <c r="K498" s="36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</row>
    <row r="499" spans="1:700" hidden="1">
      <c r="A499"/>
      <c r="B499" t="s">
        <v>317</v>
      </c>
      <c r="C499" t="s">
        <v>53</v>
      </c>
      <c r="D499" t="s">
        <v>53</v>
      </c>
      <c r="E499" s="46">
        <v>7520249</v>
      </c>
      <c r="F499" s="35" t="s">
        <v>398</v>
      </c>
      <c r="G499" s="35"/>
      <c r="H499" s="35">
        <v>5199962.9800000004</v>
      </c>
      <c r="I499" s="35"/>
      <c r="J499" s="35">
        <v>0</v>
      </c>
      <c r="K499" s="36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</row>
    <row r="500" spans="1:700" hidden="1">
      <c r="A500"/>
      <c r="B500" t="s">
        <v>317</v>
      </c>
      <c r="C500" t="s">
        <v>53</v>
      </c>
      <c r="D500" t="s">
        <v>53</v>
      </c>
      <c r="E500" s="46">
        <v>7520249</v>
      </c>
      <c r="F500" s="35" t="s">
        <v>398</v>
      </c>
      <c r="G500" s="35"/>
      <c r="H500" s="35">
        <v>0</v>
      </c>
      <c r="I500" s="35"/>
      <c r="J500" s="35">
        <v>5239659.62</v>
      </c>
      <c r="K500" s="36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</row>
    <row r="501" spans="1:700" hidden="1">
      <c r="A501"/>
      <c r="B501" t="s">
        <v>317</v>
      </c>
      <c r="C501" t="s">
        <v>53</v>
      </c>
      <c r="D501" t="s">
        <v>53</v>
      </c>
      <c r="E501" s="46">
        <v>7520250</v>
      </c>
      <c r="F501" s="35" t="s">
        <v>399</v>
      </c>
      <c r="G501" s="35"/>
      <c r="H501" s="35">
        <v>2230033.94</v>
      </c>
      <c r="I501" s="35"/>
      <c r="J501" s="35">
        <v>0</v>
      </c>
      <c r="K501" s="36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</row>
    <row r="502" spans="1:700" hidden="1">
      <c r="A502"/>
      <c r="B502" t="s">
        <v>317</v>
      </c>
      <c r="C502" t="s">
        <v>53</v>
      </c>
      <c r="D502" t="s">
        <v>53</v>
      </c>
      <c r="E502" s="46">
        <v>7520250</v>
      </c>
      <c r="F502" s="35" t="s">
        <v>399</v>
      </c>
      <c r="G502" s="35"/>
      <c r="H502" s="35">
        <v>0</v>
      </c>
      <c r="I502" s="35"/>
      <c r="J502" s="35">
        <v>2631671.7200000002</v>
      </c>
      <c r="K502" s="36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</row>
    <row r="503" spans="1:700" hidden="1">
      <c r="A503"/>
      <c r="B503" t="s">
        <v>317</v>
      </c>
      <c r="C503" t="s">
        <v>54</v>
      </c>
      <c r="D503" t="s">
        <v>54</v>
      </c>
      <c r="E503" s="46">
        <v>7520251</v>
      </c>
      <c r="F503" s="35" t="s">
        <v>475</v>
      </c>
      <c r="G503" s="35"/>
      <c r="H503" s="35">
        <v>800987.62</v>
      </c>
      <c r="I503" s="35"/>
      <c r="J503" s="35">
        <v>0</v>
      </c>
      <c r="K503" s="36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</row>
    <row r="504" spans="1:700" hidden="1">
      <c r="A504"/>
      <c r="B504" t="s">
        <v>317</v>
      </c>
      <c r="C504" t="s">
        <v>54</v>
      </c>
      <c r="D504" t="s">
        <v>54</v>
      </c>
      <c r="E504" s="46">
        <v>7520251</v>
      </c>
      <c r="F504" s="35" t="s">
        <v>475</v>
      </c>
      <c r="G504" s="35"/>
      <c r="H504" s="35">
        <v>0</v>
      </c>
      <c r="I504" s="35"/>
      <c r="J504" s="35">
        <v>854956.84</v>
      </c>
      <c r="K504" s="36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</row>
    <row r="505" spans="1:700" hidden="1">
      <c r="A505"/>
      <c r="B505" t="s">
        <v>317</v>
      </c>
      <c r="C505" t="s">
        <v>54</v>
      </c>
      <c r="D505" t="s">
        <v>54</v>
      </c>
      <c r="E505" s="46">
        <v>7520253</v>
      </c>
      <c r="F505" s="35" t="s">
        <v>476</v>
      </c>
      <c r="G505" s="35"/>
      <c r="H505" s="35">
        <v>335958.1</v>
      </c>
      <c r="I505" s="35"/>
      <c r="J505" s="35">
        <v>0</v>
      </c>
      <c r="K505" s="36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</row>
    <row r="506" spans="1:700" hidden="1">
      <c r="A506"/>
      <c r="B506" t="s">
        <v>317</v>
      </c>
      <c r="C506" t="s">
        <v>54</v>
      </c>
      <c r="D506" t="s">
        <v>54</v>
      </c>
      <c r="E506" s="46">
        <v>7520253</v>
      </c>
      <c r="F506" s="35" t="s">
        <v>476</v>
      </c>
      <c r="G506" s="35"/>
      <c r="H506" s="35">
        <v>0</v>
      </c>
      <c r="I506" s="35"/>
      <c r="J506" s="35">
        <v>246308.1</v>
      </c>
      <c r="K506" s="3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</row>
    <row r="507" spans="1:700" hidden="1">
      <c r="A507"/>
      <c r="B507" t="s">
        <v>317</v>
      </c>
      <c r="C507" t="s">
        <v>54</v>
      </c>
      <c r="D507" t="s">
        <v>54</v>
      </c>
      <c r="E507" s="46">
        <v>7520259</v>
      </c>
      <c r="F507" s="35" t="s">
        <v>477</v>
      </c>
      <c r="G507" s="35"/>
      <c r="H507" s="35">
        <v>51300</v>
      </c>
      <c r="I507" s="35"/>
      <c r="J507" s="35">
        <v>0</v>
      </c>
      <c r="K507" s="36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</row>
    <row r="508" spans="1:700" hidden="1">
      <c r="A508"/>
      <c r="B508" t="s">
        <v>317</v>
      </c>
      <c r="C508" t="s">
        <v>54</v>
      </c>
      <c r="D508" t="s">
        <v>54</v>
      </c>
      <c r="E508" s="46">
        <v>7520259</v>
      </c>
      <c r="F508" s="35" t="s">
        <v>477</v>
      </c>
      <c r="G508" s="35"/>
      <c r="H508" s="35">
        <v>0</v>
      </c>
      <c r="I508" s="35"/>
      <c r="J508" s="35">
        <v>106676.8</v>
      </c>
      <c r="K508" s="36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</row>
    <row r="509" spans="1:700" hidden="1">
      <c r="A509"/>
      <c r="B509" t="s">
        <v>317</v>
      </c>
      <c r="C509" t="s">
        <v>54</v>
      </c>
      <c r="D509" t="s">
        <v>54</v>
      </c>
      <c r="E509" s="46">
        <v>7520260</v>
      </c>
      <c r="F509" s="35" t="s">
        <v>478</v>
      </c>
      <c r="G509" s="35"/>
      <c r="H509" s="35">
        <v>1051296</v>
      </c>
      <c r="I509" s="35"/>
      <c r="J509" s="35">
        <v>0</v>
      </c>
      <c r="K509" s="36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</row>
    <row r="510" spans="1:700" hidden="1">
      <c r="A510"/>
      <c r="B510" t="s">
        <v>317</v>
      </c>
      <c r="C510" t="s">
        <v>54</v>
      </c>
      <c r="D510" t="s">
        <v>54</v>
      </c>
      <c r="E510" s="46">
        <v>7520260</v>
      </c>
      <c r="F510" s="35" t="s">
        <v>478</v>
      </c>
      <c r="G510" s="35"/>
      <c r="H510" s="35">
        <v>0</v>
      </c>
      <c r="I510" s="35"/>
      <c r="J510" s="35">
        <v>781112.62</v>
      </c>
      <c r="K510" s="36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</row>
    <row r="511" spans="1:700" hidden="1">
      <c r="A511"/>
      <c r="B511" t="s">
        <v>317</v>
      </c>
      <c r="C511" t="s">
        <v>53</v>
      </c>
      <c r="D511" t="s">
        <v>53</v>
      </c>
      <c r="E511" s="46">
        <v>7520283</v>
      </c>
      <c r="F511" s="35" t="s">
        <v>400</v>
      </c>
      <c r="G511" s="35"/>
      <c r="H511" s="35">
        <v>320769.71999999997</v>
      </c>
      <c r="I511" s="35"/>
      <c r="J511" s="35">
        <v>0</v>
      </c>
      <c r="K511" s="36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</row>
    <row r="512" spans="1:700" hidden="1">
      <c r="A512"/>
      <c r="B512" t="s">
        <v>317</v>
      </c>
      <c r="C512" t="s">
        <v>53</v>
      </c>
      <c r="D512" t="s">
        <v>53</v>
      </c>
      <c r="E512" s="46">
        <v>7520283</v>
      </c>
      <c r="F512" s="35" t="s">
        <v>400</v>
      </c>
      <c r="G512" s="35"/>
      <c r="H512" s="35">
        <v>0</v>
      </c>
      <c r="I512" s="35"/>
      <c r="J512" s="35">
        <v>132653.64000000001</v>
      </c>
      <c r="K512" s="36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</row>
    <row r="513" spans="1:700" hidden="1">
      <c r="A513"/>
      <c r="B513" t="s">
        <v>317</v>
      </c>
      <c r="C513" t="s">
        <v>56</v>
      </c>
      <c r="D513" t="s">
        <v>56</v>
      </c>
      <c r="E513" s="46">
        <v>7530300</v>
      </c>
      <c r="F513" s="35" t="s">
        <v>480</v>
      </c>
      <c r="G513" s="35"/>
      <c r="H513" s="35">
        <v>1275071.8999999999</v>
      </c>
      <c r="I513" s="35"/>
      <c r="J513" s="35">
        <v>1269796.08</v>
      </c>
      <c r="K513" s="36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</row>
    <row r="514" spans="1:700" hidden="1">
      <c r="A514"/>
      <c r="B514" t="s">
        <v>317</v>
      </c>
      <c r="C514" t="s">
        <v>56</v>
      </c>
      <c r="D514" t="s">
        <v>56</v>
      </c>
      <c r="E514" s="46">
        <v>7530305</v>
      </c>
      <c r="F514" s="35" t="s">
        <v>481</v>
      </c>
      <c r="G514" s="35"/>
      <c r="H514" s="35">
        <v>0</v>
      </c>
      <c r="I514" s="35"/>
      <c r="J514" s="35">
        <v>3434.8</v>
      </c>
      <c r="K514" s="36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</row>
    <row r="515" spans="1:700" hidden="1">
      <c r="A515"/>
      <c r="B515" t="s">
        <v>317</v>
      </c>
      <c r="C515" t="s">
        <v>56</v>
      </c>
      <c r="D515" t="s">
        <v>56</v>
      </c>
      <c r="E515" s="46">
        <v>7530308</v>
      </c>
      <c r="F515" s="35" t="s">
        <v>482</v>
      </c>
      <c r="G515" s="35"/>
      <c r="H515" s="35">
        <v>265069.02</v>
      </c>
      <c r="I515" s="35"/>
      <c r="J515" s="35">
        <v>225024.9</v>
      </c>
      <c r="K515" s="36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</row>
    <row r="516" spans="1:700" hidden="1">
      <c r="A516"/>
      <c r="B516" t="s">
        <v>317</v>
      </c>
      <c r="C516" t="s">
        <v>56</v>
      </c>
      <c r="D516" t="s">
        <v>56</v>
      </c>
      <c r="E516" s="46">
        <v>7530310</v>
      </c>
      <c r="F516" s="35" t="s">
        <v>483</v>
      </c>
      <c r="G516" s="35"/>
      <c r="H516" s="35">
        <v>2366887.58</v>
      </c>
      <c r="I516" s="35"/>
      <c r="J516" s="35">
        <v>1356576.18</v>
      </c>
      <c r="K516" s="3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</row>
    <row r="517" spans="1:700" hidden="1">
      <c r="A517"/>
      <c r="B517" t="s">
        <v>317</v>
      </c>
      <c r="C517" t="s">
        <v>56</v>
      </c>
      <c r="D517" t="s">
        <v>56</v>
      </c>
      <c r="E517" s="46">
        <v>7530313</v>
      </c>
      <c r="F517" s="35" t="s">
        <v>484</v>
      </c>
      <c r="G517" s="35"/>
      <c r="H517" s="35">
        <v>212240.42</v>
      </c>
      <c r="I517" s="35"/>
      <c r="J517" s="35">
        <v>294553.8</v>
      </c>
      <c r="K517" s="36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</row>
    <row r="518" spans="1:700" hidden="1">
      <c r="A518"/>
      <c r="B518" t="s">
        <v>317</v>
      </c>
      <c r="C518" t="s">
        <v>56</v>
      </c>
      <c r="D518" t="s">
        <v>56</v>
      </c>
      <c r="E518" s="46">
        <v>7530316</v>
      </c>
      <c r="F518" s="35" t="s">
        <v>485</v>
      </c>
      <c r="G518" s="35"/>
      <c r="H518" s="35">
        <v>68769.259999999995</v>
      </c>
      <c r="I518" s="35"/>
      <c r="J518" s="35">
        <v>70771.58</v>
      </c>
      <c r="K518" s="36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</row>
    <row r="519" spans="1:700" hidden="1">
      <c r="A519"/>
      <c r="B519" t="s">
        <v>317</v>
      </c>
      <c r="C519" t="s">
        <v>56</v>
      </c>
      <c r="D519" t="s">
        <v>56</v>
      </c>
      <c r="E519" s="46">
        <v>7530318</v>
      </c>
      <c r="F519" s="35" t="s">
        <v>299</v>
      </c>
      <c r="G519" s="35"/>
      <c r="H519" s="35">
        <v>61654.16</v>
      </c>
      <c r="I519" s="35"/>
      <c r="J519" s="35">
        <v>58304.52</v>
      </c>
      <c r="K519" s="36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</row>
    <row r="520" spans="1:700" hidden="1">
      <c r="A520"/>
      <c r="B520" t="s">
        <v>317</v>
      </c>
      <c r="C520" t="s">
        <v>53</v>
      </c>
      <c r="D520" t="s">
        <v>53</v>
      </c>
      <c r="E520" s="46">
        <v>7530319</v>
      </c>
      <c r="F520" s="35" t="s">
        <v>401</v>
      </c>
      <c r="G520" s="35"/>
      <c r="H520" s="35">
        <v>26200</v>
      </c>
      <c r="I520" s="35"/>
      <c r="J520" s="35">
        <v>0</v>
      </c>
      <c r="K520" s="36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</row>
    <row r="521" spans="1:700" hidden="1">
      <c r="A521"/>
      <c r="B521" t="s">
        <v>317</v>
      </c>
      <c r="C521" t="s">
        <v>53</v>
      </c>
      <c r="D521" t="s">
        <v>53</v>
      </c>
      <c r="E521" s="46">
        <v>7530319</v>
      </c>
      <c r="F521" s="35" t="s">
        <v>401</v>
      </c>
      <c r="G521" s="35"/>
      <c r="H521" s="35">
        <v>0</v>
      </c>
      <c r="I521" s="35"/>
      <c r="J521" s="35">
        <v>34000</v>
      </c>
      <c r="K521" s="36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</row>
    <row r="522" spans="1:700" hidden="1">
      <c r="A522"/>
      <c r="B522" t="s">
        <v>317</v>
      </c>
      <c r="C522" t="s">
        <v>56</v>
      </c>
      <c r="D522" t="s">
        <v>56</v>
      </c>
      <c r="E522" s="46">
        <v>7531301</v>
      </c>
      <c r="F522" s="35" t="s">
        <v>486</v>
      </c>
      <c r="G522" s="35"/>
      <c r="H522" s="35">
        <v>910675.36</v>
      </c>
      <c r="I522" s="35"/>
      <c r="J522" s="35">
        <v>905243.2</v>
      </c>
      <c r="K522" s="36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</row>
    <row r="523" spans="1:700" hidden="1">
      <c r="A523"/>
      <c r="B523" t="s">
        <v>317</v>
      </c>
      <c r="C523" t="s">
        <v>56</v>
      </c>
      <c r="D523" t="s">
        <v>56</v>
      </c>
      <c r="E523" s="46">
        <v>7531302</v>
      </c>
      <c r="F523" s="35" t="s">
        <v>487</v>
      </c>
      <c r="G523" s="35"/>
      <c r="H523" s="35">
        <v>40176</v>
      </c>
      <c r="I523" s="35"/>
      <c r="J523" s="35">
        <v>39936</v>
      </c>
      <c r="K523" s="36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</row>
    <row r="524" spans="1:700" hidden="1">
      <c r="A524"/>
      <c r="B524" t="s">
        <v>317</v>
      </c>
      <c r="C524" t="s">
        <v>56</v>
      </c>
      <c r="D524" t="s">
        <v>56</v>
      </c>
      <c r="E524" s="46">
        <v>7531303</v>
      </c>
      <c r="F524" s="35" t="s">
        <v>488</v>
      </c>
      <c r="G524" s="35"/>
      <c r="H524" s="35">
        <v>148505.56</v>
      </c>
      <c r="I524" s="35"/>
      <c r="J524" s="35">
        <v>143772.32</v>
      </c>
      <c r="K524" s="36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</row>
    <row r="525" spans="1:700" hidden="1">
      <c r="A525"/>
      <c r="B525" t="s">
        <v>317</v>
      </c>
      <c r="C525" t="s">
        <v>53</v>
      </c>
      <c r="D525" t="s">
        <v>53</v>
      </c>
      <c r="E525" s="46">
        <v>7540405</v>
      </c>
      <c r="F525" s="35" t="s">
        <v>402</v>
      </c>
      <c r="G525" s="35"/>
      <c r="H525" s="35">
        <v>1644555.48</v>
      </c>
      <c r="I525" s="35"/>
      <c r="J525" s="35">
        <v>0</v>
      </c>
      <c r="K525" s="36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</row>
    <row r="526" spans="1:700" hidden="1">
      <c r="A526"/>
      <c r="B526" t="s">
        <v>317</v>
      </c>
      <c r="C526" t="s">
        <v>53</v>
      </c>
      <c r="D526" t="s">
        <v>53</v>
      </c>
      <c r="E526" s="46">
        <v>7540405</v>
      </c>
      <c r="F526" s="35" t="s">
        <v>402</v>
      </c>
      <c r="G526" s="35"/>
      <c r="H526" s="35">
        <v>0</v>
      </c>
      <c r="I526" s="35"/>
      <c r="J526" s="35">
        <v>1587827.38</v>
      </c>
      <c r="K526" s="3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</row>
    <row r="527" spans="1:700" hidden="1">
      <c r="A527"/>
      <c r="B527" t="s">
        <v>317</v>
      </c>
      <c r="C527" t="s">
        <v>53</v>
      </c>
      <c r="D527" t="s">
        <v>53</v>
      </c>
      <c r="E527" s="46">
        <v>7540412</v>
      </c>
      <c r="F527" s="35" t="s">
        <v>403</v>
      </c>
      <c r="G527" s="35"/>
      <c r="H527" s="35">
        <v>401.14</v>
      </c>
      <c r="I527" s="35"/>
      <c r="J527" s="35">
        <v>0</v>
      </c>
      <c r="K527" s="36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</row>
    <row r="528" spans="1:700" hidden="1">
      <c r="A528"/>
      <c r="B528" t="s">
        <v>317</v>
      </c>
      <c r="C528" t="s">
        <v>53</v>
      </c>
      <c r="D528" t="s">
        <v>53</v>
      </c>
      <c r="E528" s="46">
        <v>7540412</v>
      </c>
      <c r="F528" s="35" t="s">
        <v>403</v>
      </c>
      <c r="G528" s="35"/>
      <c r="H528" s="35">
        <v>0</v>
      </c>
      <c r="I528" s="35"/>
      <c r="J528" s="35">
        <v>4228.08</v>
      </c>
      <c r="K528" s="36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</row>
    <row r="529" spans="1:700" hidden="1">
      <c r="A529"/>
      <c r="B529" t="s">
        <v>317</v>
      </c>
      <c r="C529" t="s">
        <v>53</v>
      </c>
      <c r="D529" t="s">
        <v>53</v>
      </c>
      <c r="E529" s="46">
        <v>7540413</v>
      </c>
      <c r="F529" s="35" t="s">
        <v>404</v>
      </c>
      <c r="G529" s="35"/>
      <c r="H529" s="35">
        <v>926742.12</v>
      </c>
      <c r="I529" s="35"/>
      <c r="J529" s="35">
        <v>0</v>
      </c>
      <c r="K529" s="36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</row>
    <row r="530" spans="1:700" hidden="1">
      <c r="A530"/>
      <c r="B530" t="s">
        <v>317</v>
      </c>
      <c r="C530" t="s">
        <v>53</v>
      </c>
      <c r="D530" t="s">
        <v>53</v>
      </c>
      <c r="E530" s="46">
        <v>7540413</v>
      </c>
      <c r="F530" s="35" t="s">
        <v>404</v>
      </c>
      <c r="G530" s="35"/>
      <c r="H530" s="35">
        <v>0</v>
      </c>
      <c r="I530" s="35"/>
      <c r="J530" s="35">
        <v>712483.8</v>
      </c>
      <c r="K530" s="36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</row>
    <row r="531" spans="1:700" hidden="1">
      <c r="A531"/>
      <c r="B531" t="s">
        <v>317</v>
      </c>
      <c r="C531" t="s">
        <v>53</v>
      </c>
      <c r="D531" t="s">
        <v>53</v>
      </c>
      <c r="E531" s="46">
        <v>7550500</v>
      </c>
      <c r="F531" s="35" t="s">
        <v>405</v>
      </c>
      <c r="G531" s="35"/>
      <c r="H531" s="35">
        <v>53790</v>
      </c>
      <c r="I531" s="35"/>
      <c r="J531" s="35">
        <v>0</v>
      </c>
      <c r="K531" s="36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</row>
    <row r="532" spans="1:700" hidden="1">
      <c r="A532"/>
      <c r="B532" t="s">
        <v>317</v>
      </c>
      <c r="C532" t="s">
        <v>53</v>
      </c>
      <c r="D532" t="s">
        <v>53</v>
      </c>
      <c r="E532" s="46">
        <v>7550500</v>
      </c>
      <c r="F532" s="35" t="s">
        <v>405</v>
      </c>
      <c r="G532" s="35"/>
      <c r="H532" s="35">
        <v>0</v>
      </c>
      <c r="I532" s="35"/>
      <c r="J532" s="35">
        <v>53790</v>
      </c>
      <c r="K532" s="36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</row>
    <row r="533" spans="1:700" hidden="1">
      <c r="A533"/>
      <c r="B533" t="s">
        <v>317</v>
      </c>
      <c r="C533" t="s">
        <v>53</v>
      </c>
      <c r="D533" t="s">
        <v>53</v>
      </c>
      <c r="E533" s="46">
        <v>7550503</v>
      </c>
      <c r="F533" s="35" t="s">
        <v>406</v>
      </c>
      <c r="G533" s="35"/>
      <c r="H533" s="35">
        <v>134833.07999999999</v>
      </c>
      <c r="I533" s="35"/>
      <c r="J533" s="35">
        <v>0</v>
      </c>
      <c r="K533" s="36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</row>
    <row r="534" spans="1:700" hidden="1">
      <c r="A534"/>
      <c r="B534" t="s">
        <v>317</v>
      </c>
      <c r="C534" t="s">
        <v>53</v>
      </c>
      <c r="D534" t="s">
        <v>53</v>
      </c>
      <c r="E534" s="46">
        <v>7550503</v>
      </c>
      <c r="F534" s="35" t="s">
        <v>406</v>
      </c>
      <c r="G534" s="35"/>
      <c r="H534" s="35">
        <v>0</v>
      </c>
      <c r="I534" s="35"/>
      <c r="J534" s="35">
        <v>131964</v>
      </c>
      <c r="K534" s="36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</row>
    <row r="535" spans="1:700" hidden="1">
      <c r="A535"/>
      <c r="B535" t="s">
        <v>317</v>
      </c>
      <c r="C535" t="s">
        <v>53</v>
      </c>
      <c r="D535" t="s">
        <v>53</v>
      </c>
      <c r="E535" s="46">
        <v>7550505</v>
      </c>
      <c r="F535" s="35" t="s">
        <v>407</v>
      </c>
      <c r="G535" s="35"/>
      <c r="H535" s="35">
        <v>3117.5</v>
      </c>
      <c r="I535" s="35"/>
      <c r="J535" s="35">
        <v>0</v>
      </c>
      <c r="K535" s="36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</row>
    <row r="536" spans="1:700" hidden="1">
      <c r="A536"/>
      <c r="B536" t="s">
        <v>317</v>
      </c>
      <c r="C536" t="s">
        <v>53</v>
      </c>
      <c r="D536" t="s">
        <v>53</v>
      </c>
      <c r="E536" s="46">
        <v>7550505</v>
      </c>
      <c r="F536" s="35" t="s">
        <v>407</v>
      </c>
      <c r="G536" s="35"/>
      <c r="H536" s="35">
        <v>0</v>
      </c>
      <c r="I536" s="35"/>
      <c r="J536" s="35">
        <v>3440</v>
      </c>
      <c r="K536" s="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</row>
    <row r="537" spans="1:700" hidden="1">
      <c r="A537"/>
      <c r="B537" t="s">
        <v>317</v>
      </c>
      <c r="C537" t="s">
        <v>53</v>
      </c>
      <c r="D537" t="s">
        <v>53</v>
      </c>
      <c r="E537" s="46">
        <v>7550513</v>
      </c>
      <c r="F537" s="35" t="s">
        <v>408</v>
      </c>
      <c r="G537" s="35"/>
      <c r="H537" s="35">
        <v>56000</v>
      </c>
      <c r="I537" s="35"/>
      <c r="J537" s="35">
        <v>0</v>
      </c>
      <c r="K537" s="36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</row>
    <row r="538" spans="1:700" hidden="1">
      <c r="A538"/>
      <c r="B538" t="s">
        <v>317</v>
      </c>
      <c r="C538" t="s">
        <v>53</v>
      </c>
      <c r="D538" t="s">
        <v>53</v>
      </c>
      <c r="E538" s="46">
        <v>7550513</v>
      </c>
      <c r="F538" s="35" t="s">
        <v>408</v>
      </c>
      <c r="G538" s="35"/>
      <c r="H538" s="35">
        <v>0</v>
      </c>
      <c r="I538" s="35"/>
      <c r="J538" s="35">
        <v>56000</v>
      </c>
      <c r="K538" s="36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</row>
    <row r="539" spans="1:700" hidden="1">
      <c r="A539"/>
      <c r="B539" t="s">
        <v>317</v>
      </c>
      <c r="C539" t="s">
        <v>53</v>
      </c>
      <c r="D539" t="s">
        <v>53</v>
      </c>
      <c r="E539" s="46">
        <v>7550515</v>
      </c>
      <c r="F539" s="35" t="s">
        <v>409</v>
      </c>
      <c r="G539" s="35"/>
      <c r="H539" s="35">
        <v>115140.72</v>
      </c>
      <c r="I539" s="35"/>
      <c r="J539" s="35">
        <v>0</v>
      </c>
      <c r="K539" s="36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</row>
    <row r="540" spans="1:700" hidden="1">
      <c r="A540"/>
      <c r="B540" t="s">
        <v>317</v>
      </c>
      <c r="C540" t="s">
        <v>53</v>
      </c>
      <c r="D540" t="s">
        <v>53</v>
      </c>
      <c r="E540" s="46">
        <v>7550515</v>
      </c>
      <c r="F540" s="35" t="s">
        <v>409</v>
      </c>
      <c r="G540" s="35"/>
      <c r="H540" s="35">
        <v>0</v>
      </c>
      <c r="I540" s="35"/>
      <c r="J540" s="35">
        <v>111265.44</v>
      </c>
      <c r="K540" s="36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</row>
    <row r="541" spans="1:700" hidden="1">
      <c r="A541"/>
      <c r="B541" t="s">
        <v>317</v>
      </c>
      <c r="C541" t="s">
        <v>53</v>
      </c>
      <c r="D541" t="s">
        <v>53</v>
      </c>
      <c r="E541" s="46">
        <v>7550516</v>
      </c>
      <c r="F541" s="35" t="s">
        <v>410</v>
      </c>
      <c r="G541" s="35"/>
      <c r="H541" s="35">
        <v>183324.42</v>
      </c>
      <c r="I541" s="35"/>
      <c r="J541" s="35">
        <v>0</v>
      </c>
      <c r="K541" s="36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</row>
    <row r="542" spans="1:700" hidden="1">
      <c r="A542"/>
      <c r="B542" t="s">
        <v>317</v>
      </c>
      <c r="C542" t="s">
        <v>53</v>
      </c>
      <c r="D542" t="s">
        <v>53</v>
      </c>
      <c r="E542" s="46">
        <v>7550516</v>
      </c>
      <c r="F542" s="35" t="s">
        <v>410</v>
      </c>
      <c r="G542" s="35"/>
      <c r="H542" s="35">
        <v>0</v>
      </c>
      <c r="I542" s="35"/>
      <c r="J542" s="35">
        <v>161332.9</v>
      </c>
      <c r="K542" s="36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</row>
    <row r="543" spans="1:700" hidden="1">
      <c r="A543"/>
      <c r="B543" t="s">
        <v>317</v>
      </c>
      <c r="C543" t="s">
        <v>53</v>
      </c>
      <c r="D543" t="s">
        <v>53</v>
      </c>
      <c r="E543" s="46">
        <v>7550517</v>
      </c>
      <c r="F543" s="35" t="s">
        <v>411</v>
      </c>
      <c r="G543" s="35"/>
      <c r="H543" s="35">
        <v>33254.080000000002</v>
      </c>
      <c r="I543" s="35"/>
      <c r="J543" s="35">
        <v>0</v>
      </c>
      <c r="K543" s="36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</row>
    <row r="544" spans="1:700" hidden="1">
      <c r="A544"/>
      <c r="B544" t="s">
        <v>317</v>
      </c>
      <c r="C544" t="s">
        <v>53</v>
      </c>
      <c r="D544" t="s">
        <v>53</v>
      </c>
      <c r="E544" s="46">
        <v>7550517</v>
      </c>
      <c r="F544" s="35" t="s">
        <v>411</v>
      </c>
      <c r="G544" s="35"/>
      <c r="H544" s="35">
        <v>0</v>
      </c>
      <c r="I544" s="35"/>
      <c r="J544" s="35">
        <v>29612.3</v>
      </c>
      <c r="K544" s="36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</row>
    <row r="545" spans="1:700" hidden="1">
      <c r="A545"/>
      <c r="B545" t="s">
        <v>317</v>
      </c>
      <c r="C545" t="s">
        <v>53</v>
      </c>
      <c r="D545" t="s">
        <v>53</v>
      </c>
      <c r="E545" s="46">
        <v>7560600</v>
      </c>
      <c r="F545" s="35" t="s">
        <v>412</v>
      </c>
      <c r="G545" s="35"/>
      <c r="H545" s="35">
        <v>454107.84</v>
      </c>
      <c r="I545" s="35"/>
      <c r="J545" s="35">
        <v>0</v>
      </c>
      <c r="K545" s="36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</row>
    <row r="546" spans="1:700" hidden="1">
      <c r="A546"/>
      <c r="B546" t="s">
        <v>317</v>
      </c>
      <c r="C546" t="s">
        <v>53</v>
      </c>
      <c r="D546" t="s">
        <v>53</v>
      </c>
      <c r="E546" s="46">
        <v>7560600</v>
      </c>
      <c r="F546" s="35" t="s">
        <v>412</v>
      </c>
      <c r="G546" s="35"/>
      <c r="H546" s="35">
        <v>0</v>
      </c>
      <c r="I546" s="35"/>
      <c r="J546" s="35">
        <v>446605.98</v>
      </c>
      <c r="K546" s="3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</row>
    <row r="547" spans="1:700" hidden="1">
      <c r="A547"/>
      <c r="B547" t="s">
        <v>317</v>
      </c>
      <c r="C547" t="s">
        <v>53</v>
      </c>
      <c r="D547" t="s">
        <v>53</v>
      </c>
      <c r="E547" s="46">
        <v>7560602</v>
      </c>
      <c r="F547" s="35" t="s">
        <v>413</v>
      </c>
      <c r="G547" s="35"/>
      <c r="H547" s="35">
        <v>30598.6</v>
      </c>
      <c r="I547" s="35"/>
      <c r="J547" s="35">
        <v>0</v>
      </c>
      <c r="K547" s="36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</row>
    <row r="548" spans="1:700" hidden="1">
      <c r="A548"/>
      <c r="B548" t="s">
        <v>317</v>
      </c>
      <c r="C548" t="s">
        <v>53</v>
      </c>
      <c r="D548" t="s">
        <v>53</v>
      </c>
      <c r="E548" s="46">
        <v>7560602</v>
      </c>
      <c r="F548" s="35" t="s">
        <v>413</v>
      </c>
      <c r="G548" s="35"/>
      <c r="H548" s="35">
        <v>0</v>
      </c>
      <c r="I548" s="35"/>
      <c r="J548" s="35">
        <v>32605.78</v>
      </c>
      <c r="K548" s="36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</row>
    <row r="549" spans="1:700" hidden="1">
      <c r="A549"/>
      <c r="B549" t="s">
        <v>317</v>
      </c>
      <c r="C549" t="s">
        <v>53</v>
      </c>
      <c r="D549" t="s">
        <v>53</v>
      </c>
      <c r="E549" s="46">
        <v>7560604</v>
      </c>
      <c r="F549" s="35" t="s">
        <v>414</v>
      </c>
      <c r="G549" s="35"/>
      <c r="H549" s="35">
        <v>509256.24</v>
      </c>
      <c r="I549" s="35"/>
      <c r="J549" s="35">
        <v>0</v>
      </c>
      <c r="K549" s="36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</row>
    <row r="550" spans="1:700" hidden="1">
      <c r="A550"/>
      <c r="B550" t="s">
        <v>317</v>
      </c>
      <c r="C550" t="s">
        <v>53</v>
      </c>
      <c r="D550" t="s">
        <v>53</v>
      </c>
      <c r="E550" s="46">
        <v>7560604</v>
      </c>
      <c r="F550" s="35" t="s">
        <v>414</v>
      </c>
      <c r="G550" s="35"/>
      <c r="H550" s="35">
        <v>0</v>
      </c>
      <c r="I550" s="35"/>
      <c r="J550" s="35">
        <v>453356.94</v>
      </c>
      <c r="K550" s="36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</row>
    <row r="551" spans="1:700" hidden="1">
      <c r="A551"/>
      <c r="B551" t="s">
        <v>317</v>
      </c>
      <c r="C551" t="s">
        <v>53</v>
      </c>
      <c r="D551" t="s">
        <v>53</v>
      </c>
      <c r="E551" s="46">
        <v>7560605</v>
      </c>
      <c r="F551" s="35" t="s">
        <v>415</v>
      </c>
      <c r="G551" s="35"/>
      <c r="H551" s="35">
        <v>106677.12</v>
      </c>
      <c r="I551" s="35"/>
      <c r="J551" s="35">
        <v>0</v>
      </c>
      <c r="K551" s="36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</row>
    <row r="552" spans="1:700" hidden="1">
      <c r="A552"/>
      <c r="B552" t="s">
        <v>317</v>
      </c>
      <c r="C552" t="s">
        <v>53</v>
      </c>
      <c r="D552" t="s">
        <v>53</v>
      </c>
      <c r="E552" s="46">
        <v>7560605</v>
      </c>
      <c r="F552" s="35" t="s">
        <v>415</v>
      </c>
      <c r="G552" s="35"/>
      <c r="H552" s="35">
        <v>0</v>
      </c>
      <c r="I552" s="35"/>
      <c r="J552" s="35">
        <v>187823.6</v>
      </c>
      <c r="K552" s="36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</row>
    <row r="553" spans="1:700" hidden="1">
      <c r="A553"/>
      <c r="B553" t="s">
        <v>317</v>
      </c>
      <c r="C553" t="s">
        <v>53</v>
      </c>
      <c r="D553" t="s">
        <v>53</v>
      </c>
      <c r="E553" s="46">
        <v>7560607</v>
      </c>
      <c r="F553" s="35" t="s">
        <v>416</v>
      </c>
      <c r="G553" s="35"/>
      <c r="H553" s="35">
        <v>173326.42</v>
      </c>
      <c r="I553" s="35"/>
      <c r="J553" s="35">
        <v>0</v>
      </c>
      <c r="K553" s="36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</row>
    <row r="554" spans="1:700" hidden="1">
      <c r="A554"/>
      <c r="B554" t="s">
        <v>317</v>
      </c>
      <c r="C554" t="s">
        <v>53</v>
      </c>
      <c r="D554" t="s">
        <v>53</v>
      </c>
      <c r="E554" s="46">
        <v>7560607</v>
      </c>
      <c r="F554" s="35" t="s">
        <v>416</v>
      </c>
      <c r="G554" s="35"/>
      <c r="H554" s="35">
        <v>0</v>
      </c>
      <c r="I554" s="35"/>
      <c r="J554" s="35">
        <v>160956.78</v>
      </c>
      <c r="K554" s="36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</row>
    <row r="555" spans="1:700" hidden="1">
      <c r="A555"/>
      <c r="B555" t="s">
        <v>317</v>
      </c>
      <c r="C555" t="s">
        <v>53</v>
      </c>
      <c r="D555" t="s">
        <v>53</v>
      </c>
      <c r="E555" s="46">
        <v>7590900</v>
      </c>
      <c r="F555" s="35" t="s">
        <v>417</v>
      </c>
      <c r="G555" s="35"/>
      <c r="H555" s="35">
        <v>1879999.98</v>
      </c>
      <c r="I555" s="35"/>
      <c r="J555" s="35">
        <v>0</v>
      </c>
      <c r="K555" s="36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</row>
    <row r="556" spans="1:700" hidden="1">
      <c r="A556"/>
      <c r="B556" t="s">
        <v>317</v>
      </c>
      <c r="C556" t="s">
        <v>53</v>
      </c>
      <c r="D556" t="s">
        <v>53</v>
      </c>
      <c r="E556" s="46">
        <v>7590900</v>
      </c>
      <c r="F556" s="35" t="s">
        <v>417</v>
      </c>
      <c r="G556" s="35"/>
      <c r="H556" s="35">
        <v>0</v>
      </c>
      <c r="I556" s="35"/>
      <c r="J556" s="35">
        <v>1707999.92</v>
      </c>
      <c r="K556" s="3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</row>
    <row r="557" spans="1:700" hidden="1">
      <c r="A557"/>
      <c r="B557" t="s">
        <v>317</v>
      </c>
      <c r="C557" t="s">
        <v>53</v>
      </c>
      <c r="D557" t="s">
        <v>53</v>
      </c>
      <c r="E557" s="46">
        <v>7590902</v>
      </c>
      <c r="F557" s="35" t="s">
        <v>418</v>
      </c>
      <c r="G557" s="35"/>
      <c r="H557" s="35">
        <v>68640</v>
      </c>
      <c r="I557" s="35"/>
      <c r="J557" s="35">
        <v>0</v>
      </c>
      <c r="K557" s="36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</row>
    <row r="558" spans="1:700" hidden="1">
      <c r="A558"/>
      <c r="B558" t="s">
        <v>317</v>
      </c>
      <c r="C558" t="s">
        <v>53</v>
      </c>
      <c r="D558" t="s">
        <v>53</v>
      </c>
      <c r="E558" s="46">
        <v>7590902</v>
      </c>
      <c r="F558" s="35" t="s">
        <v>418</v>
      </c>
      <c r="G558" s="35"/>
      <c r="H558" s="35">
        <v>0</v>
      </c>
      <c r="I558" s="35"/>
      <c r="J558" s="35">
        <v>68640</v>
      </c>
      <c r="K558" s="36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</row>
    <row r="559" spans="1:700" hidden="1">
      <c r="A559"/>
      <c r="B559" t="s">
        <v>317</v>
      </c>
      <c r="C559" t="s">
        <v>53</v>
      </c>
      <c r="D559" t="s">
        <v>53</v>
      </c>
      <c r="E559" s="46">
        <v>7590903</v>
      </c>
      <c r="F559" s="35" t="s">
        <v>419</v>
      </c>
      <c r="G559" s="35"/>
      <c r="H559" s="35">
        <v>136764</v>
      </c>
      <c r="I559" s="35"/>
      <c r="J559" s="35">
        <v>0</v>
      </c>
      <c r="K559" s="36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</row>
    <row r="560" spans="1:700" hidden="1">
      <c r="A560"/>
      <c r="B560" t="s">
        <v>317</v>
      </c>
      <c r="C560" t="s">
        <v>53</v>
      </c>
      <c r="D560" t="s">
        <v>53</v>
      </c>
      <c r="E560" s="46">
        <v>7590903</v>
      </c>
      <c r="F560" s="35" t="s">
        <v>419</v>
      </c>
      <c r="G560" s="35"/>
      <c r="H560" s="35">
        <v>0</v>
      </c>
      <c r="I560" s="35"/>
      <c r="J560" s="35">
        <v>136400</v>
      </c>
      <c r="K560" s="36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</row>
    <row r="561" spans="1:700" hidden="1">
      <c r="A561"/>
      <c r="B561" t="s">
        <v>317</v>
      </c>
      <c r="C561" t="s">
        <v>53</v>
      </c>
      <c r="D561" t="s">
        <v>53</v>
      </c>
      <c r="E561" s="46">
        <v>7590904</v>
      </c>
      <c r="F561" s="35" t="s">
        <v>451</v>
      </c>
      <c r="G561" s="35"/>
      <c r="H561" s="35">
        <v>0</v>
      </c>
      <c r="I561" s="35"/>
      <c r="J561" s="35">
        <v>79200</v>
      </c>
      <c r="K561" s="36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</row>
    <row r="562" spans="1:700" hidden="1">
      <c r="A562"/>
      <c r="B562" t="s">
        <v>317</v>
      </c>
      <c r="C562" t="s">
        <v>53</v>
      </c>
      <c r="D562" t="s">
        <v>53</v>
      </c>
      <c r="E562" s="46">
        <v>7590908</v>
      </c>
      <c r="F562" s="35" t="s">
        <v>420</v>
      </c>
      <c r="G562" s="35"/>
      <c r="H562" s="35">
        <v>30720</v>
      </c>
      <c r="I562" s="35"/>
      <c r="J562" s="35">
        <v>0</v>
      </c>
      <c r="K562" s="36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</row>
    <row r="563" spans="1:700" hidden="1">
      <c r="A563"/>
      <c r="B563" t="s">
        <v>317</v>
      </c>
      <c r="C563" t="s">
        <v>53</v>
      </c>
      <c r="D563" t="s">
        <v>53</v>
      </c>
      <c r="E563" s="46">
        <v>7590908</v>
      </c>
      <c r="F563" s="35" t="s">
        <v>420</v>
      </c>
      <c r="G563" s="35"/>
      <c r="H563" s="35">
        <v>0</v>
      </c>
      <c r="I563" s="35"/>
      <c r="J563" s="35">
        <v>30720</v>
      </c>
      <c r="K563" s="36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</row>
    <row r="564" spans="1:700" hidden="1">
      <c r="A564"/>
      <c r="B564" t="s">
        <v>317</v>
      </c>
      <c r="C564" t="s">
        <v>53</v>
      </c>
      <c r="D564" t="s">
        <v>53</v>
      </c>
      <c r="E564" s="46">
        <v>7600008</v>
      </c>
      <c r="F564" s="35" t="s">
        <v>421</v>
      </c>
      <c r="G564" s="35"/>
      <c r="H564" s="35">
        <v>1587959.54</v>
      </c>
      <c r="I564" s="35"/>
      <c r="J564" s="35">
        <v>0</v>
      </c>
      <c r="K564" s="36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  <c r="ZW564"/>
      <c r="ZX564"/>
    </row>
    <row r="565" spans="1:700" hidden="1">
      <c r="A565"/>
      <c r="B565" t="s">
        <v>317</v>
      </c>
      <c r="C565" t="s">
        <v>53</v>
      </c>
      <c r="D565" t="s">
        <v>53</v>
      </c>
      <c r="E565" s="46">
        <v>7600008</v>
      </c>
      <c r="F565" s="35" t="s">
        <v>421</v>
      </c>
      <c r="G565" s="35"/>
      <c r="H565" s="35">
        <v>0</v>
      </c>
      <c r="I565" s="35"/>
      <c r="J565" s="35">
        <v>1251137.3600000001</v>
      </c>
      <c r="K565" s="36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  <c r="ZW565"/>
      <c r="ZX565"/>
    </row>
    <row r="566" spans="1:700" hidden="1">
      <c r="A566"/>
      <c r="B566" t="s">
        <v>317</v>
      </c>
      <c r="C566" t="s">
        <v>53</v>
      </c>
      <c r="D566" t="s">
        <v>53</v>
      </c>
      <c r="E566" s="46">
        <v>7600009</v>
      </c>
      <c r="F566" s="35" t="s">
        <v>422</v>
      </c>
      <c r="G566" s="35"/>
      <c r="H566" s="35">
        <v>514724</v>
      </c>
      <c r="I566" s="35"/>
      <c r="J566" s="35">
        <v>0</v>
      </c>
      <c r="K566" s="3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  <c r="ZW566"/>
      <c r="ZX566"/>
    </row>
    <row r="567" spans="1:700" hidden="1">
      <c r="A567"/>
      <c r="B567" t="s">
        <v>317</v>
      </c>
      <c r="C567" t="s">
        <v>53</v>
      </c>
      <c r="D567" t="s">
        <v>53</v>
      </c>
      <c r="E567" s="46">
        <v>7600009</v>
      </c>
      <c r="F567" s="35" t="s">
        <v>422</v>
      </c>
      <c r="G567" s="35"/>
      <c r="H567" s="35">
        <v>0</v>
      </c>
      <c r="I567" s="35"/>
      <c r="J567" s="35">
        <v>652543.98</v>
      </c>
      <c r="K567" s="36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  <c r="ZW567"/>
      <c r="ZX567"/>
    </row>
    <row r="568" spans="1:700" hidden="1">
      <c r="A568"/>
      <c r="B568" t="s">
        <v>317</v>
      </c>
      <c r="C568" t="s">
        <v>53</v>
      </c>
      <c r="D568" t="s">
        <v>53</v>
      </c>
      <c r="E568" s="46">
        <v>7600010</v>
      </c>
      <c r="F568" s="35" t="s">
        <v>423</v>
      </c>
      <c r="G568" s="35"/>
      <c r="H568" s="35">
        <v>140592</v>
      </c>
      <c r="I568" s="35"/>
      <c r="J568" s="35">
        <v>0</v>
      </c>
      <c r="K568" s="36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  <c r="ZW568"/>
      <c r="ZX568"/>
    </row>
    <row r="569" spans="1:700" hidden="1">
      <c r="A569"/>
      <c r="B569" t="s">
        <v>317</v>
      </c>
      <c r="C569" t="s">
        <v>53</v>
      </c>
      <c r="D569" t="s">
        <v>53</v>
      </c>
      <c r="E569" s="46">
        <v>7600010</v>
      </c>
      <c r="F569" s="35" t="s">
        <v>423</v>
      </c>
      <c r="G569" s="35"/>
      <c r="H569" s="35">
        <v>0</v>
      </c>
      <c r="I569" s="35"/>
      <c r="J569" s="35">
        <v>212156</v>
      </c>
      <c r="K569" s="36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  <c r="ZW569"/>
      <c r="ZX569"/>
    </row>
    <row r="570" spans="1:700" hidden="1">
      <c r="A570"/>
      <c r="B570" t="s">
        <v>317</v>
      </c>
      <c r="C570" t="s">
        <v>53</v>
      </c>
      <c r="D570" t="s">
        <v>53</v>
      </c>
      <c r="E570" s="46">
        <v>7630316</v>
      </c>
      <c r="F570" s="35" t="s">
        <v>424</v>
      </c>
      <c r="G570" s="35"/>
      <c r="H570" s="35">
        <v>60796</v>
      </c>
      <c r="I570" s="35"/>
      <c r="J570" s="35">
        <v>0</v>
      </c>
      <c r="K570" s="36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  <c r="ZW570"/>
      <c r="ZX570"/>
    </row>
    <row r="571" spans="1:700" hidden="1">
      <c r="A571"/>
      <c r="B571" t="s">
        <v>317</v>
      </c>
      <c r="C571" t="s">
        <v>53</v>
      </c>
      <c r="D571" t="s">
        <v>53</v>
      </c>
      <c r="E571" s="46">
        <v>7630316</v>
      </c>
      <c r="F571" s="35" t="s">
        <v>424</v>
      </c>
      <c r="G571" s="35"/>
      <c r="H571" s="35">
        <v>0</v>
      </c>
      <c r="I571" s="35"/>
      <c r="J571" s="35">
        <v>30000</v>
      </c>
      <c r="K571" s="36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  <c r="ZW571"/>
      <c r="ZX571"/>
    </row>
    <row r="572" spans="1:700" hidden="1">
      <c r="A572"/>
      <c r="B572" t="s">
        <v>317</v>
      </c>
      <c r="C572" t="s">
        <v>53</v>
      </c>
      <c r="D572" t="s">
        <v>53</v>
      </c>
      <c r="E572" s="46">
        <v>7630317</v>
      </c>
      <c r="F572" s="35" t="s">
        <v>425</v>
      </c>
      <c r="G572" s="35"/>
      <c r="H572" s="35">
        <v>3000</v>
      </c>
      <c r="I572" s="35"/>
      <c r="J572" s="35">
        <v>0</v>
      </c>
      <c r="K572" s="36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  <c r="ZW572"/>
      <c r="ZX572"/>
    </row>
    <row r="573" spans="1:700" hidden="1">
      <c r="A573"/>
      <c r="B573" t="s">
        <v>317</v>
      </c>
      <c r="C573" t="s">
        <v>53</v>
      </c>
      <c r="D573" t="s">
        <v>53</v>
      </c>
      <c r="E573" s="46">
        <v>7630317</v>
      </c>
      <c r="F573" s="35" t="s">
        <v>425</v>
      </c>
      <c r="G573" s="35"/>
      <c r="H573" s="35">
        <v>0</v>
      </c>
      <c r="I573" s="35"/>
      <c r="J573" s="35">
        <v>74110</v>
      </c>
      <c r="K573" s="36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  <c r="ZW573"/>
      <c r="ZX573"/>
    </row>
    <row r="574" spans="1:700" hidden="1">
      <c r="A574"/>
      <c r="B574" t="s">
        <v>317</v>
      </c>
      <c r="C574" t="s">
        <v>53</v>
      </c>
      <c r="D574" t="s">
        <v>53</v>
      </c>
      <c r="E574" s="46">
        <v>7630318</v>
      </c>
      <c r="F574" s="35" t="s">
        <v>426</v>
      </c>
      <c r="G574" s="35"/>
      <c r="H574" s="35">
        <v>11700529.039999999</v>
      </c>
      <c r="I574" s="35"/>
      <c r="J574" s="35">
        <v>0</v>
      </c>
      <c r="K574" s="36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  <c r="ZW574"/>
      <c r="ZX574"/>
    </row>
    <row r="575" spans="1:700" hidden="1">
      <c r="A575"/>
      <c r="B575" t="s">
        <v>317</v>
      </c>
      <c r="C575" t="s">
        <v>53</v>
      </c>
      <c r="D575" t="s">
        <v>53</v>
      </c>
      <c r="E575" s="46">
        <v>7630318</v>
      </c>
      <c r="F575" s="35" t="s">
        <v>426</v>
      </c>
      <c r="G575" s="35"/>
      <c r="H575" s="35">
        <v>0</v>
      </c>
      <c r="I575" s="35"/>
      <c r="J575" s="35">
        <v>11950961.68</v>
      </c>
      <c r="K575" s="36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  <c r="ZW575"/>
      <c r="ZX575"/>
    </row>
    <row r="576" spans="1:700" hidden="1">
      <c r="A576"/>
      <c r="B576" t="s">
        <v>317</v>
      </c>
      <c r="C576" t="s">
        <v>53</v>
      </c>
      <c r="D576" t="s">
        <v>53</v>
      </c>
      <c r="E576" s="46">
        <v>7630319</v>
      </c>
      <c r="F576" s="35" t="s">
        <v>452</v>
      </c>
      <c r="G576" s="35"/>
      <c r="H576" s="35">
        <v>0</v>
      </c>
      <c r="I576" s="35"/>
      <c r="J576" s="35">
        <v>910547.76</v>
      </c>
      <c r="K576" s="3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  <c r="ZW576"/>
      <c r="ZX576"/>
    </row>
    <row r="577" spans="1:700" hidden="1">
      <c r="A577"/>
      <c r="B577" t="s">
        <v>317</v>
      </c>
      <c r="C577" t="s">
        <v>53</v>
      </c>
      <c r="D577" t="s">
        <v>53</v>
      </c>
      <c r="E577" s="46">
        <v>7630322</v>
      </c>
      <c r="F577" s="35" t="s">
        <v>427</v>
      </c>
      <c r="G577" s="35"/>
      <c r="H577" s="35">
        <v>70930.86</v>
      </c>
      <c r="I577" s="35"/>
      <c r="J577" s="35">
        <v>0</v>
      </c>
      <c r="K577" s="36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  <c r="ZW577"/>
      <c r="ZX577"/>
    </row>
    <row r="578" spans="1:700" hidden="1">
      <c r="A578"/>
      <c r="B578" t="s">
        <v>317</v>
      </c>
      <c r="C578" t="s">
        <v>53</v>
      </c>
      <c r="D578" t="s">
        <v>53</v>
      </c>
      <c r="E578" s="46">
        <v>7630322</v>
      </c>
      <c r="F578" s="35" t="s">
        <v>427</v>
      </c>
      <c r="G578" s="35"/>
      <c r="H578" s="35">
        <v>0</v>
      </c>
      <c r="I578" s="35"/>
      <c r="J578" s="35">
        <v>477488.2</v>
      </c>
      <c r="K578" s="36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  <c r="ZW578"/>
      <c r="ZX578"/>
    </row>
    <row r="579" spans="1:700" hidden="1">
      <c r="A579"/>
      <c r="B579" t="s">
        <v>317</v>
      </c>
      <c r="C579" t="s">
        <v>53</v>
      </c>
      <c r="D579" t="s">
        <v>53</v>
      </c>
      <c r="E579" s="46">
        <v>7630323</v>
      </c>
      <c r="F579" s="35" t="s">
        <v>428</v>
      </c>
      <c r="G579" s="35"/>
      <c r="H579" s="35">
        <v>1151350.94</v>
      </c>
      <c r="I579" s="35"/>
      <c r="J579" s="35">
        <v>0</v>
      </c>
      <c r="K579" s="36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  <c r="ZW579"/>
      <c r="ZX579"/>
    </row>
    <row r="580" spans="1:700" hidden="1">
      <c r="A580"/>
      <c r="B580" t="s">
        <v>317</v>
      </c>
      <c r="C580" t="s">
        <v>53</v>
      </c>
      <c r="D580" t="s">
        <v>53</v>
      </c>
      <c r="E580" s="46">
        <v>7630323</v>
      </c>
      <c r="F580" s="35" t="s">
        <v>428</v>
      </c>
      <c r="G580" s="35"/>
      <c r="H580" s="35">
        <v>0</v>
      </c>
      <c r="I580" s="35"/>
      <c r="J580" s="35">
        <v>557223.19999999995</v>
      </c>
      <c r="K580" s="36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  <c r="ZW580"/>
      <c r="ZX580"/>
    </row>
    <row r="581" spans="1:700" hidden="1">
      <c r="A581"/>
      <c r="B581" t="s">
        <v>317</v>
      </c>
      <c r="C581" t="s">
        <v>53</v>
      </c>
      <c r="D581" t="s">
        <v>53</v>
      </c>
      <c r="E581" s="46">
        <v>7640418</v>
      </c>
      <c r="F581" s="35" t="s">
        <v>429</v>
      </c>
      <c r="G581" s="35"/>
      <c r="H581" s="35">
        <v>54588.78</v>
      </c>
      <c r="I581" s="35"/>
      <c r="J581" s="35">
        <v>0</v>
      </c>
      <c r="K581" s="36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  <c r="ZW581"/>
      <c r="ZX581"/>
    </row>
    <row r="582" spans="1:700" hidden="1">
      <c r="A582"/>
      <c r="B582" t="s">
        <v>317</v>
      </c>
      <c r="C582" t="s">
        <v>53</v>
      </c>
      <c r="D582" t="s">
        <v>53</v>
      </c>
      <c r="E582" s="46">
        <v>7640418</v>
      </c>
      <c r="F582" s="35" t="s">
        <v>429</v>
      </c>
      <c r="G582" s="35"/>
      <c r="H582" s="35">
        <v>0</v>
      </c>
      <c r="I582" s="35"/>
      <c r="J582" s="35">
        <v>175131.54</v>
      </c>
      <c r="K582" s="36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  <c r="ZW582"/>
      <c r="ZX582"/>
    </row>
    <row r="583" spans="1:700" hidden="1">
      <c r="A583"/>
      <c r="B583" t="s">
        <v>317</v>
      </c>
      <c r="C583" t="s">
        <v>53</v>
      </c>
      <c r="D583" t="s">
        <v>53</v>
      </c>
      <c r="E583" s="46">
        <v>7640419</v>
      </c>
      <c r="F583" s="35" t="s">
        <v>430</v>
      </c>
      <c r="G583" s="35"/>
      <c r="H583" s="35">
        <v>441625.3</v>
      </c>
      <c r="I583" s="35"/>
      <c r="J583" s="35">
        <v>0</v>
      </c>
      <c r="K583" s="36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  <c r="ZW583"/>
      <c r="ZX583"/>
    </row>
    <row r="584" spans="1:700" hidden="1">
      <c r="A584"/>
      <c r="B584" t="s">
        <v>317</v>
      </c>
      <c r="C584" t="s">
        <v>53</v>
      </c>
      <c r="D584" t="s">
        <v>53</v>
      </c>
      <c r="E584" s="46">
        <v>7640419</v>
      </c>
      <c r="F584" s="35" t="s">
        <v>430</v>
      </c>
      <c r="G584" s="35"/>
      <c r="H584" s="35">
        <v>0</v>
      </c>
      <c r="I584" s="35"/>
      <c r="J584" s="35">
        <v>716421.56</v>
      </c>
      <c r="K584" s="36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  <c r="ZW584"/>
      <c r="ZX584"/>
    </row>
    <row r="585" spans="1:700" hidden="1">
      <c r="A585"/>
      <c r="B585" t="s">
        <v>317</v>
      </c>
      <c r="C585" t="s">
        <v>53</v>
      </c>
      <c r="D585" t="s">
        <v>53</v>
      </c>
      <c r="E585" s="46">
        <v>7640420</v>
      </c>
      <c r="F585" s="35" t="s">
        <v>431</v>
      </c>
      <c r="G585" s="35"/>
      <c r="H585" s="35">
        <v>122720</v>
      </c>
      <c r="I585" s="35"/>
      <c r="J585" s="35">
        <v>0</v>
      </c>
      <c r="K585" s="36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  <c r="ZW585"/>
      <c r="ZX585"/>
    </row>
    <row r="586" spans="1:700" hidden="1">
      <c r="A586"/>
      <c r="B586" t="s">
        <v>317</v>
      </c>
      <c r="C586" t="s">
        <v>53</v>
      </c>
      <c r="D586" t="s">
        <v>53</v>
      </c>
      <c r="E586" s="46">
        <v>7640420</v>
      </c>
      <c r="F586" s="35" t="s">
        <v>431</v>
      </c>
      <c r="G586" s="35"/>
      <c r="H586" s="35">
        <v>0</v>
      </c>
      <c r="I586" s="35"/>
      <c r="J586" s="35">
        <v>254582.5</v>
      </c>
      <c r="K586" s="3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  <c r="ZW586"/>
      <c r="ZX586"/>
    </row>
    <row r="587" spans="1:700" hidden="1">
      <c r="A587"/>
      <c r="B587" t="s">
        <v>317</v>
      </c>
      <c r="C587" t="s">
        <v>53</v>
      </c>
      <c r="D587" t="s">
        <v>53</v>
      </c>
      <c r="E587" s="46">
        <v>7640422</v>
      </c>
      <c r="F587" s="35" t="s">
        <v>453</v>
      </c>
      <c r="G587" s="35"/>
      <c r="H587" s="35">
        <v>0</v>
      </c>
      <c r="I587" s="35"/>
      <c r="J587" s="35">
        <v>9200</v>
      </c>
      <c r="K587" s="36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  <c r="ZW587"/>
      <c r="ZX587"/>
    </row>
    <row r="588" spans="1:700" hidden="1">
      <c r="A588"/>
      <c r="B588" t="s">
        <v>317</v>
      </c>
      <c r="C588" t="s">
        <v>53</v>
      </c>
      <c r="D588" t="s">
        <v>53</v>
      </c>
      <c r="E588" s="46">
        <v>7640423</v>
      </c>
      <c r="F588" s="35" t="s">
        <v>432</v>
      </c>
      <c r="G588" s="35"/>
      <c r="H588" s="35">
        <v>47444</v>
      </c>
      <c r="I588" s="35"/>
      <c r="J588" s="35">
        <v>0</v>
      </c>
      <c r="K588" s="36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  <c r="ZW588"/>
      <c r="ZX588"/>
    </row>
    <row r="589" spans="1:700" hidden="1">
      <c r="A589"/>
      <c r="B589" t="s">
        <v>317</v>
      </c>
      <c r="C589" t="s">
        <v>53</v>
      </c>
      <c r="D589" t="s">
        <v>53</v>
      </c>
      <c r="E589" s="46">
        <v>7640423</v>
      </c>
      <c r="F589" s="35" t="s">
        <v>432</v>
      </c>
      <c r="G589" s="35"/>
      <c r="H589" s="35">
        <v>0</v>
      </c>
      <c r="I589" s="35"/>
      <c r="J589" s="35">
        <v>43636</v>
      </c>
      <c r="K589" s="36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  <c r="ZW589"/>
      <c r="ZX589"/>
    </row>
    <row r="590" spans="1:700" hidden="1">
      <c r="A590"/>
      <c r="B590" t="s">
        <v>317</v>
      </c>
      <c r="C590" t="s">
        <v>53</v>
      </c>
      <c r="D590" t="s">
        <v>53</v>
      </c>
      <c r="E590" s="46">
        <v>7640424</v>
      </c>
      <c r="F590" s="35" t="s">
        <v>433</v>
      </c>
      <c r="G590" s="35"/>
      <c r="H590" s="35">
        <v>25120</v>
      </c>
      <c r="I590" s="35"/>
      <c r="J590" s="35">
        <v>0</v>
      </c>
      <c r="K590" s="36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  <c r="ZW590"/>
      <c r="ZX590"/>
    </row>
    <row r="591" spans="1:700" hidden="1">
      <c r="A591"/>
      <c r="B591" t="s">
        <v>317</v>
      </c>
      <c r="C591" t="s">
        <v>53</v>
      </c>
      <c r="D591" t="s">
        <v>53</v>
      </c>
      <c r="E591" s="46">
        <v>7640425</v>
      </c>
      <c r="F591" s="35" t="s">
        <v>434</v>
      </c>
      <c r="G591" s="35"/>
      <c r="H591" s="35">
        <v>2617391.56</v>
      </c>
      <c r="I591" s="35"/>
      <c r="J591" s="35">
        <v>0</v>
      </c>
      <c r="K591" s="36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  <c r="ZW591"/>
      <c r="ZX591"/>
    </row>
    <row r="592" spans="1:700" hidden="1">
      <c r="A592"/>
      <c r="B592" t="s">
        <v>317</v>
      </c>
      <c r="C592" t="s">
        <v>53</v>
      </c>
      <c r="D592" t="s">
        <v>53</v>
      </c>
      <c r="E592" s="46">
        <v>7640425</v>
      </c>
      <c r="F592" s="35" t="s">
        <v>434</v>
      </c>
      <c r="G592" s="35"/>
      <c r="H592" s="35">
        <v>0</v>
      </c>
      <c r="I592" s="35"/>
      <c r="J592" s="35">
        <v>3502762.28</v>
      </c>
      <c r="K592" s="36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  <c r="ZW592"/>
      <c r="ZX592"/>
    </row>
    <row r="593" spans="1:700" hidden="1">
      <c r="A593"/>
      <c r="B593" t="s">
        <v>317</v>
      </c>
      <c r="C593" t="s">
        <v>53</v>
      </c>
      <c r="D593" t="s">
        <v>53</v>
      </c>
      <c r="E593" s="46">
        <v>7640426</v>
      </c>
      <c r="F593" s="35" t="s">
        <v>435</v>
      </c>
      <c r="G593" s="35"/>
      <c r="H593" s="35">
        <v>470093.92</v>
      </c>
      <c r="I593" s="35"/>
      <c r="J593" s="35">
        <v>0</v>
      </c>
      <c r="K593" s="36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  <c r="ZW593"/>
      <c r="ZX593"/>
    </row>
    <row r="594" spans="1:700" hidden="1">
      <c r="A594"/>
      <c r="B594" t="s">
        <v>317</v>
      </c>
      <c r="C594" t="s">
        <v>53</v>
      </c>
      <c r="D594" t="s">
        <v>53</v>
      </c>
      <c r="E594" s="46">
        <v>7640426</v>
      </c>
      <c r="F594" s="35" t="s">
        <v>435</v>
      </c>
      <c r="G594" s="35"/>
      <c r="H594" s="35">
        <v>0</v>
      </c>
      <c r="I594" s="35"/>
      <c r="J594" s="35">
        <v>601838.56000000006</v>
      </c>
      <c r="K594" s="36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  <c r="ZW594"/>
      <c r="ZX594"/>
    </row>
    <row r="595" spans="1:700" hidden="1">
      <c r="A595"/>
      <c r="B595" t="s">
        <v>317</v>
      </c>
      <c r="C595" t="s">
        <v>53</v>
      </c>
      <c r="D595" t="s">
        <v>53</v>
      </c>
      <c r="E595" s="46">
        <v>7640428</v>
      </c>
      <c r="F595" s="35" t="s">
        <v>436</v>
      </c>
      <c r="G595" s="35"/>
      <c r="H595" s="35">
        <v>12040</v>
      </c>
      <c r="I595" s="35"/>
      <c r="J595" s="35">
        <v>0</v>
      </c>
      <c r="K595" s="36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  <c r="ZW595"/>
      <c r="ZX595"/>
    </row>
    <row r="596" spans="1:700" hidden="1">
      <c r="A596"/>
      <c r="B596" t="s">
        <v>317</v>
      </c>
      <c r="C596" t="s">
        <v>53</v>
      </c>
      <c r="D596" t="s">
        <v>53</v>
      </c>
      <c r="E596" s="46">
        <v>7640429</v>
      </c>
      <c r="F596" s="35" t="s">
        <v>437</v>
      </c>
      <c r="G596" s="35"/>
      <c r="H596" s="35">
        <v>9052</v>
      </c>
      <c r="I596" s="35"/>
      <c r="J596" s="35">
        <v>0</v>
      </c>
      <c r="K596" s="3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  <c r="ZW596"/>
      <c r="ZX596"/>
    </row>
    <row r="597" spans="1:700" hidden="1">
      <c r="A597"/>
      <c r="B597" t="s">
        <v>317</v>
      </c>
      <c r="C597" t="s">
        <v>53</v>
      </c>
      <c r="D597" t="s">
        <v>53</v>
      </c>
      <c r="E597" s="46">
        <v>7640429</v>
      </c>
      <c r="F597" s="35" t="s">
        <v>437</v>
      </c>
      <c r="G597" s="35"/>
      <c r="H597" s="35">
        <v>0</v>
      </c>
      <c r="I597" s="35"/>
      <c r="J597" s="35">
        <v>26000</v>
      </c>
      <c r="K597" s="36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  <c r="ZW597"/>
      <c r="ZX597"/>
    </row>
    <row r="598" spans="1:700" hidden="1">
      <c r="A598"/>
      <c r="B598" t="s">
        <v>317</v>
      </c>
      <c r="C598" t="s">
        <v>53</v>
      </c>
      <c r="D598" t="s">
        <v>53</v>
      </c>
      <c r="E598" s="46">
        <v>7640430</v>
      </c>
      <c r="F598" s="35" t="s">
        <v>438</v>
      </c>
      <c r="G598" s="35"/>
      <c r="H598" s="35">
        <v>326386.48</v>
      </c>
      <c r="I598" s="35"/>
      <c r="J598" s="35">
        <v>0</v>
      </c>
      <c r="K598" s="36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  <c r="ZW598"/>
      <c r="ZX598"/>
    </row>
    <row r="599" spans="1:700" hidden="1">
      <c r="A599"/>
      <c r="B599" t="s">
        <v>317</v>
      </c>
      <c r="C599" t="s">
        <v>53</v>
      </c>
      <c r="D599" t="s">
        <v>53</v>
      </c>
      <c r="E599" s="46">
        <v>7640430</v>
      </c>
      <c r="F599" s="35" t="s">
        <v>438</v>
      </c>
      <c r="G599" s="35"/>
      <c r="H599" s="35">
        <v>0</v>
      </c>
      <c r="I599" s="35"/>
      <c r="J599" s="35">
        <v>25225.86</v>
      </c>
      <c r="K599" s="36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  <c r="ZW599"/>
      <c r="ZX599"/>
    </row>
    <row r="600" spans="1:700" hidden="1">
      <c r="A600"/>
      <c r="B600" t="s">
        <v>317</v>
      </c>
      <c r="C600" t="s">
        <v>53</v>
      </c>
      <c r="D600" t="s">
        <v>53</v>
      </c>
      <c r="E600" s="46">
        <v>7640431</v>
      </c>
      <c r="F600" s="35" t="s">
        <v>439</v>
      </c>
      <c r="G600" s="35"/>
      <c r="H600" s="35">
        <v>1732061.46</v>
      </c>
      <c r="I600" s="35"/>
      <c r="J600" s="35">
        <v>0</v>
      </c>
      <c r="K600" s="36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  <c r="ZW600"/>
      <c r="ZX600"/>
    </row>
    <row r="601" spans="1:700" hidden="1">
      <c r="A601"/>
      <c r="B601" t="s">
        <v>317</v>
      </c>
      <c r="C601" t="s">
        <v>53</v>
      </c>
      <c r="D601" t="s">
        <v>53</v>
      </c>
      <c r="E601" s="46">
        <v>7640431</v>
      </c>
      <c r="F601" s="35" t="s">
        <v>439</v>
      </c>
      <c r="G601" s="35"/>
      <c r="H601" s="35">
        <v>0</v>
      </c>
      <c r="I601" s="35"/>
      <c r="J601" s="35">
        <v>221834.2</v>
      </c>
      <c r="K601" s="36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  <c r="ZW601"/>
      <c r="ZX601"/>
    </row>
    <row r="602" spans="1:700" hidden="1">
      <c r="A602"/>
      <c r="B602" t="s">
        <v>317</v>
      </c>
      <c r="C602" t="s">
        <v>53</v>
      </c>
      <c r="D602" t="s">
        <v>53</v>
      </c>
      <c r="E602" s="46">
        <v>7640432</v>
      </c>
      <c r="F602" s="35" t="s">
        <v>440</v>
      </c>
      <c r="G602" s="35"/>
      <c r="H602" s="35">
        <v>86888.52</v>
      </c>
      <c r="I602" s="35"/>
      <c r="J602" s="35">
        <v>0</v>
      </c>
      <c r="K602" s="36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  <c r="ZW602"/>
      <c r="ZX602"/>
    </row>
    <row r="603" spans="1:700" hidden="1">
      <c r="A603"/>
      <c r="B603" t="s">
        <v>317</v>
      </c>
      <c r="C603" t="s">
        <v>53</v>
      </c>
      <c r="D603" t="s">
        <v>53</v>
      </c>
      <c r="E603" s="46">
        <v>7640432</v>
      </c>
      <c r="F603" s="35" t="s">
        <v>440</v>
      </c>
      <c r="G603" s="35"/>
      <c r="H603" s="35">
        <v>0</v>
      </c>
      <c r="I603" s="35"/>
      <c r="J603" s="35">
        <v>16404.36</v>
      </c>
      <c r="K603" s="36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  <c r="ZW603"/>
      <c r="ZX603"/>
    </row>
    <row r="604" spans="1:700" hidden="1">
      <c r="A604"/>
      <c r="B604" t="s">
        <v>317</v>
      </c>
      <c r="C604" t="s">
        <v>53</v>
      </c>
      <c r="D604" t="s">
        <v>53</v>
      </c>
      <c r="E604" s="46">
        <v>7640433</v>
      </c>
      <c r="F604" s="35" t="s">
        <v>441</v>
      </c>
      <c r="G604" s="35"/>
      <c r="H604" s="35">
        <v>-529478.22</v>
      </c>
      <c r="I604" s="35"/>
      <c r="J604" s="35">
        <v>0</v>
      </c>
      <c r="K604" s="36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  <c r="ZW604"/>
      <c r="ZX604"/>
    </row>
    <row r="605" spans="1:700" hidden="1">
      <c r="A605"/>
      <c r="B605" t="s">
        <v>317</v>
      </c>
      <c r="C605" t="s">
        <v>53</v>
      </c>
      <c r="D605" t="s">
        <v>53</v>
      </c>
      <c r="E605" s="46">
        <v>7640433</v>
      </c>
      <c r="F605" s="35" t="s">
        <v>441</v>
      </c>
      <c r="G605" s="35"/>
      <c r="H605" s="35">
        <v>0</v>
      </c>
      <c r="I605" s="35"/>
      <c r="J605" s="35">
        <v>-412298.68</v>
      </c>
      <c r="K605" s="36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  <c r="ZW605"/>
      <c r="ZX605"/>
    </row>
    <row r="606" spans="1:700" hidden="1">
      <c r="A606"/>
      <c r="B606" t="s">
        <v>317</v>
      </c>
      <c r="C606" t="s">
        <v>53</v>
      </c>
      <c r="D606" t="s">
        <v>53</v>
      </c>
      <c r="E606" s="46">
        <v>7640438</v>
      </c>
      <c r="F606" s="35" t="s">
        <v>442</v>
      </c>
      <c r="G606" s="35"/>
      <c r="H606" s="35">
        <v>326493.06</v>
      </c>
      <c r="I606" s="35"/>
      <c r="J606" s="35">
        <v>0</v>
      </c>
      <c r="K606" s="3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  <c r="ZW606"/>
      <c r="ZX606"/>
    </row>
    <row r="607" spans="1:700" hidden="1">
      <c r="A607"/>
      <c r="B607" t="s">
        <v>317</v>
      </c>
      <c r="C607" t="s">
        <v>53</v>
      </c>
      <c r="D607" t="s">
        <v>53</v>
      </c>
      <c r="E607" s="46">
        <v>7640438</v>
      </c>
      <c r="F607" s="35" t="s">
        <v>442</v>
      </c>
      <c r="G607" s="35"/>
      <c r="H607" s="35">
        <v>0</v>
      </c>
      <c r="I607" s="35"/>
      <c r="J607" s="35">
        <v>254908.96</v>
      </c>
      <c r="K607" s="36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  <c r="ZW607"/>
      <c r="ZX607"/>
    </row>
    <row r="608" spans="1:700" hidden="1">
      <c r="A608"/>
      <c r="B608" t="s">
        <v>317</v>
      </c>
      <c r="C608" t="s">
        <v>53</v>
      </c>
      <c r="D608" t="s">
        <v>53</v>
      </c>
      <c r="E608" s="46">
        <v>7640439</v>
      </c>
      <c r="F608" s="35" t="s">
        <v>443</v>
      </c>
      <c r="G608" s="35"/>
      <c r="H608" s="35">
        <v>97545.52</v>
      </c>
      <c r="I608" s="35"/>
      <c r="J608" s="35">
        <v>0</v>
      </c>
      <c r="K608" s="36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  <c r="ZW608"/>
      <c r="ZX608"/>
    </row>
    <row r="609" spans="1:700" hidden="1">
      <c r="A609"/>
      <c r="B609" t="s">
        <v>317</v>
      </c>
      <c r="C609" t="s">
        <v>53</v>
      </c>
      <c r="D609" t="s">
        <v>53</v>
      </c>
      <c r="E609" s="46">
        <v>7640439</v>
      </c>
      <c r="F609" s="35" t="s">
        <v>443</v>
      </c>
      <c r="G609" s="35"/>
      <c r="H609" s="35">
        <v>0</v>
      </c>
      <c r="I609" s="35"/>
      <c r="J609" s="35">
        <v>181585</v>
      </c>
      <c r="K609" s="36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  <c r="ZW609"/>
      <c r="ZX609"/>
    </row>
    <row r="610" spans="1:700" hidden="1">
      <c r="A610"/>
      <c r="B610" t="s">
        <v>317</v>
      </c>
      <c r="C610" t="s">
        <v>53</v>
      </c>
      <c r="D610" t="s">
        <v>53</v>
      </c>
      <c r="E610" s="46">
        <v>7640440</v>
      </c>
      <c r="F610" s="35" t="s">
        <v>444</v>
      </c>
      <c r="G610" s="35"/>
      <c r="H610" s="35">
        <v>93000</v>
      </c>
      <c r="I610" s="35"/>
      <c r="J610" s="35">
        <v>0</v>
      </c>
      <c r="K610" s="36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  <c r="ZW610"/>
      <c r="ZX610"/>
    </row>
    <row r="611" spans="1:700" hidden="1">
      <c r="A611"/>
      <c r="B611" t="s">
        <v>317</v>
      </c>
      <c r="C611" t="s">
        <v>53</v>
      </c>
      <c r="D611" t="s">
        <v>53</v>
      </c>
      <c r="E611" s="46">
        <v>7640440</v>
      </c>
      <c r="F611" s="35" t="s">
        <v>444</v>
      </c>
      <c r="G611" s="35"/>
      <c r="H611" s="35">
        <v>0</v>
      </c>
      <c r="I611" s="35"/>
      <c r="J611" s="35">
        <v>112500</v>
      </c>
      <c r="K611" s="36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  <c r="ZW611"/>
      <c r="ZX611"/>
    </row>
    <row r="612" spans="1:700" hidden="1">
      <c r="A612"/>
      <c r="B612" t="s">
        <v>317</v>
      </c>
      <c r="C612" t="s">
        <v>53</v>
      </c>
      <c r="D612" t="s">
        <v>53</v>
      </c>
      <c r="E612" s="46">
        <v>7640441</v>
      </c>
      <c r="F612" s="35" t="s">
        <v>445</v>
      </c>
      <c r="G612" s="35"/>
      <c r="H612" s="35">
        <v>5408</v>
      </c>
      <c r="I612" s="35"/>
      <c r="J612" s="35">
        <v>0</v>
      </c>
      <c r="K612" s="36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  <c r="ZW612"/>
      <c r="ZX612"/>
    </row>
    <row r="613" spans="1:700" hidden="1">
      <c r="A613"/>
      <c r="B613" t="s">
        <v>317</v>
      </c>
      <c r="C613" t="s">
        <v>53</v>
      </c>
      <c r="D613" t="s">
        <v>53</v>
      </c>
      <c r="E613" s="46">
        <v>7640441</v>
      </c>
      <c r="F613" s="35" t="s">
        <v>445</v>
      </c>
      <c r="G613" s="35"/>
      <c r="H613" s="35">
        <v>0</v>
      </c>
      <c r="I613" s="35"/>
      <c r="J613" s="35">
        <v>5408</v>
      </c>
      <c r="K613" s="36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  <c r="ZW613"/>
      <c r="ZX613"/>
    </row>
    <row r="614" spans="1:700" hidden="1">
      <c r="A614"/>
      <c r="B614" t="s">
        <v>317</v>
      </c>
      <c r="C614" t="s">
        <v>53</v>
      </c>
      <c r="D614" t="s">
        <v>53</v>
      </c>
      <c r="E614" s="46">
        <v>7650504</v>
      </c>
      <c r="F614" s="35" t="s">
        <v>446</v>
      </c>
      <c r="G614" s="35"/>
      <c r="H614" s="35">
        <v>885642.16</v>
      </c>
      <c r="I614" s="35"/>
      <c r="J614" s="35">
        <v>0</v>
      </c>
      <c r="K614" s="36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  <c r="ZW614"/>
      <c r="ZX614"/>
    </row>
    <row r="615" spans="1:700" hidden="1">
      <c r="A615"/>
      <c r="B615" t="s">
        <v>317</v>
      </c>
      <c r="C615" t="s">
        <v>53</v>
      </c>
      <c r="D615" t="s">
        <v>53</v>
      </c>
      <c r="E615" s="46">
        <v>7650504</v>
      </c>
      <c r="F615" s="35" t="s">
        <v>446</v>
      </c>
      <c r="G615" s="35"/>
      <c r="H615" s="35">
        <v>0</v>
      </c>
      <c r="I615" s="35"/>
      <c r="J615" s="35">
        <v>932424.7</v>
      </c>
      <c r="K615" s="36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  <c r="ZW615"/>
      <c r="ZX615"/>
    </row>
    <row r="616" spans="1:700" hidden="1">
      <c r="A616"/>
      <c r="B616" t="s">
        <v>317</v>
      </c>
      <c r="C616" t="s">
        <v>53</v>
      </c>
      <c r="D616" t="s">
        <v>53</v>
      </c>
      <c r="E616" s="46">
        <v>7660605</v>
      </c>
      <c r="F616" s="35" t="s">
        <v>447</v>
      </c>
      <c r="G616" s="35"/>
      <c r="H616" s="35">
        <v>602262.07999999996</v>
      </c>
      <c r="I616" s="35"/>
      <c r="J616" s="35">
        <v>0</v>
      </c>
      <c r="K616" s="3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  <c r="ZW616"/>
      <c r="ZX616"/>
    </row>
    <row r="617" spans="1:700" hidden="1">
      <c r="A617"/>
      <c r="B617" t="s">
        <v>317</v>
      </c>
      <c r="C617" t="s">
        <v>53</v>
      </c>
      <c r="D617" t="s">
        <v>53</v>
      </c>
      <c r="E617" s="46">
        <v>7660605</v>
      </c>
      <c r="F617" s="35" t="s">
        <v>447</v>
      </c>
      <c r="G617" s="35"/>
      <c r="H617" s="35">
        <v>0</v>
      </c>
      <c r="I617" s="35"/>
      <c r="J617" s="35">
        <v>812077.12</v>
      </c>
      <c r="K617" s="36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  <c r="ZW617"/>
      <c r="ZX617"/>
    </row>
    <row r="618" spans="1:700" hidden="1">
      <c r="A618"/>
      <c r="B618" t="s">
        <v>317</v>
      </c>
      <c r="C618" t="s">
        <v>57</v>
      </c>
      <c r="D618" t="s">
        <v>57</v>
      </c>
      <c r="E618" s="46">
        <v>7700001</v>
      </c>
      <c r="F618" s="35" t="s">
        <v>489</v>
      </c>
      <c r="G618" s="35"/>
      <c r="H618" s="35">
        <v>844383.06</v>
      </c>
      <c r="I618" s="35"/>
      <c r="J618" s="35">
        <v>830017.18</v>
      </c>
      <c r="K618" s="36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  <c r="ZW618"/>
      <c r="ZX618"/>
    </row>
    <row r="619" spans="1:700" hidden="1">
      <c r="A619"/>
      <c r="B619" t="s">
        <v>317</v>
      </c>
      <c r="C619" t="s">
        <v>57</v>
      </c>
      <c r="D619" t="s">
        <v>57</v>
      </c>
      <c r="E619" s="46">
        <v>7700003</v>
      </c>
      <c r="F619" s="35" t="s">
        <v>490</v>
      </c>
      <c r="G619" s="35"/>
      <c r="H619" s="35">
        <v>3654.58</v>
      </c>
      <c r="I619" s="35"/>
      <c r="J619" s="35">
        <v>3654.62</v>
      </c>
      <c r="K619" s="36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  <c r="ZW619"/>
      <c r="ZX619"/>
    </row>
    <row r="620" spans="1:700" hidden="1">
      <c r="A620"/>
      <c r="B620" t="s">
        <v>317</v>
      </c>
      <c r="C620" t="s">
        <v>57</v>
      </c>
      <c r="D620" t="s">
        <v>57</v>
      </c>
      <c r="E620" s="46">
        <v>7700008</v>
      </c>
      <c r="F620" s="35" t="s">
        <v>491</v>
      </c>
      <c r="G620" s="35"/>
      <c r="H620" s="35">
        <v>15699.24</v>
      </c>
      <c r="I620" s="35"/>
      <c r="J620" s="35">
        <v>3067.16</v>
      </c>
      <c r="K620" s="36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  <c r="ZW620"/>
      <c r="ZX620"/>
    </row>
    <row r="621" spans="1:700" hidden="1">
      <c r="A621"/>
      <c r="B621" t="s">
        <v>317</v>
      </c>
      <c r="C621" t="s">
        <v>57</v>
      </c>
      <c r="D621" t="s">
        <v>57</v>
      </c>
      <c r="E621" s="46">
        <v>7700010</v>
      </c>
      <c r="F621" s="35" t="s">
        <v>492</v>
      </c>
      <c r="G621" s="35"/>
      <c r="H621" s="35">
        <v>636761.06000000006</v>
      </c>
      <c r="I621" s="35"/>
      <c r="J621" s="35">
        <v>576891.1</v>
      </c>
      <c r="K621" s="36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</row>
    <row r="622" spans="1:700" hidden="1">
      <c r="A622"/>
      <c r="B622" t="s">
        <v>317</v>
      </c>
      <c r="C622" t="s">
        <v>57</v>
      </c>
      <c r="D622" t="s">
        <v>57</v>
      </c>
      <c r="E622" s="46">
        <v>7700016</v>
      </c>
      <c r="F622" s="35" t="s">
        <v>493</v>
      </c>
      <c r="G622" s="35"/>
      <c r="H622" s="35">
        <v>165428.76</v>
      </c>
      <c r="I622" s="35"/>
      <c r="J622" s="35">
        <v>135156.16</v>
      </c>
      <c r="K622" s="36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  <c r="ZW622"/>
      <c r="ZX622"/>
    </row>
    <row r="623" spans="1:700" hidden="1">
      <c r="A623"/>
      <c r="B623" t="s">
        <v>317</v>
      </c>
      <c r="C623" t="s">
        <v>57</v>
      </c>
      <c r="D623" t="s">
        <v>57</v>
      </c>
      <c r="E623" s="46">
        <v>7700020</v>
      </c>
      <c r="F623" s="35" t="s">
        <v>494</v>
      </c>
      <c r="G623" s="35"/>
      <c r="H623" s="35">
        <v>684.9</v>
      </c>
      <c r="I623" s="35"/>
      <c r="J623" s="35">
        <v>684.94</v>
      </c>
      <c r="K623" s="36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  <c r="ZW623"/>
      <c r="ZX623"/>
    </row>
    <row r="624" spans="1:700" hidden="1">
      <c r="A624"/>
      <c r="B624" t="s">
        <v>317</v>
      </c>
      <c r="C624" t="s">
        <v>57</v>
      </c>
      <c r="D624" t="s">
        <v>57</v>
      </c>
      <c r="E624" s="46">
        <v>7700022</v>
      </c>
      <c r="F624" s="35" t="s">
        <v>495</v>
      </c>
      <c r="G624" s="35"/>
      <c r="H624" s="35">
        <v>1734384.08</v>
      </c>
      <c r="I624" s="35"/>
      <c r="J624" s="35">
        <v>1525490.86</v>
      </c>
      <c r="K624" s="36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  <c r="ZW624"/>
      <c r="ZX624"/>
    </row>
    <row r="625" spans="1:700" hidden="1">
      <c r="A625"/>
      <c r="B625" t="s">
        <v>317</v>
      </c>
      <c r="C625" t="s">
        <v>57</v>
      </c>
      <c r="D625" t="s">
        <v>57</v>
      </c>
      <c r="E625" s="46">
        <v>7700029</v>
      </c>
      <c r="F625" s="35" t="s">
        <v>496</v>
      </c>
      <c r="G625" s="35"/>
      <c r="H625" s="35">
        <v>2004.48</v>
      </c>
      <c r="I625" s="35"/>
      <c r="J625" s="35">
        <v>1551.16</v>
      </c>
      <c r="K625" s="36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  <c r="ZW625"/>
      <c r="ZX625"/>
    </row>
    <row r="626" spans="1:700" hidden="1">
      <c r="A626"/>
      <c r="B626" t="s">
        <v>317</v>
      </c>
      <c r="C626" t="s">
        <v>57</v>
      </c>
      <c r="D626" t="s">
        <v>57</v>
      </c>
      <c r="E626" s="46">
        <v>7700030</v>
      </c>
      <c r="F626" s="35" t="s">
        <v>497</v>
      </c>
      <c r="G626" s="35"/>
      <c r="H626" s="35">
        <v>30324.06</v>
      </c>
      <c r="I626" s="35"/>
      <c r="J626" s="35">
        <v>34209.980000000003</v>
      </c>
      <c r="K626" s="3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  <c r="ZW626"/>
      <c r="ZX626"/>
    </row>
    <row r="627" spans="1:700" hidden="1">
      <c r="A627"/>
      <c r="B627" t="s">
        <v>317</v>
      </c>
      <c r="C627" t="s">
        <v>57</v>
      </c>
      <c r="D627" t="s">
        <v>57</v>
      </c>
      <c r="E627" s="46">
        <v>7702104</v>
      </c>
      <c r="F627" s="35" t="s">
        <v>498</v>
      </c>
      <c r="G627" s="35"/>
      <c r="H627" s="35">
        <v>719897.98</v>
      </c>
      <c r="I627" s="35"/>
      <c r="J627" s="35">
        <v>601303.93999999994</v>
      </c>
      <c r="K627" s="36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  <c r="ZW627"/>
      <c r="ZX627"/>
    </row>
    <row r="628" spans="1:700" hidden="1">
      <c r="A628"/>
      <c r="B628" t="s">
        <v>317</v>
      </c>
      <c r="C628" t="s">
        <v>57</v>
      </c>
      <c r="D628" t="s">
        <v>57</v>
      </c>
      <c r="E628" s="46">
        <v>7702114</v>
      </c>
      <c r="F628" s="35" t="s">
        <v>499</v>
      </c>
      <c r="G628" s="35"/>
      <c r="H628" s="35">
        <v>5148069.6399999997</v>
      </c>
      <c r="I628" s="35"/>
      <c r="J628" s="35">
        <v>5147138.58</v>
      </c>
      <c r="K628" s="36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  <c r="ZW628"/>
      <c r="ZX628"/>
    </row>
    <row r="629" spans="1:700" hidden="1">
      <c r="A629"/>
      <c r="B629" t="s">
        <v>317</v>
      </c>
      <c r="C629" t="s">
        <v>57</v>
      </c>
      <c r="D629" t="s">
        <v>57</v>
      </c>
      <c r="E629" s="46">
        <v>7702115</v>
      </c>
      <c r="F629" s="35" t="s">
        <v>500</v>
      </c>
      <c r="G629" s="35"/>
      <c r="H629" s="35">
        <v>46664.2</v>
      </c>
      <c r="I629" s="35"/>
      <c r="J629" s="35">
        <v>46423.88</v>
      </c>
      <c r="K629" s="36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  <c r="ZW629"/>
      <c r="ZX629"/>
    </row>
    <row r="630" spans="1:700" hidden="1">
      <c r="A630"/>
      <c r="B630" t="s">
        <v>317</v>
      </c>
      <c r="C630" t="s">
        <v>57</v>
      </c>
      <c r="D630" t="s">
        <v>57</v>
      </c>
      <c r="E630" s="46">
        <v>7702127</v>
      </c>
      <c r="F630" s="35" t="s">
        <v>501</v>
      </c>
      <c r="G630" s="35"/>
      <c r="H630" s="35">
        <v>1042.8</v>
      </c>
      <c r="I630" s="35"/>
      <c r="J630" s="35">
        <v>11906.14</v>
      </c>
      <c r="K630" s="36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  <c r="ZW630"/>
      <c r="ZX630"/>
    </row>
    <row r="631" spans="1:700" hidden="1">
      <c r="A631"/>
      <c r="B631" t="s">
        <v>317</v>
      </c>
      <c r="C631" t="s">
        <v>57</v>
      </c>
      <c r="D631" t="s">
        <v>57</v>
      </c>
      <c r="E631" s="46">
        <v>7702128</v>
      </c>
      <c r="F631" s="35" t="s">
        <v>502</v>
      </c>
      <c r="G631" s="35"/>
      <c r="H631" s="35">
        <v>18141.060000000001</v>
      </c>
      <c r="I631" s="35"/>
      <c r="J631" s="35">
        <v>18141.060000000001</v>
      </c>
      <c r="K631" s="36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  <c r="ZW631"/>
      <c r="ZX631"/>
    </row>
    <row r="632" spans="1:700" hidden="1">
      <c r="A632"/>
      <c r="B632" t="s">
        <v>317</v>
      </c>
      <c r="C632" t="s">
        <v>60</v>
      </c>
      <c r="D632" t="s">
        <v>60</v>
      </c>
      <c r="E632" s="46">
        <v>7714000</v>
      </c>
      <c r="F632" s="35" t="s">
        <v>549</v>
      </c>
      <c r="G632" s="35"/>
      <c r="H632" s="35">
        <v>360000</v>
      </c>
      <c r="I632" s="35"/>
      <c r="J632" s="35">
        <v>440000</v>
      </c>
      <c r="K632" s="36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  <c r="ZW632"/>
      <c r="ZX632"/>
    </row>
    <row r="633" spans="1:700" hidden="1">
      <c r="A633"/>
      <c r="B633" t="s">
        <v>317</v>
      </c>
      <c r="C633" t="s">
        <v>60</v>
      </c>
      <c r="D633" t="s">
        <v>60</v>
      </c>
      <c r="E633" s="46">
        <v>7717602</v>
      </c>
      <c r="F633" s="35" t="s">
        <v>550</v>
      </c>
      <c r="G633" s="35"/>
      <c r="H633" s="35">
        <v>3800000</v>
      </c>
      <c r="I633" s="35"/>
      <c r="J633" s="35">
        <v>3500000</v>
      </c>
      <c r="K633" s="36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  <c r="ZW633"/>
      <c r="ZX633"/>
    </row>
    <row r="634" spans="1:700" hidden="1">
      <c r="A634"/>
      <c r="B634" t="s">
        <v>317</v>
      </c>
      <c r="C634" t="s">
        <v>60</v>
      </c>
      <c r="D634" t="s">
        <v>60</v>
      </c>
      <c r="E634" s="46">
        <v>7717603</v>
      </c>
      <c r="F634" s="35" t="s">
        <v>551</v>
      </c>
      <c r="G634" s="35"/>
      <c r="H634" s="35">
        <v>1162035.78</v>
      </c>
      <c r="I634" s="35"/>
      <c r="J634" s="35">
        <v>684772.64</v>
      </c>
      <c r="K634" s="36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  <c r="ZW634"/>
      <c r="ZX634"/>
    </row>
    <row r="635" spans="1:700" hidden="1">
      <c r="A635"/>
      <c r="B635" t="s">
        <v>317</v>
      </c>
      <c r="C635" t="s">
        <v>60</v>
      </c>
      <c r="D635" t="s">
        <v>60</v>
      </c>
      <c r="E635" s="46">
        <v>7717606</v>
      </c>
      <c r="F635" s="35" t="s">
        <v>552</v>
      </c>
      <c r="G635" s="35"/>
      <c r="H635" s="35">
        <v>540000</v>
      </c>
      <c r="I635" s="35"/>
      <c r="J635" s="35">
        <v>220000</v>
      </c>
      <c r="K635" s="36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  <c r="ZW635"/>
      <c r="ZX635"/>
    </row>
    <row r="636" spans="1:700" hidden="1">
      <c r="A636"/>
      <c r="B636" t="s">
        <v>317</v>
      </c>
      <c r="C636" t="s">
        <v>60</v>
      </c>
      <c r="D636" t="s">
        <v>60</v>
      </c>
      <c r="E636" s="46">
        <v>7717607</v>
      </c>
      <c r="F636" s="35" t="s">
        <v>553</v>
      </c>
      <c r="G636" s="35"/>
      <c r="H636" s="35">
        <v>297556.38</v>
      </c>
      <c r="I636" s="35"/>
      <c r="J636" s="35">
        <v>241136</v>
      </c>
      <c r="K636" s="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  <c r="ZW636"/>
      <c r="ZX636"/>
    </row>
    <row r="637" spans="1:700" hidden="1">
      <c r="A637"/>
      <c r="B637" t="s">
        <v>317</v>
      </c>
      <c r="C637" t="s">
        <v>62</v>
      </c>
      <c r="D637" t="s">
        <v>62</v>
      </c>
      <c r="E637" s="46">
        <v>7800001</v>
      </c>
      <c r="F637" s="35" t="s">
        <v>555</v>
      </c>
      <c r="G637" s="35"/>
      <c r="H637" s="35">
        <v>25643.94</v>
      </c>
      <c r="I637" s="35"/>
      <c r="J637" s="35">
        <v>0</v>
      </c>
      <c r="K637" s="36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  <c r="ZW637"/>
      <c r="ZX637"/>
    </row>
    <row r="638" spans="1:700" hidden="1">
      <c r="A638"/>
      <c r="B638" t="s">
        <v>317</v>
      </c>
      <c r="C638" t="s">
        <v>54</v>
      </c>
      <c r="D638" t="s">
        <v>54</v>
      </c>
      <c r="E638" s="46">
        <v>7800013</v>
      </c>
      <c r="F638" s="35" t="s">
        <v>479</v>
      </c>
      <c r="G638" s="35"/>
      <c r="H638" s="35">
        <v>533.17999999999995</v>
      </c>
      <c r="I638" s="35"/>
      <c r="J638" s="35">
        <v>0</v>
      </c>
      <c r="K638" s="36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  <c r="ZW638"/>
      <c r="ZX638"/>
    </row>
    <row r="639" spans="1:700" hidden="1">
      <c r="A639"/>
      <c r="B639" t="s">
        <v>317</v>
      </c>
      <c r="C639" t="s">
        <v>54</v>
      </c>
      <c r="D639" t="s">
        <v>54</v>
      </c>
      <c r="E639" s="46">
        <v>7800013</v>
      </c>
      <c r="F639" s="35" t="s">
        <v>479</v>
      </c>
      <c r="G639" s="35"/>
      <c r="H639" s="35">
        <v>0</v>
      </c>
      <c r="I639" s="35"/>
      <c r="J639" s="35">
        <v>1104.1400000000001</v>
      </c>
      <c r="K639" s="36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  <c r="ZW639"/>
      <c r="ZX639"/>
    </row>
    <row r="640" spans="1:700" hidden="1">
      <c r="A640"/>
      <c r="B640" t="s">
        <v>317</v>
      </c>
      <c r="C640" t="s">
        <v>61</v>
      </c>
      <c r="D640" t="s">
        <v>61</v>
      </c>
      <c r="E640" s="46">
        <v>7800015</v>
      </c>
      <c r="F640" s="35" t="s">
        <v>554</v>
      </c>
      <c r="G640" s="35"/>
      <c r="H640" s="35">
        <v>0</v>
      </c>
      <c r="I640" s="35"/>
      <c r="J640" s="35">
        <v>258.24</v>
      </c>
      <c r="K640" s="36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  <c r="ZW640"/>
      <c r="ZX640"/>
    </row>
    <row r="641" spans="1:700" hidden="1">
      <c r="A641"/>
      <c r="B641" t="s">
        <v>317</v>
      </c>
      <c r="C641" t="s">
        <v>61</v>
      </c>
      <c r="D641" t="s">
        <v>61</v>
      </c>
      <c r="E641" s="46">
        <v>7800015</v>
      </c>
      <c r="F641" s="35" t="s">
        <v>554</v>
      </c>
      <c r="G641" s="35"/>
      <c r="H641" s="35">
        <v>41.72</v>
      </c>
      <c r="I641" s="35"/>
      <c r="J641" s="35">
        <v>0</v>
      </c>
      <c r="K641" s="36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  <c r="ZW641"/>
      <c r="ZX641"/>
    </row>
    <row r="642" spans="1:700" hidden="1">
      <c r="A642"/>
      <c r="B642" t="s">
        <v>317</v>
      </c>
      <c r="C642" t="s">
        <v>62</v>
      </c>
      <c r="D642" t="s">
        <v>62</v>
      </c>
      <c r="E642" s="46">
        <v>7802001</v>
      </c>
      <c r="F642" s="35" t="s">
        <v>556</v>
      </c>
      <c r="G642" s="35"/>
      <c r="H642" s="35">
        <v>987.74</v>
      </c>
      <c r="I642" s="35"/>
      <c r="J642" s="35">
        <v>0</v>
      </c>
      <c r="K642" s="36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  <c r="ZW642"/>
      <c r="ZX642"/>
    </row>
    <row r="643" spans="1:700" hidden="1">
      <c r="A643"/>
      <c r="B643" t="s">
        <v>317</v>
      </c>
      <c r="C643" t="s">
        <v>62</v>
      </c>
      <c r="D643" t="s">
        <v>62</v>
      </c>
      <c r="E643" s="46">
        <v>7811001</v>
      </c>
      <c r="F643" s="35" t="s">
        <v>557</v>
      </c>
      <c r="G643" s="35"/>
      <c r="H643" s="35">
        <v>1313578.98</v>
      </c>
      <c r="I643" s="35"/>
      <c r="J643" s="35">
        <v>0</v>
      </c>
      <c r="K643" s="36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  <c r="ZW643"/>
      <c r="ZX643"/>
    </row>
    <row r="644" spans="1:700" hidden="1">
      <c r="A644"/>
      <c r="B644" t="s">
        <v>317</v>
      </c>
      <c r="C644" t="s">
        <v>62</v>
      </c>
      <c r="D644" t="s">
        <v>62</v>
      </c>
      <c r="E644" s="46">
        <v>7811001</v>
      </c>
      <c r="F644" s="35" t="s">
        <v>557</v>
      </c>
      <c r="G644" s="35"/>
      <c r="H644" s="35">
        <v>0</v>
      </c>
      <c r="I644" s="35"/>
      <c r="J644" s="35">
        <v>1345601.68</v>
      </c>
      <c r="K644" s="36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  <c r="ZW644"/>
      <c r="ZX644"/>
    </row>
    <row r="645" spans="1:700" hidden="1">
      <c r="A645"/>
      <c r="B645" t="s">
        <v>317</v>
      </c>
      <c r="C645" t="s">
        <v>63</v>
      </c>
      <c r="D645" t="s">
        <v>63</v>
      </c>
      <c r="E645" s="46">
        <v>7900001</v>
      </c>
      <c r="F645" s="35" t="s">
        <v>558</v>
      </c>
      <c r="G645" s="35"/>
      <c r="H645" s="35">
        <v>17970468</v>
      </c>
      <c r="I645" s="35"/>
      <c r="J645" s="35">
        <v>15799990</v>
      </c>
      <c r="K645" s="36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  <c r="ZW645"/>
      <c r="ZX645"/>
    </row>
    <row r="646" spans="1:700" hidden="1">
      <c r="A646"/>
      <c r="B646" t="s">
        <v>317</v>
      </c>
      <c r="C646" t="s">
        <v>63</v>
      </c>
      <c r="D646" t="s">
        <v>63</v>
      </c>
      <c r="E646" s="46">
        <v>7900002</v>
      </c>
      <c r="F646" s="35" t="s">
        <v>558</v>
      </c>
      <c r="G646" s="35"/>
      <c r="H646" s="35">
        <v>3516434</v>
      </c>
      <c r="I646" s="35"/>
      <c r="J646" s="35">
        <v>3262568</v>
      </c>
      <c r="K646" s="3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  <c r="ZW646"/>
      <c r="ZX646"/>
    </row>
    <row r="647" spans="1:700" hidden="1">
      <c r="A647"/>
      <c r="B647" t="s">
        <v>317</v>
      </c>
      <c r="C647" t="s">
        <v>64</v>
      </c>
      <c r="D647" t="s">
        <v>64</v>
      </c>
      <c r="E647" s="46">
        <v>7900003</v>
      </c>
      <c r="F647" s="35" t="s">
        <v>559</v>
      </c>
      <c r="G647" s="35"/>
      <c r="H647" s="35">
        <v>0</v>
      </c>
      <c r="I647" s="35"/>
      <c r="J647" s="35">
        <v>-10098.56</v>
      </c>
      <c r="K647" s="36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  <c r="ZW647"/>
      <c r="ZX647"/>
    </row>
    <row r="648" spans="1:700" hidden="1">
      <c r="A648"/>
      <c r="B648" t="s">
        <v>317</v>
      </c>
      <c r="C648" t="s">
        <v>64</v>
      </c>
      <c r="D648" t="s">
        <v>64</v>
      </c>
      <c r="E648" s="46">
        <v>7900005</v>
      </c>
      <c r="F648" s="35" t="s">
        <v>560</v>
      </c>
      <c r="G648" s="35"/>
      <c r="H648" s="35">
        <v>-491232.02</v>
      </c>
      <c r="I648" s="35"/>
      <c r="J648" s="35">
        <v>578846.14</v>
      </c>
      <c r="K648" s="36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  <c r="ZW648"/>
      <c r="ZX648"/>
    </row>
    <row r="649" spans="1:700" hidden="1">
      <c r="A649"/>
      <c r="B649" t="s">
        <v>317</v>
      </c>
      <c r="C649" t="s">
        <v>64</v>
      </c>
      <c r="D649" t="s">
        <v>64</v>
      </c>
      <c r="E649" s="46">
        <v>7900006</v>
      </c>
      <c r="F649" s="35" t="s">
        <v>560</v>
      </c>
      <c r="G649" s="35"/>
      <c r="H649" s="35">
        <v>-114262.66</v>
      </c>
      <c r="I649" s="35"/>
      <c r="J649" s="35">
        <v>13796.16</v>
      </c>
      <c r="K649" s="36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  <c r="ZW649"/>
      <c r="ZX649"/>
    </row>
    <row r="650" spans="1:700" hidden="1">
      <c r="A650"/>
      <c r="B650" t="s">
        <v>317</v>
      </c>
      <c r="C650" t="s">
        <v>58</v>
      </c>
      <c r="D650" t="s">
        <v>58</v>
      </c>
      <c r="E650" s="46">
        <v>7900902</v>
      </c>
      <c r="F650" s="35" t="s">
        <v>504</v>
      </c>
      <c r="G650" s="35"/>
      <c r="H650" s="35">
        <v>117044.76</v>
      </c>
      <c r="I650" s="35"/>
      <c r="J650" s="35">
        <v>147627.64000000001</v>
      </c>
      <c r="K650" s="36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  <c r="ZW650"/>
      <c r="ZX650"/>
    </row>
    <row r="651" spans="1:700" hidden="1">
      <c r="A651"/>
      <c r="B651" t="s">
        <v>317</v>
      </c>
      <c r="C651" t="s">
        <v>58</v>
      </c>
      <c r="D651" t="s">
        <v>58</v>
      </c>
      <c r="E651" s="46">
        <v>7900905</v>
      </c>
      <c r="F651" s="35" t="s">
        <v>505</v>
      </c>
      <c r="G651" s="35"/>
      <c r="H651" s="35">
        <v>218209.56</v>
      </c>
      <c r="I651" s="35"/>
      <c r="J651" s="35">
        <v>0</v>
      </c>
      <c r="K651" s="36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  <c r="ZW651"/>
      <c r="ZX651"/>
    </row>
    <row r="652" spans="1:700" hidden="1">
      <c r="A652"/>
      <c r="B652" t="s">
        <v>317</v>
      </c>
      <c r="C652" t="s">
        <v>58</v>
      </c>
      <c r="D652" t="s">
        <v>58</v>
      </c>
      <c r="E652" s="46">
        <v>7900906</v>
      </c>
      <c r="F652" s="35" t="s">
        <v>506</v>
      </c>
      <c r="G652" s="35"/>
      <c r="H652" s="35">
        <v>344505.3</v>
      </c>
      <c r="I652" s="35"/>
      <c r="J652" s="35">
        <v>534486.64</v>
      </c>
      <c r="K652" s="36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  <c r="ZW652"/>
      <c r="ZX652"/>
    </row>
    <row r="653" spans="1:700" hidden="1">
      <c r="A653"/>
      <c r="B653" t="s">
        <v>317</v>
      </c>
      <c r="C653" t="s">
        <v>58</v>
      </c>
      <c r="D653" t="s">
        <v>58</v>
      </c>
      <c r="E653" s="46">
        <v>7900908</v>
      </c>
      <c r="F653" s="35" t="s">
        <v>507</v>
      </c>
      <c r="G653" s="35"/>
      <c r="H653" s="35">
        <v>433067.62</v>
      </c>
      <c r="I653" s="35"/>
      <c r="J653" s="35">
        <v>81961.08</v>
      </c>
      <c r="K653" s="36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  <c r="ZW653"/>
      <c r="ZX653"/>
    </row>
    <row r="654" spans="1:700" hidden="1">
      <c r="A654"/>
      <c r="B654" t="s">
        <v>317</v>
      </c>
      <c r="C654" t="s">
        <v>58</v>
      </c>
      <c r="D654" t="s">
        <v>58</v>
      </c>
      <c r="E654" s="46">
        <v>7900909</v>
      </c>
      <c r="F654" s="35" t="s">
        <v>508</v>
      </c>
      <c r="G654" s="35"/>
      <c r="H654" s="35">
        <v>0</v>
      </c>
      <c r="I654" s="35"/>
      <c r="J654" s="35">
        <v>1000</v>
      </c>
      <c r="K654" s="36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  <c r="ZW654"/>
      <c r="ZX654"/>
    </row>
    <row r="655" spans="1:700" hidden="1">
      <c r="A655"/>
      <c r="B655" t="s">
        <v>317</v>
      </c>
      <c r="C655" t="s">
        <v>58</v>
      </c>
      <c r="D655" t="s">
        <v>58</v>
      </c>
      <c r="E655" s="46">
        <v>7900910</v>
      </c>
      <c r="F655" s="35" t="s">
        <v>509</v>
      </c>
      <c r="G655" s="35"/>
      <c r="H655" s="35">
        <v>19618.2</v>
      </c>
      <c r="I655" s="35"/>
      <c r="J655" s="35">
        <v>27843</v>
      </c>
      <c r="K655" s="36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  <c r="ZW655"/>
      <c r="ZX655"/>
    </row>
    <row r="656" spans="1:700" hidden="1">
      <c r="A656"/>
      <c r="B656" t="s">
        <v>317</v>
      </c>
      <c r="C656" t="s">
        <v>58</v>
      </c>
      <c r="D656" t="s">
        <v>58</v>
      </c>
      <c r="E656" s="46">
        <v>7900918</v>
      </c>
      <c r="F656" s="35" t="s">
        <v>510</v>
      </c>
      <c r="G656" s="35"/>
      <c r="H656" s="35">
        <v>117341.44</v>
      </c>
      <c r="I656" s="35"/>
      <c r="J656" s="35">
        <v>123447.62</v>
      </c>
      <c r="K656" s="3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  <c r="ZW656"/>
      <c r="ZX656"/>
    </row>
    <row r="657" spans="1:700" hidden="1">
      <c r="A657"/>
      <c r="B657" t="s">
        <v>317</v>
      </c>
      <c r="C657" t="s">
        <v>58</v>
      </c>
      <c r="D657" t="s">
        <v>58</v>
      </c>
      <c r="E657" s="46">
        <v>7900919</v>
      </c>
      <c r="F657" s="35" t="s">
        <v>511</v>
      </c>
      <c r="G657" s="35"/>
      <c r="H657" s="35">
        <v>482438.92</v>
      </c>
      <c r="I657" s="35"/>
      <c r="J657" s="35">
        <v>600198.26</v>
      </c>
      <c r="K657" s="36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  <c r="ZW657"/>
      <c r="ZX657"/>
    </row>
    <row r="658" spans="1:700" hidden="1">
      <c r="A658"/>
      <c r="B658" t="s">
        <v>317</v>
      </c>
      <c r="C658" t="s">
        <v>58</v>
      </c>
      <c r="D658" t="s">
        <v>58</v>
      </c>
      <c r="E658" s="46">
        <v>7900926</v>
      </c>
      <c r="F658" s="35" t="s">
        <v>512</v>
      </c>
      <c r="G658" s="35"/>
      <c r="H658" s="35">
        <v>281646.88</v>
      </c>
      <c r="I658" s="35"/>
      <c r="J658" s="35">
        <v>272167.24</v>
      </c>
      <c r="K658" s="36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  <c r="ZW658"/>
      <c r="ZX658"/>
    </row>
    <row r="659" spans="1:700" hidden="1">
      <c r="A659"/>
      <c r="B659" t="s">
        <v>317</v>
      </c>
      <c r="C659" t="s">
        <v>58</v>
      </c>
      <c r="D659" t="s">
        <v>58</v>
      </c>
      <c r="E659" s="46">
        <v>7900931</v>
      </c>
      <c r="F659" s="35" t="s">
        <v>513</v>
      </c>
      <c r="G659" s="35"/>
      <c r="H659" s="35">
        <v>6875</v>
      </c>
      <c r="I659" s="35"/>
      <c r="J659" s="35">
        <v>6296.38</v>
      </c>
      <c r="K659" s="36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  <c r="ZW659"/>
      <c r="ZX659"/>
    </row>
    <row r="660" spans="1:700" hidden="1">
      <c r="A660"/>
      <c r="B660" t="s">
        <v>317</v>
      </c>
      <c r="C660" t="s">
        <v>58</v>
      </c>
      <c r="D660" t="s">
        <v>58</v>
      </c>
      <c r="E660" s="46">
        <v>7900945</v>
      </c>
      <c r="F660" s="35" t="s">
        <v>514</v>
      </c>
      <c r="G660" s="35"/>
      <c r="H660" s="35">
        <v>3154.44</v>
      </c>
      <c r="I660" s="35"/>
      <c r="J660" s="35">
        <v>495</v>
      </c>
      <c r="K660" s="36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  <c r="ZW660"/>
      <c r="ZX660"/>
    </row>
    <row r="661" spans="1:700" hidden="1">
      <c r="A661"/>
      <c r="B661" t="s">
        <v>317</v>
      </c>
      <c r="C661" t="s">
        <v>58</v>
      </c>
      <c r="D661" t="s">
        <v>58</v>
      </c>
      <c r="E661" s="46">
        <v>7900949</v>
      </c>
      <c r="F661" s="35" t="s">
        <v>515</v>
      </c>
      <c r="G661" s="35"/>
      <c r="H661" s="35">
        <v>3002.96</v>
      </c>
      <c r="I661" s="35"/>
      <c r="J661" s="35">
        <v>3583.72</v>
      </c>
      <c r="K661" s="36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  <c r="ZW661"/>
      <c r="ZX661"/>
    </row>
    <row r="662" spans="1:700" hidden="1">
      <c r="A662"/>
      <c r="B662" t="s">
        <v>317</v>
      </c>
      <c r="C662" t="s">
        <v>58</v>
      </c>
      <c r="D662" t="s">
        <v>58</v>
      </c>
      <c r="E662" s="46">
        <v>7900952</v>
      </c>
      <c r="F662" s="35" t="s">
        <v>240</v>
      </c>
      <c r="G662" s="35"/>
      <c r="H662" s="35">
        <v>108182.96</v>
      </c>
      <c r="I662" s="35"/>
      <c r="J662" s="35">
        <v>148931.84</v>
      </c>
      <c r="K662" s="36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  <c r="ZW662"/>
      <c r="ZX662"/>
    </row>
    <row r="663" spans="1:700" hidden="1">
      <c r="A663"/>
      <c r="B663" t="s">
        <v>317</v>
      </c>
      <c r="C663" t="s">
        <v>58</v>
      </c>
      <c r="D663" t="s">
        <v>58</v>
      </c>
      <c r="E663" s="46">
        <v>7900953</v>
      </c>
      <c r="F663" s="35" t="s">
        <v>241</v>
      </c>
      <c r="G663" s="35"/>
      <c r="H663" s="35">
        <v>283867.88</v>
      </c>
      <c r="I663" s="35"/>
      <c r="J663" s="35">
        <v>618444.78</v>
      </c>
      <c r="K663" s="36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  <c r="ZW663"/>
      <c r="ZX663"/>
    </row>
    <row r="664" spans="1:700" hidden="1">
      <c r="A664"/>
      <c r="B664" t="s">
        <v>317</v>
      </c>
      <c r="C664" t="s">
        <v>58</v>
      </c>
      <c r="D664" t="s">
        <v>58</v>
      </c>
      <c r="E664" s="46">
        <v>7900954</v>
      </c>
      <c r="F664" s="35" t="s">
        <v>516</v>
      </c>
      <c r="G664" s="35"/>
      <c r="H664" s="35">
        <v>371830</v>
      </c>
      <c r="I664" s="35"/>
      <c r="J664" s="35">
        <v>334736</v>
      </c>
      <c r="K664" s="36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  <c r="ZW664"/>
      <c r="ZX664"/>
    </row>
    <row r="665" spans="1:700" hidden="1">
      <c r="A665"/>
      <c r="B665" t="s">
        <v>317</v>
      </c>
      <c r="C665" t="s">
        <v>58</v>
      </c>
      <c r="D665" t="s">
        <v>58</v>
      </c>
      <c r="E665" s="46">
        <v>7900958</v>
      </c>
      <c r="F665" s="35" t="s">
        <v>243</v>
      </c>
      <c r="G665" s="35"/>
      <c r="H665" s="35">
        <v>345970.36</v>
      </c>
      <c r="I665" s="35"/>
      <c r="J665" s="35">
        <v>80207.199999999997</v>
      </c>
      <c r="K665" s="36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  <c r="ZW665"/>
      <c r="ZX665"/>
    </row>
    <row r="666" spans="1:700" hidden="1">
      <c r="A666"/>
      <c r="B666" t="s">
        <v>317</v>
      </c>
      <c r="C666" t="s">
        <v>58</v>
      </c>
      <c r="D666" t="s">
        <v>58</v>
      </c>
      <c r="E666" s="46">
        <v>7900959</v>
      </c>
      <c r="F666" s="35" t="s">
        <v>517</v>
      </c>
      <c r="G666" s="35"/>
      <c r="H666" s="35">
        <v>-726</v>
      </c>
      <c r="I666" s="35"/>
      <c r="J666" s="35">
        <v>-49865.66</v>
      </c>
      <c r="K666" s="3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  <c r="ZW666"/>
      <c r="ZX666"/>
    </row>
    <row r="667" spans="1:700" hidden="1">
      <c r="A667"/>
      <c r="B667" t="s">
        <v>317</v>
      </c>
      <c r="C667" t="s">
        <v>58</v>
      </c>
      <c r="D667" t="s">
        <v>58</v>
      </c>
      <c r="E667" s="46">
        <v>7900960</v>
      </c>
      <c r="F667" s="35" t="s">
        <v>518</v>
      </c>
      <c r="G667" s="35"/>
      <c r="H667" s="35">
        <v>0</v>
      </c>
      <c r="I667" s="35"/>
      <c r="J667" s="35">
        <v>45509.66</v>
      </c>
      <c r="K667" s="36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  <c r="ZW667"/>
      <c r="ZX667"/>
    </row>
    <row r="668" spans="1:700" hidden="1">
      <c r="A668"/>
      <c r="B668" t="s">
        <v>317</v>
      </c>
      <c r="C668" t="s">
        <v>58</v>
      </c>
      <c r="D668" t="s">
        <v>58</v>
      </c>
      <c r="E668" s="46">
        <v>7900961</v>
      </c>
      <c r="F668" s="35" t="s">
        <v>519</v>
      </c>
      <c r="G668" s="35"/>
      <c r="H668" s="35">
        <v>726</v>
      </c>
      <c r="I668" s="35"/>
      <c r="J668" s="35">
        <v>4356</v>
      </c>
      <c r="K668" s="36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  <c r="ZW668"/>
      <c r="ZX668"/>
    </row>
    <row r="669" spans="1:700" hidden="1">
      <c r="A669"/>
      <c r="B669" t="s">
        <v>317</v>
      </c>
      <c r="C669" t="s">
        <v>58</v>
      </c>
      <c r="D669" t="s">
        <v>58</v>
      </c>
      <c r="E669" s="46">
        <v>7900962</v>
      </c>
      <c r="F669" s="35" t="s">
        <v>520</v>
      </c>
      <c r="G669" s="35"/>
      <c r="H669" s="35">
        <v>205415</v>
      </c>
      <c r="I669" s="35"/>
      <c r="J669" s="35">
        <v>69446.98</v>
      </c>
      <c r="K669" s="36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  <c r="ZW669"/>
      <c r="ZX669"/>
    </row>
    <row r="670" spans="1:700" hidden="1">
      <c r="A670"/>
      <c r="B670" t="s">
        <v>317</v>
      </c>
      <c r="C670" t="s">
        <v>58</v>
      </c>
      <c r="D670" t="s">
        <v>58</v>
      </c>
      <c r="E670" s="46">
        <v>7900965</v>
      </c>
      <c r="F670" s="35" t="s">
        <v>521</v>
      </c>
      <c r="G670" s="35"/>
      <c r="H670" s="35">
        <v>170576.52</v>
      </c>
      <c r="I670" s="35"/>
      <c r="J670" s="35">
        <v>218216.02</v>
      </c>
      <c r="K670" s="36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  <c r="ZW670"/>
      <c r="ZX670"/>
    </row>
    <row r="671" spans="1:700" hidden="1">
      <c r="A671"/>
      <c r="B671" t="s">
        <v>317</v>
      </c>
      <c r="C671" t="s">
        <v>58</v>
      </c>
      <c r="D671" t="s">
        <v>58</v>
      </c>
      <c r="E671" s="46">
        <v>7900970</v>
      </c>
      <c r="F671" s="35" t="s">
        <v>522</v>
      </c>
      <c r="G671" s="35"/>
      <c r="H671" s="35">
        <v>14882.52</v>
      </c>
      <c r="I671" s="35"/>
      <c r="J671" s="35">
        <v>13376.74</v>
      </c>
      <c r="K671" s="36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  <c r="ZW671"/>
      <c r="ZX671"/>
    </row>
    <row r="672" spans="1:700" hidden="1">
      <c r="A672"/>
      <c r="B672" t="s">
        <v>317</v>
      </c>
      <c r="C672" t="s">
        <v>58</v>
      </c>
      <c r="D672" t="s">
        <v>58</v>
      </c>
      <c r="E672" s="46">
        <v>7900971</v>
      </c>
      <c r="F672" s="35" t="s">
        <v>523</v>
      </c>
      <c r="G672" s="35"/>
      <c r="H672" s="35">
        <v>0</v>
      </c>
      <c r="I672" s="35"/>
      <c r="J672" s="35">
        <v>612</v>
      </c>
      <c r="K672" s="36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  <c r="ZW672"/>
      <c r="ZX672"/>
    </row>
    <row r="673" spans="1:700" hidden="1">
      <c r="A673"/>
      <c r="B673" t="s">
        <v>317</v>
      </c>
      <c r="C673" t="s">
        <v>58</v>
      </c>
      <c r="D673" t="s">
        <v>58</v>
      </c>
      <c r="E673" s="46">
        <v>7900972</v>
      </c>
      <c r="F673" s="35" t="s">
        <v>515</v>
      </c>
      <c r="G673" s="35"/>
      <c r="H673" s="35">
        <v>40400</v>
      </c>
      <c r="I673" s="35"/>
      <c r="J673" s="35">
        <v>8204</v>
      </c>
      <c r="K673" s="36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  <c r="ZW673"/>
      <c r="ZX673"/>
    </row>
    <row r="674" spans="1:700" hidden="1">
      <c r="A674"/>
      <c r="B674" t="s">
        <v>317</v>
      </c>
      <c r="C674" t="s">
        <v>58</v>
      </c>
      <c r="D674" t="s">
        <v>58</v>
      </c>
      <c r="E674" s="46">
        <v>7900973</v>
      </c>
      <c r="F674" s="35" t="s">
        <v>524</v>
      </c>
      <c r="G674" s="35"/>
      <c r="H674" s="35">
        <v>171141.86</v>
      </c>
      <c r="I674" s="35"/>
      <c r="J674" s="35">
        <v>162095.42000000001</v>
      </c>
      <c r="K674" s="36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  <c r="ZW674"/>
      <c r="ZX674"/>
    </row>
    <row r="675" spans="1:700" hidden="1">
      <c r="A675"/>
      <c r="B675" t="s">
        <v>317</v>
      </c>
      <c r="C675" t="s">
        <v>58</v>
      </c>
      <c r="D675" t="s">
        <v>58</v>
      </c>
      <c r="E675" s="46">
        <v>7900975</v>
      </c>
      <c r="F675" s="35" t="s">
        <v>525</v>
      </c>
      <c r="G675" s="35"/>
      <c r="H675" s="35">
        <v>98295.38</v>
      </c>
      <c r="I675" s="35"/>
      <c r="J675" s="35">
        <v>77214.080000000002</v>
      </c>
      <c r="K675" s="36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  <c r="ZW675"/>
      <c r="ZX675"/>
    </row>
    <row r="676" spans="1:700" hidden="1">
      <c r="A676"/>
      <c r="B676" t="s">
        <v>317</v>
      </c>
      <c r="C676" t="s">
        <v>53</v>
      </c>
      <c r="D676" t="s">
        <v>53</v>
      </c>
      <c r="E676" s="46">
        <v>7900977</v>
      </c>
      <c r="F676" s="35" t="s">
        <v>448</v>
      </c>
      <c r="G676" s="35"/>
      <c r="H676" s="35">
        <v>671267.5</v>
      </c>
      <c r="I676" s="35"/>
      <c r="J676" s="35">
        <v>0</v>
      </c>
      <c r="K676" s="3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  <c r="ZW676"/>
      <c r="ZX676"/>
    </row>
    <row r="677" spans="1:700" hidden="1">
      <c r="A677"/>
      <c r="B677" t="s">
        <v>317</v>
      </c>
      <c r="C677" t="s">
        <v>53</v>
      </c>
      <c r="D677" t="s">
        <v>53</v>
      </c>
      <c r="E677" s="46">
        <v>7900977</v>
      </c>
      <c r="F677" s="35" t="s">
        <v>448</v>
      </c>
      <c r="G677" s="35"/>
      <c r="H677" s="35">
        <v>0</v>
      </c>
      <c r="I677" s="35"/>
      <c r="J677" s="35">
        <v>690906.76</v>
      </c>
      <c r="K677" s="36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  <c r="ZW677"/>
      <c r="ZX677"/>
    </row>
    <row r="678" spans="1:700" hidden="1">
      <c r="A678"/>
      <c r="B678" t="s">
        <v>317</v>
      </c>
      <c r="C678" t="s">
        <v>53</v>
      </c>
      <c r="D678" t="s">
        <v>53</v>
      </c>
      <c r="E678" s="46">
        <v>7900981</v>
      </c>
      <c r="F678" s="35" t="s">
        <v>449</v>
      </c>
      <c r="G678" s="35"/>
      <c r="H678" s="35">
        <v>157070.5</v>
      </c>
      <c r="I678" s="35"/>
      <c r="J678" s="35">
        <v>0</v>
      </c>
      <c r="K678" s="36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  <c r="ZW678"/>
      <c r="ZX678"/>
    </row>
    <row r="679" spans="1:700" hidden="1">
      <c r="A679"/>
      <c r="B679" t="s">
        <v>317</v>
      </c>
      <c r="C679" t="s">
        <v>53</v>
      </c>
      <c r="D679" t="s">
        <v>53</v>
      </c>
      <c r="E679" s="46">
        <v>7900981</v>
      </c>
      <c r="F679" s="35" t="s">
        <v>449</v>
      </c>
      <c r="G679" s="35"/>
      <c r="H679" s="35">
        <v>0</v>
      </c>
      <c r="I679" s="35"/>
      <c r="J679" s="35">
        <v>135197.70000000001</v>
      </c>
      <c r="K679" s="36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  <c r="ZW679"/>
      <c r="ZX679"/>
    </row>
    <row r="680" spans="1:700" hidden="1">
      <c r="A680"/>
      <c r="B680" t="s">
        <v>317</v>
      </c>
      <c r="C680" t="s">
        <v>53</v>
      </c>
      <c r="D680" t="s">
        <v>53</v>
      </c>
      <c r="E680" s="46">
        <v>7900983</v>
      </c>
      <c r="F680" s="35" t="s">
        <v>450</v>
      </c>
      <c r="G680" s="35"/>
      <c r="H680" s="35">
        <v>-241136</v>
      </c>
      <c r="I680" s="35"/>
      <c r="J680" s="35">
        <v>0</v>
      </c>
      <c r="K680" s="36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  <c r="ZW680"/>
      <c r="ZX680"/>
    </row>
    <row r="681" spans="1:700" hidden="1">
      <c r="A681"/>
      <c r="B681" t="s">
        <v>317</v>
      </c>
      <c r="C681" t="s">
        <v>53</v>
      </c>
      <c r="D681" t="s">
        <v>53</v>
      </c>
      <c r="E681" s="46">
        <v>7900983</v>
      </c>
      <c r="F681" s="35" t="s">
        <v>450</v>
      </c>
      <c r="G681" s="35"/>
      <c r="H681" s="35">
        <v>0</v>
      </c>
      <c r="I681" s="35"/>
      <c r="J681" s="35">
        <v>-256145.5</v>
      </c>
      <c r="K681" s="36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  <c r="ZW681"/>
      <c r="ZX681"/>
    </row>
    <row r="682" spans="1:700" hidden="1">
      <c r="A682"/>
      <c r="B682"/>
      <c r="C682"/>
      <c r="D682" t="s">
        <v>7</v>
      </c>
      <c r="E682" s="43"/>
      <c r="F682" s="35"/>
      <c r="G682" s="35"/>
      <c r="H682" s="35"/>
      <c r="I682" s="35"/>
      <c r="J682" s="35"/>
      <c r="K682" s="36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  <c r="ZW682"/>
      <c r="ZX682"/>
    </row>
    <row r="683" spans="1:700" hidden="1">
      <c r="A683"/>
      <c r="B683"/>
      <c r="C683"/>
      <c r="D683" t="s">
        <v>6</v>
      </c>
      <c r="E683" s="43"/>
      <c r="F683" s="35"/>
      <c r="G683" s="35"/>
      <c r="H683" s="35"/>
      <c r="I683" s="35"/>
      <c r="J683" s="35"/>
      <c r="K683" s="36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  <c r="ZW683"/>
      <c r="ZX683"/>
    </row>
    <row r="684" spans="1:700" hidden="1">
      <c r="A684"/>
      <c r="B684"/>
      <c r="C684"/>
      <c r="D684" t="s">
        <v>6</v>
      </c>
      <c r="E684" s="43"/>
      <c r="F684" s="35"/>
      <c r="G684" s="35"/>
      <c r="H684" s="35"/>
      <c r="I684" s="35"/>
      <c r="J684" s="35"/>
      <c r="K684" s="36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  <c r="ZW684"/>
      <c r="ZX684"/>
    </row>
    <row r="685" spans="1:700" hidden="1">
      <c r="A685"/>
      <c r="B685"/>
      <c r="C685"/>
      <c r="D685" t="s">
        <v>6</v>
      </c>
      <c r="E685" s="43"/>
      <c r="F685" s="35"/>
      <c r="G685" s="35"/>
      <c r="H685" s="35"/>
      <c r="I685" s="35"/>
      <c r="J685" s="35"/>
      <c r="K685" s="36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  <c r="ZW685"/>
      <c r="ZX685"/>
    </row>
    <row r="686" spans="1:700" hidden="1">
      <c r="A686"/>
      <c r="B686"/>
      <c r="C686"/>
      <c r="D686" t="s">
        <v>6</v>
      </c>
      <c r="E686" s="43"/>
      <c r="F686" s="35"/>
      <c r="G686" s="35"/>
      <c r="H686" s="35"/>
      <c r="I686" s="35"/>
      <c r="J686" s="35"/>
      <c r="K686" s="3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  <c r="ZW686"/>
      <c r="ZX686"/>
    </row>
    <row r="687" spans="1:700" hidden="1">
      <c r="A687"/>
      <c r="B687"/>
      <c r="C687"/>
      <c r="D687" t="s">
        <v>6</v>
      </c>
      <c r="E687" s="43"/>
      <c r="F687" s="35"/>
      <c r="G687" s="35"/>
      <c r="H687" s="35"/>
      <c r="I687" s="35"/>
      <c r="J687" s="35"/>
      <c r="K687" s="36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  <c r="ZW687"/>
      <c r="ZX687"/>
    </row>
    <row r="688" spans="1:700" hidden="1">
      <c r="A688"/>
      <c r="B688"/>
      <c r="C688"/>
      <c r="D688" t="s">
        <v>6</v>
      </c>
      <c r="E688" s="43"/>
      <c r="F688" s="35"/>
      <c r="G688" s="35"/>
      <c r="H688" s="35"/>
      <c r="I688" s="35"/>
      <c r="J688" s="35"/>
      <c r="K688" s="36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  <c r="ZW688"/>
      <c r="ZX688"/>
    </row>
    <row r="689" spans="1:700" hidden="1">
      <c r="A689"/>
      <c r="B689"/>
      <c r="C689"/>
      <c r="D689" t="s">
        <v>6</v>
      </c>
      <c r="E689" s="43"/>
      <c r="F689" s="35"/>
      <c r="G689" s="35"/>
      <c r="H689" s="35"/>
      <c r="I689" s="35"/>
      <c r="J689" s="35"/>
      <c r="K689" s="36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  <c r="ZW689"/>
      <c r="ZX689"/>
    </row>
    <row r="690" spans="1:700" hidden="1">
      <c r="A690"/>
      <c r="B690"/>
      <c r="C690"/>
      <c r="D690" t="s">
        <v>6</v>
      </c>
      <c r="E690" s="43"/>
      <c r="F690" s="35"/>
      <c r="G690" s="35"/>
      <c r="H690" s="35"/>
      <c r="I690" s="35"/>
      <c r="J690" s="35"/>
      <c r="K690" s="36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  <c r="ZW690"/>
      <c r="ZX690"/>
    </row>
    <row r="691" spans="1:700" hidden="1">
      <c r="A691"/>
      <c r="B691"/>
      <c r="C691"/>
      <c r="D691" t="s">
        <v>6</v>
      </c>
      <c r="E691" s="43"/>
      <c r="F691" s="35"/>
      <c r="G691" s="35"/>
      <c r="H691" s="35"/>
      <c r="I691" s="35"/>
      <c r="J691" s="35"/>
      <c r="K691" s="36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  <c r="ZW691"/>
      <c r="ZX691"/>
    </row>
    <row r="692" spans="1:700" hidden="1">
      <c r="A692"/>
      <c r="B692"/>
      <c r="C692"/>
      <c r="D692" t="s">
        <v>6</v>
      </c>
      <c r="E692" s="43"/>
      <c r="F692" s="35"/>
      <c r="G692" s="35"/>
      <c r="H692" s="35"/>
      <c r="I692" s="35"/>
      <c r="J692" s="35"/>
      <c r="K692" s="36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  <c r="ZW692"/>
      <c r="ZX692"/>
    </row>
    <row r="693" spans="1:700" hidden="1">
      <c r="A693"/>
      <c r="B693"/>
      <c r="C693"/>
      <c r="D693" t="s">
        <v>6</v>
      </c>
      <c r="E693" s="43"/>
      <c r="F693" s="35"/>
      <c r="G693" s="35"/>
      <c r="H693" s="35"/>
      <c r="I693" s="35"/>
      <c r="J693" s="35"/>
      <c r="K693" s="36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  <c r="ZW693"/>
      <c r="ZX693"/>
    </row>
    <row r="694" spans="1:700" hidden="1">
      <c r="A694"/>
      <c r="B694"/>
      <c r="C694"/>
      <c r="D694" t="s">
        <v>6</v>
      </c>
      <c r="E694" s="43"/>
      <c r="F694" s="35"/>
      <c r="G694" s="35"/>
      <c r="H694" s="35"/>
      <c r="I694" s="35"/>
      <c r="J694" s="35"/>
      <c r="K694" s="36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  <c r="ZW694"/>
      <c r="ZX694"/>
    </row>
    <row r="695" spans="1:700" hidden="1">
      <c r="A695"/>
      <c r="B695"/>
      <c r="C695"/>
      <c r="D695" t="s">
        <v>6</v>
      </c>
      <c r="E695" s="43"/>
      <c r="F695" s="35"/>
      <c r="G695" s="35"/>
      <c r="H695" s="35"/>
      <c r="I695" s="35"/>
      <c r="J695" s="35"/>
      <c r="K695" s="36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  <c r="ZW695"/>
      <c r="ZX695"/>
    </row>
    <row r="696" spans="1:700" hidden="1">
      <c r="A696"/>
      <c r="B696"/>
      <c r="C696"/>
      <c r="D696" t="s">
        <v>4</v>
      </c>
      <c r="E696" s="43"/>
      <c r="F696" s="35"/>
      <c r="G696" s="35"/>
      <c r="H696" s="35"/>
      <c r="I696" s="35"/>
      <c r="J696" s="35"/>
      <c r="K696" s="3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  <c r="ZW696"/>
      <c r="ZX696"/>
    </row>
    <row r="697" spans="1:700" hidden="1">
      <c r="A697"/>
      <c r="B697"/>
      <c r="C697"/>
      <c r="D697" t="s">
        <v>4</v>
      </c>
      <c r="E697" s="43"/>
      <c r="F697" s="35"/>
      <c r="G697" s="35"/>
      <c r="H697" s="35"/>
      <c r="I697" s="35"/>
      <c r="J697" s="35"/>
      <c r="K697" s="36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  <c r="ZW697"/>
      <c r="ZX697"/>
    </row>
    <row r="698" spans="1:700" hidden="1">
      <c r="A698"/>
      <c r="B698"/>
      <c r="C698"/>
      <c r="D698" t="s">
        <v>11</v>
      </c>
      <c r="E698" s="43"/>
      <c r="F698" s="35"/>
      <c r="G698" s="35"/>
      <c r="H698" s="35"/>
      <c r="I698" s="35"/>
      <c r="J698" s="35"/>
      <c r="K698" s="36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  <c r="ZW698"/>
      <c r="ZX698"/>
    </row>
    <row r="699" spans="1:700" hidden="1">
      <c r="A699"/>
      <c r="B699"/>
      <c r="C699"/>
      <c r="D699" t="s">
        <v>11</v>
      </c>
      <c r="E699" s="43"/>
      <c r="F699" s="35"/>
      <c r="G699" s="35"/>
      <c r="H699" s="35"/>
      <c r="I699" s="35"/>
      <c r="J699" s="35"/>
      <c r="K699" s="36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  <c r="ZW699"/>
      <c r="ZX699"/>
    </row>
    <row r="700" spans="1:700" hidden="1">
      <c r="A700"/>
      <c r="B700"/>
      <c r="C700"/>
      <c r="D700" t="s">
        <v>11</v>
      </c>
      <c r="E700" s="43"/>
      <c r="F700" s="35"/>
      <c r="G700" s="35"/>
      <c r="H700" s="35"/>
      <c r="I700" s="35"/>
      <c r="J700" s="35"/>
      <c r="K700" s="36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  <c r="ZW700"/>
      <c r="ZX700"/>
    </row>
    <row r="701" spans="1:700" hidden="1">
      <c r="A701"/>
      <c r="B701"/>
      <c r="C701"/>
      <c r="D701" t="s">
        <v>11</v>
      </c>
      <c r="E701" s="43"/>
      <c r="F701" s="35"/>
      <c r="G701" s="35"/>
      <c r="H701" s="35"/>
      <c r="I701" s="35"/>
      <c r="J701" s="35"/>
      <c r="K701" s="36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  <c r="ZW701"/>
      <c r="ZX701"/>
    </row>
    <row r="702" spans="1:700" hidden="1">
      <c r="A702"/>
      <c r="B702"/>
      <c r="C702"/>
      <c r="D702" t="s">
        <v>11</v>
      </c>
      <c r="E702" s="43"/>
      <c r="F702" s="35"/>
      <c r="G702" s="35"/>
      <c r="H702" s="35"/>
      <c r="I702" s="35"/>
      <c r="J702" s="35"/>
      <c r="K702" s="36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  <c r="ZW702"/>
      <c r="ZX702"/>
    </row>
    <row r="703" spans="1:700" hidden="1">
      <c r="A703"/>
      <c r="B703"/>
      <c r="C703"/>
      <c r="D703" t="s">
        <v>11</v>
      </c>
      <c r="E703" s="43"/>
      <c r="F703" s="35"/>
      <c r="G703" s="35"/>
      <c r="H703" s="35"/>
      <c r="I703" s="35"/>
      <c r="J703" s="35"/>
      <c r="K703" s="36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  <c r="ZW703"/>
      <c r="ZX703"/>
    </row>
    <row r="704" spans="1:700" hidden="1">
      <c r="A704"/>
      <c r="B704"/>
      <c r="C704"/>
      <c r="D704" t="s">
        <v>10</v>
      </c>
      <c r="E704" s="43"/>
      <c r="F704" s="35"/>
      <c r="G704" s="35"/>
      <c r="H704" s="35"/>
      <c r="I704" s="35"/>
      <c r="J704" s="35"/>
      <c r="K704" s="36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  <c r="ZW704"/>
      <c r="ZX704"/>
    </row>
    <row r="705" spans="1:700" hidden="1">
      <c r="A705"/>
      <c r="B705"/>
      <c r="C705"/>
      <c r="D705" t="s">
        <v>9</v>
      </c>
      <c r="E705" s="43"/>
      <c r="F705" s="35"/>
      <c r="G705" s="35"/>
      <c r="H705" s="35"/>
      <c r="I705" s="35"/>
      <c r="J705" s="35"/>
      <c r="K705" s="36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  <c r="ZW705"/>
      <c r="ZX705"/>
    </row>
    <row r="706" spans="1:700" hidden="1">
      <c r="A706"/>
      <c r="B706"/>
      <c r="C706"/>
      <c r="D706" t="s">
        <v>9</v>
      </c>
      <c r="E706" s="43"/>
      <c r="F706" s="35"/>
      <c r="G706" s="35"/>
      <c r="H706" s="35"/>
      <c r="I706" s="35"/>
      <c r="J706" s="35"/>
      <c r="K706" s="3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  <c r="ZW706"/>
      <c r="ZX706"/>
    </row>
    <row r="707" spans="1:700" hidden="1">
      <c r="A707"/>
      <c r="B707"/>
      <c r="C707"/>
      <c r="D707" t="s">
        <v>9</v>
      </c>
      <c r="E707" s="43"/>
      <c r="F707" s="35"/>
      <c r="G707" s="35"/>
      <c r="H707" s="35"/>
      <c r="I707" s="35"/>
      <c r="J707" s="35"/>
      <c r="K707" s="36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  <c r="ZW707"/>
      <c r="ZX707"/>
    </row>
    <row r="708" spans="1:700" hidden="1">
      <c r="A708"/>
      <c r="B708"/>
      <c r="C708"/>
      <c r="D708" t="s">
        <v>9</v>
      </c>
      <c r="E708" s="43"/>
      <c r="F708" s="35"/>
      <c r="G708" s="35"/>
      <c r="H708" s="35"/>
      <c r="I708" s="35"/>
      <c r="J708" s="35"/>
      <c r="K708" s="36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  <c r="ZW708"/>
      <c r="ZX708"/>
    </row>
    <row r="709" spans="1:700" hidden="1">
      <c r="A709"/>
      <c r="B709"/>
      <c r="C709"/>
      <c r="D709" t="s">
        <v>9</v>
      </c>
      <c r="E709" s="43"/>
      <c r="F709" s="35"/>
      <c r="G709" s="35"/>
      <c r="H709" s="35"/>
      <c r="I709" s="35"/>
      <c r="J709" s="35"/>
      <c r="K709" s="36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  <c r="ZW709"/>
      <c r="ZX709"/>
    </row>
    <row r="710" spans="1:700" hidden="1">
      <c r="A710"/>
      <c r="B710"/>
      <c r="C710"/>
      <c r="D710" t="s">
        <v>5</v>
      </c>
      <c r="E710" s="43"/>
      <c r="F710" s="35"/>
      <c r="G710" s="35"/>
      <c r="H710" s="35"/>
      <c r="I710" s="35"/>
      <c r="J710" s="35"/>
      <c r="K710" s="36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  <c r="ZW710"/>
      <c r="ZX710"/>
    </row>
    <row r="711" spans="1:700" hidden="1">
      <c r="A711"/>
      <c r="B711"/>
      <c r="C711"/>
      <c r="D711" t="s">
        <v>5</v>
      </c>
      <c r="E711" s="43"/>
      <c r="F711" s="35"/>
      <c r="G711" s="35"/>
      <c r="H711" s="35"/>
      <c r="I711" s="35"/>
      <c r="J711" s="35"/>
      <c r="K711" s="36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  <c r="ZW711"/>
      <c r="ZX711"/>
    </row>
    <row r="712" spans="1:700" hidden="1">
      <c r="A712"/>
      <c r="B712"/>
      <c r="C712"/>
      <c r="D712" t="s">
        <v>5</v>
      </c>
      <c r="E712" s="43"/>
      <c r="F712" s="35"/>
      <c r="G712" s="35"/>
      <c r="H712" s="35"/>
      <c r="I712" s="35"/>
      <c r="J712" s="35"/>
      <c r="K712" s="36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  <c r="ZW712"/>
      <c r="ZX712"/>
    </row>
    <row r="713" spans="1:700" hidden="1">
      <c r="A713"/>
      <c r="B713"/>
      <c r="C713"/>
      <c r="D713" t="s">
        <v>5</v>
      </c>
      <c r="E713" s="43"/>
      <c r="F713" s="35"/>
      <c r="G713" s="35"/>
      <c r="H713" s="35"/>
      <c r="I713" s="35"/>
      <c r="J713" s="35"/>
      <c r="K713" s="36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  <c r="ZW713"/>
      <c r="ZX713"/>
    </row>
    <row r="714" spans="1:700" hidden="1">
      <c r="A714"/>
      <c r="B714"/>
      <c r="C714"/>
      <c r="D714" t="s">
        <v>5</v>
      </c>
      <c r="E714" s="43"/>
      <c r="F714" s="35"/>
      <c r="G714" s="35"/>
      <c r="H714" s="35"/>
      <c r="I714" s="35"/>
      <c r="J714" s="35"/>
      <c r="K714" s="36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  <c r="ZW714"/>
      <c r="ZX714"/>
    </row>
    <row r="715" spans="1:700" hidden="1">
      <c r="A715"/>
      <c r="B715"/>
      <c r="C715"/>
      <c r="D715" t="s">
        <v>5</v>
      </c>
      <c r="E715" s="43"/>
      <c r="F715" s="35"/>
      <c r="G715" s="35"/>
      <c r="H715" s="35"/>
      <c r="I715" s="35"/>
      <c r="J715" s="35"/>
      <c r="K715" s="36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  <c r="ZW715"/>
      <c r="ZX715"/>
    </row>
    <row r="716" spans="1:700" hidden="1">
      <c r="A716"/>
      <c r="B716"/>
      <c r="C716"/>
      <c r="D716" t="s">
        <v>5</v>
      </c>
      <c r="E716" s="43"/>
      <c r="F716" s="35"/>
      <c r="G716" s="35"/>
      <c r="H716" s="35"/>
      <c r="I716" s="35"/>
      <c r="J716" s="35"/>
      <c r="K716" s="3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  <c r="ZW716"/>
      <c r="ZX716"/>
    </row>
    <row r="717" spans="1:700" hidden="1">
      <c r="A717"/>
      <c r="B717"/>
      <c r="C717"/>
      <c r="D717" t="s">
        <v>5</v>
      </c>
      <c r="E717" s="43"/>
      <c r="F717" s="35"/>
      <c r="G717" s="35"/>
      <c r="H717" s="35"/>
      <c r="I717" s="35"/>
      <c r="J717" s="35"/>
      <c r="K717" s="36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  <c r="ZW717"/>
      <c r="ZX717"/>
    </row>
    <row r="718" spans="1:700" hidden="1">
      <c r="A718"/>
      <c r="B718"/>
      <c r="C718"/>
      <c r="D718" t="s">
        <v>5</v>
      </c>
      <c r="E718" s="43"/>
      <c r="F718" s="35"/>
      <c r="G718" s="35"/>
      <c r="H718" s="35"/>
      <c r="I718" s="35"/>
      <c r="J718" s="35"/>
      <c r="K718" s="36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  <c r="ZW718"/>
      <c r="ZX718"/>
    </row>
    <row r="719" spans="1:700" hidden="1">
      <c r="A719"/>
      <c r="B719"/>
      <c r="C719"/>
      <c r="D719" t="s">
        <v>5</v>
      </c>
      <c r="E719" s="43"/>
      <c r="F719" s="35"/>
      <c r="G719" s="35"/>
      <c r="H719" s="35"/>
      <c r="I719" s="35"/>
      <c r="J719" s="35"/>
      <c r="K719" s="36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  <c r="ZW719"/>
      <c r="ZX719"/>
    </row>
    <row r="720" spans="1:700" hidden="1">
      <c r="A720"/>
      <c r="B720"/>
      <c r="C720"/>
      <c r="D720" t="s">
        <v>5</v>
      </c>
      <c r="E720" s="43"/>
      <c r="F720" s="35"/>
      <c r="G720" s="35"/>
      <c r="H720" s="35"/>
      <c r="I720" s="35"/>
      <c r="J720" s="35"/>
      <c r="K720" s="36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  <c r="ZW720"/>
      <c r="ZX720"/>
    </row>
    <row r="721" spans="1:700" hidden="1">
      <c r="A721"/>
      <c r="B721"/>
      <c r="C721"/>
      <c r="D721" t="s">
        <v>5</v>
      </c>
      <c r="E721" s="43"/>
      <c r="F721" s="35"/>
      <c r="G721" s="35"/>
      <c r="H721" s="35"/>
      <c r="I721" s="35"/>
      <c r="J721" s="35"/>
      <c r="K721" s="36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  <c r="ZW721"/>
      <c r="ZX721"/>
    </row>
    <row r="722" spans="1:700" hidden="1">
      <c r="A722"/>
      <c r="B722"/>
      <c r="C722"/>
      <c r="D722" t="s">
        <v>5</v>
      </c>
      <c r="E722" s="43"/>
      <c r="F722" s="35"/>
      <c r="G722" s="35"/>
      <c r="H722" s="35"/>
      <c r="I722" s="35"/>
      <c r="J722" s="35"/>
      <c r="K722" s="36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  <c r="ZW722"/>
      <c r="ZX722"/>
    </row>
    <row r="723" spans="1:700" hidden="1">
      <c r="A723"/>
      <c r="B723"/>
      <c r="C723"/>
      <c r="D723" t="s">
        <v>5</v>
      </c>
      <c r="E723" s="43"/>
      <c r="F723" s="35"/>
      <c r="G723" s="35"/>
      <c r="H723" s="35"/>
      <c r="I723" s="35"/>
      <c r="J723" s="35"/>
      <c r="K723" s="36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  <c r="ZW723"/>
      <c r="ZX723"/>
    </row>
    <row r="724" spans="1:700" hidden="1">
      <c r="A724"/>
      <c r="B724"/>
      <c r="C724"/>
      <c r="D724" t="s">
        <v>5</v>
      </c>
      <c r="E724" s="43"/>
      <c r="F724" s="35"/>
      <c r="G724" s="35"/>
      <c r="H724" s="35"/>
      <c r="I724" s="35"/>
      <c r="J724" s="35"/>
      <c r="K724" s="36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  <c r="ZW724"/>
      <c r="ZX724"/>
    </row>
    <row r="725" spans="1:700" hidden="1">
      <c r="A725"/>
      <c r="B725"/>
      <c r="C725"/>
      <c r="D725" t="s">
        <v>5</v>
      </c>
      <c r="E725" s="43"/>
      <c r="F725" s="35"/>
      <c r="G725" s="35"/>
      <c r="H725" s="35"/>
      <c r="I725" s="35"/>
      <c r="J725" s="35"/>
      <c r="K725" s="36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  <c r="ZW725"/>
      <c r="ZX725"/>
    </row>
    <row r="726" spans="1:700" hidden="1">
      <c r="A726"/>
      <c r="B726"/>
      <c r="C726"/>
      <c r="D726" t="s">
        <v>5</v>
      </c>
      <c r="E726" s="43"/>
      <c r="F726" s="35"/>
      <c r="G726" s="35"/>
      <c r="H726" s="35"/>
      <c r="I726" s="35"/>
      <c r="J726" s="35"/>
      <c r="K726" s="3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  <c r="ZW726"/>
      <c r="ZX726"/>
    </row>
    <row r="727" spans="1:700" hidden="1">
      <c r="A727"/>
      <c r="B727"/>
      <c r="C727"/>
      <c r="D727" t="s">
        <v>5</v>
      </c>
      <c r="E727" s="43"/>
      <c r="F727" s="35"/>
      <c r="G727" s="35"/>
      <c r="H727" s="35"/>
      <c r="I727" s="35"/>
      <c r="J727" s="35"/>
      <c r="K727" s="36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  <c r="ZW727"/>
      <c r="ZX727"/>
    </row>
    <row r="728" spans="1:700" hidden="1">
      <c r="A728"/>
      <c r="B728"/>
      <c r="C728"/>
      <c r="D728" t="s">
        <v>5</v>
      </c>
      <c r="E728" s="43"/>
      <c r="F728" s="35"/>
      <c r="G728" s="35"/>
      <c r="H728" s="35"/>
      <c r="I728" s="35"/>
      <c r="J728" s="35"/>
      <c r="K728" s="36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  <c r="ZW728"/>
      <c r="ZX728"/>
    </row>
    <row r="729" spans="1:700" hidden="1">
      <c r="A729"/>
      <c r="B729"/>
      <c r="C729"/>
      <c r="D729" t="s">
        <v>5</v>
      </c>
      <c r="E729" s="43"/>
      <c r="F729" s="35"/>
      <c r="G729" s="35"/>
      <c r="H729" s="35"/>
      <c r="I729" s="35"/>
      <c r="J729" s="35"/>
      <c r="K729" s="36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  <c r="ZW729"/>
      <c r="ZX729"/>
    </row>
    <row r="730" spans="1:700" hidden="1">
      <c r="A730"/>
      <c r="B730"/>
      <c r="C730"/>
      <c r="D730" t="s">
        <v>5</v>
      </c>
      <c r="E730" s="43"/>
      <c r="F730" s="35"/>
      <c r="G730" s="35"/>
      <c r="H730" s="35"/>
      <c r="I730" s="35"/>
      <c r="J730" s="35"/>
      <c r="K730" s="36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  <c r="ZW730"/>
      <c r="ZX730"/>
    </row>
    <row r="731" spans="1:700" hidden="1">
      <c r="A731"/>
      <c r="B731"/>
      <c r="C731"/>
      <c r="D731" t="s">
        <v>5</v>
      </c>
      <c r="E731" s="43"/>
      <c r="F731" s="35"/>
      <c r="G731" s="35"/>
      <c r="H731" s="35"/>
      <c r="I731" s="35"/>
      <c r="J731" s="35"/>
      <c r="K731" s="36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  <c r="ZW731"/>
      <c r="ZX731"/>
    </row>
    <row r="732" spans="1:700" hidden="1">
      <c r="A732"/>
      <c r="B732"/>
      <c r="C732"/>
      <c r="D732" t="s">
        <v>6</v>
      </c>
      <c r="E732" s="43"/>
      <c r="F732" s="35"/>
      <c r="G732" s="35"/>
      <c r="H732" s="35"/>
      <c r="I732" s="35"/>
      <c r="J732" s="35"/>
      <c r="K732" s="36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  <c r="ZW732"/>
      <c r="ZX732"/>
    </row>
    <row r="733" spans="1:700" hidden="1">
      <c r="A733"/>
      <c r="B733"/>
      <c r="C733"/>
      <c r="D733" t="s">
        <v>6</v>
      </c>
      <c r="E733" s="43"/>
      <c r="F733" s="35"/>
      <c r="G733" s="35"/>
      <c r="H733" s="35"/>
      <c r="I733" s="35"/>
      <c r="J733" s="35"/>
      <c r="K733" s="36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  <c r="ZW733"/>
      <c r="ZX733"/>
    </row>
    <row r="734" spans="1:700" hidden="1">
      <c r="A734"/>
      <c r="B734"/>
      <c r="C734"/>
      <c r="D734" t="s">
        <v>6</v>
      </c>
      <c r="E734" s="43"/>
      <c r="F734" s="35"/>
      <c r="G734" s="35"/>
      <c r="H734" s="35"/>
      <c r="I734" s="35"/>
      <c r="J734" s="35"/>
      <c r="K734" s="36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  <c r="ZW734"/>
      <c r="ZX734"/>
    </row>
    <row r="735" spans="1:700" hidden="1">
      <c r="A735"/>
      <c r="B735"/>
      <c r="C735"/>
      <c r="D735" t="s">
        <v>6</v>
      </c>
      <c r="E735" s="43"/>
      <c r="F735" s="35"/>
      <c r="G735" s="35"/>
      <c r="H735" s="35"/>
      <c r="I735" s="35"/>
      <c r="J735" s="35"/>
      <c r="K735" s="36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  <c r="ZW735"/>
      <c r="ZX735"/>
    </row>
    <row r="736" spans="1:700" hidden="1">
      <c r="A736"/>
      <c r="B736"/>
      <c r="C736"/>
      <c r="D736" t="s">
        <v>6</v>
      </c>
      <c r="E736" s="43"/>
      <c r="F736" s="35"/>
      <c r="G736" s="35"/>
      <c r="H736" s="35"/>
      <c r="I736" s="35"/>
      <c r="J736" s="35"/>
      <c r="K736" s="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  <c r="ZW736"/>
      <c r="ZX736"/>
    </row>
    <row r="737" spans="1:700" hidden="1">
      <c r="A737"/>
      <c r="B737"/>
      <c r="C737"/>
      <c r="D737" t="s">
        <v>6</v>
      </c>
      <c r="E737" s="43"/>
      <c r="F737" s="35"/>
      <c r="G737" s="35"/>
      <c r="H737" s="35"/>
      <c r="I737" s="35"/>
      <c r="J737" s="35"/>
      <c r="K737" s="36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  <c r="ZW737"/>
      <c r="ZX737"/>
    </row>
    <row r="738" spans="1:700" hidden="1">
      <c r="A738"/>
      <c r="B738"/>
      <c r="C738"/>
      <c r="D738" t="s">
        <v>6</v>
      </c>
      <c r="E738" s="43"/>
      <c r="F738" s="35"/>
      <c r="G738" s="35"/>
      <c r="H738" s="35"/>
      <c r="I738" s="35"/>
      <c r="J738" s="35"/>
      <c r="K738" s="36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  <c r="ZW738"/>
      <c r="ZX738"/>
    </row>
    <row r="739" spans="1:700" hidden="1">
      <c r="A739"/>
      <c r="B739"/>
      <c r="C739"/>
      <c r="D739" t="s">
        <v>6</v>
      </c>
      <c r="E739" s="43"/>
      <c r="F739" s="35"/>
      <c r="G739" s="35"/>
      <c r="H739" s="35"/>
      <c r="I739" s="35"/>
      <c r="J739" s="35"/>
      <c r="K739" s="36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  <c r="ZW739"/>
      <c r="ZX739"/>
    </row>
    <row r="740" spans="1:700" hidden="1">
      <c r="A740"/>
      <c r="B740"/>
      <c r="C740"/>
      <c r="D740" t="s">
        <v>6</v>
      </c>
      <c r="E740" s="43"/>
      <c r="F740" s="35"/>
      <c r="G740" s="35"/>
      <c r="H740" s="35"/>
      <c r="I740" s="35"/>
      <c r="J740" s="35"/>
      <c r="K740" s="36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  <c r="ZW740"/>
      <c r="ZX740"/>
    </row>
    <row r="741" spans="1:700" hidden="1">
      <c r="A741"/>
      <c r="B741"/>
      <c r="C741"/>
      <c r="D741" t="s">
        <v>6</v>
      </c>
      <c r="E741" s="43"/>
      <c r="F741" s="35"/>
      <c r="G741" s="35"/>
      <c r="H741" s="35"/>
      <c r="I741" s="35"/>
      <c r="J741" s="35"/>
      <c r="K741" s="36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  <c r="ZW741"/>
      <c r="ZX741"/>
    </row>
    <row r="742" spans="1:700" hidden="1">
      <c r="A742"/>
      <c r="B742"/>
      <c r="C742"/>
      <c r="D742" t="s">
        <v>6</v>
      </c>
      <c r="E742" s="43"/>
      <c r="F742" s="35"/>
      <c r="G742" s="35"/>
      <c r="H742" s="35"/>
      <c r="I742" s="35"/>
      <c r="J742" s="35"/>
      <c r="K742" s="36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  <c r="ZW742"/>
      <c r="ZX742"/>
    </row>
    <row r="743" spans="1:700" hidden="1">
      <c r="A743"/>
      <c r="B743"/>
      <c r="C743"/>
      <c r="D743" t="s">
        <v>6</v>
      </c>
      <c r="E743" s="43"/>
      <c r="F743" s="35"/>
      <c r="G743" s="35"/>
      <c r="H743" s="35"/>
      <c r="I743" s="35"/>
      <c r="J743" s="35"/>
      <c r="K743" s="36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  <c r="ZW743"/>
      <c r="ZX743"/>
    </row>
    <row r="744" spans="1:700" hidden="1">
      <c r="A744"/>
      <c r="B744"/>
      <c r="C744"/>
      <c r="D744" t="s">
        <v>6</v>
      </c>
      <c r="E744" s="43"/>
      <c r="F744" s="35"/>
      <c r="G744" s="35"/>
      <c r="H744" s="35"/>
      <c r="I744" s="35"/>
      <c r="J744" s="35"/>
      <c r="K744" s="36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  <c r="ZW744"/>
      <c r="ZX744"/>
    </row>
    <row r="745" spans="1:700" hidden="1">
      <c r="A745"/>
      <c r="B745"/>
      <c r="C745"/>
      <c r="D745" t="s">
        <v>6</v>
      </c>
      <c r="E745" s="43"/>
      <c r="F745" s="35"/>
      <c r="G745" s="35"/>
      <c r="H745" s="35"/>
      <c r="I745" s="35"/>
      <c r="J745" s="35"/>
      <c r="K745" s="36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  <c r="ZW745"/>
      <c r="ZX745"/>
    </row>
    <row r="746" spans="1:700" hidden="1">
      <c r="A746"/>
      <c r="B746"/>
      <c r="C746"/>
      <c r="D746" t="s">
        <v>6</v>
      </c>
      <c r="E746" s="43"/>
      <c r="F746" s="35"/>
      <c r="G746" s="35"/>
      <c r="H746" s="35"/>
      <c r="I746" s="35"/>
      <c r="J746" s="35"/>
      <c r="K746" s="3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  <c r="ZW746"/>
      <c r="ZX746"/>
    </row>
    <row r="747" spans="1:700" hidden="1">
      <c r="A747"/>
      <c r="B747"/>
      <c r="C747"/>
      <c r="D747" t="s">
        <v>6</v>
      </c>
      <c r="E747" s="43"/>
      <c r="F747" s="35"/>
      <c r="G747" s="35"/>
      <c r="H747" s="35"/>
      <c r="I747" s="35"/>
      <c r="J747" s="35"/>
      <c r="K747" s="36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  <c r="ZW747"/>
      <c r="ZX747"/>
    </row>
    <row r="748" spans="1:700" hidden="1">
      <c r="A748"/>
      <c r="B748"/>
      <c r="C748"/>
      <c r="D748" t="s">
        <v>9</v>
      </c>
      <c r="E748" s="43"/>
      <c r="F748" s="35"/>
      <c r="G748" s="35"/>
      <c r="H748" s="35"/>
      <c r="I748" s="35"/>
      <c r="J748" s="35"/>
      <c r="K748" s="36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  <c r="ZW748"/>
      <c r="ZX748"/>
    </row>
    <row r="749" spans="1:700" hidden="1">
      <c r="A749"/>
      <c r="B749"/>
      <c r="C749"/>
      <c r="D749" t="s">
        <v>9</v>
      </c>
      <c r="E749" s="43"/>
      <c r="F749" s="35"/>
      <c r="G749" s="35"/>
      <c r="H749" s="35"/>
      <c r="I749" s="35"/>
      <c r="J749" s="35"/>
      <c r="K749" s="36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  <c r="ZW749"/>
      <c r="ZX749"/>
    </row>
    <row r="750" spans="1:700" hidden="1">
      <c r="A750"/>
      <c r="B750"/>
      <c r="C750"/>
      <c r="D750" t="s">
        <v>9</v>
      </c>
      <c r="E750" s="43"/>
      <c r="F750" s="35"/>
      <c r="G750" s="35"/>
      <c r="H750" s="35"/>
      <c r="I750" s="35"/>
      <c r="J750" s="35"/>
      <c r="K750" s="36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  <c r="ZW750"/>
      <c r="ZX750"/>
    </row>
    <row r="751" spans="1:700" hidden="1">
      <c r="A751"/>
      <c r="B751"/>
      <c r="C751"/>
      <c r="D751" t="s">
        <v>8</v>
      </c>
      <c r="E751" s="43"/>
      <c r="F751" s="35"/>
      <c r="G751" s="35"/>
      <c r="H751" s="35"/>
      <c r="I751" s="35"/>
      <c r="J751" s="35"/>
      <c r="K751" s="36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  <c r="ZW751"/>
      <c r="ZX751"/>
    </row>
    <row r="752" spans="1:700" hidden="1">
      <c r="A752"/>
      <c r="B752"/>
      <c r="C752"/>
      <c r="D752" t="s">
        <v>8</v>
      </c>
      <c r="E752" s="43"/>
      <c r="F752" s="35"/>
      <c r="G752" s="35"/>
      <c r="H752" s="35"/>
      <c r="I752" s="35"/>
      <c r="J752" s="35"/>
      <c r="K752" s="36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  <c r="ZW752"/>
      <c r="ZX752"/>
    </row>
    <row r="753" spans="1:700" hidden="1">
      <c r="A753"/>
      <c r="B753"/>
      <c r="C753"/>
      <c r="D753" t="s">
        <v>8</v>
      </c>
      <c r="E753" s="43"/>
      <c r="F753" s="35"/>
      <c r="G753" s="35"/>
      <c r="H753" s="35"/>
      <c r="I753" s="35"/>
      <c r="J753" s="35"/>
      <c r="K753" s="36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  <c r="ZW753"/>
      <c r="ZX753"/>
    </row>
    <row r="754" spans="1:700" hidden="1">
      <c r="A754"/>
      <c r="B754"/>
      <c r="C754"/>
      <c r="D754" t="s">
        <v>8</v>
      </c>
      <c r="E754" s="43"/>
      <c r="F754" s="35"/>
      <c r="G754" s="35"/>
      <c r="H754" s="35"/>
      <c r="I754" s="35"/>
      <c r="J754" s="35"/>
      <c r="K754" s="36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  <c r="ZW754"/>
      <c r="ZX754"/>
    </row>
    <row r="755" spans="1:700" hidden="1">
      <c r="A755"/>
      <c r="B755"/>
      <c r="C755"/>
      <c r="D755" t="s">
        <v>8</v>
      </c>
      <c r="E755" s="43"/>
      <c r="F755" s="35"/>
      <c r="G755" s="35"/>
      <c r="H755" s="35"/>
      <c r="I755" s="35"/>
      <c r="J755" s="35"/>
      <c r="K755" s="36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  <c r="ZW755"/>
      <c r="ZX755"/>
    </row>
    <row r="756" spans="1:700" hidden="1">
      <c r="A756"/>
      <c r="B756"/>
      <c r="C756"/>
      <c r="D756" t="s">
        <v>11</v>
      </c>
      <c r="E756" s="43"/>
      <c r="F756" s="35"/>
      <c r="G756" s="35"/>
      <c r="H756" s="35"/>
      <c r="I756" s="35"/>
      <c r="J756" s="35"/>
      <c r="K756" s="3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  <c r="ZW756"/>
      <c r="ZX756"/>
    </row>
    <row r="757" spans="1:700" hidden="1">
      <c r="A757"/>
      <c r="B757"/>
      <c r="C757"/>
      <c r="D757" t="s">
        <v>10</v>
      </c>
      <c r="E757" s="43"/>
      <c r="F757" s="35"/>
      <c r="G757" s="35"/>
      <c r="H757" s="35"/>
      <c r="I757" s="35"/>
      <c r="J757" s="35"/>
      <c r="K757" s="36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  <c r="ZW757"/>
      <c r="ZX757"/>
    </row>
    <row r="758" spans="1:700" hidden="1">
      <c r="A758"/>
      <c r="B758"/>
      <c r="C758"/>
      <c r="D758" t="s">
        <v>10</v>
      </c>
      <c r="E758" s="43"/>
      <c r="F758" s="35"/>
      <c r="G758" s="35"/>
      <c r="H758" s="35"/>
      <c r="I758" s="35"/>
      <c r="J758" s="35"/>
      <c r="K758" s="36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  <c r="ZW758"/>
      <c r="ZX758"/>
    </row>
    <row r="759" spans="1:700" hidden="1">
      <c r="A759"/>
      <c r="B759"/>
      <c r="C759"/>
      <c r="D759" t="s">
        <v>10</v>
      </c>
      <c r="E759" s="43"/>
      <c r="F759" s="35"/>
      <c r="G759" s="35"/>
      <c r="H759" s="35"/>
      <c r="I759" s="35"/>
      <c r="J759" s="35"/>
      <c r="K759" s="36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  <c r="ZW759"/>
      <c r="ZX759"/>
    </row>
    <row r="760" spans="1:700" hidden="1">
      <c r="A760"/>
      <c r="B760"/>
      <c r="C760"/>
      <c r="D760" t="s">
        <v>10</v>
      </c>
      <c r="E760" s="43"/>
      <c r="F760" s="35"/>
      <c r="G760" s="35"/>
      <c r="H760" s="35"/>
      <c r="I760" s="35"/>
      <c r="J760" s="35"/>
      <c r="K760" s="36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  <c r="ZW760"/>
      <c r="ZX760"/>
    </row>
    <row r="761" spans="1:700" hidden="1">
      <c r="A761"/>
      <c r="B761"/>
      <c r="C761"/>
      <c r="D761" t="s">
        <v>10</v>
      </c>
      <c r="E761" s="43"/>
      <c r="F761" s="35"/>
      <c r="G761" s="35"/>
      <c r="H761" s="35"/>
      <c r="I761" s="35"/>
      <c r="J761" s="35"/>
      <c r="K761" s="36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  <c r="ZW761"/>
      <c r="ZX761"/>
    </row>
    <row r="762" spans="1:700" hidden="1">
      <c r="A762"/>
      <c r="B762"/>
      <c r="C762"/>
      <c r="D762" t="s">
        <v>20</v>
      </c>
      <c r="E762" s="43"/>
      <c r="F762" s="35"/>
      <c r="G762" s="35"/>
      <c r="H762" s="35"/>
      <c r="I762" s="35"/>
      <c r="J762" s="35"/>
      <c r="K762" s="36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  <c r="ZW762"/>
      <c r="ZX762"/>
    </row>
    <row r="763" spans="1:700" hidden="1">
      <c r="A763"/>
      <c r="B763"/>
      <c r="C763"/>
      <c r="D763" t="s">
        <v>20</v>
      </c>
      <c r="E763" s="43"/>
      <c r="F763" s="35"/>
      <c r="G763" s="35"/>
      <c r="H763" s="35"/>
      <c r="I763" s="35"/>
      <c r="J763" s="35"/>
      <c r="K763" s="36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  <c r="ZW763"/>
      <c r="ZX763"/>
    </row>
    <row r="764" spans="1:700" hidden="1">
      <c r="A764"/>
      <c r="B764"/>
      <c r="C764"/>
      <c r="D764" t="s">
        <v>20</v>
      </c>
      <c r="E764" s="43"/>
      <c r="F764" s="35"/>
      <c r="G764" s="35"/>
      <c r="H764" s="35"/>
      <c r="I764" s="35"/>
      <c r="J764" s="35"/>
      <c r="K764" s="36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  <c r="ZW764"/>
      <c r="ZX764"/>
    </row>
    <row r="765" spans="1:700" hidden="1">
      <c r="A765"/>
      <c r="B765"/>
      <c r="C765"/>
      <c r="D765" t="s">
        <v>20</v>
      </c>
      <c r="E765" s="43"/>
      <c r="F765" s="35"/>
      <c r="G765" s="35"/>
      <c r="H765" s="35"/>
      <c r="I765" s="35"/>
      <c r="J765" s="35"/>
      <c r="K765" s="36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  <c r="ZW765"/>
      <c r="ZX765"/>
    </row>
    <row r="766" spans="1:700" hidden="1">
      <c r="A766"/>
      <c r="B766"/>
      <c r="C766"/>
      <c r="D766" t="s">
        <v>20</v>
      </c>
      <c r="E766" s="43"/>
      <c r="F766" s="35"/>
      <c r="G766" s="35"/>
      <c r="H766" s="35"/>
      <c r="I766" s="35"/>
      <c r="J766" s="35"/>
      <c r="K766" s="3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  <c r="ZW766"/>
      <c r="ZX766"/>
    </row>
    <row r="767" spans="1:700" hidden="1">
      <c r="A767"/>
      <c r="B767"/>
      <c r="C767"/>
      <c r="D767" t="s">
        <v>20</v>
      </c>
      <c r="E767" s="43"/>
      <c r="F767" s="35"/>
      <c r="G767" s="35"/>
      <c r="H767" s="35"/>
      <c r="I767" s="35"/>
      <c r="J767" s="35"/>
      <c r="K767" s="36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  <c r="ZW767"/>
      <c r="ZX767"/>
    </row>
    <row r="768" spans="1:700" hidden="1">
      <c r="A768"/>
      <c r="B768"/>
      <c r="C768"/>
      <c r="D768" t="s">
        <v>18</v>
      </c>
      <c r="E768" s="43"/>
      <c r="F768" s="35"/>
      <c r="G768" s="35"/>
      <c r="H768" s="35"/>
      <c r="I768" s="35"/>
      <c r="J768" s="35"/>
      <c r="K768" s="36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  <c r="ZW768"/>
      <c r="ZX768"/>
    </row>
    <row r="769" spans="1:700" hidden="1">
      <c r="A769"/>
      <c r="B769"/>
      <c r="C769"/>
      <c r="D769" t="s">
        <v>18</v>
      </c>
      <c r="E769" s="43"/>
      <c r="F769" s="35"/>
      <c r="G769" s="35"/>
      <c r="H769" s="35"/>
      <c r="I769" s="35"/>
      <c r="J769" s="35"/>
      <c r="K769" s="36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  <c r="ZW769"/>
      <c r="ZX769"/>
    </row>
    <row r="770" spans="1:700" hidden="1">
      <c r="A770"/>
      <c r="B770"/>
      <c r="C770"/>
      <c r="D770" t="s">
        <v>18</v>
      </c>
      <c r="E770" s="43"/>
      <c r="F770" s="35"/>
      <c r="G770" s="35"/>
      <c r="H770" s="35"/>
      <c r="I770" s="35"/>
      <c r="J770" s="35"/>
      <c r="K770" s="36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  <c r="ZW770"/>
      <c r="ZX770"/>
    </row>
    <row r="771" spans="1:700" hidden="1">
      <c r="A771"/>
      <c r="B771"/>
      <c r="C771"/>
      <c r="D771" t="s">
        <v>18</v>
      </c>
      <c r="E771" s="43"/>
      <c r="F771" s="35"/>
      <c r="G771" s="35"/>
      <c r="H771" s="35"/>
      <c r="I771" s="35"/>
      <c r="J771" s="35"/>
      <c r="K771" s="36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  <c r="ZW771"/>
      <c r="ZX771"/>
    </row>
    <row r="772" spans="1:700" hidden="1">
      <c r="A772"/>
      <c r="B772"/>
      <c r="C772"/>
      <c r="D772" t="s">
        <v>18</v>
      </c>
      <c r="E772" s="43"/>
      <c r="F772" s="35"/>
      <c r="G772" s="35"/>
      <c r="H772" s="35"/>
      <c r="I772" s="35"/>
      <c r="J772" s="35"/>
      <c r="K772" s="36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  <c r="ZW772"/>
      <c r="ZX772"/>
    </row>
    <row r="773" spans="1:700" hidden="1">
      <c r="A773"/>
      <c r="B773"/>
      <c r="C773"/>
      <c r="D773" t="s">
        <v>18</v>
      </c>
      <c r="E773" s="43"/>
      <c r="F773" s="35"/>
      <c r="G773" s="35"/>
      <c r="H773" s="35"/>
      <c r="I773" s="35"/>
      <c r="J773" s="35"/>
      <c r="K773" s="36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  <c r="ZW773"/>
      <c r="ZX773"/>
    </row>
    <row r="774" spans="1:700" hidden="1">
      <c r="A774"/>
      <c r="B774"/>
      <c r="C774"/>
      <c r="D774" t="s">
        <v>22</v>
      </c>
      <c r="E774" s="43"/>
      <c r="F774" s="35"/>
      <c r="G774" s="35"/>
      <c r="H774" s="35"/>
      <c r="I774" s="35"/>
      <c r="J774" s="35"/>
      <c r="K774" s="36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  <c r="ZW774"/>
      <c r="ZX774"/>
    </row>
    <row r="775" spans="1:700" hidden="1">
      <c r="A775"/>
      <c r="B775"/>
      <c r="C775"/>
      <c r="D775" t="s">
        <v>22</v>
      </c>
      <c r="E775" s="43"/>
      <c r="F775" s="35"/>
      <c r="G775" s="35"/>
      <c r="H775" s="35"/>
      <c r="I775" s="35"/>
      <c r="J775" s="35"/>
      <c r="K775" s="36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  <c r="ZW775"/>
      <c r="ZX775"/>
    </row>
    <row r="776" spans="1:700" hidden="1">
      <c r="A776"/>
      <c r="B776"/>
      <c r="C776"/>
      <c r="D776" t="s">
        <v>23</v>
      </c>
      <c r="E776" s="43"/>
      <c r="F776" s="35"/>
      <c r="G776" s="35"/>
      <c r="H776" s="35"/>
      <c r="I776" s="35"/>
      <c r="J776" s="35"/>
      <c r="K776" s="3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  <c r="ZW776"/>
      <c r="ZX776"/>
    </row>
    <row r="777" spans="1:700" hidden="1">
      <c r="A777"/>
      <c r="B777"/>
      <c r="C777"/>
      <c r="D777" t="s">
        <v>23</v>
      </c>
      <c r="E777" s="43"/>
      <c r="F777" s="35"/>
      <c r="G777" s="35"/>
      <c r="H777" s="35"/>
      <c r="I777" s="35"/>
      <c r="J777" s="35"/>
      <c r="K777" s="36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  <c r="ZW777"/>
      <c r="ZX777"/>
    </row>
    <row r="778" spans="1:700" hidden="1">
      <c r="A778"/>
      <c r="B778"/>
      <c r="C778"/>
      <c r="D778" t="s">
        <v>23</v>
      </c>
      <c r="E778" s="43"/>
      <c r="F778" s="35"/>
      <c r="G778" s="35"/>
      <c r="H778" s="35"/>
      <c r="I778" s="35"/>
      <c r="J778" s="35"/>
      <c r="K778" s="36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  <c r="ZW778"/>
      <c r="ZX778"/>
    </row>
    <row r="779" spans="1:700" hidden="1">
      <c r="A779"/>
      <c r="B779"/>
      <c r="C779"/>
      <c r="D779" t="s">
        <v>23</v>
      </c>
      <c r="E779" s="43"/>
      <c r="F779" s="35"/>
      <c r="G779" s="35"/>
      <c r="H779" s="35"/>
      <c r="I779" s="35"/>
      <c r="J779" s="35"/>
      <c r="K779" s="36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  <c r="ZW779"/>
      <c r="ZX779"/>
    </row>
    <row r="780" spans="1:700" hidden="1">
      <c r="A780"/>
      <c r="B780"/>
      <c r="C780"/>
      <c r="D780" t="s">
        <v>23</v>
      </c>
      <c r="E780" s="43"/>
      <c r="F780" s="35"/>
      <c r="G780" s="35"/>
      <c r="H780" s="35"/>
      <c r="I780" s="35"/>
      <c r="J780" s="35"/>
      <c r="K780" s="36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  <c r="ZW780"/>
      <c r="ZX780"/>
    </row>
    <row r="781" spans="1:700" hidden="1">
      <c r="A781"/>
      <c r="B781"/>
      <c r="C781"/>
      <c r="D781" t="s">
        <v>23</v>
      </c>
      <c r="E781" s="43"/>
      <c r="F781" s="35"/>
      <c r="G781" s="35"/>
      <c r="H781" s="35"/>
      <c r="I781" s="35"/>
      <c r="J781" s="35"/>
      <c r="K781" s="36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  <c r="ZW781"/>
      <c r="ZX781"/>
    </row>
    <row r="782" spans="1:700" hidden="1">
      <c r="A782"/>
      <c r="B782"/>
      <c r="C782"/>
      <c r="D782" t="s">
        <v>23</v>
      </c>
      <c r="E782" s="43"/>
      <c r="F782" s="35"/>
      <c r="G782" s="35"/>
      <c r="H782" s="35"/>
      <c r="I782" s="35"/>
      <c r="J782" s="35"/>
      <c r="K782" s="36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  <c r="ZW782"/>
      <c r="ZX782"/>
    </row>
    <row r="783" spans="1:700" hidden="1">
      <c r="A783"/>
      <c r="B783"/>
      <c r="C783"/>
      <c r="D783" t="s">
        <v>23</v>
      </c>
      <c r="E783" s="43"/>
      <c r="F783" s="35"/>
      <c r="G783" s="35"/>
      <c r="H783" s="35"/>
      <c r="I783" s="35"/>
      <c r="J783" s="35"/>
      <c r="K783" s="36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  <c r="ZW783"/>
      <c r="ZX783"/>
    </row>
    <row r="784" spans="1:700" hidden="1">
      <c r="A784"/>
      <c r="B784"/>
      <c r="C784"/>
      <c r="D784" t="s">
        <v>26</v>
      </c>
      <c r="E784" s="43"/>
      <c r="F784" s="35"/>
      <c r="G784" s="35"/>
      <c r="H784" s="35"/>
      <c r="I784" s="35"/>
      <c r="J784" s="35"/>
      <c r="K784" s="36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  <c r="ZW784"/>
      <c r="ZX784"/>
    </row>
    <row r="785" spans="1:700" hidden="1">
      <c r="A785"/>
      <c r="B785"/>
      <c r="C785"/>
      <c r="D785" t="s">
        <v>26</v>
      </c>
      <c r="E785" s="43"/>
      <c r="F785" s="35"/>
      <c r="G785" s="35"/>
      <c r="H785" s="35"/>
      <c r="I785" s="35"/>
      <c r="J785" s="35"/>
      <c r="K785" s="36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  <c r="ZW785"/>
      <c r="ZX785"/>
    </row>
    <row r="786" spans="1:700" hidden="1">
      <c r="A786"/>
      <c r="B786"/>
      <c r="C786"/>
      <c r="D786" t="s">
        <v>26</v>
      </c>
      <c r="E786" s="43"/>
      <c r="F786" s="35"/>
      <c r="G786" s="35"/>
      <c r="H786" s="35"/>
      <c r="I786" s="35"/>
      <c r="J786" s="35"/>
      <c r="K786" s="3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  <c r="ZW786"/>
      <c r="ZX786"/>
    </row>
    <row r="787" spans="1:700" hidden="1">
      <c r="A787"/>
      <c r="B787"/>
      <c r="C787"/>
      <c r="D787" t="s">
        <v>26</v>
      </c>
      <c r="E787" s="43"/>
      <c r="F787" s="35"/>
      <c r="G787" s="35"/>
      <c r="H787" s="35"/>
      <c r="I787" s="35"/>
      <c r="J787" s="35"/>
      <c r="K787" s="36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  <c r="ZW787"/>
      <c r="ZX787"/>
    </row>
    <row r="788" spans="1:700" hidden="1">
      <c r="A788"/>
      <c r="B788"/>
      <c r="C788"/>
      <c r="D788" t="s">
        <v>12</v>
      </c>
      <c r="E788" s="43"/>
      <c r="F788" s="35"/>
      <c r="G788" s="35"/>
      <c r="H788" s="35"/>
      <c r="I788" s="35"/>
      <c r="J788" s="35"/>
      <c r="K788" s="36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  <c r="ZW788"/>
      <c r="ZX788"/>
    </row>
    <row r="789" spans="1:700" hidden="1">
      <c r="A789"/>
      <c r="B789"/>
      <c r="C789"/>
      <c r="D789" t="s">
        <v>12</v>
      </c>
      <c r="E789" s="43"/>
      <c r="F789" s="35"/>
      <c r="G789" s="35"/>
      <c r="H789" s="35"/>
      <c r="I789" s="35"/>
      <c r="J789" s="35"/>
      <c r="K789" s="36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  <c r="ZW789"/>
      <c r="ZX789"/>
    </row>
    <row r="790" spans="1:700" hidden="1">
      <c r="A790"/>
      <c r="B790"/>
      <c r="C790"/>
      <c r="D790" t="s">
        <v>13</v>
      </c>
      <c r="E790" s="43"/>
      <c r="F790" s="35"/>
      <c r="G790" s="35"/>
      <c r="H790" s="35"/>
      <c r="I790" s="35"/>
      <c r="J790" s="35"/>
      <c r="K790" s="36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  <c r="ZW790"/>
      <c r="ZX790"/>
    </row>
    <row r="791" spans="1:700" hidden="1">
      <c r="A791"/>
      <c r="B791"/>
      <c r="C791"/>
      <c r="D791" t="s">
        <v>13</v>
      </c>
      <c r="E791" s="43"/>
      <c r="F791" s="35"/>
      <c r="G791" s="35"/>
      <c r="H791" s="35"/>
      <c r="I791" s="35"/>
      <c r="J791" s="35"/>
      <c r="K791" s="36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  <c r="ZW791"/>
      <c r="ZX791"/>
    </row>
    <row r="792" spans="1:700" hidden="1">
      <c r="A792"/>
      <c r="B792"/>
      <c r="C792"/>
      <c r="D792" t="s">
        <v>13</v>
      </c>
      <c r="E792" s="43"/>
      <c r="F792" s="35"/>
      <c r="G792" s="35"/>
      <c r="H792" s="35"/>
      <c r="I792" s="35"/>
      <c r="J792" s="35"/>
      <c r="K792" s="36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  <c r="ZW792"/>
      <c r="ZX792"/>
    </row>
    <row r="793" spans="1:700" hidden="1">
      <c r="A793"/>
      <c r="B793"/>
      <c r="C793"/>
      <c r="D793" t="s">
        <v>13</v>
      </c>
      <c r="E793" s="43"/>
      <c r="F793" s="35"/>
      <c r="G793" s="35"/>
      <c r="H793" s="35"/>
      <c r="I793" s="35"/>
      <c r="J793" s="35"/>
      <c r="K793" s="36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  <c r="ZW793"/>
      <c r="ZX793"/>
    </row>
    <row r="794" spans="1:700" hidden="1">
      <c r="A794"/>
      <c r="B794"/>
      <c r="C794"/>
      <c r="D794" t="s">
        <v>14</v>
      </c>
      <c r="E794" s="43"/>
      <c r="F794" s="35"/>
      <c r="G794" s="35"/>
      <c r="H794" s="35"/>
      <c r="I794" s="35"/>
      <c r="J794" s="35"/>
      <c r="K794" s="36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  <c r="ZW794"/>
      <c r="ZX794"/>
    </row>
    <row r="795" spans="1:700" hidden="1">
      <c r="A795"/>
      <c r="B795"/>
      <c r="C795"/>
      <c r="D795" t="s">
        <v>15</v>
      </c>
      <c r="E795" s="43"/>
      <c r="F795" s="35"/>
      <c r="G795" s="35"/>
      <c r="H795" s="35"/>
      <c r="I795" s="35"/>
      <c r="J795" s="35"/>
      <c r="K795" s="36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  <c r="ZW795"/>
      <c r="ZX795"/>
    </row>
    <row r="796" spans="1:700" hidden="1">
      <c r="A796"/>
      <c r="B796"/>
      <c r="C796"/>
      <c r="D796" t="s">
        <v>17</v>
      </c>
      <c r="E796" s="43"/>
      <c r="F796" s="35"/>
      <c r="G796" s="35"/>
      <c r="H796" s="35"/>
      <c r="I796" s="35"/>
      <c r="J796" s="35"/>
      <c r="K796" s="3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  <c r="ZW796"/>
      <c r="ZX796"/>
    </row>
    <row r="797" spans="1:700" hidden="1">
      <c r="A797"/>
      <c r="B797"/>
      <c r="C797"/>
      <c r="D797" t="s">
        <v>17</v>
      </c>
      <c r="E797" s="43"/>
      <c r="F797" s="35"/>
      <c r="G797" s="35"/>
      <c r="H797" s="35"/>
      <c r="I797" s="35"/>
      <c r="J797" s="35"/>
      <c r="K797" s="36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  <c r="ZW797"/>
      <c r="ZX797"/>
    </row>
    <row r="798" spans="1:700" hidden="1">
      <c r="A798"/>
      <c r="B798"/>
      <c r="C798"/>
      <c r="D798" t="s">
        <v>17</v>
      </c>
      <c r="E798" s="43"/>
      <c r="F798" s="35"/>
      <c r="G798" s="35"/>
      <c r="H798" s="35"/>
      <c r="I798" s="35"/>
      <c r="J798" s="35"/>
      <c r="K798" s="36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  <c r="ZW798"/>
      <c r="ZX798"/>
    </row>
    <row r="799" spans="1:700" hidden="1">
      <c r="A799"/>
      <c r="B799"/>
      <c r="C799"/>
      <c r="D799" t="s">
        <v>17</v>
      </c>
      <c r="E799" s="43"/>
      <c r="F799" s="35"/>
      <c r="G799" s="35"/>
      <c r="H799" s="35"/>
      <c r="I799" s="35"/>
      <c r="J799" s="35"/>
      <c r="K799" s="36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  <c r="ZW799"/>
      <c r="ZX799"/>
    </row>
    <row r="800" spans="1:700" hidden="1">
      <c r="A800"/>
      <c r="B800"/>
      <c r="C800"/>
      <c r="D800" t="s">
        <v>17</v>
      </c>
      <c r="E800" s="43"/>
      <c r="F800" s="35"/>
      <c r="G800" s="35"/>
      <c r="H800" s="35"/>
      <c r="I800" s="35"/>
      <c r="J800" s="35"/>
      <c r="K800" s="36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  <c r="ZW800"/>
      <c r="ZX800"/>
    </row>
    <row r="801" spans="1:700" hidden="1">
      <c r="A801"/>
      <c r="B801"/>
      <c r="C801"/>
      <c r="D801" t="s">
        <v>17</v>
      </c>
      <c r="E801" s="43"/>
      <c r="F801" s="35"/>
      <c r="G801" s="35"/>
      <c r="H801" s="35"/>
      <c r="I801" s="35"/>
      <c r="J801" s="35"/>
      <c r="K801" s="36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  <c r="ZW801"/>
      <c r="ZX801"/>
    </row>
    <row r="802" spans="1:700" hidden="1">
      <c r="A802"/>
      <c r="B802"/>
      <c r="C802"/>
      <c r="D802" t="s">
        <v>17</v>
      </c>
      <c r="E802" s="43"/>
      <c r="F802" s="35"/>
      <c r="G802" s="35"/>
      <c r="H802" s="35"/>
      <c r="I802" s="35"/>
      <c r="J802" s="35"/>
      <c r="K802" s="36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  <c r="ZW802"/>
      <c r="ZX802"/>
    </row>
    <row r="803" spans="1:700" hidden="1">
      <c r="A803"/>
      <c r="B803"/>
      <c r="C803"/>
      <c r="D803" t="s">
        <v>17</v>
      </c>
      <c r="E803" s="43"/>
      <c r="F803" s="35"/>
      <c r="G803" s="35"/>
      <c r="H803" s="35"/>
      <c r="I803" s="35"/>
      <c r="J803" s="35"/>
      <c r="K803" s="36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  <c r="ZW803"/>
      <c r="ZX803"/>
    </row>
    <row r="804" spans="1:700" hidden="1">
      <c r="A804"/>
      <c r="B804"/>
      <c r="C804"/>
      <c r="D804" t="s">
        <v>19</v>
      </c>
      <c r="E804" s="43"/>
      <c r="F804" s="35"/>
      <c r="G804" s="35"/>
      <c r="H804" s="35"/>
      <c r="I804" s="35"/>
      <c r="J804" s="35"/>
      <c r="K804" s="36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  <c r="ZW804"/>
      <c r="ZX804"/>
    </row>
    <row r="805" spans="1:700" hidden="1">
      <c r="A805"/>
      <c r="B805"/>
      <c r="C805"/>
      <c r="D805" t="s">
        <v>19</v>
      </c>
      <c r="E805" s="43"/>
      <c r="F805" s="35"/>
      <c r="G805" s="35"/>
      <c r="H805" s="35"/>
      <c r="I805" s="35"/>
      <c r="J805" s="35"/>
      <c r="K805" s="36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  <c r="ZW805"/>
      <c r="ZX805"/>
    </row>
    <row r="806" spans="1:700" hidden="1">
      <c r="A806"/>
      <c r="B806"/>
      <c r="C806"/>
      <c r="D806" t="s">
        <v>19</v>
      </c>
      <c r="E806" s="43"/>
      <c r="F806" s="35"/>
      <c r="G806" s="35"/>
      <c r="H806" s="35"/>
      <c r="I806" s="35"/>
      <c r="J806" s="35"/>
      <c r="K806" s="3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  <c r="ZW806"/>
      <c r="ZX806"/>
    </row>
    <row r="807" spans="1:700" hidden="1">
      <c r="A807"/>
      <c r="B807"/>
      <c r="C807"/>
      <c r="D807" t="s">
        <v>19</v>
      </c>
      <c r="E807" s="43"/>
      <c r="F807" s="35"/>
      <c r="G807" s="35"/>
      <c r="H807" s="35"/>
      <c r="I807" s="35"/>
      <c r="J807" s="35"/>
      <c r="K807" s="36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  <c r="ZW807"/>
      <c r="ZX807"/>
    </row>
    <row r="808" spans="1:700" hidden="1">
      <c r="A808"/>
      <c r="B808"/>
      <c r="C808"/>
      <c r="D808" t="s">
        <v>21</v>
      </c>
      <c r="E808" s="43"/>
      <c r="F808" s="35"/>
      <c r="G808" s="35"/>
      <c r="H808" s="35"/>
      <c r="I808" s="35"/>
      <c r="J808" s="35"/>
      <c r="K808" s="36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  <c r="ZW808"/>
      <c r="ZX808"/>
    </row>
    <row r="809" spans="1:700" hidden="1">
      <c r="A809"/>
      <c r="B809"/>
      <c r="C809"/>
      <c r="D809" t="s">
        <v>21</v>
      </c>
      <c r="E809" s="43"/>
      <c r="F809" s="35"/>
      <c r="G809" s="35"/>
      <c r="H809" s="35"/>
      <c r="I809" s="35"/>
      <c r="J809" s="35"/>
      <c r="K809" s="36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  <c r="ZW809"/>
      <c r="ZX809"/>
    </row>
    <row r="810" spans="1:700" hidden="1">
      <c r="A810"/>
      <c r="B810"/>
      <c r="C810"/>
      <c r="D810" t="s">
        <v>21</v>
      </c>
      <c r="E810" s="43"/>
      <c r="F810" s="35"/>
      <c r="G810" s="35"/>
      <c r="H810" s="35"/>
      <c r="I810" s="35"/>
      <c r="J810" s="35"/>
      <c r="K810" s="36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  <c r="ZW810"/>
      <c r="ZX810"/>
    </row>
    <row r="811" spans="1:700" hidden="1">
      <c r="A811"/>
      <c r="B811"/>
      <c r="C811"/>
      <c r="D811" t="s">
        <v>21</v>
      </c>
      <c r="E811" s="43"/>
      <c r="F811" s="35"/>
      <c r="G811" s="35"/>
      <c r="H811" s="35"/>
      <c r="I811" s="35"/>
      <c r="J811" s="35"/>
      <c r="K811" s="36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  <c r="ZW811"/>
      <c r="ZX811"/>
    </row>
    <row r="812" spans="1:700" hidden="1">
      <c r="A812"/>
      <c r="B812"/>
      <c r="C812"/>
      <c r="D812" t="s">
        <v>21</v>
      </c>
      <c r="E812" s="43"/>
      <c r="F812" s="35"/>
      <c r="G812" s="35"/>
      <c r="H812" s="35"/>
      <c r="I812" s="35"/>
      <c r="J812" s="35"/>
      <c r="K812" s="36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  <c r="ZW812"/>
      <c r="ZX812"/>
    </row>
    <row r="813" spans="1:700" hidden="1">
      <c r="A813"/>
      <c r="B813"/>
      <c r="C813"/>
      <c r="D813" t="s">
        <v>21</v>
      </c>
      <c r="E813" s="43"/>
      <c r="F813" s="35"/>
      <c r="G813" s="35"/>
      <c r="H813" s="35"/>
      <c r="I813" s="35"/>
      <c r="J813" s="35"/>
      <c r="K813" s="36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  <c r="ZW813"/>
      <c r="ZX813"/>
    </row>
    <row r="814" spans="1:700" hidden="1">
      <c r="A814"/>
      <c r="B814"/>
      <c r="C814"/>
      <c r="D814" t="s">
        <v>21</v>
      </c>
      <c r="E814" s="43"/>
      <c r="F814" s="35"/>
      <c r="G814" s="35"/>
      <c r="H814" s="35"/>
      <c r="I814" s="35"/>
      <c r="J814" s="35"/>
      <c r="K814" s="36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  <c r="ZW814"/>
      <c r="ZX814"/>
    </row>
    <row r="815" spans="1:700" hidden="1">
      <c r="A815"/>
      <c r="B815"/>
      <c r="C815"/>
      <c r="D815" t="s">
        <v>21</v>
      </c>
      <c r="E815" s="43"/>
      <c r="F815" s="35"/>
      <c r="G815" s="35"/>
      <c r="H815" s="35"/>
      <c r="I815" s="35"/>
      <c r="J815" s="35"/>
      <c r="K815" s="36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  <c r="ZW815"/>
      <c r="ZX815"/>
    </row>
    <row r="816" spans="1:700" hidden="1">
      <c r="A816"/>
      <c r="B816"/>
      <c r="C816"/>
      <c r="D816" t="s">
        <v>21</v>
      </c>
      <c r="E816" s="43"/>
      <c r="F816" s="35"/>
      <c r="G816" s="35"/>
      <c r="H816" s="35"/>
      <c r="I816" s="35"/>
      <c r="J816" s="35"/>
      <c r="K816" s="3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  <c r="ZW816"/>
      <c r="ZX816"/>
    </row>
    <row r="817" spans="1:700" hidden="1">
      <c r="A817"/>
      <c r="B817"/>
      <c r="C817"/>
      <c r="D817" t="s">
        <v>21</v>
      </c>
      <c r="E817" s="43"/>
      <c r="F817" s="35"/>
      <c r="G817" s="35"/>
      <c r="H817" s="35"/>
      <c r="I817" s="35"/>
      <c r="J817" s="35"/>
      <c r="K817" s="36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  <c r="ZW817"/>
      <c r="ZX817"/>
    </row>
    <row r="818" spans="1:700" hidden="1">
      <c r="A818"/>
      <c r="B818"/>
      <c r="C818"/>
      <c r="D818" t="s">
        <v>24</v>
      </c>
      <c r="E818" s="43"/>
      <c r="F818" s="35"/>
      <c r="G818" s="35"/>
      <c r="H818" s="35"/>
      <c r="I818" s="35"/>
      <c r="J818" s="35"/>
      <c r="K818" s="36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  <c r="ZW818"/>
      <c r="ZX818"/>
    </row>
    <row r="819" spans="1:700" hidden="1">
      <c r="A819"/>
      <c r="B819"/>
      <c r="C819"/>
      <c r="D819" t="s">
        <v>25</v>
      </c>
      <c r="E819" s="43"/>
      <c r="F819" s="35"/>
      <c r="G819" s="35"/>
      <c r="H819" s="35"/>
      <c r="I819" s="35"/>
      <c r="J819" s="35"/>
      <c r="K819" s="36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  <c r="ZW819"/>
      <c r="ZX819"/>
    </row>
    <row r="820" spans="1:700" hidden="1">
      <c r="A820"/>
      <c r="B820"/>
      <c r="C820"/>
      <c r="D820" t="s">
        <v>25</v>
      </c>
      <c r="E820" s="43"/>
      <c r="F820" s="35"/>
      <c r="G820" s="35"/>
      <c r="H820" s="35"/>
      <c r="I820" s="35"/>
      <c r="J820" s="35"/>
      <c r="K820" s="36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  <c r="ZW820"/>
      <c r="ZX820"/>
    </row>
    <row r="821" spans="1:700" hidden="1">
      <c r="A821"/>
      <c r="B821"/>
      <c r="C821"/>
      <c r="D821" t="s">
        <v>33</v>
      </c>
      <c r="E821" s="43"/>
      <c r="F821" s="35"/>
      <c r="G821" s="35"/>
      <c r="H821" s="35"/>
      <c r="I821" s="35"/>
      <c r="J821" s="35"/>
      <c r="K821" s="36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  <c r="ZW821"/>
      <c r="ZX821"/>
    </row>
    <row r="822" spans="1:700" hidden="1">
      <c r="A822"/>
      <c r="B822"/>
      <c r="C822"/>
      <c r="D822" t="s">
        <v>32</v>
      </c>
      <c r="E822" s="43"/>
      <c r="F822" s="35"/>
      <c r="G822" s="35"/>
      <c r="H822" s="35"/>
      <c r="I822" s="35"/>
      <c r="J822" s="35"/>
      <c r="K822" s="36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  <c r="ZW822"/>
      <c r="ZX822"/>
    </row>
    <row r="823" spans="1:700" hidden="1">
      <c r="A823"/>
      <c r="B823"/>
      <c r="C823"/>
      <c r="D823" t="s">
        <v>32</v>
      </c>
      <c r="E823" s="43"/>
      <c r="F823" s="35"/>
      <c r="G823" s="35"/>
      <c r="H823" s="35"/>
      <c r="I823" s="35"/>
      <c r="J823" s="35"/>
      <c r="K823" s="36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  <c r="ZW823"/>
      <c r="ZX823"/>
    </row>
    <row r="824" spans="1:700" hidden="1">
      <c r="A824"/>
      <c r="B824"/>
      <c r="C824"/>
      <c r="D824" t="s">
        <v>32</v>
      </c>
      <c r="E824" s="43"/>
      <c r="F824" s="35"/>
      <c r="G824" s="35"/>
      <c r="H824" s="35"/>
      <c r="I824" s="35"/>
      <c r="J824" s="35"/>
      <c r="K824" s="36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  <c r="ZW824"/>
      <c r="ZX824"/>
    </row>
    <row r="825" spans="1:700" hidden="1">
      <c r="A825"/>
      <c r="B825"/>
      <c r="C825"/>
      <c r="D825" t="s">
        <v>32</v>
      </c>
      <c r="E825" s="43"/>
      <c r="F825" s="35"/>
      <c r="G825" s="35"/>
      <c r="H825" s="35"/>
      <c r="I825" s="35"/>
      <c r="J825" s="35"/>
      <c r="K825" s="36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  <c r="ZW825"/>
      <c r="ZX825"/>
    </row>
    <row r="826" spans="1:700" hidden="1">
      <c r="A826"/>
      <c r="B826"/>
      <c r="C826"/>
      <c r="D826" t="s">
        <v>28</v>
      </c>
      <c r="E826" s="43"/>
      <c r="F826" s="35"/>
      <c r="G826" s="35"/>
      <c r="H826" s="35"/>
      <c r="I826" s="35"/>
      <c r="J826" s="35"/>
      <c r="K826" s="3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  <c r="ZW826"/>
      <c r="ZX826"/>
    </row>
    <row r="827" spans="1:700" hidden="1">
      <c r="A827"/>
      <c r="B827"/>
      <c r="C827"/>
      <c r="D827" t="s">
        <v>28</v>
      </c>
      <c r="E827" s="43"/>
      <c r="F827" s="35"/>
      <c r="G827" s="35"/>
      <c r="H827" s="35"/>
      <c r="I827" s="35"/>
      <c r="J827" s="35"/>
      <c r="K827" s="36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  <c r="ZW827"/>
      <c r="ZX827"/>
    </row>
    <row r="828" spans="1:700" hidden="1">
      <c r="A828"/>
      <c r="B828"/>
      <c r="C828"/>
      <c r="D828" t="s">
        <v>31</v>
      </c>
      <c r="E828" s="43"/>
      <c r="F828" s="35"/>
      <c r="G828" s="35"/>
      <c r="H828" s="35"/>
      <c r="I828" s="35"/>
      <c r="J828" s="35"/>
      <c r="K828" s="36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  <c r="ZW828"/>
      <c r="ZX828"/>
    </row>
    <row r="829" spans="1:700" hidden="1">
      <c r="A829"/>
      <c r="B829"/>
      <c r="C829"/>
      <c r="D829" t="s">
        <v>31</v>
      </c>
      <c r="E829" s="43"/>
      <c r="F829" s="35"/>
      <c r="G829" s="35"/>
      <c r="H829" s="35"/>
      <c r="I829" s="35"/>
      <c r="J829" s="35"/>
      <c r="K829" s="36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  <c r="ZW829"/>
      <c r="ZX829"/>
    </row>
    <row r="830" spans="1:700" hidden="1">
      <c r="A830"/>
      <c r="B830"/>
      <c r="C830"/>
      <c r="D830" t="s">
        <v>31</v>
      </c>
      <c r="E830" s="43"/>
      <c r="F830" s="35"/>
      <c r="G830" s="35"/>
      <c r="H830" s="35"/>
      <c r="I830" s="35"/>
      <c r="J830" s="35"/>
      <c r="K830" s="36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  <c r="ZW830"/>
      <c r="ZX830"/>
    </row>
    <row r="831" spans="1:700" hidden="1">
      <c r="A831"/>
      <c r="B831"/>
      <c r="C831"/>
      <c r="D831" t="s">
        <v>28</v>
      </c>
      <c r="E831" s="43"/>
      <c r="F831" s="35"/>
      <c r="G831" s="35"/>
      <c r="H831" s="35"/>
      <c r="I831" s="35"/>
      <c r="J831" s="35"/>
      <c r="K831" s="36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  <c r="ZW831"/>
      <c r="ZX831"/>
    </row>
    <row r="832" spans="1:700" hidden="1">
      <c r="A832"/>
      <c r="B832"/>
      <c r="C832"/>
      <c r="D832" t="s">
        <v>29</v>
      </c>
      <c r="E832" s="43"/>
      <c r="F832" s="35"/>
      <c r="G832" s="35"/>
      <c r="H832" s="35"/>
      <c r="I832" s="35"/>
      <c r="J832" s="35"/>
      <c r="K832" s="36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  <c r="ZW832"/>
      <c r="ZX832"/>
    </row>
    <row r="833" spans="1:700" hidden="1">
      <c r="A833"/>
      <c r="B833"/>
      <c r="C833"/>
      <c r="D833" t="s">
        <v>29</v>
      </c>
      <c r="E833" s="43"/>
      <c r="F833" s="35"/>
      <c r="G833" s="35"/>
      <c r="H833" s="35"/>
      <c r="I833" s="35"/>
      <c r="J833" s="35"/>
      <c r="K833" s="36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  <c r="ZW833"/>
      <c r="ZX833"/>
    </row>
    <row r="834" spans="1:700" hidden="1">
      <c r="A834"/>
      <c r="B834"/>
      <c r="C834"/>
      <c r="D834" t="s">
        <v>29</v>
      </c>
      <c r="E834" s="43"/>
      <c r="F834" s="35"/>
      <c r="G834" s="35"/>
      <c r="H834" s="35"/>
      <c r="I834" s="35"/>
      <c r="J834" s="35"/>
      <c r="K834" s="36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  <c r="ZW834"/>
      <c r="ZX834"/>
    </row>
    <row r="835" spans="1:700" hidden="1">
      <c r="A835"/>
      <c r="B835"/>
      <c r="C835"/>
      <c r="D835" t="s">
        <v>29</v>
      </c>
      <c r="E835" s="43"/>
      <c r="F835" s="35"/>
      <c r="G835" s="35"/>
      <c r="H835" s="35"/>
      <c r="I835" s="35"/>
      <c r="J835" s="35"/>
      <c r="K835" s="36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  <c r="ZW835"/>
      <c r="ZX835"/>
    </row>
    <row r="836" spans="1:700" hidden="1">
      <c r="A836"/>
      <c r="B836"/>
      <c r="C836"/>
      <c r="D836" t="s">
        <v>29</v>
      </c>
      <c r="E836" s="43"/>
      <c r="F836" s="35"/>
      <c r="G836" s="35"/>
      <c r="H836" s="35"/>
      <c r="I836" s="35"/>
      <c r="J836" s="35"/>
      <c r="K836" s="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  <c r="ZW836"/>
      <c r="ZX836"/>
    </row>
    <row r="837" spans="1:700" hidden="1">
      <c r="A837"/>
      <c r="B837"/>
      <c r="C837"/>
      <c r="D837" t="s">
        <v>29</v>
      </c>
      <c r="E837" s="43"/>
      <c r="F837" s="35"/>
      <c r="G837" s="35"/>
      <c r="H837" s="35"/>
      <c r="I837" s="35"/>
      <c r="J837" s="35"/>
      <c r="K837" s="36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  <c r="ZW837"/>
      <c r="ZX837"/>
    </row>
    <row r="838" spans="1:700" hidden="1">
      <c r="A838"/>
      <c r="B838"/>
      <c r="C838"/>
      <c r="D838" t="s">
        <v>29</v>
      </c>
      <c r="E838" s="43"/>
      <c r="F838" s="35"/>
      <c r="G838" s="35"/>
      <c r="H838" s="35"/>
      <c r="I838" s="35"/>
      <c r="J838" s="35"/>
      <c r="K838" s="36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  <c r="ZW838"/>
      <c r="ZX838"/>
    </row>
    <row r="839" spans="1:700" hidden="1">
      <c r="A839"/>
      <c r="B839"/>
      <c r="C839"/>
      <c r="D839" t="s">
        <v>29</v>
      </c>
      <c r="E839" s="43"/>
      <c r="F839" s="35"/>
      <c r="G839" s="35"/>
      <c r="H839" s="35"/>
      <c r="I839" s="35"/>
      <c r="J839" s="35"/>
      <c r="K839" s="36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  <c r="ZW839"/>
      <c r="ZX839"/>
    </row>
    <row r="840" spans="1:700" hidden="1">
      <c r="A840"/>
      <c r="B840"/>
      <c r="C840"/>
      <c r="D840" t="s">
        <v>29</v>
      </c>
      <c r="E840" s="43"/>
      <c r="F840" s="35"/>
      <c r="G840" s="35"/>
      <c r="H840" s="35"/>
      <c r="I840" s="35"/>
      <c r="J840" s="35"/>
      <c r="K840" s="36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  <c r="ZW840"/>
      <c r="ZX840"/>
    </row>
    <row r="841" spans="1:700" hidden="1">
      <c r="A841"/>
      <c r="B841"/>
      <c r="C841"/>
      <c r="D841" t="s">
        <v>29</v>
      </c>
      <c r="E841" s="43"/>
      <c r="F841" s="35"/>
      <c r="G841" s="35"/>
      <c r="H841" s="35"/>
      <c r="I841" s="35"/>
      <c r="J841" s="35"/>
      <c r="K841" s="36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  <c r="ZW841"/>
      <c r="ZX841"/>
    </row>
    <row r="842" spans="1:700" hidden="1">
      <c r="A842"/>
      <c r="B842"/>
      <c r="C842"/>
      <c r="D842" t="s">
        <v>29</v>
      </c>
      <c r="E842" s="43"/>
      <c r="F842" s="35"/>
      <c r="G842" s="35"/>
      <c r="H842" s="35"/>
      <c r="I842" s="35"/>
      <c r="J842" s="35"/>
      <c r="K842" s="36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  <c r="ZW842"/>
      <c r="ZX842"/>
    </row>
    <row r="843" spans="1:700" hidden="1">
      <c r="A843"/>
      <c r="B843"/>
      <c r="C843"/>
      <c r="D843" t="s">
        <v>29</v>
      </c>
      <c r="E843" s="43"/>
      <c r="F843" s="35"/>
      <c r="G843" s="35"/>
      <c r="H843" s="35"/>
      <c r="I843" s="35"/>
      <c r="J843" s="35"/>
      <c r="K843" s="36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  <c r="ZW843"/>
      <c r="ZX843"/>
    </row>
    <row r="844" spans="1:700" hidden="1">
      <c r="A844"/>
      <c r="B844"/>
      <c r="C844"/>
      <c r="D844" t="s">
        <v>29</v>
      </c>
      <c r="E844" s="43"/>
      <c r="F844" s="35"/>
      <c r="G844" s="35"/>
      <c r="H844" s="35"/>
      <c r="I844" s="35"/>
      <c r="J844" s="35"/>
      <c r="K844" s="36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  <c r="ZW844"/>
      <c r="ZX844"/>
    </row>
    <row r="845" spans="1:700" hidden="1">
      <c r="A845"/>
      <c r="B845"/>
      <c r="C845"/>
      <c r="D845" t="s">
        <v>29</v>
      </c>
      <c r="E845" s="43"/>
      <c r="F845" s="35"/>
      <c r="G845" s="35"/>
      <c r="H845" s="35"/>
      <c r="I845" s="35"/>
      <c r="J845" s="35"/>
      <c r="K845" s="36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  <c r="ZW845"/>
      <c r="ZX845"/>
    </row>
    <row r="846" spans="1:700" hidden="1">
      <c r="A846"/>
      <c r="B846"/>
      <c r="C846"/>
      <c r="D846" t="s">
        <v>29</v>
      </c>
      <c r="E846" s="43"/>
      <c r="F846" s="35"/>
      <c r="G846" s="35"/>
      <c r="H846" s="35"/>
      <c r="I846" s="35"/>
      <c r="J846" s="35"/>
      <c r="K846" s="3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  <c r="ZW846"/>
      <c r="ZX846"/>
    </row>
    <row r="847" spans="1:700" hidden="1">
      <c r="A847"/>
      <c r="B847"/>
      <c r="C847"/>
      <c r="D847" t="s">
        <v>29</v>
      </c>
      <c r="E847" s="43"/>
      <c r="F847" s="35"/>
      <c r="G847" s="35"/>
      <c r="H847" s="35"/>
      <c r="I847" s="35"/>
      <c r="J847" s="35"/>
      <c r="K847" s="36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  <c r="ZW847"/>
      <c r="ZX847"/>
    </row>
    <row r="848" spans="1:700" hidden="1">
      <c r="A848"/>
      <c r="B848"/>
      <c r="C848"/>
      <c r="D848" t="s">
        <v>29</v>
      </c>
      <c r="E848" s="43"/>
      <c r="F848" s="35"/>
      <c r="G848" s="35"/>
      <c r="H848" s="35"/>
      <c r="I848" s="35"/>
      <c r="J848" s="35"/>
      <c r="K848" s="36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  <c r="ZW848"/>
      <c r="ZX848"/>
    </row>
    <row r="849" spans="1:700" hidden="1">
      <c r="A849"/>
      <c r="B849"/>
      <c r="C849"/>
      <c r="D849" t="s">
        <v>29</v>
      </c>
      <c r="E849" s="43"/>
      <c r="F849" s="35"/>
      <c r="G849" s="35"/>
      <c r="H849" s="35"/>
      <c r="I849" s="35"/>
      <c r="J849" s="35"/>
      <c r="K849" s="36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  <c r="ZW849"/>
      <c r="ZX849"/>
    </row>
    <row r="850" spans="1:700" hidden="1">
      <c r="A850"/>
      <c r="B850"/>
      <c r="C850"/>
      <c r="D850" t="s">
        <v>29</v>
      </c>
      <c r="E850" s="43"/>
      <c r="F850" s="35"/>
      <c r="G850" s="35"/>
      <c r="H850" s="35"/>
      <c r="I850" s="35"/>
      <c r="J850" s="35"/>
      <c r="K850" s="36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  <c r="ZW850"/>
      <c r="ZX850"/>
    </row>
    <row r="851" spans="1:700" hidden="1">
      <c r="A851"/>
      <c r="B851"/>
      <c r="C851"/>
      <c r="D851" t="s">
        <v>29</v>
      </c>
      <c r="E851" s="43"/>
      <c r="F851" s="35"/>
      <c r="G851" s="35"/>
      <c r="H851" s="35"/>
      <c r="I851" s="35"/>
      <c r="J851" s="35"/>
      <c r="K851" s="36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  <c r="ZW851"/>
      <c r="ZX851"/>
    </row>
    <row r="852" spans="1:700" hidden="1">
      <c r="A852"/>
      <c r="B852"/>
      <c r="C852"/>
      <c r="D852" t="s">
        <v>29</v>
      </c>
      <c r="E852" s="43"/>
      <c r="F852" s="35"/>
      <c r="G852" s="35"/>
      <c r="H852" s="35"/>
      <c r="I852" s="35"/>
      <c r="J852" s="35"/>
      <c r="K852" s="36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  <c r="ZW852"/>
      <c r="ZX852"/>
    </row>
    <row r="853" spans="1:700" hidden="1">
      <c r="A853"/>
      <c r="B853"/>
      <c r="C853"/>
      <c r="D853" t="s">
        <v>29</v>
      </c>
      <c r="E853" s="43"/>
      <c r="F853" s="35"/>
      <c r="G853" s="35"/>
      <c r="H853" s="35"/>
      <c r="I853" s="35"/>
      <c r="J853" s="35"/>
      <c r="K853" s="36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  <c r="ZW853"/>
      <c r="ZX853"/>
    </row>
    <row r="854" spans="1:700" hidden="1">
      <c r="A854"/>
      <c r="B854"/>
      <c r="C854"/>
      <c r="D854" t="s">
        <v>29</v>
      </c>
      <c r="E854" s="43"/>
      <c r="F854" s="35"/>
      <c r="G854" s="35"/>
      <c r="H854" s="35"/>
      <c r="I854" s="35"/>
      <c r="J854" s="35"/>
      <c r="K854" s="36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  <c r="ZW854"/>
      <c r="ZX854"/>
    </row>
    <row r="855" spans="1:700" hidden="1">
      <c r="A855"/>
      <c r="B855"/>
      <c r="C855"/>
      <c r="D855" t="s">
        <v>29</v>
      </c>
      <c r="E855" s="43"/>
      <c r="F855" s="35"/>
      <c r="G855" s="35"/>
      <c r="H855" s="35"/>
      <c r="I855" s="35"/>
      <c r="J855" s="35"/>
      <c r="K855" s="36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  <c r="ZW855"/>
      <c r="ZX855"/>
    </row>
    <row r="856" spans="1:700" hidden="1">
      <c r="A856"/>
      <c r="B856"/>
      <c r="C856"/>
      <c r="D856" t="s">
        <v>30</v>
      </c>
      <c r="E856" s="43"/>
      <c r="F856" s="35"/>
      <c r="G856" s="35"/>
      <c r="H856" s="35"/>
      <c r="I856" s="35"/>
      <c r="J856" s="35"/>
      <c r="K856" s="3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  <c r="ZW856"/>
      <c r="ZX856"/>
    </row>
    <row r="857" spans="1:700" hidden="1">
      <c r="A857"/>
      <c r="B857"/>
      <c r="C857"/>
      <c r="D857" t="s">
        <v>30</v>
      </c>
      <c r="E857" s="43"/>
      <c r="F857" s="35"/>
      <c r="G857" s="35"/>
      <c r="H857" s="35"/>
      <c r="I857" s="35"/>
      <c r="J857" s="35"/>
      <c r="K857" s="36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  <c r="ZW857"/>
      <c r="ZX857"/>
    </row>
    <row r="858" spans="1:700" hidden="1">
      <c r="A858"/>
      <c r="B858"/>
      <c r="C858"/>
      <c r="D858" t="s">
        <v>30</v>
      </c>
      <c r="E858" s="43"/>
      <c r="F858" s="35"/>
      <c r="G858" s="35"/>
      <c r="H858" s="35"/>
      <c r="I858" s="35"/>
      <c r="J858" s="35"/>
      <c r="K858" s="36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  <c r="ZW858"/>
      <c r="ZX858"/>
    </row>
    <row r="859" spans="1:700" hidden="1">
      <c r="A859"/>
      <c r="B859"/>
      <c r="C859"/>
      <c r="D859" t="s">
        <v>30</v>
      </c>
      <c r="E859" s="43"/>
      <c r="F859" s="35"/>
      <c r="G859" s="35"/>
      <c r="H859" s="35"/>
      <c r="I859" s="35"/>
      <c r="J859" s="35"/>
      <c r="K859" s="36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  <c r="ZW859"/>
      <c r="ZX859"/>
    </row>
    <row r="860" spans="1:700" hidden="1">
      <c r="A860"/>
      <c r="B860"/>
      <c r="C860"/>
      <c r="D860" t="s">
        <v>30</v>
      </c>
      <c r="E860" s="43"/>
      <c r="F860" s="35"/>
      <c r="G860" s="35"/>
      <c r="H860" s="35"/>
      <c r="I860" s="35"/>
      <c r="J860" s="35"/>
      <c r="K860" s="36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  <c r="ZW860"/>
      <c r="ZX860"/>
    </row>
    <row r="861" spans="1:700" hidden="1">
      <c r="A861"/>
      <c r="B861"/>
      <c r="C861"/>
      <c r="D861" t="s">
        <v>30</v>
      </c>
      <c r="E861" s="43"/>
      <c r="F861" s="35"/>
      <c r="G861" s="35"/>
      <c r="H861" s="35"/>
      <c r="I861" s="35"/>
      <c r="J861" s="35"/>
      <c r="K861" s="36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  <c r="ZW861"/>
      <c r="ZX861"/>
    </row>
    <row r="862" spans="1:700" hidden="1">
      <c r="A862"/>
      <c r="B862"/>
      <c r="C862"/>
      <c r="D862" t="s">
        <v>30</v>
      </c>
      <c r="E862" s="43"/>
      <c r="F862" s="35"/>
      <c r="G862" s="35"/>
      <c r="H862" s="35"/>
      <c r="I862" s="35"/>
      <c r="J862" s="35"/>
      <c r="K862" s="36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  <c r="ZW862"/>
      <c r="ZX862"/>
    </row>
    <row r="863" spans="1:700" hidden="1">
      <c r="A863"/>
      <c r="B863"/>
      <c r="C863"/>
      <c r="D863" t="s">
        <v>30</v>
      </c>
      <c r="E863" s="43"/>
      <c r="F863" s="35"/>
      <c r="G863" s="35"/>
      <c r="H863" s="35"/>
      <c r="I863" s="35"/>
      <c r="J863" s="35"/>
      <c r="K863" s="36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  <c r="ZW863"/>
      <c r="ZX863"/>
    </row>
    <row r="864" spans="1:700" hidden="1">
      <c r="A864"/>
      <c r="B864"/>
      <c r="C864"/>
      <c r="D864" t="s">
        <v>30</v>
      </c>
      <c r="E864" s="43"/>
      <c r="F864" s="35"/>
      <c r="G864" s="35"/>
      <c r="H864" s="35"/>
      <c r="I864" s="35"/>
      <c r="J864" s="35"/>
      <c r="K864" s="36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  <c r="ZW864"/>
      <c r="ZX864"/>
    </row>
    <row r="865" spans="1:700" hidden="1">
      <c r="A865"/>
      <c r="B865"/>
      <c r="C865"/>
      <c r="D865" t="s">
        <v>30</v>
      </c>
      <c r="E865" s="43"/>
      <c r="F865" s="35"/>
      <c r="G865" s="35"/>
      <c r="H865" s="35"/>
      <c r="I865" s="35"/>
      <c r="J865" s="35"/>
      <c r="K865" s="36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  <c r="ZW865"/>
      <c r="ZX865"/>
    </row>
    <row r="866" spans="1:700" hidden="1">
      <c r="A866"/>
      <c r="B866"/>
      <c r="C866"/>
      <c r="D866" t="s">
        <v>30</v>
      </c>
      <c r="E866" s="43"/>
      <c r="F866" s="35"/>
      <c r="G866" s="35"/>
      <c r="H866" s="35"/>
      <c r="I866" s="35"/>
      <c r="J866" s="35"/>
      <c r="K866" s="3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  <c r="ZW866"/>
      <c r="ZX866"/>
    </row>
    <row r="867" spans="1:700" hidden="1">
      <c r="A867"/>
      <c r="B867"/>
      <c r="C867"/>
      <c r="D867" t="s">
        <v>30</v>
      </c>
      <c r="E867" s="43"/>
      <c r="F867" s="35"/>
      <c r="G867" s="35"/>
      <c r="H867" s="35"/>
      <c r="I867" s="35"/>
      <c r="J867" s="35"/>
      <c r="K867" s="36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  <c r="ZW867"/>
      <c r="ZX867"/>
    </row>
    <row r="868" spans="1:700" hidden="1">
      <c r="A868"/>
      <c r="B868"/>
      <c r="C868"/>
      <c r="D868" t="s">
        <v>30</v>
      </c>
      <c r="E868" s="43"/>
      <c r="F868" s="35"/>
      <c r="G868" s="35"/>
      <c r="H868" s="35"/>
      <c r="I868" s="35"/>
      <c r="J868" s="35"/>
      <c r="K868" s="36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  <c r="ZW868"/>
      <c r="ZX868"/>
    </row>
    <row r="869" spans="1:700" hidden="1">
      <c r="A869"/>
      <c r="B869"/>
      <c r="C869"/>
      <c r="D869" t="s">
        <v>30</v>
      </c>
      <c r="E869" s="43"/>
      <c r="F869" s="35"/>
      <c r="G869" s="35"/>
      <c r="H869" s="35"/>
      <c r="I869" s="35"/>
      <c r="J869" s="35"/>
      <c r="K869" s="36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  <c r="ZW869"/>
      <c r="ZX869"/>
    </row>
    <row r="870" spans="1:700" hidden="1">
      <c r="A870"/>
      <c r="B870"/>
      <c r="C870"/>
      <c r="D870" t="s">
        <v>30</v>
      </c>
      <c r="E870" s="43"/>
      <c r="F870" s="35"/>
      <c r="G870" s="35"/>
      <c r="H870" s="35"/>
      <c r="I870" s="35"/>
      <c r="J870" s="35"/>
      <c r="K870" s="36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  <c r="ZW870"/>
      <c r="ZX870"/>
    </row>
    <row r="871" spans="1:700" hidden="1">
      <c r="A871"/>
      <c r="B871"/>
      <c r="C871"/>
      <c r="D871" t="s">
        <v>30</v>
      </c>
      <c r="E871" s="43"/>
      <c r="F871" s="35"/>
      <c r="G871" s="35"/>
      <c r="H871" s="35"/>
      <c r="I871" s="35"/>
      <c r="J871" s="35"/>
      <c r="K871" s="36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  <c r="ZW871"/>
      <c r="ZX871"/>
    </row>
    <row r="872" spans="1:700" hidden="1">
      <c r="A872"/>
      <c r="B872"/>
      <c r="C872"/>
      <c r="D872" t="s">
        <v>30</v>
      </c>
      <c r="E872" s="43"/>
      <c r="F872" s="35"/>
      <c r="G872" s="35"/>
      <c r="H872" s="35"/>
      <c r="I872" s="35"/>
      <c r="J872" s="35"/>
      <c r="K872" s="36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  <c r="ZW872"/>
      <c r="ZX872"/>
    </row>
    <row r="873" spans="1:700" hidden="1">
      <c r="A873"/>
      <c r="B873"/>
      <c r="C873"/>
      <c r="D873" t="s">
        <v>31</v>
      </c>
      <c r="E873" s="43"/>
      <c r="F873" s="35"/>
      <c r="G873" s="35"/>
      <c r="H873" s="35"/>
      <c r="I873" s="35"/>
      <c r="J873" s="35"/>
      <c r="K873" s="36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  <c r="ZW873"/>
      <c r="ZX873"/>
    </row>
    <row r="874" spans="1:700" hidden="1">
      <c r="A874"/>
      <c r="B874"/>
      <c r="C874"/>
      <c r="D874" t="s">
        <v>31</v>
      </c>
      <c r="E874" s="43"/>
      <c r="F874" s="35"/>
      <c r="G874" s="35"/>
      <c r="H874" s="35"/>
      <c r="I874" s="35"/>
      <c r="J874" s="35"/>
      <c r="K874" s="36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  <c r="ZW874"/>
      <c r="ZX874"/>
    </row>
    <row r="875" spans="1:700" hidden="1">
      <c r="A875"/>
      <c r="B875"/>
      <c r="C875"/>
      <c r="D875" t="s">
        <v>31</v>
      </c>
      <c r="E875" s="43"/>
      <c r="F875" s="35"/>
      <c r="G875" s="35"/>
      <c r="H875" s="35"/>
      <c r="I875" s="35"/>
      <c r="J875" s="35"/>
      <c r="K875" s="36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  <c r="ZW875"/>
      <c r="ZX875"/>
    </row>
    <row r="876" spans="1:700" hidden="1">
      <c r="A876"/>
      <c r="B876"/>
      <c r="C876"/>
      <c r="D876" t="s">
        <v>31</v>
      </c>
      <c r="E876" s="43"/>
      <c r="F876" s="35"/>
      <c r="G876" s="35"/>
      <c r="H876" s="35"/>
      <c r="I876" s="35"/>
      <c r="J876" s="35"/>
      <c r="K876" s="3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  <c r="ZW876"/>
      <c r="ZX876"/>
    </row>
    <row r="877" spans="1:700" hidden="1">
      <c r="A877"/>
      <c r="B877"/>
      <c r="C877"/>
      <c r="D877" t="s">
        <v>31</v>
      </c>
      <c r="E877" s="43"/>
      <c r="F877" s="35"/>
      <c r="G877" s="35"/>
      <c r="H877" s="35"/>
      <c r="I877" s="35"/>
      <c r="J877" s="35"/>
      <c r="K877" s="36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  <c r="ZW877"/>
      <c r="ZX877"/>
    </row>
    <row r="878" spans="1:700" hidden="1">
      <c r="A878"/>
      <c r="B878"/>
      <c r="C878"/>
      <c r="D878" t="s">
        <v>31</v>
      </c>
      <c r="E878" s="43"/>
      <c r="F878" s="35"/>
      <c r="G878" s="35"/>
      <c r="H878" s="35"/>
      <c r="I878" s="35"/>
      <c r="J878" s="35"/>
      <c r="K878" s="36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  <c r="ZW878"/>
      <c r="ZX878"/>
    </row>
    <row r="879" spans="1:700" hidden="1">
      <c r="A879"/>
      <c r="B879"/>
      <c r="C879"/>
      <c r="D879" t="s">
        <v>31</v>
      </c>
      <c r="E879" s="43"/>
      <c r="F879" s="35"/>
      <c r="G879" s="35"/>
      <c r="H879" s="35"/>
      <c r="I879" s="35"/>
      <c r="J879" s="35"/>
      <c r="K879" s="36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  <c r="ZW879"/>
      <c r="ZX879"/>
    </row>
    <row r="880" spans="1:700" hidden="1">
      <c r="A880"/>
      <c r="B880"/>
      <c r="C880"/>
      <c r="D880" t="s">
        <v>31</v>
      </c>
      <c r="E880" s="43"/>
      <c r="F880" s="35"/>
      <c r="G880" s="35"/>
      <c r="H880" s="35"/>
      <c r="I880" s="35"/>
      <c r="J880" s="35"/>
      <c r="K880" s="36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  <c r="ZW880"/>
      <c r="ZX880"/>
    </row>
    <row r="881" spans="1:700" hidden="1">
      <c r="A881"/>
      <c r="B881"/>
      <c r="C881"/>
      <c r="D881" t="s">
        <v>31</v>
      </c>
      <c r="E881" s="43"/>
      <c r="F881" s="35"/>
      <c r="G881" s="35"/>
      <c r="H881" s="35"/>
      <c r="I881" s="35"/>
      <c r="J881" s="35"/>
      <c r="K881" s="36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  <c r="ZW881"/>
      <c r="ZX881"/>
    </row>
    <row r="882" spans="1:700" hidden="1">
      <c r="A882"/>
      <c r="B882"/>
      <c r="C882"/>
      <c r="D882" t="s">
        <v>32</v>
      </c>
      <c r="E882" s="43"/>
      <c r="F882" s="35"/>
      <c r="G882" s="35"/>
      <c r="H882" s="35"/>
      <c r="I882" s="35"/>
      <c r="J882" s="35"/>
      <c r="K882" s="36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  <c r="ZW882"/>
      <c r="ZX882"/>
    </row>
    <row r="883" spans="1:700" hidden="1">
      <c r="A883"/>
      <c r="B883"/>
      <c r="C883"/>
      <c r="D883" t="s">
        <v>32</v>
      </c>
      <c r="E883" s="43"/>
      <c r="F883" s="35"/>
      <c r="G883" s="35"/>
      <c r="H883" s="35"/>
      <c r="I883" s="35"/>
      <c r="J883" s="35"/>
      <c r="K883" s="36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  <c r="ZW883"/>
      <c r="ZX883"/>
    </row>
    <row r="884" spans="1:700" hidden="1">
      <c r="A884"/>
      <c r="B884"/>
      <c r="C884"/>
      <c r="D884" t="s">
        <v>32</v>
      </c>
      <c r="E884" s="43"/>
      <c r="F884" s="35"/>
      <c r="G884" s="35"/>
      <c r="H884" s="35"/>
      <c r="I884" s="35"/>
      <c r="J884" s="35"/>
      <c r="K884" s="36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  <c r="ZW884"/>
      <c r="ZX884"/>
    </row>
    <row r="885" spans="1:700" hidden="1">
      <c r="A885"/>
      <c r="B885"/>
      <c r="C885"/>
      <c r="D885" t="s">
        <v>32</v>
      </c>
      <c r="E885" s="43"/>
      <c r="F885" s="35"/>
      <c r="G885" s="35"/>
      <c r="H885" s="35"/>
      <c r="I885" s="35"/>
      <c r="J885" s="35"/>
      <c r="K885" s="36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  <c r="ZW885"/>
      <c r="ZX885"/>
    </row>
    <row r="886" spans="1:700" hidden="1">
      <c r="A886"/>
      <c r="B886"/>
      <c r="C886"/>
      <c r="D886" t="s">
        <v>32</v>
      </c>
      <c r="E886" s="43"/>
      <c r="F886" s="35"/>
      <c r="G886" s="35"/>
      <c r="H886" s="35"/>
      <c r="I886" s="35"/>
      <c r="J886" s="35"/>
      <c r="K886" s="3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  <c r="ZW886"/>
      <c r="ZX886"/>
    </row>
    <row r="887" spans="1:700" hidden="1">
      <c r="A887"/>
      <c r="B887"/>
      <c r="C887"/>
      <c r="D887" t="s">
        <v>32</v>
      </c>
      <c r="E887" s="43"/>
      <c r="F887" s="35"/>
      <c r="G887" s="35"/>
      <c r="H887" s="35"/>
      <c r="I887" s="35"/>
      <c r="J887" s="35"/>
      <c r="K887" s="36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  <c r="ZW887"/>
      <c r="ZX887"/>
    </row>
    <row r="888" spans="1:700" hidden="1">
      <c r="A888"/>
      <c r="B888"/>
      <c r="C888"/>
      <c r="D888" t="s">
        <v>32</v>
      </c>
      <c r="E888" s="43"/>
      <c r="F888" s="35"/>
      <c r="G888" s="35"/>
      <c r="H888" s="35"/>
      <c r="I888" s="35"/>
      <c r="J888" s="35"/>
      <c r="K888" s="36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  <c r="ZW888"/>
      <c r="ZX888"/>
    </row>
    <row r="889" spans="1:700" hidden="1">
      <c r="A889"/>
      <c r="B889"/>
      <c r="C889"/>
      <c r="D889" t="s">
        <v>32</v>
      </c>
      <c r="E889" s="43"/>
      <c r="F889" s="35"/>
      <c r="G889" s="35"/>
      <c r="H889" s="35"/>
      <c r="I889" s="35"/>
      <c r="J889" s="35"/>
      <c r="K889" s="36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  <c r="ZW889"/>
      <c r="ZX889"/>
    </row>
    <row r="890" spans="1:700" hidden="1">
      <c r="A890"/>
      <c r="B890"/>
      <c r="C890"/>
      <c r="D890" t="s">
        <v>32</v>
      </c>
      <c r="E890" s="43"/>
      <c r="F890" s="35"/>
      <c r="G890" s="35"/>
      <c r="H890" s="35"/>
      <c r="I890" s="35"/>
      <c r="J890" s="35"/>
      <c r="K890" s="36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  <c r="ZW890"/>
      <c r="ZX890"/>
    </row>
    <row r="891" spans="1:700" hidden="1">
      <c r="A891"/>
      <c r="B891"/>
      <c r="C891"/>
      <c r="D891" t="s">
        <v>32</v>
      </c>
      <c r="E891" s="43"/>
      <c r="F891" s="35"/>
      <c r="G891" s="35"/>
      <c r="H891" s="35"/>
      <c r="I891" s="35"/>
      <c r="J891" s="35"/>
      <c r="K891" s="36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  <c r="ZW891"/>
      <c r="ZX891"/>
    </row>
    <row r="892" spans="1:700" hidden="1">
      <c r="A892"/>
      <c r="B892"/>
      <c r="C892"/>
      <c r="D892" t="s">
        <v>32</v>
      </c>
      <c r="E892" s="43"/>
      <c r="F892" s="35"/>
      <c r="G892" s="35"/>
      <c r="H892" s="35"/>
      <c r="I892" s="35"/>
      <c r="J892" s="35"/>
      <c r="K892" s="36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  <c r="ZW892"/>
      <c r="ZX892"/>
    </row>
    <row r="893" spans="1:700" hidden="1">
      <c r="A893"/>
      <c r="B893"/>
      <c r="C893"/>
      <c r="D893" t="s">
        <v>32</v>
      </c>
      <c r="E893" s="43"/>
      <c r="F893" s="35"/>
      <c r="G893" s="35"/>
      <c r="H893" s="35"/>
      <c r="I893" s="35"/>
      <c r="J893" s="35"/>
      <c r="K893" s="36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  <c r="ZW893"/>
      <c r="ZX893"/>
    </row>
    <row r="894" spans="1:700" hidden="1">
      <c r="A894"/>
      <c r="B894"/>
      <c r="C894"/>
      <c r="D894" t="s">
        <v>32</v>
      </c>
      <c r="E894" s="43"/>
      <c r="F894" s="35"/>
      <c r="G894" s="35"/>
      <c r="H894" s="35"/>
      <c r="I894" s="35"/>
      <c r="J894" s="35"/>
      <c r="K894" s="36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  <c r="ZW894"/>
      <c r="ZX894"/>
    </row>
    <row r="895" spans="1:700" hidden="1">
      <c r="A895"/>
      <c r="B895"/>
      <c r="C895"/>
      <c r="D895" t="s">
        <v>32</v>
      </c>
      <c r="E895" s="43"/>
      <c r="F895" s="35"/>
      <c r="G895" s="35"/>
      <c r="H895" s="35"/>
      <c r="I895" s="35"/>
      <c r="J895" s="35"/>
      <c r="K895" s="36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  <c r="ZW895"/>
      <c r="ZX895"/>
    </row>
    <row r="896" spans="1:700" hidden="1">
      <c r="A896"/>
      <c r="B896"/>
      <c r="C896"/>
      <c r="D896" t="s">
        <v>32</v>
      </c>
      <c r="E896" s="43"/>
      <c r="F896" s="35"/>
      <c r="G896" s="35"/>
      <c r="H896" s="35"/>
      <c r="I896" s="35"/>
      <c r="J896" s="35"/>
      <c r="K896" s="3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  <c r="ZW896"/>
      <c r="ZX896"/>
    </row>
    <row r="897" spans="1:700" hidden="1">
      <c r="A897"/>
      <c r="B897"/>
      <c r="C897"/>
      <c r="D897" t="s">
        <v>32</v>
      </c>
      <c r="E897" s="43"/>
      <c r="F897" s="35"/>
      <c r="G897" s="35"/>
      <c r="H897" s="35"/>
      <c r="I897" s="35"/>
      <c r="J897" s="35"/>
      <c r="K897" s="36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  <c r="ZW897"/>
      <c r="ZX897"/>
    </row>
    <row r="898" spans="1:700" hidden="1">
      <c r="A898"/>
      <c r="B898"/>
      <c r="C898"/>
      <c r="D898" t="s">
        <v>32</v>
      </c>
      <c r="E898" s="43"/>
      <c r="F898" s="35"/>
      <c r="G898" s="35"/>
      <c r="H898" s="35"/>
      <c r="I898" s="35"/>
      <c r="J898" s="35"/>
      <c r="K898" s="36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  <c r="ZW898"/>
      <c r="ZX898"/>
    </row>
    <row r="899" spans="1:700" hidden="1">
      <c r="A899"/>
      <c r="B899"/>
      <c r="C899"/>
      <c r="D899" t="s">
        <v>32</v>
      </c>
      <c r="E899" s="43"/>
      <c r="F899" s="35"/>
      <c r="G899" s="35"/>
      <c r="H899" s="35"/>
      <c r="I899" s="35"/>
      <c r="J899" s="35"/>
      <c r="K899" s="36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  <c r="ZW899"/>
      <c r="ZX899"/>
    </row>
    <row r="900" spans="1:700" hidden="1">
      <c r="A900"/>
      <c r="B900"/>
      <c r="C900"/>
      <c r="D900" t="s">
        <v>32</v>
      </c>
      <c r="E900" s="43"/>
      <c r="F900" s="35"/>
      <c r="G900" s="35"/>
      <c r="H900" s="35"/>
      <c r="I900" s="35"/>
      <c r="J900" s="35"/>
      <c r="K900" s="36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  <c r="ZW900"/>
      <c r="ZX900"/>
    </row>
    <row r="901" spans="1:700" hidden="1">
      <c r="A901"/>
      <c r="B901"/>
      <c r="C901"/>
      <c r="D901" t="s">
        <v>32</v>
      </c>
      <c r="E901" s="43"/>
      <c r="F901" s="35"/>
      <c r="G901" s="35"/>
      <c r="H901" s="35"/>
      <c r="I901" s="35"/>
      <c r="J901" s="35"/>
      <c r="K901" s="36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  <c r="ZW901"/>
      <c r="ZX901"/>
    </row>
    <row r="902" spans="1:700" hidden="1">
      <c r="A902"/>
      <c r="B902"/>
      <c r="C902"/>
      <c r="D902" t="s">
        <v>33</v>
      </c>
      <c r="E902" s="43"/>
      <c r="F902" s="35"/>
      <c r="G902" s="35"/>
      <c r="H902" s="35"/>
      <c r="I902" s="35"/>
      <c r="J902" s="35"/>
      <c r="K902" s="36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  <c r="ZW902"/>
      <c r="ZX902"/>
    </row>
    <row r="903" spans="1:700" hidden="1">
      <c r="A903"/>
      <c r="B903"/>
      <c r="C903"/>
      <c r="D903" t="s">
        <v>34</v>
      </c>
      <c r="E903" s="43"/>
      <c r="F903" s="35"/>
      <c r="G903" s="35"/>
      <c r="H903" s="35"/>
      <c r="I903" s="35"/>
      <c r="J903" s="35"/>
      <c r="K903" s="36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  <c r="ZW903"/>
      <c r="ZX903"/>
    </row>
    <row r="904" spans="1:700" hidden="1">
      <c r="A904"/>
      <c r="B904"/>
      <c r="C904"/>
      <c r="D904" t="s">
        <v>35</v>
      </c>
      <c r="E904" s="43"/>
      <c r="F904" s="35"/>
      <c r="G904" s="35"/>
      <c r="H904" s="35"/>
      <c r="I904" s="35"/>
      <c r="J904" s="35"/>
      <c r="K904" s="36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  <c r="ZW904"/>
      <c r="ZX904"/>
    </row>
    <row r="905" spans="1:700" hidden="1">
      <c r="A905"/>
      <c r="B905"/>
      <c r="C905"/>
      <c r="D905" t="s">
        <v>35</v>
      </c>
      <c r="E905" s="43"/>
      <c r="F905" s="35"/>
      <c r="G905" s="35"/>
      <c r="H905" s="35"/>
      <c r="I905" s="35"/>
      <c r="J905" s="35"/>
      <c r="K905" s="36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  <c r="ZW905"/>
      <c r="ZX905"/>
    </row>
    <row r="906" spans="1:700" hidden="1">
      <c r="A906"/>
      <c r="B906"/>
      <c r="C906"/>
      <c r="D906" t="s">
        <v>35</v>
      </c>
      <c r="E906" s="43"/>
      <c r="F906" s="35"/>
      <c r="G906" s="35"/>
      <c r="H906" s="35"/>
      <c r="I906" s="35"/>
      <c r="J906" s="35"/>
      <c r="K906" s="3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  <c r="ZW906"/>
      <c r="ZX906"/>
    </row>
    <row r="907" spans="1:700" hidden="1">
      <c r="A907"/>
      <c r="B907"/>
      <c r="C907"/>
      <c r="D907" t="s">
        <v>35</v>
      </c>
      <c r="E907" s="43"/>
      <c r="F907" s="35"/>
      <c r="G907" s="35"/>
      <c r="H907" s="35"/>
      <c r="I907" s="35"/>
      <c r="J907" s="35"/>
      <c r="K907" s="36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  <c r="ZW907"/>
      <c r="ZX907"/>
    </row>
    <row r="908" spans="1:700" hidden="1">
      <c r="A908"/>
      <c r="B908"/>
      <c r="C908"/>
      <c r="D908" t="s">
        <v>35</v>
      </c>
      <c r="E908" s="43"/>
      <c r="F908" s="35"/>
      <c r="G908" s="35"/>
      <c r="H908" s="35"/>
      <c r="I908" s="35"/>
      <c r="J908" s="35"/>
      <c r="K908" s="36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  <c r="ZW908"/>
      <c r="ZX908"/>
    </row>
    <row r="909" spans="1:700" hidden="1">
      <c r="A909"/>
      <c r="B909"/>
      <c r="C909"/>
      <c r="D909" t="s">
        <v>35</v>
      </c>
      <c r="E909" s="43"/>
      <c r="F909" s="35"/>
      <c r="G909" s="35"/>
      <c r="H909" s="35"/>
      <c r="I909" s="35"/>
      <c r="J909" s="35"/>
      <c r="K909" s="36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  <c r="ZW909"/>
      <c r="ZX909"/>
    </row>
    <row r="910" spans="1:700" hidden="1">
      <c r="A910"/>
      <c r="B910"/>
      <c r="C910"/>
      <c r="D910" t="s">
        <v>37</v>
      </c>
      <c r="E910" s="43"/>
      <c r="F910" s="35"/>
      <c r="G910" s="35"/>
      <c r="H910" s="35"/>
      <c r="I910" s="35"/>
      <c r="J910" s="35"/>
      <c r="K910" s="36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  <c r="ZW910"/>
      <c r="ZX910"/>
    </row>
    <row r="911" spans="1:700" hidden="1">
      <c r="A911"/>
      <c r="B911"/>
      <c r="C911"/>
      <c r="D911" t="s">
        <v>37</v>
      </c>
      <c r="E911" s="43"/>
      <c r="F911" s="35"/>
      <c r="G911" s="35"/>
      <c r="H911" s="35"/>
      <c r="I911" s="35"/>
      <c r="J911" s="35"/>
      <c r="K911" s="36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  <c r="ZW911"/>
      <c r="ZX911"/>
    </row>
    <row r="912" spans="1:700" hidden="1">
      <c r="A912"/>
      <c r="B912"/>
      <c r="C912"/>
      <c r="D912" t="s">
        <v>36</v>
      </c>
      <c r="E912" s="43"/>
      <c r="F912" s="35"/>
      <c r="G912" s="35"/>
      <c r="H912" s="35"/>
      <c r="I912" s="35"/>
      <c r="J912" s="35"/>
      <c r="K912" s="36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  <c r="ZW912"/>
      <c r="ZX912"/>
    </row>
    <row r="913" spans="1:700" hidden="1">
      <c r="A913"/>
      <c r="B913"/>
      <c r="C913"/>
      <c r="D913" t="s">
        <v>36</v>
      </c>
      <c r="E913" s="43"/>
      <c r="F913" s="35"/>
      <c r="G913" s="35"/>
      <c r="H913" s="35"/>
      <c r="I913" s="35"/>
      <c r="J913" s="35"/>
      <c r="K913" s="36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  <c r="ZW913"/>
      <c r="ZX913"/>
    </row>
    <row r="914" spans="1:700" hidden="1">
      <c r="A914"/>
      <c r="B914"/>
      <c r="C914"/>
      <c r="D914" t="s">
        <v>37</v>
      </c>
      <c r="E914" s="43"/>
      <c r="F914" s="35"/>
      <c r="G914" s="35"/>
      <c r="H914" s="35"/>
      <c r="I914" s="35"/>
      <c r="J914" s="35"/>
      <c r="K914" s="36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  <c r="ZW914"/>
      <c r="ZX914"/>
    </row>
    <row r="915" spans="1:700" hidden="1">
      <c r="A915"/>
      <c r="B915"/>
      <c r="C915"/>
      <c r="D915" t="s">
        <v>37</v>
      </c>
      <c r="E915" s="43"/>
      <c r="F915" s="35"/>
      <c r="G915" s="35"/>
      <c r="H915" s="35"/>
      <c r="I915" s="35"/>
      <c r="J915" s="35"/>
      <c r="K915" s="36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  <c r="ZW915"/>
      <c r="ZX915"/>
    </row>
    <row r="916" spans="1:700" hidden="1">
      <c r="A916"/>
      <c r="B916"/>
      <c r="C916"/>
      <c r="D916" t="s">
        <v>37</v>
      </c>
      <c r="E916" s="43"/>
      <c r="F916" s="35"/>
      <c r="G916" s="35"/>
      <c r="H916" s="35"/>
      <c r="I916" s="35"/>
      <c r="J916" s="35"/>
      <c r="K916" s="3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  <c r="ZW916"/>
      <c r="ZX916"/>
    </row>
    <row r="917" spans="1:700" hidden="1">
      <c r="A917"/>
      <c r="B917"/>
      <c r="C917"/>
      <c r="D917" t="s">
        <v>37</v>
      </c>
      <c r="E917" s="43"/>
      <c r="F917" s="35"/>
      <c r="G917" s="35"/>
      <c r="H917" s="35"/>
      <c r="I917" s="35"/>
      <c r="J917" s="35"/>
      <c r="K917" s="36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  <c r="ZW917"/>
      <c r="ZX917"/>
    </row>
    <row r="918" spans="1:700" hidden="1">
      <c r="A918"/>
      <c r="B918"/>
      <c r="C918"/>
      <c r="D918" t="s">
        <v>37</v>
      </c>
      <c r="E918" s="43"/>
      <c r="F918" s="35"/>
      <c r="G918" s="35"/>
      <c r="H918" s="35"/>
      <c r="I918" s="35"/>
      <c r="J918" s="35"/>
      <c r="K918" s="36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  <c r="ZW918"/>
      <c r="ZX918"/>
    </row>
    <row r="919" spans="1:700" hidden="1">
      <c r="A919"/>
      <c r="B919"/>
      <c r="C919"/>
      <c r="D919" t="s">
        <v>37</v>
      </c>
      <c r="E919" s="43"/>
      <c r="F919" s="35"/>
      <c r="G919" s="35"/>
      <c r="H919" s="35"/>
      <c r="I919" s="35"/>
      <c r="J919" s="35"/>
      <c r="K919" s="36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  <c r="ZW919"/>
      <c r="ZX919"/>
    </row>
    <row r="920" spans="1:700" hidden="1">
      <c r="A920"/>
      <c r="B920"/>
      <c r="C920"/>
      <c r="D920" t="s">
        <v>40</v>
      </c>
      <c r="E920" s="43"/>
      <c r="F920" s="35"/>
      <c r="G920" s="35"/>
      <c r="H920" s="35"/>
      <c r="I920" s="35"/>
      <c r="J920" s="35"/>
      <c r="K920" s="36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  <c r="ZW920"/>
      <c r="ZX920"/>
    </row>
    <row r="921" spans="1:700" hidden="1">
      <c r="A921"/>
      <c r="B921"/>
      <c r="C921"/>
      <c r="D921" t="s">
        <v>51</v>
      </c>
      <c r="E921" s="43"/>
      <c r="F921" s="35"/>
      <c r="G921" s="35"/>
      <c r="H921" s="35"/>
      <c r="I921" s="35"/>
      <c r="J921" s="35"/>
      <c r="K921" s="36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  <c r="ZW921"/>
      <c r="ZX921"/>
    </row>
    <row r="922" spans="1:700" hidden="1">
      <c r="A922"/>
      <c r="B922"/>
      <c r="C922"/>
      <c r="D922" t="s">
        <v>50</v>
      </c>
      <c r="E922" s="43"/>
      <c r="F922" s="35"/>
      <c r="G922" s="35"/>
      <c r="H922" s="35"/>
      <c r="I922" s="35"/>
      <c r="J922" s="35"/>
      <c r="K922" s="36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  <c r="ZW922"/>
      <c r="ZX922"/>
    </row>
    <row r="923" spans="1:700" hidden="1">
      <c r="A923"/>
      <c r="B923"/>
      <c r="C923"/>
      <c r="D923" t="s">
        <v>51</v>
      </c>
      <c r="E923" s="43"/>
      <c r="F923" s="35"/>
      <c r="G923" s="35"/>
      <c r="H923" s="35"/>
      <c r="I923" s="35"/>
      <c r="J923" s="35"/>
      <c r="K923" s="36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  <c r="ZW923"/>
      <c r="ZX923"/>
    </row>
    <row r="924" spans="1:700" hidden="1">
      <c r="A924"/>
      <c r="B924"/>
      <c r="C924"/>
      <c r="D924" t="s">
        <v>55</v>
      </c>
      <c r="E924" s="43"/>
      <c r="F924" s="35"/>
      <c r="G924" s="35"/>
      <c r="H924" s="35"/>
      <c r="I924" s="35"/>
      <c r="J924" s="35"/>
      <c r="K924" s="36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  <c r="ZW924"/>
      <c r="ZX924"/>
    </row>
    <row r="925" spans="1:700" hidden="1">
      <c r="A925"/>
      <c r="B925"/>
      <c r="C925"/>
      <c r="D925" t="s">
        <v>57</v>
      </c>
      <c r="E925" s="43"/>
      <c r="F925" s="35"/>
      <c r="G925" s="35"/>
      <c r="H925" s="35"/>
      <c r="I925" s="35"/>
      <c r="J925" s="35"/>
      <c r="K925" s="36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  <c r="ZW925"/>
      <c r="ZX925"/>
    </row>
    <row r="926" spans="1:700" hidden="1">
      <c r="A926"/>
      <c r="B926"/>
      <c r="C926"/>
      <c r="D926" t="s">
        <v>57</v>
      </c>
      <c r="E926" s="43"/>
      <c r="F926" s="35"/>
      <c r="G926" s="35"/>
      <c r="H926" s="35"/>
      <c r="I926" s="35"/>
      <c r="J926" s="35"/>
      <c r="K926" s="3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  <c r="ZW926"/>
      <c r="ZX926"/>
    </row>
    <row r="927" spans="1:700" hidden="1">
      <c r="A927"/>
      <c r="B927"/>
      <c r="C927"/>
      <c r="D927" t="s">
        <v>62</v>
      </c>
      <c r="E927" s="43"/>
      <c r="F927" s="35"/>
      <c r="G927" s="35"/>
      <c r="H927" s="35"/>
      <c r="I927" s="35"/>
      <c r="J927" s="35"/>
      <c r="K927" s="36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  <c r="ZW927"/>
      <c r="ZX927"/>
    </row>
    <row r="928" spans="1:700" hidden="1">
      <c r="A928"/>
      <c r="B928"/>
      <c r="C928"/>
      <c r="D928" t="s">
        <v>62</v>
      </c>
      <c r="E928" s="43"/>
      <c r="F928" s="35"/>
      <c r="G928" s="35"/>
      <c r="H928" s="35"/>
      <c r="I928" s="35"/>
      <c r="J928" s="35"/>
      <c r="K928" s="36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  <c r="ZW928"/>
      <c r="ZX928"/>
    </row>
    <row r="929" spans="11:11" ht="12.5">
      <c r="K929" s="36"/>
    </row>
    <row r="930" spans="11:11" ht="12.5">
      <c r="K930" s="36"/>
    </row>
    <row r="931" spans="11:11" ht="12.5">
      <c r="K931" s="36"/>
    </row>
    <row r="932" spans="11:11" ht="12.5">
      <c r="K932" s="36"/>
    </row>
    <row r="933" spans="11:11" ht="12.5">
      <c r="K933" s="36"/>
    </row>
  </sheetData>
  <autoFilter ref="B10:J928">
    <filterColumn colId="0">
      <filters>
        <filter val="Expenses"/>
      </filters>
    </filterColumn>
    <filterColumn colId="1">
      <filters>
        <filter val="COS -Personnel costs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ZX79"/>
  <sheetViews>
    <sheetView showGridLines="0" zoomScale="90" zoomScaleNormal="90" workbookViewId="0">
      <selection activeCell="H6" sqref="H6"/>
    </sheetView>
  </sheetViews>
  <sheetFormatPr defaultColWidth="9.1796875" defaultRowHeight="13"/>
  <cols>
    <col min="1" max="1" width="7" style="9" bestFit="1" customWidth="1"/>
    <col min="2" max="2" width="11.54296875" style="26" bestFit="1" customWidth="1"/>
    <col min="3" max="3" width="4.453125" style="27" bestFit="1" customWidth="1"/>
    <col min="4" max="4" width="61.1796875" style="27" bestFit="1" customWidth="1"/>
    <col min="5" max="5" width="14" style="28" bestFit="1" customWidth="1"/>
    <col min="6" max="6" width="16.1796875" style="28" bestFit="1" customWidth="1"/>
    <col min="7" max="7" width="15.453125" style="28" customWidth="1"/>
    <col min="8" max="8" width="12.81640625" style="9" bestFit="1" customWidth="1"/>
    <col min="9" max="9" width="20.54296875" style="9" customWidth="1"/>
    <col min="10" max="10" width="16.7265625" style="9" customWidth="1"/>
    <col min="11" max="16384" width="9.1796875" style="9"/>
  </cols>
  <sheetData>
    <row r="1" spans="1:700">
      <c r="A1" s="7" t="s">
        <v>70</v>
      </c>
      <c r="B1" s="6"/>
      <c r="C1" s="3"/>
      <c r="D1" s="9"/>
      <c r="E1" s="4"/>
      <c r="F1" s="4"/>
      <c r="G1" s="4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  <c r="ZS1" s="8"/>
      <c r="ZT1" s="8"/>
      <c r="ZU1" s="8"/>
      <c r="ZV1" s="8"/>
      <c r="ZW1" s="8"/>
      <c r="ZX1" s="8"/>
    </row>
    <row r="2" spans="1:700">
      <c r="A2" s="11" t="s">
        <v>69</v>
      </c>
      <c r="B2" s="10"/>
      <c r="C2" s="3"/>
      <c r="D2" s="9"/>
      <c r="E2" s="1" t="s">
        <v>0</v>
      </c>
      <c r="F2" s="1" t="s">
        <v>1</v>
      </c>
      <c r="G2" s="1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  <c r="ZS2" s="8"/>
      <c r="ZT2" s="8"/>
      <c r="ZU2" s="8"/>
      <c r="ZV2" s="8"/>
      <c r="ZW2" s="8"/>
      <c r="ZX2" s="8"/>
    </row>
    <row r="3" spans="1:700">
      <c r="A3" s="7" t="s">
        <v>74</v>
      </c>
      <c r="B3" s="10"/>
      <c r="C3" s="3"/>
      <c r="D3" s="9"/>
      <c r="E3" s="1" t="s">
        <v>2</v>
      </c>
      <c r="F3" s="1" t="s">
        <v>2</v>
      </c>
      <c r="G3" s="12"/>
      <c r="H3" s="79"/>
      <c r="I3" s="79"/>
      <c r="J3" s="79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  <c r="ZS3" s="8"/>
      <c r="ZT3" s="8"/>
      <c r="ZU3" s="8"/>
      <c r="ZV3" s="8"/>
      <c r="ZW3" s="8"/>
      <c r="ZX3" s="8"/>
    </row>
    <row r="4" spans="1:700">
      <c r="A4" s="8"/>
      <c r="B4" s="13"/>
      <c r="C4" s="3"/>
      <c r="D4" s="14"/>
      <c r="E4" s="1" t="s">
        <v>3</v>
      </c>
      <c r="F4" s="1" t="s">
        <v>3</v>
      </c>
      <c r="G4" s="1"/>
      <c r="H4" s="15"/>
      <c r="I4" s="2"/>
      <c r="J4" s="2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  <c r="ZS4" s="8"/>
      <c r="ZT4" s="8"/>
      <c r="ZU4" s="8"/>
      <c r="ZV4" s="8"/>
      <c r="ZW4" s="8"/>
      <c r="ZX4" s="8"/>
    </row>
    <row r="5" spans="1:700" s="19" customFormat="1">
      <c r="A5" s="16"/>
      <c r="B5" s="17"/>
      <c r="C5" s="18"/>
      <c r="D5" s="18"/>
      <c r="E5" s="2" t="s">
        <v>67</v>
      </c>
      <c r="F5" s="2" t="s">
        <v>68</v>
      </c>
      <c r="G5" s="2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  <c r="ZS5" s="16"/>
      <c r="ZT5" s="16"/>
      <c r="ZU5" s="16"/>
      <c r="ZV5" s="16"/>
      <c r="ZW5" s="16"/>
      <c r="ZX5" s="16"/>
    </row>
    <row r="6" spans="1:700">
      <c r="A6" s="8"/>
      <c r="B6" s="13"/>
      <c r="C6" s="3"/>
      <c r="D6" s="3"/>
      <c r="E6" s="4"/>
      <c r="F6" s="4"/>
      <c r="G6" s="4"/>
      <c r="H6" s="3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  <c r="ZS6" s="8"/>
      <c r="ZT6" s="8"/>
      <c r="ZU6" s="8"/>
      <c r="ZV6" s="8"/>
      <c r="ZW6" s="8"/>
      <c r="ZX6" s="8"/>
    </row>
    <row r="7" spans="1:700">
      <c r="A7" s="8"/>
      <c r="B7" s="13"/>
      <c r="C7" s="3"/>
      <c r="D7" s="3" t="s">
        <v>75</v>
      </c>
      <c r="E7" s="4">
        <v>35182375.259999998</v>
      </c>
      <c r="F7" s="4">
        <v>90708390</v>
      </c>
      <c r="G7" s="4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  <c r="ZS7" s="8"/>
      <c r="ZT7" s="8"/>
      <c r="ZU7" s="8"/>
      <c r="ZV7" s="8"/>
      <c r="ZW7" s="8"/>
      <c r="ZX7" s="8"/>
    </row>
    <row r="8" spans="1:700">
      <c r="A8" s="8"/>
      <c r="B8" s="13"/>
      <c r="C8" s="3"/>
      <c r="D8" s="3" t="s">
        <v>76</v>
      </c>
      <c r="E8" s="4">
        <v>75416010.75999999</v>
      </c>
      <c r="F8" s="4">
        <v>92209955.140000015</v>
      </c>
      <c r="G8" s="4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  <c r="ZS8" s="8"/>
      <c r="ZT8" s="8"/>
      <c r="ZU8" s="8"/>
      <c r="ZV8" s="8"/>
      <c r="ZW8" s="8"/>
      <c r="ZX8" s="8"/>
    </row>
    <row r="9" spans="1:700">
      <c r="A9" s="8"/>
      <c r="B9" s="13"/>
      <c r="C9" s="3"/>
      <c r="D9" s="3" t="s">
        <v>77</v>
      </c>
      <c r="E9" s="4">
        <v>8101670.7999999998</v>
      </c>
      <c r="F9" s="4">
        <v>7496176.1200000001</v>
      </c>
      <c r="G9" s="4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  <c r="ZS9" s="8"/>
      <c r="ZT9" s="8"/>
      <c r="ZU9" s="8"/>
      <c r="ZV9" s="8"/>
      <c r="ZW9" s="8"/>
      <c r="ZX9" s="8"/>
    </row>
    <row r="10" spans="1:700">
      <c r="A10" s="8"/>
      <c r="B10" s="13"/>
      <c r="C10" s="3"/>
      <c r="D10" s="3" t="s">
        <v>78</v>
      </c>
      <c r="E10" s="4">
        <v>34099598.539999999</v>
      </c>
      <c r="F10" s="4">
        <v>32490539.940000001</v>
      </c>
      <c r="G10" s="4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  <c r="ZS10" s="8"/>
      <c r="ZT10" s="8"/>
      <c r="ZU10" s="8"/>
      <c r="ZV10" s="8"/>
      <c r="ZW10" s="8"/>
      <c r="ZX10" s="8"/>
    </row>
    <row r="11" spans="1:700" ht="12.5">
      <c r="A11" s="20"/>
      <c r="B11" s="20"/>
      <c r="C11" s="21"/>
      <c r="D11" s="3" t="s">
        <v>25</v>
      </c>
      <c r="E11" s="4">
        <v>105587.8</v>
      </c>
      <c r="F11" s="4">
        <v>195275.86</v>
      </c>
      <c r="G11" s="4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  <c r="ZS11" s="8"/>
      <c r="ZT11" s="8"/>
      <c r="ZU11" s="8"/>
      <c r="ZV11" s="8"/>
      <c r="ZW11" s="8"/>
      <c r="ZX11" s="8"/>
    </row>
    <row r="12" spans="1:700" ht="12.5">
      <c r="A12" s="20"/>
      <c r="B12" s="20"/>
      <c r="C12" s="21"/>
      <c r="D12" s="3" t="s">
        <v>79</v>
      </c>
      <c r="E12" s="4">
        <f>SUM(E7:E11)</f>
        <v>152905243.16</v>
      </c>
      <c r="F12" s="4">
        <f>SUM(F7:F11)</f>
        <v>223100337.06000003</v>
      </c>
      <c r="G12" s="4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  <c r="ZS12" s="8"/>
      <c r="ZT12" s="8"/>
      <c r="ZU12" s="8"/>
      <c r="ZV12" s="8"/>
      <c r="ZW12" s="8"/>
      <c r="ZX12" s="8"/>
    </row>
    <row r="13" spans="1:700" ht="12.5">
      <c r="A13" s="20"/>
      <c r="B13" s="20"/>
      <c r="C13" s="21"/>
      <c r="D13" s="3"/>
      <c r="E13" s="4"/>
      <c r="F13" s="4"/>
      <c r="G13" s="4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  <c r="ZS13" s="8"/>
      <c r="ZT13" s="8"/>
      <c r="ZU13" s="8"/>
      <c r="ZV13" s="8"/>
      <c r="ZW13" s="8"/>
      <c r="ZX13" s="8"/>
    </row>
    <row r="14" spans="1:700" ht="12.5">
      <c r="A14" s="20"/>
      <c r="B14" s="20"/>
      <c r="C14" s="21"/>
      <c r="D14" s="3" t="s">
        <v>175</v>
      </c>
      <c r="E14" s="4">
        <v>75795300</v>
      </c>
      <c r="F14" s="4">
        <v>75795300.5</v>
      </c>
      <c r="G14" s="4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  <c r="ZS14" s="8"/>
      <c r="ZT14" s="8"/>
      <c r="ZU14" s="8"/>
      <c r="ZV14" s="8"/>
      <c r="ZW14" s="8"/>
      <c r="ZX14" s="8"/>
    </row>
    <row r="15" spans="1:700" ht="12.5">
      <c r="A15" s="20"/>
      <c r="B15" s="20"/>
      <c r="C15" s="21"/>
      <c r="D15" s="3" t="s">
        <v>80</v>
      </c>
      <c r="E15" s="4">
        <f>64253775.6-H6</f>
        <v>64253775.600000001</v>
      </c>
      <c r="F15" s="4">
        <f>45824847.48-10230686</f>
        <v>35594161.479999997</v>
      </c>
      <c r="G15" s="4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  <c r="ZS15" s="8"/>
      <c r="ZT15" s="8"/>
      <c r="ZU15" s="8"/>
      <c r="ZV15" s="8"/>
      <c r="ZW15" s="8"/>
      <c r="ZX15" s="8"/>
    </row>
    <row r="16" spans="1:700" ht="12.5">
      <c r="A16" s="20"/>
      <c r="B16" s="20"/>
      <c r="C16" s="21"/>
      <c r="D16" s="3" t="s">
        <v>16</v>
      </c>
      <c r="E16" s="4">
        <v>31240.799999999999</v>
      </c>
      <c r="F16" s="4">
        <v>35580.28</v>
      </c>
      <c r="G16" s="4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  <c r="ZS16" s="8"/>
      <c r="ZT16" s="8"/>
      <c r="ZU16" s="8"/>
      <c r="ZV16" s="8"/>
      <c r="ZW16" s="8"/>
      <c r="ZX16" s="8"/>
    </row>
    <row r="17" spans="1:700" ht="12.5">
      <c r="A17" s="20"/>
      <c r="B17" s="20"/>
      <c r="C17" s="21"/>
      <c r="D17" s="3" t="s">
        <v>81</v>
      </c>
      <c r="E17" s="4">
        <v>45306698.440000005</v>
      </c>
      <c r="F17" s="4">
        <v>36466485.600000001</v>
      </c>
      <c r="G17" s="4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  <c r="ZS17" s="8"/>
      <c r="ZT17" s="8"/>
      <c r="ZU17" s="8"/>
      <c r="ZV17" s="8"/>
      <c r="ZW17" s="8"/>
      <c r="ZX17" s="8"/>
    </row>
    <row r="18" spans="1:700" ht="12.5" hidden="1">
      <c r="A18" s="20"/>
      <c r="B18" s="20"/>
      <c r="C18" s="21"/>
      <c r="D18" s="3" t="s">
        <v>24</v>
      </c>
      <c r="E18" s="4"/>
      <c r="F18" s="4"/>
      <c r="G18" s="4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</row>
    <row r="20" spans="1:700" ht="12.5" hidden="1">
      <c r="A20" s="20"/>
      <c r="B20" s="20"/>
      <c r="C20" s="21"/>
      <c r="D20" s="3" t="s">
        <v>26</v>
      </c>
      <c r="E20" s="4"/>
      <c r="F20" s="4"/>
      <c r="G20" s="4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  <c r="ZS20" s="8"/>
      <c r="ZT20" s="8"/>
      <c r="ZU20" s="8"/>
      <c r="ZV20" s="8"/>
      <c r="ZW20" s="8"/>
      <c r="ZX20" s="8"/>
    </row>
    <row r="21" spans="1:700" ht="13.5" thickBot="1">
      <c r="A21" s="8"/>
      <c r="B21" s="13"/>
      <c r="C21" s="3"/>
      <c r="D21" s="22" t="s">
        <v>27</v>
      </c>
      <c r="E21" s="23">
        <v>336097348.12</v>
      </c>
      <c r="F21" s="23">
        <f>SUM(F12:F17)</f>
        <v>370991864.92000008</v>
      </c>
      <c r="G21" s="4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</row>
    <row r="22" spans="1:700" ht="13.5" thickTop="1">
      <c r="A22" s="8"/>
      <c r="B22" s="13"/>
      <c r="C22" s="3"/>
      <c r="D22" s="22"/>
      <c r="E22" s="24"/>
      <c r="F22" s="24"/>
      <c r="G22" s="4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  <c r="ZS22" s="8"/>
      <c r="ZT22" s="8"/>
      <c r="ZU22" s="8"/>
      <c r="ZV22" s="8"/>
      <c r="ZW22" s="8"/>
      <c r="ZX22" s="8"/>
    </row>
    <row r="23" spans="1:700">
      <c r="A23" s="8"/>
      <c r="B23" s="13"/>
      <c r="C23" s="3"/>
      <c r="D23" s="29" t="s">
        <v>82</v>
      </c>
      <c r="E23" s="24">
        <v>-125961080.5</v>
      </c>
      <c r="F23" s="24">
        <v>-129750699.16</v>
      </c>
      <c r="G23" s="4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</row>
    <row r="24" spans="1:700" ht="12.5">
      <c r="A24" s="20"/>
      <c r="B24" s="20"/>
      <c r="C24" s="21"/>
      <c r="D24" s="3" t="s">
        <v>34</v>
      </c>
      <c r="E24" s="4">
        <v>-48229.36</v>
      </c>
      <c r="F24" s="4">
        <v>-22871.74</v>
      </c>
      <c r="G24" s="4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  <c r="ZS24" s="8"/>
      <c r="ZT24" s="8"/>
      <c r="ZU24" s="8"/>
      <c r="ZV24" s="8"/>
      <c r="ZW24" s="8"/>
      <c r="ZX24" s="8"/>
    </row>
    <row r="25" spans="1:700" ht="12.5">
      <c r="A25" s="20"/>
      <c r="B25" s="20"/>
      <c r="C25" s="21"/>
      <c r="D25" s="3" t="s">
        <v>35</v>
      </c>
      <c r="E25" s="4">
        <v>-8299592.1600000001</v>
      </c>
      <c r="F25" s="4">
        <v>-6990614.2199999997</v>
      </c>
      <c r="G25" s="4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  <c r="ZS25" s="8"/>
      <c r="ZT25" s="8"/>
      <c r="ZU25" s="8"/>
      <c r="ZV25" s="8"/>
      <c r="ZW25" s="8"/>
      <c r="ZX25" s="8"/>
    </row>
    <row r="26" spans="1:700" ht="12.5">
      <c r="A26" s="20"/>
      <c r="B26" s="20"/>
      <c r="C26" s="21"/>
      <c r="D26" s="3" t="s">
        <v>36</v>
      </c>
      <c r="E26" s="4">
        <v>-172936.22</v>
      </c>
      <c r="F26" s="4">
        <v>-173743.82</v>
      </c>
      <c r="G26" s="4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  <c r="ZS26" s="8"/>
      <c r="ZT26" s="8"/>
      <c r="ZU26" s="8"/>
      <c r="ZV26" s="8"/>
      <c r="ZW26" s="8"/>
      <c r="ZX26" s="8"/>
    </row>
    <row r="27" spans="1:700" ht="12.5">
      <c r="A27" s="20"/>
      <c r="B27" s="20"/>
      <c r="C27" s="21"/>
      <c r="D27" s="3" t="s">
        <v>37</v>
      </c>
      <c r="E27" s="4">
        <v>-2755835.82</v>
      </c>
      <c r="F27" s="4">
        <v>-2878582.78</v>
      </c>
      <c r="G27" s="4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  <c r="ZS27" s="8"/>
      <c r="ZT27" s="8"/>
      <c r="ZU27" s="8"/>
      <c r="ZV27" s="8"/>
      <c r="ZW27" s="8"/>
      <c r="ZX27" s="8"/>
    </row>
    <row r="28" spans="1:700">
      <c r="A28" s="8"/>
      <c r="B28" s="13"/>
      <c r="C28" s="3"/>
      <c r="D28" s="22" t="s">
        <v>38</v>
      </c>
      <c r="E28" s="25">
        <v>-137237674.06</v>
      </c>
      <c r="F28" s="25">
        <v>-139816511.72</v>
      </c>
      <c r="G28" s="4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  <c r="ZS28" s="8"/>
      <c r="ZT28" s="8"/>
      <c r="ZU28" s="8"/>
      <c r="ZV28" s="8"/>
      <c r="ZW28" s="8"/>
      <c r="ZX28" s="8"/>
    </row>
    <row r="29" spans="1:700">
      <c r="A29" s="8"/>
      <c r="B29" s="13"/>
      <c r="C29" s="3"/>
      <c r="D29" s="22"/>
      <c r="E29" s="24"/>
      <c r="F29" s="24"/>
      <c r="G29" s="4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  <c r="ZS29" s="8"/>
      <c r="ZT29" s="8"/>
      <c r="ZU29" s="8"/>
      <c r="ZV29" s="8"/>
      <c r="ZW29" s="8"/>
      <c r="ZX29" s="8"/>
    </row>
    <row r="30" spans="1:700" ht="12.5">
      <c r="A30" s="20"/>
      <c r="B30" s="20"/>
      <c r="C30" s="21"/>
      <c r="D30" s="3" t="s">
        <v>39</v>
      </c>
      <c r="E30" s="4">
        <v>-4160000</v>
      </c>
      <c r="F30" s="4">
        <v>-4160000</v>
      </c>
      <c r="G30" s="4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  <c r="ZS30" s="8"/>
      <c r="ZT30" s="8"/>
      <c r="ZU30" s="8"/>
      <c r="ZV30" s="8"/>
      <c r="ZW30" s="8"/>
      <c r="ZX30" s="8"/>
    </row>
    <row r="31" spans="1:700" ht="12.5">
      <c r="A31" s="20"/>
      <c r="B31" s="20"/>
      <c r="C31" s="21"/>
      <c r="D31" s="3" t="s">
        <v>40</v>
      </c>
      <c r="E31" s="4">
        <v>-130058461.81999999</v>
      </c>
      <c r="F31" s="4">
        <v>-164168241.88</v>
      </c>
      <c r="G31" s="4"/>
      <c r="H31" s="4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</row>
    <row r="32" spans="1:700" ht="12.5">
      <c r="A32" s="20"/>
      <c r="B32" s="20"/>
      <c r="C32" s="21"/>
      <c r="D32" s="3" t="s">
        <v>41</v>
      </c>
      <c r="E32" s="4">
        <v>-156891.16</v>
      </c>
      <c r="F32" s="4">
        <v>-156891.16</v>
      </c>
      <c r="G32" s="4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  <c r="ZS32" s="8"/>
      <c r="ZT32" s="8"/>
      <c r="ZU32" s="8"/>
      <c r="ZV32" s="8"/>
      <c r="ZW32" s="8"/>
      <c r="ZX32" s="8"/>
    </row>
    <row r="33" spans="1:700" ht="12.5">
      <c r="A33" s="20"/>
      <c r="B33" s="20"/>
      <c r="C33" s="21"/>
      <c r="D33" s="3" t="s">
        <v>42</v>
      </c>
      <c r="E33" s="4">
        <v>-20800000</v>
      </c>
      <c r="F33" s="4">
        <v>-20800000</v>
      </c>
      <c r="G33" s="4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  <c r="ZS33" s="8"/>
      <c r="ZT33" s="8"/>
      <c r="ZU33" s="8"/>
      <c r="ZV33" s="8"/>
      <c r="ZW33" s="8"/>
      <c r="ZX33" s="8"/>
    </row>
    <row r="34" spans="1:700">
      <c r="A34" s="8"/>
      <c r="B34" s="13"/>
      <c r="C34" s="3"/>
      <c r="D34" s="22" t="s">
        <v>43</v>
      </c>
      <c r="E34" s="25">
        <f>SUM(E30:E33)</f>
        <v>-155175352.97999999</v>
      </c>
      <c r="F34" s="25">
        <f>SUM(F30:F33)</f>
        <v>-189285133.03999999</v>
      </c>
      <c r="G34" s="4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  <c r="ZS34" s="8"/>
      <c r="ZT34" s="8"/>
      <c r="ZU34" s="8"/>
      <c r="ZV34" s="8"/>
      <c r="ZW34" s="8"/>
      <c r="ZX34" s="8"/>
    </row>
    <row r="35" spans="1:700">
      <c r="A35" s="8"/>
      <c r="B35" s="20"/>
      <c r="C35" s="3"/>
      <c r="D35" s="22"/>
      <c r="E35" s="24"/>
      <c r="F35" s="24"/>
      <c r="G35" s="4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  <c r="ZS35" s="8"/>
      <c r="ZT35" s="8"/>
      <c r="ZU35" s="8"/>
      <c r="ZV35" s="8"/>
      <c r="ZW35" s="8"/>
      <c r="ZX35" s="8"/>
    </row>
    <row r="36" spans="1:700">
      <c r="A36" s="8"/>
      <c r="B36" s="13"/>
      <c r="C36" s="3"/>
      <c r="D36" s="22" t="s">
        <v>44</v>
      </c>
      <c r="E36" s="4">
        <v>-43684320.699999928</v>
      </c>
      <c r="F36" s="4">
        <v>-41890219.939999998</v>
      </c>
      <c r="G36" s="4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  <c r="ZS36" s="8"/>
      <c r="ZT36" s="8"/>
      <c r="ZU36" s="8"/>
      <c r="ZV36" s="8"/>
      <c r="ZW36" s="8"/>
      <c r="ZX36" s="8"/>
    </row>
    <row r="37" spans="1:700">
      <c r="A37" s="8"/>
      <c r="B37" s="13"/>
      <c r="C37" s="3"/>
      <c r="D37" s="3"/>
      <c r="E37" s="4"/>
      <c r="F37" s="4"/>
      <c r="G37" s="4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  <c r="ZS37" s="8"/>
      <c r="ZT37" s="8"/>
      <c r="ZU37" s="8"/>
      <c r="ZV37" s="8"/>
      <c r="ZW37" s="8"/>
      <c r="ZX37" s="8"/>
    </row>
    <row r="38" spans="1:700" ht="13.5" thickBot="1">
      <c r="A38" s="8"/>
      <c r="B38" s="13"/>
      <c r="C38" s="3"/>
      <c r="D38" s="22" t="s">
        <v>45</v>
      </c>
      <c r="E38" s="23">
        <f>E28+E34+E36</f>
        <v>-336097347.73999989</v>
      </c>
      <c r="F38" s="23">
        <f>F28+F34+F36</f>
        <v>-370991864.69999999</v>
      </c>
      <c r="G38" s="4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  <c r="ZS38" s="8"/>
      <c r="ZT38" s="8"/>
      <c r="ZU38" s="8"/>
      <c r="ZV38" s="8"/>
      <c r="ZW38" s="8"/>
      <c r="ZX38" s="8"/>
    </row>
    <row r="39" spans="1:700" ht="13.5" thickTop="1">
      <c r="A39" s="8"/>
      <c r="B39" s="13"/>
      <c r="C39" s="3"/>
      <c r="D39" s="3"/>
      <c r="E39" s="4"/>
      <c r="F39" s="4"/>
      <c r="G39" s="4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  <c r="ZS39" s="8"/>
      <c r="ZT39" s="8"/>
      <c r="ZU39" s="8"/>
      <c r="ZV39" s="8"/>
      <c r="ZW39" s="8"/>
      <c r="ZX39" s="8"/>
    </row>
    <row r="40" spans="1:700">
      <c r="A40" s="8"/>
      <c r="B40" s="13"/>
      <c r="C40" s="3"/>
      <c r="D40" s="3"/>
      <c r="E40" s="4"/>
      <c r="F40" s="4"/>
      <c r="G40" s="4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  <c r="ZS40" s="8"/>
      <c r="ZT40" s="8"/>
      <c r="ZU40" s="8"/>
      <c r="ZV40" s="8"/>
      <c r="ZW40" s="8"/>
      <c r="ZX40" s="8"/>
    </row>
    <row r="41" spans="1:700">
      <c r="A41" s="8"/>
      <c r="B41" s="13"/>
      <c r="C41" s="3"/>
      <c r="D41" s="3"/>
      <c r="E41" s="4"/>
      <c r="F41" s="4"/>
      <c r="G41" s="4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  <c r="ZS41" s="8"/>
      <c r="ZT41" s="8"/>
      <c r="ZU41" s="8"/>
      <c r="ZV41" s="8"/>
      <c r="ZW41" s="8"/>
      <c r="ZX41" s="8"/>
    </row>
    <row r="42" spans="1:700">
      <c r="A42" s="8"/>
      <c r="B42" s="13"/>
      <c r="C42" s="3"/>
      <c r="D42" s="3"/>
      <c r="E42" s="4"/>
      <c r="F42" s="4"/>
      <c r="G42" s="4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</row>
    <row r="43" spans="1:700">
      <c r="A43" s="8"/>
      <c r="B43" s="13"/>
      <c r="C43" s="3"/>
      <c r="D43" s="3"/>
      <c r="E43" s="4"/>
      <c r="F43" s="4"/>
      <c r="G43" s="4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  <c r="ZS43" s="8"/>
      <c r="ZT43" s="8"/>
      <c r="ZU43" s="8"/>
      <c r="ZV43" s="8"/>
      <c r="ZW43" s="8"/>
      <c r="ZX43" s="8"/>
    </row>
    <row r="44" spans="1:700">
      <c r="A44" s="8"/>
      <c r="B44" s="13"/>
      <c r="C44" s="3"/>
      <c r="D44" s="3"/>
      <c r="E44" s="4"/>
      <c r="F44" s="4"/>
      <c r="G44" s="4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</row>
    <row r="45" spans="1:700">
      <c r="A45" s="8"/>
      <c r="B45" s="13"/>
      <c r="C45" s="3"/>
      <c r="D45" s="3"/>
      <c r="E45" s="4"/>
      <c r="F45" s="4"/>
      <c r="G45" s="4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  <c r="ZS45" s="8"/>
      <c r="ZT45" s="8"/>
      <c r="ZU45" s="8"/>
      <c r="ZV45" s="8"/>
      <c r="ZW45" s="8"/>
      <c r="ZX45" s="8"/>
    </row>
    <row r="46" spans="1:700">
      <c r="A46" s="8"/>
      <c r="B46" s="13"/>
      <c r="C46" s="3"/>
      <c r="D46" s="3"/>
      <c r="E46" s="4"/>
      <c r="F46" s="4"/>
      <c r="G46" s="4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</row>
    <row r="47" spans="1:700">
      <c r="A47" s="8"/>
      <c r="B47" s="13"/>
      <c r="C47" s="3"/>
      <c r="D47" s="3"/>
      <c r="E47" s="4"/>
      <c r="F47" s="4"/>
      <c r="G47" s="4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  <c r="ZS47" s="8"/>
      <c r="ZT47" s="8"/>
      <c r="ZU47" s="8"/>
      <c r="ZV47" s="8"/>
      <c r="ZW47" s="8"/>
      <c r="ZX47" s="8"/>
    </row>
    <row r="48" spans="1:700">
      <c r="A48" s="8"/>
      <c r="B48" s="13"/>
      <c r="C48" s="3"/>
      <c r="D48" s="3"/>
      <c r="E48" s="4"/>
      <c r="F48" s="4"/>
      <c r="G48" s="4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  <c r="ZS48" s="8"/>
      <c r="ZT48" s="8"/>
      <c r="ZU48" s="8"/>
      <c r="ZV48" s="8"/>
      <c r="ZW48" s="8"/>
      <c r="ZX48" s="8"/>
    </row>
    <row r="49" spans="1:700">
      <c r="A49" s="8"/>
      <c r="B49" s="13"/>
      <c r="C49" s="3"/>
      <c r="D49" s="3"/>
      <c r="E49" s="4"/>
      <c r="F49" s="4"/>
      <c r="G49" s="4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  <c r="ZS49" s="8"/>
      <c r="ZT49" s="8"/>
      <c r="ZU49" s="8"/>
      <c r="ZV49" s="8"/>
      <c r="ZW49" s="8"/>
      <c r="ZX49" s="8"/>
    </row>
    <row r="50" spans="1:700">
      <c r="A50" s="8"/>
      <c r="B50" s="13"/>
      <c r="C50" s="3"/>
      <c r="D50" s="3"/>
      <c r="E50" s="4"/>
      <c r="F50" s="4"/>
      <c r="G50" s="4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  <c r="ZS50" s="8"/>
      <c r="ZT50" s="8"/>
      <c r="ZU50" s="8"/>
      <c r="ZV50" s="8"/>
      <c r="ZW50" s="8"/>
      <c r="ZX50" s="8"/>
    </row>
    <row r="51" spans="1:700">
      <c r="A51" s="8"/>
      <c r="B51" s="13"/>
      <c r="C51" s="3"/>
      <c r="D51" s="3"/>
      <c r="E51" s="4"/>
      <c r="F51" s="4"/>
      <c r="G51" s="4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  <c r="ZS51" s="8"/>
      <c r="ZT51" s="8"/>
      <c r="ZU51" s="8"/>
      <c r="ZV51" s="8"/>
      <c r="ZW51" s="8"/>
      <c r="ZX51" s="8"/>
    </row>
    <row r="52" spans="1:700">
      <c r="A52" s="8"/>
      <c r="B52" s="13"/>
      <c r="C52" s="3"/>
      <c r="D52" s="3"/>
      <c r="E52" s="4"/>
      <c r="F52" s="4"/>
      <c r="G52" s="4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  <c r="ZS52" s="8"/>
      <c r="ZT52" s="8"/>
      <c r="ZU52" s="8"/>
      <c r="ZV52" s="8"/>
      <c r="ZW52" s="8"/>
      <c r="ZX52" s="8"/>
    </row>
    <row r="53" spans="1:700">
      <c r="A53" s="8"/>
      <c r="B53" s="13"/>
      <c r="C53" s="3"/>
      <c r="D53" s="3"/>
      <c r="E53" s="4"/>
      <c r="F53" s="4"/>
      <c r="G53" s="4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  <c r="ZS53" s="8"/>
      <c r="ZT53" s="8"/>
      <c r="ZU53" s="8"/>
      <c r="ZV53" s="8"/>
      <c r="ZW53" s="8"/>
      <c r="ZX53" s="8"/>
    </row>
    <row r="54" spans="1:700">
      <c r="A54" s="8"/>
      <c r="B54" s="13"/>
      <c r="C54" s="3"/>
      <c r="D54" s="3"/>
      <c r="E54" s="4"/>
      <c r="F54" s="4"/>
      <c r="G54" s="4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  <c r="ZS54" s="8"/>
      <c r="ZT54" s="8"/>
      <c r="ZU54" s="8"/>
      <c r="ZV54" s="8"/>
      <c r="ZW54" s="8"/>
      <c r="ZX54" s="8"/>
    </row>
    <row r="55" spans="1:700">
      <c r="A55" s="8"/>
      <c r="B55" s="13"/>
      <c r="C55" s="3"/>
      <c r="D55" s="3"/>
      <c r="E55" s="4"/>
      <c r="F55" s="4"/>
      <c r="G55" s="4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  <c r="ZS55" s="8"/>
      <c r="ZT55" s="8"/>
      <c r="ZU55" s="8"/>
      <c r="ZV55" s="8"/>
      <c r="ZW55" s="8"/>
      <c r="ZX55" s="8"/>
    </row>
    <row r="56" spans="1:700">
      <c r="A56" s="8"/>
      <c r="B56" s="13"/>
      <c r="C56" s="3"/>
      <c r="D56" s="3"/>
      <c r="E56" s="4"/>
      <c r="F56" s="4"/>
      <c r="G56" s="4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  <c r="ZS56" s="8"/>
      <c r="ZT56" s="8"/>
      <c r="ZU56" s="8"/>
      <c r="ZV56" s="8"/>
      <c r="ZW56" s="8"/>
      <c r="ZX56" s="8"/>
    </row>
    <row r="57" spans="1:700">
      <c r="A57" s="8"/>
      <c r="B57" s="13"/>
      <c r="C57" s="3"/>
      <c r="D57" s="3"/>
      <c r="E57" s="4"/>
      <c r="F57" s="4"/>
      <c r="G57" s="4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/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/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/>
      <c r="EB57" s="8"/>
      <c r="EC57" s="8"/>
      <c r="ED57" s="8"/>
      <c r="EE57" s="8"/>
      <c r="EF57" s="8"/>
      <c r="EG57" s="8"/>
      <c r="EH57" s="8"/>
      <c r="EI57" s="8"/>
      <c r="EJ57" s="8"/>
      <c r="EK57" s="8"/>
      <c r="EL57" s="8"/>
      <c r="EM57" s="8"/>
      <c r="EN57" s="8"/>
      <c r="EO57" s="8"/>
      <c r="EP57" s="8"/>
      <c r="EQ57" s="8"/>
      <c r="ER57" s="8"/>
      <c r="ES57" s="8"/>
      <c r="ET57" s="8"/>
      <c r="EU57" s="8"/>
      <c r="EV57" s="8"/>
      <c r="EW57" s="8"/>
      <c r="EX57" s="8"/>
      <c r="EY57" s="8"/>
      <c r="EZ57" s="8"/>
      <c r="FA57" s="8"/>
      <c r="FB57" s="8"/>
      <c r="FC57" s="8"/>
      <c r="FD57" s="8"/>
      <c r="FE57" s="8"/>
      <c r="FF57" s="8"/>
      <c r="FG57" s="8"/>
      <c r="FH57" s="8"/>
      <c r="FI57" s="8"/>
      <c r="FJ57" s="8"/>
      <c r="FK57" s="8"/>
      <c r="FL57" s="8"/>
      <c r="FM57" s="8"/>
      <c r="FN57" s="8"/>
      <c r="FO57" s="8"/>
      <c r="FP57" s="8"/>
      <c r="FQ57" s="8"/>
      <c r="FR57" s="8"/>
      <c r="FS57" s="8"/>
      <c r="FT57" s="8"/>
      <c r="FU57" s="8"/>
      <c r="FV57" s="8"/>
      <c r="FW57" s="8"/>
      <c r="FX57" s="8"/>
      <c r="FY57" s="8"/>
      <c r="FZ57" s="8"/>
      <c r="GA57" s="8"/>
      <c r="GB57" s="8"/>
      <c r="GC57" s="8"/>
      <c r="GD57" s="8"/>
      <c r="GE57" s="8"/>
      <c r="GF57" s="8"/>
      <c r="GG57" s="8"/>
      <c r="GH57" s="8"/>
      <c r="GI57" s="8"/>
      <c r="GJ57" s="8"/>
      <c r="GK57" s="8"/>
      <c r="GL57" s="8"/>
      <c r="GM57" s="8"/>
      <c r="GN57" s="8"/>
      <c r="GO57" s="8"/>
      <c r="GP57" s="8"/>
      <c r="GQ57" s="8"/>
      <c r="GR57" s="8"/>
      <c r="GS57" s="8"/>
      <c r="GT57" s="8"/>
      <c r="GU57" s="8"/>
      <c r="GV57" s="8"/>
      <c r="GW57" s="8"/>
      <c r="GX57" s="8"/>
      <c r="GY57" s="8"/>
      <c r="GZ57" s="8"/>
      <c r="HA57" s="8"/>
      <c r="HB57" s="8"/>
      <c r="HC57" s="8"/>
      <c r="HD57" s="8"/>
      <c r="HE57" s="8"/>
      <c r="HF57" s="8"/>
      <c r="HG57" s="8"/>
      <c r="HH57" s="8"/>
      <c r="HI57" s="8"/>
      <c r="HJ57" s="8"/>
      <c r="HK57" s="8"/>
      <c r="HL57" s="8"/>
      <c r="HM57" s="8"/>
      <c r="HN57" s="8"/>
      <c r="HO57" s="8"/>
      <c r="HP57" s="8"/>
      <c r="HQ57" s="8"/>
      <c r="HR57" s="8"/>
      <c r="HS57" s="8"/>
      <c r="HT57" s="8"/>
      <c r="HU57" s="8"/>
      <c r="HV57" s="8"/>
      <c r="HW57" s="8"/>
      <c r="HX57" s="8"/>
      <c r="HY57" s="8"/>
      <c r="HZ57" s="8"/>
      <c r="IA57" s="8"/>
      <c r="IB57" s="8"/>
      <c r="IC57" s="8"/>
      <c r="ID57" s="8"/>
      <c r="IE57" s="8"/>
      <c r="IF57" s="8"/>
      <c r="IG57" s="8"/>
      <c r="IH57" s="8"/>
      <c r="II57" s="8"/>
      <c r="IJ57" s="8"/>
      <c r="IK57" s="8"/>
      <c r="IL57" s="8"/>
      <c r="IM57" s="8"/>
      <c r="IN57" s="8"/>
      <c r="IO57" s="8"/>
      <c r="IP57" s="8"/>
      <c r="IQ57" s="8"/>
      <c r="IR57" s="8"/>
      <c r="IS57" s="8"/>
      <c r="IT57" s="8"/>
      <c r="IU57" s="8"/>
      <c r="IV57" s="8"/>
      <c r="IW57" s="8"/>
      <c r="IX57" s="8"/>
      <c r="IY57" s="8"/>
      <c r="IZ57" s="8"/>
      <c r="JA57" s="8"/>
      <c r="JB57" s="8"/>
      <c r="JC57" s="8"/>
      <c r="JD57" s="8"/>
      <c r="JE57" s="8"/>
      <c r="JF57" s="8"/>
      <c r="JG57" s="8"/>
      <c r="JH57" s="8"/>
      <c r="JI57" s="8"/>
      <c r="JJ57" s="8"/>
      <c r="JK57" s="8"/>
      <c r="JL57" s="8"/>
      <c r="JM57" s="8"/>
      <c r="JN57" s="8"/>
      <c r="JO57" s="8"/>
      <c r="JP57" s="8"/>
      <c r="JQ57" s="8"/>
      <c r="JR57" s="8"/>
      <c r="JS57" s="8"/>
      <c r="JT57" s="8"/>
      <c r="JU57" s="8"/>
      <c r="JV57" s="8"/>
      <c r="JW57" s="8"/>
      <c r="JX57" s="8"/>
      <c r="JY57" s="8"/>
      <c r="JZ57" s="8"/>
      <c r="KA57" s="8"/>
      <c r="KB57" s="8"/>
      <c r="KC57" s="8"/>
      <c r="KD57" s="8"/>
      <c r="KE57" s="8"/>
      <c r="KF57" s="8"/>
      <c r="KG57" s="8"/>
      <c r="KH57" s="8"/>
      <c r="KI57" s="8"/>
      <c r="KJ57" s="8"/>
      <c r="KK57" s="8"/>
      <c r="KL57" s="8"/>
      <c r="KM57" s="8"/>
      <c r="KN57" s="8"/>
      <c r="KO57" s="8"/>
      <c r="KP57" s="8"/>
      <c r="KQ57" s="8"/>
      <c r="KR57" s="8"/>
      <c r="KS57" s="8"/>
      <c r="KT57" s="8"/>
      <c r="KU57" s="8"/>
      <c r="KV57" s="8"/>
      <c r="KW57" s="8"/>
      <c r="KX57" s="8"/>
      <c r="KY57" s="8"/>
      <c r="KZ57" s="8"/>
      <c r="LA57" s="8"/>
      <c r="LB57" s="8"/>
      <c r="LC57" s="8"/>
      <c r="LD57" s="8"/>
      <c r="LE57" s="8"/>
      <c r="LF57" s="8"/>
      <c r="LG57" s="8"/>
      <c r="LH57" s="8"/>
      <c r="LI57" s="8"/>
      <c r="LJ57" s="8"/>
      <c r="LK57" s="8"/>
      <c r="LL57" s="8"/>
      <c r="LM57" s="8"/>
      <c r="LN57" s="8"/>
      <c r="LO57" s="8"/>
      <c r="LP57" s="8"/>
      <c r="LQ57" s="8"/>
      <c r="LR57" s="8"/>
      <c r="LS57" s="8"/>
      <c r="LT57" s="8"/>
      <c r="LU57" s="8"/>
      <c r="LV57" s="8"/>
      <c r="LW57" s="8"/>
      <c r="LX57" s="8"/>
      <c r="LY57" s="8"/>
      <c r="LZ57" s="8"/>
      <c r="MA57" s="8"/>
      <c r="MB57" s="8"/>
      <c r="MC57" s="8"/>
      <c r="MD57" s="8"/>
      <c r="ME57" s="8"/>
      <c r="MF57" s="8"/>
      <c r="MG57" s="8"/>
      <c r="MH57" s="8"/>
      <c r="MI57" s="8"/>
      <c r="MJ57" s="8"/>
      <c r="MK57" s="8"/>
      <c r="ML57" s="8"/>
      <c r="MM57" s="8"/>
      <c r="MN57" s="8"/>
      <c r="MO57" s="8"/>
      <c r="MP57" s="8"/>
      <c r="MQ57" s="8"/>
      <c r="MR57" s="8"/>
      <c r="MS57" s="8"/>
      <c r="MT57" s="8"/>
      <c r="MU57" s="8"/>
      <c r="MV57" s="8"/>
      <c r="MW57" s="8"/>
      <c r="MX57" s="8"/>
      <c r="MY57" s="8"/>
      <c r="MZ57" s="8"/>
      <c r="NA57" s="8"/>
      <c r="NB57" s="8"/>
      <c r="NC57" s="8"/>
      <c r="ND57" s="8"/>
      <c r="NE57" s="8"/>
      <c r="NF57" s="8"/>
      <c r="NG57" s="8"/>
      <c r="NH57" s="8"/>
      <c r="NI57" s="8"/>
      <c r="NJ57" s="8"/>
      <c r="NK57" s="8"/>
      <c r="NL57" s="8"/>
      <c r="NM57" s="8"/>
      <c r="NN57" s="8"/>
      <c r="NO57" s="8"/>
      <c r="NP57" s="8"/>
      <c r="NQ57" s="8"/>
      <c r="NR57" s="8"/>
      <c r="NS57" s="8"/>
      <c r="NT57" s="8"/>
      <c r="NU57" s="8"/>
      <c r="NV57" s="8"/>
      <c r="NW57" s="8"/>
      <c r="NX57" s="8"/>
      <c r="NY57" s="8"/>
      <c r="NZ57" s="8"/>
      <c r="OA57" s="8"/>
      <c r="OB57" s="8"/>
      <c r="OC57" s="8"/>
      <c r="OD57" s="8"/>
      <c r="OE57" s="8"/>
      <c r="OF57" s="8"/>
      <c r="OG57" s="8"/>
      <c r="OH57" s="8"/>
      <c r="OI57" s="8"/>
      <c r="OJ57" s="8"/>
      <c r="OK57" s="8"/>
      <c r="OL57" s="8"/>
      <c r="OM57" s="8"/>
      <c r="ON57" s="8"/>
      <c r="OO57" s="8"/>
      <c r="OP57" s="8"/>
      <c r="OQ57" s="8"/>
      <c r="OR57" s="8"/>
      <c r="OS57" s="8"/>
      <c r="OT57" s="8"/>
      <c r="OU57" s="8"/>
      <c r="OV57" s="8"/>
      <c r="OW57" s="8"/>
      <c r="OX57" s="8"/>
      <c r="OY57" s="8"/>
      <c r="OZ57" s="8"/>
      <c r="PA57" s="8"/>
      <c r="PB57" s="8"/>
      <c r="PC57" s="8"/>
      <c r="PD57" s="8"/>
      <c r="PE57" s="8"/>
      <c r="PF57" s="8"/>
      <c r="PG57" s="8"/>
      <c r="PH57" s="8"/>
      <c r="PI57" s="8"/>
      <c r="PJ57" s="8"/>
      <c r="PK57" s="8"/>
      <c r="PL57" s="8"/>
      <c r="PM57" s="8"/>
      <c r="PN57" s="8"/>
      <c r="PO57" s="8"/>
      <c r="PP57" s="8"/>
      <c r="PQ57" s="8"/>
      <c r="PR57" s="8"/>
      <c r="PS57" s="8"/>
      <c r="PT57" s="8"/>
      <c r="PU57" s="8"/>
      <c r="PV57" s="8"/>
      <c r="PW57" s="8"/>
      <c r="PX57" s="8"/>
      <c r="PY57" s="8"/>
      <c r="PZ57" s="8"/>
      <c r="QA57" s="8"/>
      <c r="QB57" s="8"/>
      <c r="QC57" s="8"/>
      <c r="QD57" s="8"/>
      <c r="QE57" s="8"/>
      <c r="QF57" s="8"/>
      <c r="QG57" s="8"/>
      <c r="QH57" s="8"/>
      <c r="QI57" s="8"/>
      <c r="QJ57" s="8"/>
      <c r="QK57" s="8"/>
      <c r="QL57" s="8"/>
      <c r="QM57" s="8"/>
      <c r="QN57" s="8"/>
      <c r="QO57" s="8"/>
      <c r="QP57" s="8"/>
      <c r="QQ57" s="8"/>
      <c r="QR57" s="8"/>
      <c r="QS57" s="8"/>
      <c r="QT57" s="8"/>
      <c r="QU57" s="8"/>
      <c r="QV57" s="8"/>
      <c r="QW57" s="8"/>
      <c r="QX57" s="8"/>
      <c r="QY57" s="8"/>
      <c r="QZ57" s="8"/>
      <c r="RA57" s="8"/>
      <c r="RB57" s="8"/>
      <c r="RC57" s="8"/>
      <c r="RD57" s="8"/>
      <c r="RE57" s="8"/>
      <c r="RF57" s="8"/>
      <c r="RG57" s="8"/>
      <c r="RH57" s="8"/>
      <c r="RI57" s="8"/>
      <c r="RJ57" s="8"/>
      <c r="RK57" s="8"/>
      <c r="RL57" s="8"/>
      <c r="RM57" s="8"/>
      <c r="RN57" s="8"/>
      <c r="RO57" s="8"/>
      <c r="RP57" s="8"/>
      <c r="RQ57" s="8"/>
      <c r="RR57" s="8"/>
      <c r="RS57" s="8"/>
      <c r="RT57" s="8"/>
      <c r="RU57" s="8"/>
      <c r="RV57" s="8"/>
      <c r="RW57" s="8"/>
      <c r="RX57" s="8"/>
      <c r="RY57" s="8"/>
      <c r="RZ57" s="8"/>
      <c r="SA57" s="8"/>
      <c r="SB57" s="8"/>
      <c r="SC57" s="8"/>
      <c r="SD57" s="8"/>
      <c r="SE57" s="8"/>
      <c r="SF57" s="8"/>
      <c r="SG57" s="8"/>
      <c r="SH57" s="8"/>
      <c r="SI57" s="8"/>
      <c r="SJ57" s="8"/>
      <c r="SK57" s="8"/>
      <c r="SL57" s="8"/>
      <c r="SM57" s="8"/>
      <c r="SN57" s="8"/>
      <c r="SO57" s="8"/>
      <c r="SP57" s="8"/>
      <c r="SQ57" s="8"/>
      <c r="SR57" s="8"/>
      <c r="SS57" s="8"/>
      <c r="ST57" s="8"/>
      <c r="SU57" s="8"/>
      <c r="SV57" s="8"/>
      <c r="SW57" s="8"/>
      <c r="SX57" s="8"/>
      <c r="SY57" s="8"/>
      <c r="SZ57" s="8"/>
      <c r="TA57" s="8"/>
      <c r="TB57" s="8"/>
      <c r="TC57" s="8"/>
      <c r="TD57" s="8"/>
      <c r="TE57" s="8"/>
      <c r="TF57" s="8"/>
      <c r="TG57" s="8"/>
      <c r="TH57" s="8"/>
      <c r="TI57" s="8"/>
      <c r="TJ57" s="8"/>
      <c r="TK57" s="8"/>
      <c r="TL57" s="8"/>
      <c r="TM57" s="8"/>
      <c r="TN57" s="8"/>
      <c r="TO57" s="8"/>
      <c r="TP57" s="8"/>
      <c r="TQ57" s="8"/>
      <c r="TR57" s="8"/>
      <c r="TS57" s="8"/>
      <c r="TT57" s="8"/>
      <c r="TU57" s="8"/>
      <c r="TV57" s="8"/>
      <c r="TW57" s="8"/>
      <c r="TX57" s="8"/>
      <c r="TY57" s="8"/>
      <c r="TZ57" s="8"/>
      <c r="UA57" s="8"/>
      <c r="UB57" s="8"/>
      <c r="UC57" s="8"/>
      <c r="UD57" s="8"/>
      <c r="UE57" s="8"/>
      <c r="UF57" s="8"/>
      <c r="UG57" s="8"/>
      <c r="UH57" s="8"/>
      <c r="UI57" s="8"/>
      <c r="UJ57" s="8"/>
      <c r="UK57" s="8"/>
      <c r="UL57" s="8"/>
      <c r="UM57" s="8"/>
      <c r="UN57" s="8"/>
      <c r="UO57" s="8"/>
      <c r="UP57" s="8"/>
      <c r="UQ57" s="8"/>
      <c r="UR57" s="8"/>
      <c r="US57" s="8"/>
      <c r="UT57" s="8"/>
      <c r="UU57" s="8"/>
      <c r="UV57" s="8"/>
      <c r="UW57" s="8"/>
      <c r="UX57" s="8"/>
      <c r="UY57" s="8"/>
      <c r="UZ57" s="8"/>
      <c r="VA57" s="8"/>
      <c r="VB57" s="8"/>
      <c r="VC57" s="8"/>
      <c r="VD57" s="8"/>
      <c r="VE57" s="8"/>
      <c r="VF57" s="8"/>
      <c r="VG57" s="8"/>
      <c r="VH57" s="8"/>
      <c r="VI57" s="8"/>
      <c r="VJ57" s="8"/>
      <c r="VK57" s="8"/>
      <c r="VL57" s="8"/>
      <c r="VM57" s="8"/>
      <c r="VN57" s="8"/>
      <c r="VO57" s="8"/>
      <c r="VP57" s="8"/>
      <c r="VQ57" s="8"/>
      <c r="VR57" s="8"/>
      <c r="VS57" s="8"/>
      <c r="VT57" s="8"/>
      <c r="VU57" s="8"/>
      <c r="VV57" s="8"/>
      <c r="VW57" s="8"/>
      <c r="VX57" s="8"/>
      <c r="VY57" s="8"/>
      <c r="VZ57" s="8"/>
      <c r="WA57" s="8"/>
      <c r="WB57" s="8"/>
      <c r="WC57" s="8"/>
      <c r="WD57" s="8"/>
      <c r="WE57" s="8"/>
      <c r="WF57" s="8"/>
      <c r="WG57" s="8"/>
      <c r="WH57" s="8"/>
      <c r="WI57" s="8"/>
      <c r="WJ57" s="8"/>
      <c r="WK57" s="8"/>
      <c r="WL57" s="8"/>
      <c r="WM57" s="8"/>
      <c r="WN57" s="8"/>
      <c r="WO57" s="8"/>
      <c r="WP57" s="8"/>
      <c r="WQ57" s="8"/>
      <c r="WR57" s="8"/>
      <c r="WS57" s="8"/>
      <c r="WT57" s="8"/>
      <c r="WU57" s="8"/>
      <c r="WV57" s="8"/>
      <c r="WW57" s="8"/>
      <c r="WX57" s="8"/>
      <c r="WY57" s="8"/>
      <c r="WZ57" s="8"/>
      <c r="XA57" s="8"/>
      <c r="XB57" s="8"/>
      <c r="XC57" s="8"/>
      <c r="XD57" s="8"/>
      <c r="XE57" s="8"/>
      <c r="XF57" s="8"/>
      <c r="XG57" s="8"/>
      <c r="XH57" s="8"/>
      <c r="XI57" s="8"/>
      <c r="XJ57" s="8"/>
      <c r="XK57" s="8"/>
      <c r="XL57" s="8"/>
      <c r="XM57" s="8"/>
      <c r="XN57" s="8"/>
      <c r="XO57" s="8"/>
      <c r="XP57" s="8"/>
      <c r="XQ57" s="8"/>
      <c r="XR57" s="8"/>
      <c r="XS57" s="8"/>
      <c r="XT57" s="8"/>
      <c r="XU57" s="8"/>
      <c r="XV57" s="8"/>
      <c r="XW57" s="8"/>
      <c r="XX57" s="8"/>
      <c r="XY57" s="8"/>
      <c r="XZ57" s="8"/>
      <c r="YA57" s="8"/>
      <c r="YB57" s="8"/>
      <c r="YC57" s="8"/>
      <c r="YD57" s="8"/>
      <c r="YE57" s="8"/>
      <c r="YF57" s="8"/>
      <c r="YG57" s="8"/>
      <c r="YH57" s="8"/>
      <c r="YI57" s="8"/>
      <c r="YJ57" s="8"/>
      <c r="YK57" s="8"/>
      <c r="YL57" s="8"/>
      <c r="YM57" s="8"/>
      <c r="YN57" s="8"/>
      <c r="YO57" s="8"/>
      <c r="YP57" s="8"/>
      <c r="YQ57" s="8"/>
      <c r="YR57" s="8"/>
      <c r="YS57" s="8"/>
      <c r="YT57" s="8"/>
      <c r="YU57" s="8"/>
      <c r="YV57" s="8"/>
      <c r="YW57" s="8"/>
      <c r="YX57" s="8"/>
      <c r="YY57" s="8"/>
      <c r="YZ57" s="8"/>
      <c r="ZA57" s="8"/>
      <c r="ZB57" s="8"/>
      <c r="ZC57" s="8"/>
      <c r="ZD57" s="8"/>
      <c r="ZE57" s="8"/>
      <c r="ZF57" s="8"/>
      <c r="ZG57" s="8"/>
      <c r="ZH57" s="8"/>
      <c r="ZI57" s="8"/>
      <c r="ZJ57" s="8"/>
      <c r="ZK57" s="8"/>
      <c r="ZL57" s="8"/>
      <c r="ZM57" s="8"/>
      <c r="ZN57" s="8"/>
      <c r="ZO57" s="8"/>
      <c r="ZP57" s="8"/>
      <c r="ZQ57" s="8"/>
      <c r="ZR57" s="8"/>
      <c r="ZS57" s="8"/>
      <c r="ZT57" s="8"/>
      <c r="ZU57" s="8"/>
      <c r="ZV57" s="8"/>
      <c r="ZW57" s="8"/>
      <c r="ZX57" s="8"/>
    </row>
    <row r="58" spans="1:700">
      <c r="A58" s="8"/>
      <c r="B58" s="13"/>
      <c r="C58" s="3"/>
      <c r="D58" s="3"/>
      <c r="E58" s="4"/>
      <c r="F58" s="4"/>
      <c r="G58" s="4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/>
      <c r="FB58" s="8"/>
      <c r="FC58" s="8"/>
      <c r="FD58" s="8"/>
      <c r="FE58" s="8"/>
      <c r="FF58" s="8"/>
      <c r="FG58" s="8"/>
      <c r="FH58" s="8"/>
      <c r="FI58" s="8"/>
      <c r="FJ58" s="8"/>
      <c r="FK58" s="8"/>
      <c r="FL58" s="8"/>
      <c r="FM58" s="8"/>
      <c r="FN58" s="8"/>
      <c r="FO58" s="8"/>
      <c r="FP58" s="8"/>
      <c r="FQ58" s="8"/>
      <c r="FR58" s="8"/>
      <c r="FS58" s="8"/>
      <c r="FT58" s="8"/>
      <c r="FU58" s="8"/>
      <c r="FV58" s="8"/>
      <c r="FW58" s="8"/>
      <c r="FX58" s="8"/>
      <c r="FY58" s="8"/>
      <c r="FZ58" s="8"/>
      <c r="GA58" s="8"/>
      <c r="GB58" s="8"/>
      <c r="GC58" s="8"/>
      <c r="GD58" s="8"/>
      <c r="GE58" s="8"/>
      <c r="GF58" s="8"/>
      <c r="GG58" s="8"/>
      <c r="GH58" s="8"/>
      <c r="GI58" s="8"/>
      <c r="GJ58" s="8"/>
      <c r="GK58" s="8"/>
      <c r="GL58" s="8"/>
      <c r="GM58" s="8"/>
      <c r="GN58" s="8"/>
      <c r="GO58" s="8"/>
      <c r="GP58" s="8"/>
      <c r="GQ58" s="8"/>
      <c r="GR58" s="8"/>
      <c r="GS58" s="8"/>
      <c r="GT58" s="8"/>
      <c r="GU58" s="8"/>
      <c r="GV58" s="8"/>
      <c r="GW58" s="8"/>
      <c r="GX58" s="8"/>
      <c r="GY58" s="8"/>
      <c r="GZ58" s="8"/>
      <c r="HA58" s="8"/>
      <c r="HB58" s="8"/>
      <c r="HC58" s="8"/>
      <c r="HD58" s="8"/>
      <c r="HE58" s="8"/>
      <c r="HF58" s="8"/>
      <c r="HG58" s="8"/>
      <c r="HH58" s="8"/>
      <c r="HI58" s="8"/>
      <c r="HJ58" s="8"/>
      <c r="HK58" s="8"/>
      <c r="HL58" s="8"/>
      <c r="HM58" s="8"/>
      <c r="HN58" s="8"/>
      <c r="HO58" s="8"/>
      <c r="HP58" s="8"/>
      <c r="HQ58" s="8"/>
      <c r="HR58" s="8"/>
      <c r="HS58" s="8"/>
      <c r="HT58" s="8"/>
      <c r="HU58" s="8"/>
      <c r="HV58" s="8"/>
      <c r="HW58" s="8"/>
      <c r="HX58" s="8"/>
      <c r="HY58" s="8"/>
      <c r="HZ58" s="8"/>
      <c r="IA58" s="8"/>
      <c r="IB58" s="8"/>
      <c r="IC58" s="8"/>
      <c r="ID58" s="8"/>
      <c r="IE58" s="8"/>
      <c r="IF58" s="8"/>
      <c r="IG58" s="8"/>
      <c r="IH58" s="8"/>
      <c r="II58" s="8"/>
      <c r="IJ58" s="8"/>
      <c r="IK58" s="8"/>
      <c r="IL58" s="8"/>
      <c r="IM58" s="8"/>
      <c r="IN58" s="8"/>
      <c r="IO58" s="8"/>
      <c r="IP58" s="8"/>
      <c r="IQ58" s="8"/>
      <c r="IR58" s="8"/>
      <c r="IS58" s="8"/>
      <c r="IT58" s="8"/>
      <c r="IU58" s="8"/>
      <c r="IV58" s="8"/>
      <c r="IW58" s="8"/>
      <c r="IX58" s="8"/>
      <c r="IY58" s="8"/>
      <c r="IZ58" s="8"/>
      <c r="JA58" s="8"/>
      <c r="JB58" s="8"/>
      <c r="JC58" s="8"/>
      <c r="JD58" s="8"/>
      <c r="JE58" s="8"/>
      <c r="JF58" s="8"/>
      <c r="JG58" s="8"/>
      <c r="JH58" s="8"/>
      <c r="JI58" s="8"/>
      <c r="JJ58" s="8"/>
      <c r="JK58" s="8"/>
      <c r="JL58" s="8"/>
      <c r="JM58" s="8"/>
      <c r="JN58" s="8"/>
      <c r="JO58" s="8"/>
      <c r="JP58" s="8"/>
      <c r="JQ58" s="8"/>
      <c r="JR58" s="8"/>
      <c r="JS58" s="8"/>
      <c r="JT58" s="8"/>
      <c r="JU58" s="8"/>
      <c r="JV58" s="8"/>
      <c r="JW58" s="8"/>
      <c r="JX58" s="8"/>
      <c r="JY58" s="8"/>
      <c r="JZ58" s="8"/>
      <c r="KA58" s="8"/>
      <c r="KB58" s="8"/>
      <c r="KC58" s="8"/>
      <c r="KD58" s="8"/>
      <c r="KE58" s="8"/>
      <c r="KF58" s="8"/>
      <c r="KG58" s="8"/>
      <c r="KH58" s="8"/>
      <c r="KI58" s="8"/>
      <c r="KJ58" s="8"/>
      <c r="KK58" s="8"/>
      <c r="KL58" s="8"/>
      <c r="KM58" s="8"/>
      <c r="KN58" s="8"/>
      <c r="KO58" s="8"/>
      <c r="KP58" s="8"/>
      <c r="KQ58" s="8"/>
      <c r="KR58" s="8"/>
      <c r="KS58" s="8"/>
      <c r="KT58" s="8"/>
      <c r="KU58" s="8"/>
      <c r="KV58" s="8"/>
      <c r="KW58" s="8"/>
      <c r="KX58" s="8"/>
      <c r="KY58" s="8"/>
      <c r="KZ58" s="8"/>
      <c r="LA58" s="8"/>
      <c r="LB58" s="8"/>
      <c r="LC58" s="8"/>
      <c r="LD58" s="8"/>
      <c r="LE58" s="8"/>
      <c r="LF58" s="8"/>
      <c r="LG58" s="8"/>
      <c r="LH58" s="8"/>
      <c r="LI58" s="8"/>
      <c r="LJ58" s="8"/>
      <c r="LK58" s="8"/>
      <c r="LL58" s="8"/>
      <c r="LM58" s="8"/>
      <c r="LN58" s="8"/>
      <c r="LO58" s="8"/>
      <c r="LP58" s="8"/>
      <c r="LQ58" s="8"/>
      <c r="LR58" s="8"/>
      <c r="LS58" s="8"/>
      <c r="LT58" s="8"/>
      <c r="LU58" s="8"/>
      <c r="LV58" s="8"/>
      <c r="LW58" s="8"/>
      <c r="LX58" s="8"/>
      <c r="LY58" s="8"/>
      <c r="LZ58" s="8"/>
      <c r="MA58" s="8"/>
      <c r="MB58" s="8"/>
      <c r="MC58" s="8"/>
      <c r="MD58" s="8"/>
      <c r="ME58" s="8"/>
      <c r="MF58" s="8"/>
      <c r="MG58" s="8"/>
      <c r="MH58" s="8"/>
      <c r="MI58" s="8"/>
      <c r="MJ58" s="8"/>
      <c r="MK58" s="8"/>
      <c r="ML58" s="8"/>
      <c r="MM58" s="8"/>
      <c r="MN58" s="8"/>
      <c r="MO58" s="8"/>
      <c r="MP58" s="8"/>
      <c r="MQ58" s="8"/>
      <c r="MR58" s="8"/>
      <c r="MS58" s="8"/>
      <c r="MT58" s="8"/>
      <c r="MU58" s="8"/>
      <c r="MV58" s="8"/>
      <c r="MW58" s="8"/>
      <c r="MX58" s="8"/>
      <c r="MY58" s="8"/>
      <c r="MZ58" s="8"/>
      <c r="NA58" s="8"/>
      <c r="NB58" s="8"/>
      <c r="NC58" s="8"/>
      <c r="ND58" s="8"/>
      <c r="NE58" s="8"/>
      <c r="NF58" s="8"/>
      <c r="NG58" s="8"/>
      <c r="NH58" s="8"/>
      <c r="NI58" s="8"/>
      <c r="NJ58" s="8"/>
      <c r="NK58" s="8"/>
      <c r="NL58" s="8"/>
      <c r="NM58" s="8"/>
      <c r="NN58" s="8"/>
      <c r="NO58" s="8"/>
      <c r="NP58" s="8"/>
      <c r="NQ58" s="8"/>
      <c r="NR58" s="8"/>
      <c r="NS58" s="8"/>
      <c r="NT58" s="8"/>
      <c r="NU58" s="8"/>
      <c r="NV58" s="8"/>
      <c r="NW58" s="8"/>
      <c r="NX58" s="8"/>
      <c r="NY58" s="8"/>
      <c r="NZ58" s="8"/>
      <c r="OA58" s="8"/>
      <c r="OB58" s="8"/>
      <c r="OC58" s="8"/>
      <c r="OD58" s="8"/>
      <c r="OE58" s="8"/>
      <c r="OF58" s="8"/>
      <c r="OG58" s="8"/>
      <c r="OH58" s="8"/>
      <c r="OI58" s="8"/>
      <c r="OJ58" s="8"/>
      <c r="OK58" s="8"/>
      <c r="OL58" s="8"/>
      <c r="OM58" s="8"/>
      <c r="ON58" s="8"/>
      <c r="OO58" s="8"/>
      <c r="OP58" s="8"/>
      <c r="OQ58" s="8"/>
      <c r="OR58" s="8"/>
      <c r="OS58" s="8"/>
      <c r="OT58" s="8"/>
      <c r="OU58" s="8"/>
      <c r="OV58" s="8"/>
      <c r="OW58" s="8"/>
      <c r="OX58" s="8"/>
      <c r="OY58" s="8"/>
      <c r="OZ58" s="8"/>
      <c r="PA58" s="8"/>
      <c r="PB58" s="8"/>
      <c r="PC58" s="8"/>
      <c r="PD58" s="8"/>
      <c r="PE58" s="8"/>
      <c r="PF58" s="8"/>
      <c r="PG58" s="8"/>
      <c r="PH58" s="8"/>
      <c r="PI58" s="8"/>
      <c r="PJ58" s="8"/>
      <c r="PK58" s="8"/>
      <c r="PL58" s="8"/>
      <c r="PM58" s="8"/>
      <c r="PN58" s="8"/>
      <c r="PO58" s="8"/>
      <c r="PP58" s="8"/>
      <c r="PQ58" s="8"/>
      <c r="PR58" s="8"/>
      <c r="PS58" s="8"/>
      <c r="PT58" s="8"/>
      <c r="PU58" s="8"/>
      <c r="PV58" s="8"/>
      <c r="PW58" s="8"/>
      <c r="PX58" s="8"/>
      <c r="PY58" s="8"/>
      <c r="PZ58" s="8"/>
      <c r="QA58" s="8"/>
      <c r="QB58" s="8"/>
      <c r="QC58" s="8"/>
      <c r="QD58" s="8"/>
      <c r="QE58" s="8"/>
      <c r="QF58" s="8"/>
      <c r="QG58" s="8"/>
      <c r="QH58" s="8"/>
      <c r="QI58" s="8"/>
      <c r="QJ58" s="8"/>
      <c r="QK58" s="8"/>
      <c r="QL58" s="8"/>
      <c r="QM58" s="8"/>
      <c r="QN58" s="8"/>
      <c r="QO58" s="8"/>
      <c r="QP58" s="8"/>
      <c r="QQ58" s="8"/>
      <c r="QR58" s="8"/>
      <c r="QS58" s="8"/>
      <c r="QT58" s="8"/>
      <c r="QU58" s="8"/>
      <c r="QV58" s="8"/>
      <c r="QW58" s="8"/>
      <c r="QX58" s="8"/>
      <c r="QY58" s="8"/>
      <c r="QZ58" s="8"/>
      <c r="RA58" s="8"/>
      <c r="RB58" s="8"/>
      <c r="RC58" s="8"/>
      <c r="RD58" s="8"/>
      <c r="RE58" s="8"/>
      <c r="RF58" s="8"/>
      <c r="RG58" s="8"/>
      <c r="RH58" s="8"/>
      <c r="RI58" s="8"/>
      <c r="RJ58" s="8"/>
      <c r="RK58" s="8"/>
      <c r="RL58" s="8"/>
      <c r="RM58" s="8"/>
      <c r="RN58" s="8"/>
      <c r="RO58" s="8"/>
      <c r="RP58" s="8"/>
      <c r="RQ58" s="8"/>
      <c r="RR58" s="8"/>
      <c r="RS58" s="8"/>
      <c r="RT58" s="8"/>
      <c r="RU58" s="8"/>
      <c r="RV58" s="8"/>
      <c r="RW58" s="8"/>
      <c r="RX58" s="8"/>
      <c r="RY58" s="8"/>
      <c r="RZ58" s="8"/>
      <c r="SA58" s="8"/>
      <c r="SB58" s="8"/>
      <c r="SC58" s="8"/>
      <c r="SD58" s="8"/>
      <c r="SE58" s="8"/>
      <c r="SF58" s="8"/>
      <c r="SG58" s="8"/>
      <c r="SH58" s="8"/>
      <c r="SI58" s="8"/>
      <c r="SJ58" s="8"/>
      <c r="SK58" s="8"/>
      <c r="SL58" s="8"/>
      <c r="SM58" s="8"/>
      <c r="SN58" s="8"/>
      <c r="SO58" s="8"/>
      <c r="SP58" s="8"/>
      <c r="SQ58" s="8"/>
      <c r="SR58" s="8"/>
      <c r="SS58" s="8"/>
      <c r="ST58" s="8"/>
      <c r="SU58" s="8"/>
      <c r="SV58" s="8"/>
      <c r="SW58" s="8"/>
      <c r="SX58" s="8"/>
      <c r="SY58" s="8"/>
      <c r="SZ58" s="8"/>
      <c r="TA58" s="8"/>
      <c r="TB58" s="8"/>
      <c r="TC58" s="8"/>
      <c r="TD58" s="8"/>
      <c r="TE58" s="8"/>
      <c r="TF58" s="8"/>
      <c r="TG58" s="8"/>
      <c r="TH58" s="8"/>
      <c r="TI58" s="8"/>
      <c r="TJ58" s="8"/>
      <c r="TK58" s="8"/>
      <c r="TL58" s="8"/>
      <c r="TM58" s="8"/>
      <c r="TN58" s="8"/>
      <c r="TO58" s="8"/>
      <c r="TP58" s="8"/>
      <c r="TQ58" s="8"/>
      <c r="TR58" s="8"/>
      <c r="TS58" s="8"/>
      <c r="TT58" s="8"/>
      <c r="TU58" s="8"/>
      <c r="TV58" s="8"/>
      <c r="TW58" s="8"/>
      <c r="TX58" s="8"/>
      <c r="TY58" s="8"/>
      <c r="TZ58" s="8"/>
      <c r="UA58" s="8"/>
      <c r="UB58" s="8"/>
      <c r="UC58" s="8"/>
      <c r="UD58" s="8"/>
      <c r="UE58" s="8"/>
      <c r="UF58" s="8"/>
      <c r="UG58" s="8"/>
      <c r="UH58" s="8"/>
      <c r="UI58" s="8"/>
      <c r="UJ58" s="8"/>
      <c r="UK58" s="8"/>
      <c r="UL58" s="8"/>
      <c r="UM58" s="8"/>
      <c r="UN58" s="8"/>
      <c r="UO58" s="8"/>
      <c r="UP58" s="8"/>
      <c r="UQ58" s="8"/>
      <c r="UR58" s="8"/>
      <c r="US58" s="8"/>
      <c r="UT58" s="8"/>
      <c r="UU58" s="8"/>
      <c r="UV58" s="8"/>
      <c r="UW58" s="8"/>
      <c r="UX58" s="8"/>
      <c r="UY58" s="8"/>
      <c r="UZ58" s="8"/>
      <c r="VA58" s="8"/>
      <c r="VB58" s="8"/>
      <c r="VC58" s="8"/>
      <c r="VD58" s="8"/>
      <c r="VE58" s="8"/>
      <c r="VF58" s="8"/>
      <c r="VG58" s="8"/>
      <c r="VH58" s="8"/>
      <c r="VI58" s="8"/>
      <c r="VJ58" s="8"/>
      <c r="VK58" s="8"/>
      <c r="VL58" s="8"/>
      <c r="VM58" s="8"/>
      <c r="VN58" s="8"/>
      <c r="VO58" s="8"/>
      <c r="VP58" s="8"/>
      <c r="VQ58" s="8"/>
      <c r="VR58" s="8"/>
      <c r="VS58" s="8"/>
      <c r="VT58" s="8"/>
      <c r="VU58" s="8"/>
      <c r="VV58" s="8"/>
      <c r="VW58" s="8"/>
      <c r="VX58" s="8"/>
      <c r="VY58" s="8"/>
      <c r="VZ58" s="8"/>
      <c r="WA58" s="8"/>
      <c r="WB58" s="8"/>
      <c r="WC58" s="8"/>
      <c r="WD58" s="8"/>
      <c r="WE58" s="8"/>
      <c r="WF58" s="8"/>
      <c r="WG58" s="8"/>
      <c r="WH58" s="8"/>
      <c r="WI58" s="8"/>
      <c r="WJ58" s="8"/>
      <c r="WK58" s="8"/>
      <c r="WL58" s="8"/>
      <c r="WM58" s="8"/>
      <c r="WN58" s="8"/>
      <c r="WO58" s="8"/>
      <c r="WP58" s="8"/>
      <c r="WQ58" s="8"/>
      <c r="WR58" s="8"/>
      <c r="WS58" s="8"/>
      <c r="WT58" s="8"/>
      <c r="WU58" s="8"/>
      <c r="WV58" s="8"/>
      <c r="WW58" s="8"/>
      <c r="WX58" s="8"/>
      <c r="WY58" s="8"/>
      <c r="WZ58" s="8"/>
      <c r="XA58" s="8"/>
      <c r="XB58" s="8"/>
      <c r="XC58" s="8"/>
      <c r="XD58" s="8"/>
      <c r="XE58" s="8"/>
      <c r="XF58" s="8"/>
      <c r="XG58" s="8"/>
      <c r="XH58" s="8"/>
      <c r="XI58" s="8"/>
      <c r="XJ58" s="8"/>
      <c r="XK58" s="8"/>
      <c r="XL58" s="8"/>
      <c r="XM58" s="8"/>
      <c r="XN58" s="8"/>
      <c r="XO58" s="8"/>
      <c r="XP58" s="8"/>
      <c r="XQ58" s="8"/>
      <c r="XR58" s="8"/>
      <c r="XS58" s="8"/>
      <c r="XT58" s="8"/>
      <c r="XU58" s="8"/>
      <c r="XV58" s="8"/>
      <c r="XW58" s="8"/>
      <c r="XX58" s="8"/>
      <c r="XY58" s="8"/>
      <c r="XZ58" s="8"/>
      <c r="YA58" s="8"/>
      <c r="YB58" s="8"/>
      <c r="YC58" s="8"/>
      <c r="YD58" s="8"/>
      <c r="YE58" s="8"/>
      <c r="YF58" s="8"/>
      <c r="YG58" s="8"/>
      <c r="YH58" s="8"/>
      <c r="YI58" s="8"/>
      <c r="YJ58" s="8"/>
      <c r="YK58" s="8"/>
      <c r="YL58" s="8"/>
      <c r="YM58" s="8"/>
      <c r="YN58" s="8"/>
      <c r="YO58" s="8"/>
      <c r="YP58" s="8"/>
      <c r="YQ58" s="8"/>
      <c r="YR58" s="8"/>
      <c r="YS58" s="8"/>
      <c r="YT58" s="8"/>
      <c r="YU58" s="8"/>
      <c r="YV58" s="8"/>
      <c r="YW58" s="8"/>
      <c r="YX58" s="8"/>
      <c r="YY58" s="8"/>
      <c r="YZ58" s="8"/>
      <c r="ZA58" s="8"/>
      <c r="ZB58" s="8"/>
      <c r="ZC58" s="8"/>
      <c r="ZD58" s="8"/>
      <c r="ZE58" s="8"/>
      <c r="ZF58" s="8"/>
      <c r="ZG58" s="8"/>
      <c r="ZH58" s="8"/>
      <c r="ZI58" s="8"/>
      <c r="ZJ58" s="8"/>
      <c r="ZK58" s="8"/>
      <c r="ZL58" s="8"/>
      <c r="ZM58" s="8"/>
      <c r="ZN58" s="8"/>
      <c r="ZO58" s="8"/>
      <c r="ZP58" s="8"/>
      <c r="ZQ58" s="8"/>
      <c r="ZR58" s="8"/>
      <c r="ZS58" s="8"/>
      <c r="ZT58" s="8"/>
      <c r="ZU58" s="8"/>
      <c r="ZV58" s="8"/>
      <c r="ZW58" s="8"/>
      <c r="ZX58" s="8"/>
    </row>
    <row r="59" spans="1:700">
      <c r="A59" s="8"/>
      <c r="B59" s="13"/>
      <c r="C59" s="3"/>
      <c r="D59" s="3"/>
      <c r="E59" s="4"/>
      <c r="F59" s="4"/>
      <c r="G59" s="4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/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/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/>
      <c r="EB59" s="8"/>
      <c r="EC59" s="8"/>
      <c r="ED59" s="8"/>
      <c r="EE59" s="8"/>
      <c r="EF59" s="8"/>
      <c r="EG59" s="8"/>
      <c r="EH59" s="8"/>
      <c r="EI59" s="8"/>
      <c r="EJ59" s="8"/>
      <c r="EK59" s="8"/>
      <c r="EL59" s="8"/>
      <c r="EM59" s="8"/>
      <c r="EN59" s="8"/>
      <c r="EO59" s="8"/>
      <c r="EP59" s="8"/>
      <c r="EQ59" s="8"/>
      <c r="ER59" s="8"/>
      <c r="ES59" s="8"/>
      <c r="ET59" s="8"/>
      <c r="EU59" s="8"/>
      <c r="EV59" s="8"/>
      <c r="EW59" s="8"/>
      <c r="EX59" s="8"/>
      <c r="EY59" s="8"/>
      <c r="EZ59" s="8"/>
      <c r="FA59" s="8"/>
      <c r="FB59" s="8"/>
      <c r="FC59" s="8"/>
      <c r="FD59" s="8"/>
      <c r="FE59" s="8"/>
      <c r="FF59" s="8"/>
      <c r="FG59" s="8"/>
      <c r="FH59" s="8"/>
      <c r="FI59" s="8"/>
      <c r="FJ59" s="8"/>
      <c r="FK59" s="8"/>
      <c r="FL59" s="8"/>
      <c r="FM59" s="8"/>
      <c r="FN59" s="8"/>
      <c r="FO59" s="8"/>
      <c r="FP59" s="8"/>
      <c r="FQ59" s="8"/>
      <c r="FR59" s="8"/>
      <c r="FS59" s="8"/>
      <c r="FT59" s="8"/>
      <c r="FU59" s="8"/>
      <c r="FV59" s="8"/>
      <c r="FW59" s="8"/>
      <c r="FX59" s="8"/>
      <c r="FY59" s="8"/>
      <c r="FZ59" s="8"/>
      <c r="GA59" s="8"/>
      <c r="GB59" s="8"/>
      <c r="GC59" s="8"/>
      <c r="GD59" s="8"/>
      <c r="GE59" s="8"/>
      <c r="GF59" s="8"/>
      <c r="GG59" s="8"/>
      <c r="GH59" s="8"/>
      <c r="GI59" s="8"/>
      <c r="GJ59" s="8"/>
      <c r="GK59" s="8"/>
      <c r="GL59" s="8"/>
      <c r="GM59" s="8"/>
      <c r="GN59" s="8"/>
      <c r="GO59" s="8"/>
      <c r="GP59" s="8"/>
      <c r="GQ59" s="8"/>
      <c r="GR59" s="8"/>
      <c r="GS59" s="8"/>
      <c r="GT59" s="8"/>
      <c r="GU59" s="8"/>
      <c r="GV59" s="8"/>
      <c r="GW59" s="8"/>
      <c r="GX59" s="8"/>
      <c r="GY59" s="8"/>
      <c r="GZ59" s="8"/>
      <c r="HA59" s="8"/>
      <c r="HB59" s="8"/>
      <c r="HC59" s="8"/>
      <c r="HD59" s="8"/>
      <c r="HE59" s="8"/>
      <c r="HF59" s="8"/>
      <c r="HG59" s="8"/>
      <c r="HH59" s="8"/>
      <c r="HI59" s="8"/>
      <c r="HJ59" s="8"/>
      <c r="HK59" s="8"/>
      <c r="HL59" s="8"/>
      <c r="HM59" s="8"/>
      <c r="HN59" s="8"/>
      <c r="HO59" s="8"/>
      <c r="HP59" s="8"/>
      <c r="HQ59" s="8"/>
      <c r="HR59" s="8"/>
      <c r="HS59" s="8"/>
      <c r="HT59" s="8"/>
      <c r="HU59" s="8"/>
      <c r="HV59" s="8"/>
      <c r="HW59" s="8"/>
      <c r="HX59" s="8"/>
      <c r="HY59" s="8"/>
      <c r="HZ59" s="8"/>
      <c r="IA59" s="8"/>
      <c r="IB59" s="8"/>
      <c r="IC59" s="8"/>
      <c r="ID59" s="8"/>
      <c r="IE59" s="8"/>
      <c r="IF59" s="8"/>
      <c r="IG59" s="8"/>
      <c r="IH59" s="8"/>
      <c r="II59" s="8"/>
      <c r="IJ59" s="8"/>
      <c r="IK59" s="8"/>
      <c r="IL59" s="8"/>
      <c r="IM59" s="8"/>
      <c r="IN59" s="8"/>
      <c r="IO59" s="8"/>
      <c r="IP59" s="8"/>
      <c r="IQ59" s="8"/>
      <c r="IR59" s="8"/>
      <c r="IS59" s="8"/>
      <c r="IT59" s="8"/>
      <c r="IU59" s="8"/>
      <c r="IV59" s="8"/>
      <c r="IW59" s="8"/>
      <c r="IX59" s="8"/>
      <c r="IY59" s="8"/>
      <c r="IZ59" s="8"/>
      <c r="JA59" s="8"/>
      <c r="JB59" s="8"/>
      <c r="JC59" s="8"/>
      <c r="JD59" s="8"/>
      <c r="JE59" s="8"/>
      <c r="JF59" s="8"/>
      <c r="JG59" s="8"/>
      <c r="JH59" s="8"/>
      <c r="JI59" s="8"/>
      <c r="JJ59" s="8"/>
      <c r="JK59" s="8"/>
      <c r="JL59" s="8"/>
      <c r="JM59" s="8"/>
      <c r="JN59" s="8"/>
      <c r="JO59" s="8"/>
      <c r="JP59" s="8"/>
      <c r="JQ59" s="8"/>
      <c r="JR59" s="8"/>
      <c r="JS59" s="8"/>
      <c r="JT59" s="8"/>
      <c r="JU59" s="8"/>
      <c r="JV59" s="8"/>
      <c r="JW59" s="8"/>
      <c r="JX59" s="8"/>
      <c r="JY59" s="8"/>
      <c r="JZ59" s="8"/>
      <c r="KA59" s="8"/>
      <c r="KB59" s="8"/>
      <c r="KC59" s="8"/>
      <c r="KD59" s="8"/>
      <c r="KE59" s="8"/>
      <c r="KF59" s="8"/>
      <c r="KG59" s="8"/>
      <c r="KH59" s="8"/>
      <c r="KI59" s="8"/>
      <c r="KJ59" s="8"/>
      <c r="KK59" s="8"/>
      <c r="KL59" s="8"/>
      <c r="KM59" s="8"/>
      <c r="KN59" s="8"/>
      <c r="KO59" s="8"/>
      <c r="KP59" s="8"/>
      <c r="KQ59" s="8"/>
      <c r="KR59" s="8"/>
      <c r="KS59" s="8"/>
      <c r="KT59" s="8"/>
      <c r="KU59" s="8"/>
      <c r="KV59" s="8"/>
      <c r="KW59" s="8"/>
      <c r="KX59" s="8"/>
      <c r="KY59" s="8"/>
      <c r="KZ59" s="8"/>
      <c r="LA59" s="8"/>
      <c r="LB59" s="8"/>
      <c r="LC59" s="8"/>
      <c r="LD59" s="8"/>
      <c r="LE59" s="8"/>
      <c r="LF59" s="8"/>
      <c r="LG59" s="8"/>
      <c r="LH59" s="8"/>
      <c r="LI59" s="8"/>
      <c r="LJ59" s="8"/>
      <c r="LK59" s="8"/>
      <c r="LL59" s="8"/>
      <c r="LM59" s="8"/>
      <c r="LN59" s="8"/>
      <c r="LO59" s="8"/>
      <c r="LP59" s="8"/>
      <c r="LQ59" s="8"/>
      <c r="LR59" s="8"/>
      <c r="LS59" s="8"/>
      <c r="LT59" s="8"/>
      <c r="LU59" s="8"/>
      <c r="LV59" s="8"/>
      <c r="LW59" s="8"/>
      <c r="LX59" s="8"/>
      <c r="LY59" s="8"/>
      <c r="LZ59" s="8"/>
      <c r="MA59" s="8"/>
      <c r="MB59" s="8"/>
      <c r="MC59" s="8"/>
      <c r="MD59" s="8"/>
      <c r="ME59" s="8"/>
      <c r="MF59" s="8"/>
      <c r="MG59" s="8"/>
      <c r="MH59" s="8"/>
      <c r="MI59" s="8"/>
      <c r="MJ59" s="8"/>
      <c r="MK59" s="8"/>
      <c r="ML59" s="8"/>
      <c r="MM59" s="8"/>
      <c r="MN59" s="8"/>
      <c r="MO59" s="8"/>
      <c r="MP59" s="8"/>
      <c r="MQ59" s="8"/>
      <c r="MR59" s="8"/>
      <c r="MS59" s="8"/>
      <c r="MT59" s="8"/>
      <c r="MU59" s="8"/>
      <c r="MV59" s="8"/>
      <c r="MW59" s="8"/>
      <c r="MX59" s="8"/>
      <c r="MY59" s="8"/>
      <c r="MZ59" s="8"/>
      <c r="NA59" s="8"/>
      <c r="NB59" s="8"/>
      <c r="NC59" s="8"/>
      <c r="ND59" s="8"/>
      <c r="NE59" s="8"/>
      <c r="NF59" s="8"/>
      <c r="NG59" s="8"/>
      <c r="NH59" s="8"/>
      <c r="NI59" s="8"/>
      <c r="NJ59" s="8"/>
      <c r="NK59" s="8"/>
      <c r="NL59" s="8"/>
      <c r="NM59" s="8"/>
      <c r="NN59" s="8"/>
      <c r="NO59" s="8"/>
      <c r="NP59" s="8"/>
      <c r="NQ59" s="8"/>
      <c r="NR59" s="8"/>
      <c r="NS59" s="8"/>
      <c r="NT59" s="8"/>
      <c r="NU59" s="8"/>
      <c r="NV59" s="8"/>
      <c r="NW59" s="8"/>
      <c r="NX59" s="8"/>
      <c r="NY59" s="8"/>
      <c r="NZ59" s="8"/>
      <c r="OA59" s="8"/>
      <c r="OB59" s="8"/>
      <c r="OC59" s="8"/>
      <c r="OD59" s="8"/>
      <c r="OE59" s="8"/>
      <c r="OF59" s="8"/>
      <c r="OG59" s="8"/>
      <c r="OH59" s="8"/>
      <c r="OI59" s="8"/>
      <c r="OJ59" s="8"/>
      <c r="OK59" s="8"/>
      <c r="OL59" s="8"/>
      <c r="OM59" s="8"/>
      <c r="ON59" s="8"/>
      <c r="OO59" s="8"/>
      <c r="OP59" s="8"/>
      <c r="OQ59" s="8"/>
      <c r="OR59" s="8"/>
      <c r="OS59" s="8"/>
      <c r="OT59" s="8"/>
      <c r="OU59" s="8"/>
      <c r="OV59" s="8"/>
      <c r="OW59" s="8"/>
      <c r="OX59" s="8"/>
      <c r="OY59" s="8"/>
      <c r="OZ59" s="8"/>
      <c r="PA59" s="8"/>
      <c r="PB59" s="8"/>
      <c r="PC59" s="8"/>
      <c r="PD59" s="8"/>
      <c r="PE59" s="8"/>
      <c r="PF59" s="8"/>
      <c r="PG59" s="8"/>
      <c r="PH59" s="8"/>
      <c r="PI59" s="8"/>
      <c r="PJ59" s="8"/>
      <c r="PK59" s="8"/>
      <c r="PL59" s="8"/>
      <c r="PM59" s="8"/>
      <c r="PN59" s="8"/>
      <c r="PO59" s="8"/>
      <c r="PP59" s="8"/>
      <c r="PQ59" s="8"/>
      <c r="PR59" s="8"/>
      <c r="PS59" s="8"/>
      <c r="PT59" s="8"/>
      <c r="PU59" s="8"/>
      <c r="PV59" s="8"/>
      <c r="PW59" s="8"/>
      <c r="PX59" s="8"/>
      <c r="PY59" s="8"/>
      <c r="PZ59" s="8"/>
      <c r="QA59" s="8"/>
      <c r="QB59" s="8"/>
      <c r="QC59" s="8"/>
      <c r="QD59" s="8"/>
      <c r="QE59" s="8"/>
      <c r="QF59" s="8"/>
      <c r="QG59" s="8"/>
      <c r="QH59" s="8"/>
      <c r="QI59" s="8"/>
      <c r="QJ59" s="8"/>
      <c r="QK59" s="8"/>
      <c r="QL59" s="8"/>
      <c r="QM59" s="8"/>
      <c r="QN59" s="8"/>
      <c r="QO59" s="8"/>
      <c r="QP59" s="8"/>
      <c r="QQ59" s="8"/>
      <c r="QR59" s="8"/>
      <c r="QS59" s="8"/>
      <c r="QT59" s="8"/>
      <c r="QU59" s="8"/>
      <c r="QV59" s="8"/>
      <c r="QW59" s="8"/>
      <c r="QX59" s="8"/>
      <c r="QY59" s="8"/>
      <c r="QZ59" s="8"/>
      <c r="RA59" s="8"/>
      <c r="RB59" s="8"/>
      <c r="RC59" s="8"/>
      <c r="RD59" s="8"/>
      <c r="RE59" s="8"/>
      <c r="RF59" s="8"/>
      <c r="RG59" s="8"/>
      <c r="RH59" s="8"/>
      <c r="RI59" s="8"/>
      <c r="RJ59" s="8"/>
      <c r="RK59" s="8"/>
      <c r="RL59" s="8"/>
      <c r="RM59" s="8"/>
      <c r="RN59" s="8"/>
      <c r="RO59" s="8"/>
      <c r="RP59" s="8"/>
      <c r="RQ59" s="8"/>
      <c r="RR59" s="8"/>
      <c r="RS59" s="8"/>
      <c r="RT59" s="8"/>
      <c r="RU59" s="8"/>
      <c r="RV59" s="8"/>
      <c r="RW59" s="8"/>
      <c r="RX59" s="8"/>
      <c r="RY59" s="8"/>
      <c r="RZ59" s="8"/>
      <c r="SA59" s="8"/>
      <c r="SB59" s="8"/>
      <c r="SC59" s="8"/>
      <c r="SD59" s="8"/>
      <c r="SE59" s="8"/>
      <c r="SF59" s="8"/>
      <c r="SG59" s="8"/>
      <c r="SH59" s="8"/>
      <c r="SI59" s="8"/>
      <c r="SJ59" s="8"/>
      <c r="SK59" s="8"/>
      <c r="SL59" s="8"/>
      <c r="SM59" s="8"/>
      <c r="SN59" s="8"/>
      <c r="SO59" s="8"/>
      <c r="SP59" s="8"/>
      <c r="SQ59" s="8"/>
      <c r="SR59" s="8"/>
      <c r="SS59" s="8"/>
      <c r="ST59" s="8"/>
      <c r="SU59" s="8"/>
      <c r="SV59" s="8"/>
      <c r="SW59" s="8"/>
      <c r="SX59" s="8"/>
      <c r="SY59" s="8"/>
      <c r="SZ59" s="8"/>
      <c r="TA59" s="8"/>
      <c r="TB59" s="8"/>
      <c r="TC59" s="8"/>
      <c r="TD59" s="8"/>
      <c r="TE59" s="8"/>
      <c r="TF59" s="8"/>
      <c r="TG59" s="8"/>
      <c r="TH59" s="8"/>
      <c r="TI59" s="8"/>
      <c r="TJ59" s="8"/>
      <c r="TK59" s="8"/>
      <c r="TL59" s="8"/>
      <c r="TM59" s="8"/>
      <c r="TN59" s="8"/>
      <c r="TO59" s="8"/>
      <c r="TP59" s="8"/>
      <c r="TQ59" s="8"/>
      <c r="TR59" s="8"/>
      <c r="TS59" s="8"/>
      <c r="TT59" s="8"/>
      <c r="TU59" s="8"/>
      <c r="TV59" s="8"/>
      <c r="TW59" s="8"/>
      <c r="TX59" s="8"/>
      <c r="TY59" s="8"/>
      <c r="TZ59" s="8"/>
      <c r="UA59" s="8"/>
      <c r="UB59" s="8"/>
      <c r="UC59" s="8"/>
      <c r="UD59" s="8"/>
      <c r="UE59" s="8"/>
      <c r="UF59" s="8"/>
      <c r="UG59" s="8"/>
      <c r="UH59" s="8"/>
      <c r="UI59" s="8"/>
      <c r="UJ59" s="8"/>
      <c r="UK59" s="8"/>
      <c r="UL59" s="8"/>
      <c r="UM59" s="8"/>
      <c r="UN59" s="8"/>
      <c r="UO59" s="8"/>
      <c r="UP59" s="8"/>
      <c r="UQ59" s="8"/>
      <c r="UR59" s="8"/>
      <c r="US59" s="8"/>
      <c r="UT59" s="8"/>
      <c r="UU59" s="8"/>
      <c r="UV59" s="8"/>
      <c r="UW59" s="8"/>
      <c r="UX59" s="8"/>
      <c r="UY59" s="8"/>
      <c r="UZ59" s="8"/>
      <c r="VA59" s="8"/>
      <c r="VB59" s="8"/>
      <c r="VC59" s="8"/>
      <c r="VD59" s="8"/>
      <c r="VE59" s="8"/>
      <c r="VF59" s="8"/>
      <c r="VG59" s="8"/>
      <c r="VH59" s="8"/>
      <c r="VI59" s="8"/>
      <c r="VJ59" s="8"/>
      <c r="VK59" s="8"/>
      <c r="VL59" s="8"/>
      <c r="VM59" s="8"/>
      <c r="VN59" s="8"/>
      <c r="VO59" s="8"/>
      <c r="VP59" s="8"/>
      <c r="VQ59" s="8"/>
      <c r="VR59" s="8"/>
      <c r="VS59" s="8"/>
      <c r="VT59" s="8"/>
      <c r="VU59" s="8"/>
      <c r="VV59" s="8"/>
      <c r="VW59" s="8"/>
      <c r="VX59" s="8"/>
      <c r="VY59" s="8"/>
      <c r="VZ59" s="8"/>
      <c r="WA59" s="8"/>
      <c r="WB59" s="8"/>
      <c r="WC59" s="8"/>
      <c r="WD59" s="8"/>
      <c r="WE59" s="8"/>
      <c r="WF59" s="8"/>
      <c r="WG59" s="8"/>
      <c r="WH59" s="8"/>
      <c r="WI59" s="8"/>
      <c r="WJ59" s="8"/>
      <c r="WK59" s="8"/>
      <c r="WL59" s="8"/>
      <c r="WM59" s="8"/>
      <c r="WN59" s="8"/>
      <c r="WO59" s="8"/>
      <c r="WP59" s="8"/>
      <c r="WQ59" s="8"/>
      <c r="WR59" s="8"/>
      <c r="WS59" s="8"/>
      <c r="WT59" s="8"/>
      <c r="WU59" s="8"/>
      <c r="WV59" s="8"/>
      <c r="WW59" s="8"/>
      <c r="WX59" s="8"/>
      <c r="WY59" s="8"/>
      <c r="WZ59" s="8"/>
      <c r="XA59" s="8"/>
      <c r="XB59" s="8"/>
      <c r="XC59" s="8"/>
      <c r="XD59" s="8"/>
      <c r="XE59" s="8"/>
      <c r="XF59" s="8"/>
      <c r="XG59" s="8"/>
      <c r="XH59" s="8"/>
      <c r="XI59" s="8"/>
      <c r="XJ59" s="8"/>
      <c r="XK59" s="8"/>
      <c r="XL59" s="8"/>
      <c r="XM59" s="8"/>
      <c r="XN59" s="8"/>
      <c r="XO59" s="8"/>
      <c r="XP59" s="8"/>
      <c r="XQ59" s="8"/>
      <c r="XR59" s="8"/>
      <c r="XS59" s="8"/>
      <c r="XT59" s="8"/>
      <c r="XU59" s="8"/>
      <c r="XV59" s="8"/>
      <c r="XW59" s="8"/>
      <c r="XX59" s="8"/>
      <c r="XY59" s="8"/>
      <c r="XZ59" s="8"/>
      <c r="YA59" s="8"/>
      <c r="YB59" s="8"/>
      <c r="YC59" s="8"/>
      <c r="YD59" s="8"/>
      <c r="YE59" s="8"/>
      <c r="YF59" s="8"/>
      <c r="YG59" s="8"/>
      <c r="YH59" s="8"/>
      <c r="YI59" s="8"/>
      <c r="YJ59" s="8"/>
      <c r="YK59" s="8"/>
      <c r="YL59" s="8"/>
      <c r="YM59" s="8"/>
      <c r="YN59" s="8"/>
      <c r="YO59" s="8"/>
      <c r="YP59" s="8"/>
      <c r="YQ59" s="8"/>
      <c r="YR59" s="8"/>
      <c r="YS59" s="8"/>
      <c r="YT59" s="8"/>
      <c r="YU59" s="8"/>
      <c r="YV59" s="8"/>
      <c r="YW59" s="8"/>
      <c r="YX59" s="8"/>
      <c r="YY59" s="8"/>
      <c r="YZ59" s="8"/>
      <c r="ZA59" s="8"/>
      <c r="ZB59" s="8"/>
      <c r="ZC59" s="8"/>
      <c r="ZD59" s="8"/>
      <c r="ZE59" s="8"/>
      <c r="ZF59" s="8"/>
      <c r="ZG59" s="8"/>
      <c r="ZH59" s="8"/>
      <c r="ZI59" s="8"/>
      <c r="ZJ59" s="8"/>
      <c r="ZK59" s="8"/>
      <c r="ZL59" s="8"/>
      <c r="ZM59" s="8"/>
      <c r="ZN59" s="8"/>
      <c r="ZO59" s="8"/>
      <c r="ZP59" s="8"/>
      <c r="ZQ59" s="8"/>
      <c r="ZR59" s="8"/>
      <c r="ZS59" s="8"/>
      <c r="ZT59" s="8"/>
      <c r="ZU59" s="8"/>
      <c r="ZV59" s="8"/>
      <c r="ZW59" s="8"/>
      <c r="ZX59" s="8"/>
    </row>
    <row r="60" spans="1:700">
      <c r="A60" s="8"/>
      <c r="B60" s="13"/>
      <c r="C60" s="3"/>
      <c r="D60" s="3"/>
      <c r="E60" s="4"/>
      <c r="F60" s="4"/>
      <c r="G60" s="4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/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/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/>
      <c r="EB60" s="8"/>
      <c r="EC60" s="8"/>
      <c r="ED60" s="8"/>
      <c r="EE60" s="8"/>
      <c r="EF60" s="8"/>
      <c r="EG60" s="8"/>
      <c r="EH60" s="8"/>
      <c r="EI60" s="8"/>
      <c r="EJ60" s="8"/>
      <c r="EK60" s="8"/>
      <c r="EL60" s="8"/>
      <c r="EM60" s="8"/>
      <c r="EN60" s="8"/>
      <c r="EO60" s="8"/>
      <c r="EP60" s="8"/>
      <c r="EQ60" s="8"/>
      <c r="ER60" s="8"/>
      <c r="ES60" s="8"/>
      <c r="ET60" s="8"/>
      <c r="EU60" s="8"/>
      <c r="EV60" s="8"/>
      <c r="EW60" s="8"/>
      <c r="EX60" s="8"/>
      <c r="EY60" s="8"/>
      <c r="EZ60" s="8"/>
      <c r="FA60" s="8"/>
      <c r="FB60" s="8"/>
      <c r="FC60" s="8"/>
      <c r="FD60" s="8"/>
      <c r="FE60" s="8"/>
      <c r="FF60" s="8"/>
      <c r="FG60" s="8"/>
      <c r="FH60" s="8"/>
      <c r="FI60" s="8"/>
      <c r="FJ60" s="8"/>
      <c r="FK60" s="8"/>
      <c r="FL60" s="8"/>
      <c r="FM60" s="8"/>
      <c r="FN60" s="8"/>
      <c r="FO60" s="8"/>
      <c r="FP60" s="8"/>
      <c r="FQ60" s="8"/>
      <c r="FR60" s="8"/>
      <c r="FS60" s="8"/>
      <c r="FT60" s="8"/>
      <c r="FU60" s="8"/>
      <c r="FV60" s="8"/>
      <c r="FW60" s="8"/>
      <c r="FX60" s="8"/>
      <c r="FY60" s="8"/>
      <c r="FZ60" s="8"/>
      <c r="GA60" s="8"/>
      <c r="GB60" s="8"/>
      <c r="GC60" s="8"/>
      <c r="GD60" s="8"/>
      <c r="GE60" s="8"/>
      <c r="GF60" s="8"/>
      <c r="GG60" s="8"/>
      <c r="GH60" s="8"/>
      <c r="GI60" s="8"/>
      <c r="GJ60" s="8"/>
      <c r="GK60" s="8"/>
      <c r="GL60" s="8"/>
      <c r="GM60" s="8"/>
      <c r="GN60" s="8"/>
      <c r="GO60" s="8"/>
      <c r="GP60" s="8"/>
      <c r="GQ60" s="8"/>
      <c r="GR60" s="8"/>
      <c r="GS60" s="8"/>
      <c r="GT60" s="8"/>
      <c r="GU60" s="8"/>
      <c r="GV60" s="8"/>
      <c r="GW60" s="8"/>
      <c r="GX60" s="8"/>
      <c r="GY60" s="8"/>
      <c r="GZ60" s="8"/>
      <c r="HA60" s="8"/>
      <c r="HB60" s="8"/>
      <c r="HC60" s="8"/>
      <c r="HD60" s="8"/>
      <c r="HE60" s="8"/>
      <c r="HF60" s="8"/>
      <c r="HG60" s="8"/>
      <c r="HH60" s="8"/>
      <c r="HI60" s="8"/>
      <c r="HJ60" s="8"/>
      <c r="HK60" s="8"/>
      <c r="HL60" s="8"/>
      <c r="HM60" s="8"/>
      <c r="HN60" s="8"/>
      <c r="HO60" s="8"/>
      <c r="HP60" s="8"/>
      <c r="HQ60" s="8"/>
      <c r="HR60" s="8"/>
      <c r="HS60" s="8"/>
      <c r="HT60" s="8"/>
      <c r="HU60" s="8"/>
      <c r="HV60" s="8"/>
      <c r="HW60" s="8"/>
      <c r="HX60" s="8"/>
      <c r="HY60" s="8"/>
      <c r="HZ60" s="8"/>
      <c r="IA60" s="8"/>
      <c r="IB60" s="8"/>
      <c r="IC60" s="8"/>
      <c r="ID60" s="8"/>
      <c r="IE60" s="8"/>
      <c r="IF60" s="8"/>
      <c r="IG60" s="8"/>
      <c r="IH60" s="8"/>
      <c r="II60" s="8"/>
      <c r="IJ60" s="8"/>
      <c r="IK60" s="8"/>
      <c r="IL60" s="8"/>
      <c r="IM60" s="8"/>
      <c r="IN60" s="8"/>
      <c r="IO60" s="8"/>
      <c r="IP60" s="8"/>
      <c r="IQ60" s="8"/>
      <c r="IR60" s="8"/>
      <c r="IS60" s="8"/>
      <c r="IT60" s="8"/>
      <c r="IU60" s="8"/>
      <c r="IV60" s="8"/>
      <c r="IW60" s="8"/>
      <c r="IX60" s="8"/>
      <c r="IY60" s="8"/>
      <c r="IZ60" s="8"/>
      <c r="JA60" s="8"/>
      <c r="JB60" s="8"/>
      <c r="JC60" s="8"/>
      <c r="JD60" s="8"/>
      <c r="JE60" s="8"/>
      <c r="JF60" s="8"/>
      <c r="JG60" s="8"/>
      <c r="JH60" s="8"/>
      <c r="JI60" s="8"/>
      <c r="JJ60" s="8"/>
      <c r="JK60" s="8"/>
      <c r="JL60" s="8"/>
      <c r="JM60" s="8"/>
      <c r="JN60" s="8"/>
      <c r="JO60" s="8"/>
      <c r="JP60" s="8"/>
      <c r="JQ60" s="8"/>
      <c r="JR60" s="8"/>
      <c r="JS60" s="8"/>
      <c r="JT60" s="8"/>
      <c r="JU60" s="8"/>
      <c r="JV60" s="8"/>
      <c r="JW60" s="8"/>
      <c r="JX60" s="8"/>
      <c r="JY60" s="8"/>
      <c r="JZ60" s="8"/>
      <c r="KA60" s="8"/>
      <c r="KB60" s="8"/>
      <c r="KC60" s="8"/>
      <c r="KD60" s="8"/>
      <c r="KE60" s="8"/>
      <c r="KF60" s="8"/>
      <c r="KG60" s="8"/>
      <c r="KH60" s="8"/>
      <c r="KI60" s="8"/>
      <c r="KJ60" s="8"/>
      <c r="KK60" s="8"/>
      <c r="KL60" s="8"/>
      <c r="KM60" s="8"/>
      <c r="KN60" s="8"/>
      <c r="KO60" s="8"/>
      <c r="KP60" s="8"/>
      <c r="KQ60" s="8"/>
      <c r="KR60" s="8"/>
      <c r="KS60" s="8"/>
      <c r="KT60" s="8"/>
      <c r="KU60" s="8"/>
      <c r="KV60" s="8"/>
      <c r="KW60" s="8"/>
      <c r="KX60" s="8"/>
      <c r="KY60" s="8"/>
      <c r="KZ60" s="8"/>
      <c r="LA60" s="8"/>
      <c r="LB60" s="8"/>
      <c r="LC60" s="8"/>
      <c r="LD60" s="8"/>
      <c r="LE60" s="8"/>
      <c r="LF60" s="8"/>
      <c r="LG60" s="8"/>
      <c r="LH60" s="8"/>
      <c r="LI60" s="8"/>
      <c r="LJ60" s="8"/>
      <c r="LK60" s="8"/>
      <c r="LL60" s="8"/>
      <c r="LM60" s="8"/>
      <c r="LN60" s="8"/>
      <c r="LO60" s="8"/>
      <c r="LP60" s="8"/>
      <c r="LQ60" s="8"/>
      <c r="LR60" s="8"/>
      <c r="LS60" s="8"/>
      <c r="LT60" s="8"/>
      <c r="LU60" s="8"/>
      <c r="LV60" s="8"/>
      <c r="LW60" s="8"/>
      <c r="LX60" s="8"/>
      <c r="LY60" s="8"/>
      <c r="LZ60" s="8"/>
      <c r="MA60" s="8"/>
      <c r="MB60" s="8"/>
      <c r="MC60" s="8"/>
      <c r="MD60" s="8"/>
      <c r="ME60" s="8"/>
      <c r="MF60" s="8"/>
      <c r="MG60" s="8"/>
      <c r="MH60" s="8"/>
      <c r="MI60" s="8"/>
      <c r="MJ60" s="8"/>
      <c r="MK60" s="8"/>
      <c r="ML60" s="8"/>
      <c r="MM60" s="8"/>
      <c r="MN60" s="8"/>
      <c r="MO60" s="8"/>
      <c r="MP60" s="8"/>
      <c r="MQ60" s="8"/>
      <c r="MR60" s="8"/>
      <c r="MS60" s="8"/>
      <c r="MT60" s="8"/>
      <c r="MU60" s="8"/>
      <c r="MV60" s="8"/>
      <c r="MW60" s="8"/>
      <c r="MX60" s="8"/>
      <c r="MY60" s="8"/>
      <c r="MZ60" s="8"/>
      <c r="NA60" s="8"/>
      <c r="NB60" s="8"/>
      <c r="NC60" s="8"/>
      <c r="ND60" s="8"/>
      <c r="NE60" s="8"/>
      <c r="NF60" s="8"/>
      <c r="NG60" s="8"/>
      <c r="NH60" s="8"/>
      <c r="NI60" s="8"/>
      <c r="NJ60" s="8"/>
      <c r="NK60" s="8"/>
      <c r="NL60" s="8"/>
      <c r="NM60" s="8"/>
      <c r="NN60" s="8"/>
      <c r="NO60" s="8"/>
      <c r="NP60" s="8"/>
      <c r="NQ60" s="8"/>
      <c r="NR60" s="8"/>
      <c r="NS60" s="8"/>
      <c r="NT60" s="8"/>
      <c r="NU60" s="8"/>
      <c r="NV60" s="8"/>
      <c r="NW60" s="8"/>
      <c r="NX60" s="8"/>
      <c r="NY60" s="8"/>
      <c r="NZ60" s="8"/>
      <c r="OA60" s="8"/>
      <c r="OB60" s="8"/>
      <c r="OC60" s="8"/>
      <c r="OD60" s="8"/>
      <c r="OE60" s="8"/>
      <c r="OF60" s="8"/>
      <c r="OG60" s="8"/>
      <c r="OH60" s="8"/>
      <c r="OI60" s="8"/>
      <c r="OJ60" s="8"/>
      <c r="OK60" s="8"/>
      <c r="OL60" s="8"/>
      <c r="OM60" s="8"/>
      <c r="ON60" s="8"/>
      <c r="OO60" s="8"/>
      <c r="OP60" s="8"/>
      <c r="OQ60" s="8"/>
      <c r="OR60" s="8"/>
      <c r="OS60" s="8"/>
      <c r="OT60" s="8"/>
      <c r="OU60" s="8"/>
      <c r="OV60" s="8"/>
      <c r="OW60" s="8"/>
      <c r="OX60" s="8"/>
      <c r="OY60" s="8"/>
      <c r="OZ60" s="8"/>
      <c r="PA60" s="8"/>
      <c r="PB60" s="8"/>
      <c r="PC60" s="8"/>
      <c r="PD60" s="8"/>
      <c r="PE60" s="8"/>
      <c r="PF60" s="8"/>
      <c r="PG60" s="8"/>
      <c r="PH60" s="8"/>
      <c r="PI60" s="8"/>
      <c r="PJ60" s="8"/>
      <c r="PK60" s="8"/>
      <c r="PL60" s="8"/>
      <c r="PM60" s="8"/>
      <c r="PN60" s="8"/>
      <c r="PO60" s="8"/>
      <c r="PP60" s="8"/>
      <c r="PQ60" s="8"/>
      <c r="PR60" s="8"/>
      <c r="PS60" s="8"/>
      <c r="PT60" s="8"/>
      <c r="PU60" s="8"/>
      <c r="PV60" s="8"/>
      <c r="PW60" s="8"/>
      <c r="PX60" s="8"/>
      <c r="PY60" s="8"/>
      <c r="PZ60" s="8"/>
      <c r="QA60" s="8"/>
      <c r="QB60" s="8"/>
      <c r="QC60" s="8"/>
      <c r="QD60" s="8"/>
      <c r="QE60" s="8"/>
      <c r="QF60" s="8"/>
      <c r="QG60" s="8"/>
      <c r="QH60" s="8"/>
      <c r="QI60" s="8"/>
      <c r="QJ60" s="8"/>
      <c r="QK60" s="8"/>
      <c r="QL60" s="8"/>
      <c r="QM60" s="8"/>
      <c r="QN60" s="8"/>
      <c r="QO60" s="8"/>
      <c r="QP60" s="8"/>
      <c r="QQ60" s="8"/>
      <c r="QR60" s="8"/>
      <c r="QS60" s="8"/>
      <c r="QT60" s="8"/>
      <c r="QU60" s="8"/>
      <c r="QV60" s="8"/>
      <c r="QW60" s="8"/>
      <c r="QX60" s="8"/>
      <c r="QY60" s="8"/>
      <c r="QZ60" s="8"/>
      <c r="RA60" s="8"/>
      <c r="RB60" s="8"/>
      <c r="RC60" s="8"/>
      <c r="RD60" s="8"/>
      <c r="RE60" s="8"/>
      <c r="RF60" s="8"/>
      <c r="RG60" s="8"/>
      <c r="RH60" s="8"/>
      <c r="RI60" s="8"/>
      <c r="RJ60" s="8"/>
      <c r="RK60" s="8"/>
      <c r="RL60" s="8"/>
      <c r="RM60" s="8"/>
      <c r="RN60" s="8"/>
      <c r="RO60" s="8"/>
      <c r="RP60" s="8"/>
      <c r="RQ60" s="8"/>
      <c r="RR60" s="8"/>
      <c r="RS60" s="8"/>
      <c r="RT60" s="8"/>
      <c r="RU60" s="8"/>
      <c r="RV60" s="8"/>
      <c r="RW60" s="8"/>
      <c r="RX60" s="8"/>
      <c r="RY60" s="8"/>
      <c r="RZ60" s="8"/>
      <c r="SA60" s="8"/>
      <c r="SB60" s="8"/>
      <c r="SC60" s="8"/>
      <c r="SD60" s="8"/>
      <c r="SE60" s="8"/>
      <c r="SF60" s="8"/>
      <c r="SG60" s="8"/>
      <c r="SH60" s="8"/>
      <c r="SI60" s="8"/>
      <c r="SJ60" s="8"/>
      <c r="SK60" s="8"/>
      <c r="SL60" s="8"/>
      <c r="SM60" s="8"/>
      <c r="SN60" s="8"/>
      <c r="SO60" s="8"/>
      <c r="SP60" s="8"/>
      <c r="SQ60" s="8"/>
      <c r="SR60" s="8"/>
      <c r="SS60" s="8"/>
      <c r="ST60" s="8"/>
      <c r="SU60" s="8"/>
      <c r="SV60" s="8"/>
      <c r="SW60" s="8"/>
      <c r="SX60" s="8"/>
      <c r="SY60" s="8"/>
      <c r="SZ60" s="8"/>
      <c r="TA60" s="8"/>
      <c r="TB60" s="8"/>
      <c r="TC60" s="8"/>
      <c r="TD60" s="8"/>
      <c r="TE60" s="8"/>
      <c r="TF60" s="8"/>
      <c r="TG60" s="8"/>
      <c r="TH60" s="8"/>
      <c r="TI60" s="8"/>
      <c r="TJ60" s="8"/>
      <c r="TK60" s="8"/>
      <c r="TL60" s="8"/>
      <c r="TM60" s="8"/>
      <c r="TN60" s="8"/>
      <c r="TO60" s="8"/>
      <c r="TP60" s="8"/>
      <c r="TQ60" s="8"/>
      <c r="TR60" s="8"/>
      <c r="TS60" s="8"/>
      <c r="TT60" s="8"/>
      <c r="TU60" s="8"/>
      <c r="TV60" s="8"/>
      <c r="TW60" s="8"/>
      <c r="TX60" s="8"/>
      <c r="TY60" s="8"/>
      <c r="TZ60" s="8"/>
      <c r="UA60" s="8"/>
      <c r="UB60" s="8"/>
      <c r="UC60" s="8"/>
      <c r="UD60" s="8"/>
      <c r="UE60" s="8"/>
      <c r="UF60" s="8"/>
      <c r="UG60" s="8"/>
      <c r="UH60" s="8"/>
      <c r="UI60" s="8"/>
      <c r="UJ60" s="8"/>
      <c r="UK60" s="8"/>
      <c r="UL60" s="8"/>
      <c r="UM60" s="8"/>
      <c r="UN60" s="8"/>
      <c r="UO60" s="8"/>
      <c r="UP60" s="8"/>
      <c r="UQ60" s="8"/>
      <c r="UR60" s="8"/>
      <c r="US60" s="8"/>
      <c r="UT60" s="8"/>
      <c r="UU60" s="8"/>
      <c r="UV60" s="8"/>
      <c r="UW60" s="8"/>
      <c r="UX60" s="8"/>
      <c r="UY60" s="8"/>
      <c r="UZ60" s="8"/>
      <c r="VA60" s="8"/>
      <c r="VB60" s="8"/>
      <c r="VC60" s="8"/>
      <c r="VD60" s="8"/>
      <c r="VE60" s="8"/>
      <c r="VF60" s="8"/>
      <c r="VG60" s="8"/>
      <c r="VH60" s="8"/>
      <c r="VI60" s="8"/>
      <c r="VJ60" s="8"/>
      <c r="VK60" s="8"/>
      <c r="VL60" s="8"/>
      <c r="VM60" s="8"/>
      <c r="VN60" s="8"/>
      <c r="VO60" s="8"/>
      <c r="VP60" s="8"/>
      <c r="VQ60" s="8"/>
      <c r="VR60" s="8"/>
      <c r="VS60" s="8"/>
      <c r="VT60" s="8"/>
      <c r="VU60" s="8"/>
      <c r="VV60" s="8"/>
      <c r="VW60" s="8"/>
      <c r="VX60" s="8"/>
      <c r="VY60" s="8"/>
      <c r="VZ60" s="8"/>
      <c r="WA60" s="8"/>
      <c r="WB60" s="8"/>
      <c r="WC60" s="8"/>
      <c r="WD60" s="8"/>
      <c r="WE60" s="8"/>
      <c r="WF60" s="8"/>
      <c r="WG60" s="8"/>
      <c r="WH60" s="8"/>
      <c r="WI60" s="8"/>
      <c r="WJ60" s="8"/>
      <c r="WK60" s="8"/>
      <c r="WL60" s="8"/>
      <c r="WM60" s="8"/>
      <c r="WN60" s="8"/>
      <c r="WO60" s="8"/>
      <c r="WP60" s="8"/>
      <c r="WQ60" s="8"/>
      <c r="WR60" s="8"/>
      <c r="WS60" s="8"/>
      <c r="WT60" s="8"/>
      <c r="WU60" s="8"/>
      <c r="WV60" s="8"/>
      <c r="WW60" s="8"/>
      <c r="WX60" s="8"/>
      <c r="WY60" s="8"/>
      <c r="WZ60" s="8"/>
      <c r="XA60" s="8"/>
      <c r="XB60" s="8"/>
      <c r="XC60" s="8"/>
      <c r="XD60" s="8"/>
      <c r="XE60" s="8"/>
      <c r="XF60" s="8"/>
      <c r="XG60" s="8"/>
      <c r="XH60" s="8"/>
      <c r="XI60" s="8"/>
      <c r="XJ60" s="8"/>
      <c r="XK60" s="8"/>
      <c r="XL60" s="8"/>
      <c r="XM60" s="8"/>
      <c r="XN60" s="8"/>
      <c r="XO60" s="8"/>
      <c r="XP60" s="8"/>
      <c r="XQ60" s="8"/>
      <c r="XR60" s="8"/>
      <c r="XS60" s="8"/>
      <c r="XT60" s="8"/>
      <c r="XU60" s="8"/>
      <c r="XV60" s="8"/>
      <c r="XW60" s="8"/>
      <c r="XX60" s="8"/>
      <c r="XY60" s="8"/>
      <c r="XZ60" s="8"/>
      <c r="YA60" s="8"/>
      <c r="YB60" s="8"/>
      <c r="YC60" s="8"/>
      <c r="YD60" s="8"/>
      <c r="YE60" s="8"/>
      <c r="YF60" s="8"/>
      <c r="YG60" s="8"/>
      <c r="YH60" s="8"/>
      <c r="YI60" s="8"/>
      <c r="YJ60" s="8"/>
      <c r="YK60" s="8"/>
      <c r="YL60" s="8"/>
      <c r="YM60" s="8"/>
      <c r="YN60" s="8"/>
      <c r="YO60" s="8"/>
      <c r="YP60" s="8"/>
      <c r="YQ60" s="8"/>
      <c r="YR60" s="8"/>
      <c r="YS60" s="8"/>
      <c r="YT60" s="8"/>
      <c r="YU60" s="8"/>
      <c r="YV60" s="8"/>
      <c r="YW60" s="8"/>
      <c r="YX60" s="8"/>
      <c r="YY60" s="8"/>
      <c r="YZ60" s="8"/>
      <c r="ZA60" s="8"/>
      <c r="ZB60" s="8"/>
      <c r="ZC60" s="8"/>
      <c r="ZD60" s="8"/>
      <c r="ZE60" s="8"/>
      <c r="ZF60" s="8"/>
      <c r="ZG60" s="8"/>
      <c r="ZH60" s="8"/>
      <c r="ZI60" s="8"/>
      <c r="ZJ60" s="8"/>
      <c r="ZK60" s="8"/>
      <c r="ZL60" s="8"/>
      <c r="ZM60" s="8"/>
      <c r="ZN60" s="8"/>
      <c r="ZO60" s="8"/>
      <c r="ZP60" s="8"/>
      <c r="ZQ60" s="8"/>
      <c r="ZR60" s="8"/>
      <c r="ZS60" s="8"/>
      <c r="ZT60" s="8"/>
      <c r="ZU60" s="8"/>
      <c r="ZV60" s="8"/>
      <c r="ZW60" s="8"/>
      <c r="ZX60" s="8"/>
    </row>
    <row r="61" spans="1:700">
      <c r="A61" s="8"/>
      <c r="B61" s="13"/>
      <c r="C61" s="3"/>
      <c r="D61" s="3"/>
      <c r="E61" s="4"/>
      <c r="F61" s="4"/>
      <c r="G61" s="4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  <c r="FF61" s="8"/>
      <c r="FG61" s="8"/>
      <c r="FH61" s="8"/>
      <c r="FI61" s="8"/>
      <c r="FJ61" s="8"/>
      <c r="FK61" s="8"/>
      <c r="FL61" s="8"/>
      <c r="FM61" s="8"/>
      <c r="FN61" s="8"/>
      <c r="FO61" s="8"/>
      <c r="FP61" s="8"/>
      <c r="FQ61" s="8"/>
      <c r="FR61" s="8"/>
      <c r="FS61" s="8"/>
      <c r="FT61" s="8"/>
      <c r="FU61" s="8"/>
      <c r="FV61" s="8"/>
      <c r="FW61" s="8"/>
      <c r="FX61" s="8"/>
      <c r="FY61" s="8"/>
      <c r="FZ61" s="8"/>
      <c r="GA61" s="8"/>
      <c r="GB61" s="8"/>
      <c r="GC61" s="8"/>
      <c r="GD61" s="8"/>
      <c r="GE61" s="8"/>
      <c r="GF61" s="8"/>
      <c r="GG61" s="8"/>
      <c r="GH61" s="8"/>
      <c r="GI61" s="8"/>
      <c r="GJ61" s="8"/>
      <c r="GK61" s="8"/>
      <c r="GL61" s="8"/>
      <c r="GM61" s="8"/>
      <c r="GN61" s="8"/>
      <c r="GO61" s="8"/>
      <c r="GP61" s="8"/>
      <c r="GQ61" s="8"/>
      <c r="GR61" s="8"/>
      <c r="GS61" s="8"/>
      <c r="GT61" s="8"/>
      <c r="GU61" s="8"/>
      <c r="GV61" s="8"/>
      <c r="GW61" s="8"/>
      <c r="GX61" s="8"/>
      <c r="GY61" s="8"/>
      <c r="GZ61" s="8"/>
      <c r="HA61" s="8"/>
      <c r="HB61" s="8"/>
      <c r="HC61" s="8"/>
      <c r="HD61" s="8"/>
      <c r="HE61" s="8"/>
      <c r="HF61" s="8"/>
      <c r="HG61" s="8"/>
      <c r="HH61" s="8"/>
      <c r="HI61" s="8"/>
      <c r="HJ61" s="8"/>
      <c r="HK61" s="8"/>
      <c r="HL61" s="8"/>
      <c r="HM61" s="8"/>
      <c r="HN61" s="8"/>
      <c r="HO61" s="8"/>
      <c r="HP61" s="8"/>
      <c r="HQ61" s="8"/>
      <c r="HR61" s="8"/>
      <c r="HS61" s="8"/>
      <c r="HT61" s="8"/>
      <c r="HU61" s="8"/>
      <c r="HV61" s="8"/>
      <c r="HW61" s="8"/>
      <c r="HX61" s="8"/>
      <c r="HY61" s="8"/>
      <c r="HZ61" s="8"/>
      <c r="IA61" s="8"/>
      <c r="IB61" s="8"/>
      <c r="IC61" s="8"/>
      <c r="ID61" s="8"/>
      <c r="IE61" s="8"/>
      <c r="IF61" s="8"/>
      <c r="IG61" s="8"/>
      <c r="IH61" s="8"/>
      <c r="II61" s="8"/>
      <c r="IJ61" s="8"/>
      <c r="IK61" s="8"/>
      <c r="IL61" s="8"/>
      <c r="IM61" s="8"/>
      <c r="IN61" s="8"/>
      <c r="IO61" s="8"/>
      <c r="IP61" s="8"/>
      <c r="IQ61" s="8"/>
      <c r="IR61" s="8"/>
      <c r="IS61" s="8"/>
      <c r="IT61" s="8"/>
      <c r="IU61" s="8"/>
      <c r="IV61" s="8"/>
      <c r="IW61" s="8"/>
      <c r="IX61" s="8"/>
      <c r="IY61" s="8"/>
      <c r="IZ61" s="8"/>
      <c r="JA61" s="8"/>
      <c r="JB61" s="8"/>
      <c r="JC61" s="8"/>
      <c r="JD61" s="8"/>
      <c r="JE61" s="8"/>
      <c r="JF61" s="8"/>
      <c r="JG61" s="8"/>
      <c r="JH61" s="8"/>
      <c r="JI61" s="8"/>
      <c r="JJ61" s="8"/>
      <c r="JK61" s="8"/>
      <c r="JL61" s="8"/>
      <c r="JM61" s="8"/>
      <c r="JN61" s="8"/>
      <c r="JO61" s="8"/>
      <c r="JP61" s="8"/>
      <c r="JQ61" s="8"/>
      <c r="JR61" s="8"/>
      <c r="JS61" s="8"/>
      <c r="JT61" s="8"/>
      <c r="JU61" s="8"/>
      <c r="JV61" s="8"/>
      <c r="JW61" s="8"/>
      <c r="JX61" s="8"/>
      <c r="JY61" s="8"/>
      <c r="JZ61" s="8"/>
      <c r="KA61" s="8"/>
      <c r="KB61" s="8"/>
      <c r="KC61" s="8"/>
      <c r="KD61" s="8"/>
      <c r="KE61" s="8"/>
      <c r="KF61" s="8"/>
      <c r="KG61" s="8"/>
      <c r="KH61" s="8"/>
      <c r="KI61" s="8"/>
      <c r="KJ61" s="8"/>
      <c r="KK61" s="8"/>
      <c r="KL61" s="8"/>
      <c r="KM61" s="8"/>
      <c r="KN61" s="8"/>
      <c r="KO61" s="8"/>
      <c r="KP61" s="8"/>
      <c r="KQ61" s="8"/>
      <c r="KR61" s="8"/>
      <c r="KS61" s="8"/>
      <c r="KT61" s="8"/>
      <c r="KU61" s="8"/>
      <c r="KV61" s="8"/>
      <c r="KW61" s="8"/>
      <c r="KX61" s="8"/>
      <c r="KY61" s="8"/>
      <c r="KZ61" s="8"/>
      <c r="LA61" s="8"/>
      <c r="LB61" s="8"/>
      <c r="LC61" s="8"/>
      <c r="LD61" s="8"/>
      <c r="LE61" s="8"/>
      <c r="LF61" s="8"/>
      <c r="LG61" s="8"/>
      <c r="LH61" s="8"/>
      <c r="LI61" s="8"/>
      <c r="LJ61" s="8"/>
      <c r="LK61" s="8"/>
      <c r="LL61" s="8"/>
      <c r="LM61" s="8"/>
      <c r="LN61" s="8"/>
      <c r="LO61" s="8"/>
      <c r="LP61" s="8"/>
      <c r="LQ61" s="8"/>
      <c r="LR61" s="8"/>
      <c r="LS61" s="8"/>
      <c r="LT61" s="8"/>
      <c r="LU61" s="8"/>
      <c r="LV61" s="8"/>
      <c r="LW61" s="8"/>
      <c r="LX61" s="8"/>
      <c r="LY61" s="8"/>
      <c r="LZ61" s="8"/>
      <c r="MA61" s="8"/>
      <c r="MB61" s="8"/>
      <c r="MC61" s="8"/>
      <c r="MD61" s="8"/>
      <c r="ME61" s="8"/>
      <c r="MF61" s="8"/>
      <c r="MG61" s="8"/>
      <c r="MH61" s="8"/>
      <c r="MI61" s="8"/>
      <c r="MJ61" s="8"/>
      <c r="MK61" s="8"/>
      <c r="ML61" s="8"/>
      <c r="MM61" s="8"/>
      <c r="MN61" s="8"/>
      <c r="MO61" s="8"/>
      <c r="MP61" s="8"/>
      <c r="MQ61" s="8"/>
      <c r="MR61" s="8"/>
      <c r="MS61" s="8"/>
      <c r="MT61" s="8"/>
      <c r="MU61" s="8"/>
      <c r="MV61" s="8"/>
      <c r="MW61" s="8"/>
      <c r="MX61" s="8"/>
      <c r="MY61" s="8"/>
      <c r="MZ61" s="8"/>
      <c r="NA61" s="8"/>
      <c r="NB61" s="8"/>
      <c r="NC61" s="8"/>
      <c r="ND61" s="8"/>
      <c r="NE61" s="8"/>
      <c r="NF61" s="8"/>
      <c r="NG61" s="8"/>
      <c r="NH61" s="8"/>
      <c r="NI61" s="8"/>
      <c r="NJ61" s="8"/>
      <c r="NK61" s="8"/>
      <c r="NL61" s="8"/>
      <c r="NM61" s="8"/>
      <c r="NN61" s="8"/>
      <c r="NO61" s="8"/>
      <c r="NP61" s="8"/>
      <c r="NQ61" s="8"/>
      <c r="NR61" s="8"/>
      <c r="NS61" s="8"/>
      <c r="NT61" s="8"/>
      <c r="NU61" s="8"/>
      <c r="NV61" s="8"/>
      <c r="NW61" s="8"/>
      <c r="NX61" s="8"/>
      <c r="NY61" s="8"/>
      <c r="NZ61" s="8"/>
      <c r="OA61" s="8"/>
      <c r="OB61" s="8"/>
      <c r="OC61" s="8"/>
      <c r="OD61" s="8"/>
      <c r="OE61" s="8"/>
      <c r="OF61" s="8"/>
      <c r="OG61" s="8"/>
      <c r="OH61" s="8"/>
      <c r="OI61" s="8"/>
      <c r="OJ61" s="8"/>
      <c r="OK61" s="8"/>
      <c r="OL61" s="8"/>
      <c r="OM61" s="8"/>
      <c r="ON61" s="8"/>
      <c r="OO61" s="8"/>
      <c r="OP61" s="8"/>
      <c r="OQ61" s="8"/>
      <c r="OR61" s="8"/>
      <c r="OS61" s="8"/>
      <c r="OT61" s="8"/>
      <c r="OU61" s="8"/>
      <c r="OV61" s="8"/>
      <c r="OW61" s="8"/>
      <c r="OX61" s="8"/>
      <c r="OY61" s="8"/>
      <c r="OZ61" s="8"/>
      <c r="PA61" s="8"/>
      <c r="PB61" s="8"/>
      <c r="PC61" s="8"/>
      <c r="PD61" s="8"/>
      <c r="PE61" s="8"/>
      <c r="PF61" s="8"/>
      <c r="PG61" s="8"/>
      <c r="PH61" s="8"/>
      <c r="PI61" s="8"/>
      <c r="PJ61" s="8"/>
      <c r="PK61" s="8"/>
      <c r="PL61" s="8"/>
      <c r="PM61" s="8"/>
      <c r="PN61" s="8"/>
      <c r="PO61" s="8"/>
      <c r="PP61" s="8"/>
      <c r="PQ61" s="8"/>
      <c r="PR61" s="8"/>
      <c r="PS61" s="8"/>
      <c r="PT61" s="8"/>
      <c r="PU61" s="8"/>
      <c r="PV61" s="8"/>
      <c r="PW61" s="8"/>
      <c r="PX61" s="8"/>
      <c r="PY61" s="8"/>
      <c r="PZ61" s="8"/>
      <c r="QA61" s="8"/>
      <c r="QB61" s="8"/>
      <c r="QC61" s="8"/>
      <c r="QD61" s="8"/>
      <c r="QE61" s="8"/>
      <c r="QF61" s="8"/>
      <c r="QG61" s="8"/>
      <c r="QH61" s="8"/>
      <c r="QI61" s="8"/>
      <c r="QJ61" s="8"/>
      <c r="QK61" s="8"/>
      <c r="QL61" s="8"/>
      <c r="QM61" s="8"/>
      <c r="QN61" s="8"/>
      <c r="QO61" s="8"/>
      <c r="QP61" s="8"/>
      <c r="QQ61" s="8"/>
      <c r="QR61" s="8"/>
      <c r="QS61" s="8"/>
      <c r="QT61" s="8"/>
      <c r="QU61" s="8"/>
      <c r="QV61" s="8"/>
      <c r="QW61" s="8"/>
      <c r="QX61" s="8"/>
      <c r="QY61" s="8"/>
      <c r="QZ61" s="8"/>
      <c r="RA61" s="8"/>
      <c r="RB61" s="8"/>
      <c r="RC61" s="8"/>
      <c r="RD61" s="8"/>
      <c r="RE61" s="8"/>
      <c r="RF61" s="8"/>
      <c r="RG61" s="8"/>
      <c r="RH61" s="8"/>
      <c r="RI61" s="8"/>
      <c r="RJ61" s="8"/>
      <c r="RK61" s="8"/>
      <c r="RL61" s="8"/>
      <c r="RM61" s="8"/>
      <c r="RN61" s="8"/>
      <c r="RO61" s="8"/>
      <c r="RP61" s="8"/>
      <c r="RQ61" s="8"/>
      <c r="RR61" s="8"/>
      <c r="RS61" s="8"/>
      <c r="RT61" s="8"/>
      <c r="RU61" s="8"/>
      <c r="RV61" s="8"/>
      <c r="RW61" s="8"/>
      <c r="RX61" s="8"/>
      <c r="RY61" s="8"/>
      <c r="RZ61" s="8"/>
      <c r="SA61" s="8"/>
      <c r="SB61" s="8"/>
      <c r="SC61" s="8"/>
      <c r="SD61" s="8"/>
      <c r="SE61" s="8"/>
      <c r="SF61" s="8"/>
      <c r="SG61" s="8"/>
      <c r="SH61" s="8"/>
      <c r="SI61" s="8"/>
      <c r="SJ61" s="8"/>
      <c r="SK61" s="8"/>
      <c r="SL61" s="8"/>
      <c r="SM61" s="8"/>
      <c r="SN61" s="8"/>
      <c r="SO61" s="8"/>
      <c r="SP61" s="8"/>
      <c r="SQ61" s="8"/>
      <c r="SR61" s="8"/>
      <c r="SS61" s="8"/>
      <c r="ST61" s="8"/>
      <c r="SU61" s="8"/>
      <c r="SV61" s="8"/>
      <c r="SW61" s="8"/>
      <c r="SX61" s="8"/>
      <c r="SY61" s="8"/>
      <c r="SZ61" s="8"/>
      <c r="TA61" s="8"/>
      <c r="TB61" s="8"/>
      <c r="TC61" s="8"/>
      <c r="TD61" s="8"/>
      <c r="TE61" s="8"/>
      <c r="TF61" s="8"/>
      <c r="TG61" s="8"/>
      <c r="TH61" s="8"/>
      <c r="TI61" s="8"/>
      <c r="TJ61" s="8"/>
      <c r="TK61" s="8"/>
      <c r="TL61" s="8"/>
      <c r="TM61" s="8"/>
      <c r="TN61" s="8"/>
      <c r="TO61" s="8"/>
      <c r="TP61" s="8"/>
      <c r="TQ61" s="8"/>
      <c r="TR61" s="8"/>
      <c r="TS61" s="8"/>
      <c r="TT61" s="8"/>
      <c r="TU61" s="8"/>
      <c r="TV61" s="8"/>
      <c r="TW61" s="8"/>
      <c r="TX61" s="8"/>
      <c r="TY61" s="8"/>
      <c r="TZ61" s="8"/>
      <c r="UA61" s="8"/>
      <c r="UB61" s="8"/>
      <c r="UC61" s="8"/>
      <c r="UD61" s="8"/>
      <c r="UE61" s="8"/>
      <c r="UF61" s="8"/>
      <c r="UG61" s="8"/>
      <c r="UH61" s="8"/>
      <c r="UI61" s="8"/>
      <c r="UJ61" s="8"/>
      <c r="UK61" s="8"/>
      <c r="UL61" s="8"/>
      <c r="UM61" s="8"/>
      <c r="UN61" s="8"/>
      <c r="UO61" s="8"/>
      <c r="UP61" s="8"/>
      <c r="UQ61" s="8"/>
      <c r="UR61" s="8"/>
      <c r="US61" s="8"/>
      <c r="UT61" s="8"/>
      <c r="UU61" s="8"/>
      <c r="UV61" s="8"/>
      <c r="UW61" s="8"/>
      <c r="UX61" s="8"/>
      <c r="UY61" s="8"/>
      <c r="UZ61" s="8"/>
      <c r="VA61" s="8"/>
      <c r="VB61" s="8"/>
      <c r="VC61" s="8"/>
      <c r="VD61" s="8"/>
      <c r="VE61" s="8"/>
      <c r="VF61" s="8"/>
      <c r="VG61" s="8"/>
      <c r="VH61" s="8"/>
      <c r="VI61" s="8"/>
      <c r="VJ61" s="8"/>
      <c r="VK61" s="8"/>
      <c r="VL61" s="8"/>
      <c r="VM61" s="8"/>
      <c r="VN61" s="8"/>
      <c r="VO61" s="8"/>
      <c r="VP61" s="8"/>
      <c r="VQ61" s="8"/>
      <c r="VR61" s="8"/>
      <c r="VS61" s="8"/>
      <c r="VT61" s="8"/>
      <c r="VU61" s="8"/>
      <c r="VV61" s="8"/>
      <c r="VW61" s="8"/>
      <c r="VX61" s="8"/>
      <c r="VY61" s="8"/>
      <c r="VZ61" s="8"/>
      <c r="WA61" s="8"/>
      <c r="WB61" s="8"/>
      <c r="WC61" s="8"/>
      <c r="WD61" s="8"/>
      <c r="WE61" s="8"/>
      <c r="WF61" s="8"/>
      <c r="WG61" s="8"/>
      <c r="WH61" s="8"/>
      <c r="WI61" s="8"/>
      <c r="WJ61" s="8"/>
      <c r="WK61" s="8"/>
      <c r="WL61" s="8"/>
      <c r="WM61" s="8"/>
      <c r="WN61" s="8"/>
      <c r="WO61" s="8"/>
      <c r="WP61" s="8"/>
      <c r="WQ61" s="8"/>
      <c r="WR61" s="8"/>
      <c r="WS61" s="8"/>
      <c r="WT61" s="8"/>
      <c r="WU61" s="8"/>
      <c r="WV61" s="8"/>
      <c r="WW61" s="8"/>
      <c r="WX61" s="8"/>
      <c r="WY61" s="8"/>
      <c r="WZ61" s="8"/>
      <c r="XA61" s="8"/>
      <c r="XB61" s="8"/>
      <c r="XC61" s="8"/>
      <c r="XD61" s="8"/>
      <c r="XE61" s="8"/>
      <c r="XF61" s="8"/>
      <c r="XG61" s="8"/>
      <c r="XH61" s="8"/>
      <c r="XI61" s="8"/>
      <c r="XJ61" s="8"/>
      <c r="XK61" s="8"/>
      <c r="XL61" s="8"/>
      <c r="XM61" s="8"/>
      <c r="XN61" s="8"/>
      <c r="XO61" s="8"/>
      <c r="XP61" s="8"/>
      <c r="XQ61" s="8"/>
      <c r="XR61" s="8"/>
      <c r="XS61" s="8"/>
      <c r="XT61" s="8"/>
      <c r="XU61" s="8"/>
      <c r="XV61" s="8"/>
      <c r="XW61" s="8"/>
      <c r="XX61" s="8"/>
      <c r="XY61" s="8"/>
      <c r="XZ61" s="8"/>
      <c r="YA61" s="8"/>
      <c r="YB61" s="8"/>
      <c r="YC61" s="8"/>
      <c r="YD61" s="8"/>
      <c r="YE61" s="8"/>
      <c r="YF61" s="8"/>
      <c r="YG61" s="8"/>
      <c r="YH61" s="8"/>
      <c r="YI61" s="8"/>
      <c r="YJ61" s="8"/>
      <c r="YK61" s="8"/>
      <c r="YL61" s="8"/>
      <c r="YM61" s="8"/>
      <c r="YN61" s="8"/>
      <c r="YO61" s="8"/>
      <c r="YP61" s="8"/>
      <c r="YQ61" s="8"/>
      <c r="YR61" s="8"/>
      <c r="YS61" s="8"/>
      <c r="YT61" s="8"/>
      <c r="YU61" s="8"/>
      <c r="YV61" s="8"/>
      <c r="YW61" s="8"/>
      <c r="YX61" s="8"/>
      <c r="YY61" s="8"/>
      <c r="YZ61" s="8"/>
      <c r="ZA61" s="8"/>
      <c r="ZB61" s="8"/>
      <c r="ZC61" s="8"/>
      <c r="ZD61" s="8"/>
      <c r="ZE61" s="8"/>
      <c r="ZF61" s="8"/>
      <c r="ZG61" s="8"/>
      <c r="ZH61" s="8"/>
      <c r="ZI61" s="8"/>
      <c r="ZJ61" s="8"/>
      <c r="ZK61" s="8"/>
      <c r="ZL61" s="8"/>
      <c r="ZM61" s="8"/>
      <c r="ZN61" s="8"/>
      <c r="ZO61" s="8"/>
      <c r="ZP61" s="8"/>
      <c r="ZQ61" s="8"/>
      <c r="ZR61" s="8"/>
      <c r="ZS61" s="8"/>
      <c r="ZT61" s="8"/>
      <c r="ZU61" s="8"/>
      <c r="ZV61" s="8"/>
      <c r="ZW61" s="8"/>
      <c r="ZX61" s="8"/>
    </row>
    <row r="62" spans="1:700">
      <c r="A62" s="8"/>
      <c r="B62" s="13"/>
      <c r="C62" s="3"/>
      <c r="D62" s="3"/>
      <c r="E62" s="4"/>
      <c r="F62" s="4"/>
      <c r="G62" s="4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  <c r="FF62" s="8"/>
      <c r="FG62" s="8"/>
      <c r="FH62" s="8"/>
      <c r="FI62" s="8"/>
      <c r="FJ62" s="8"/>
      <c r="FK62" s="8"/>
      <c r="FL62" s="8"/>
      <c r="FM62" s="8"/>
      <c r="FN62" s="8"/>
      <c r="FO62" s="8"/>
      <c r="FP62" s="8"/>
      <c r="FQ62" s="8"/>
      <c r="FR62" s="8"/>
      <c r="FS62" s="8"/>
      <c r="FT62" s="8"/>
      <c r="FU62" s="8"/>
      <c r="FV62" s="8"/>
      <c r="FW62" s="8"/>
      <c r="FX62" s="8"/>
      <c r="FY62" s="8"/>
      <c r="FZ62" s="8"/>
      <c r="GA62" s="8"/>
      <c r="GB62" s="8"/>
      <c r="GC62" s="8"/>
      <c r="GD62" s="8"/>
      <c r="GE62" s="8"/>
      <c r="GF62" s="8"/>
      <c r="GG62" s="8"/>
      <c r="GH62" s="8"/>
      <c r="GI62" s="8"/>
      <c r="GJ62" s="8"/>
      <c r="GK62" s="8"/>
      <c r="GL62" s="8"/>
      <c r="GM62" s="8"/>
      <c r="GN62" s="8"/>
      <c r="GO62" s="8"/>
      <c r="GP62" s="8"/>
      <c r="GQ62" s="8"/>
      <c r="GR62" s="8"/>
      <c r="GS62" s="8"/>
      <c r="GT62" s="8"/>
      <c r="GU62" s="8"/>
      <c r="GV62" s="8"/>
      <c r="GW62" s="8"/>
      <c r="GX62" s="8"/>
      <c r="GY62" s="8"/>
      <c r="GZ62" s="8"/>
      <c r="HA62" s="8"/>
      <c r="HB62" s="8"/>
      <c r="HC62" s="8"/>
      <c r="HD62" s="8"/>
      <c r="HE62" s="8"/>
      <c r="HF62" s="8"/>
      <c r="HG62" s="8"/>
      <c r="HH62" s="8"/>
      <c r="HI62" s="8"/>
      <c r="HJ62" s="8"/>
      <c r="HK62" s="8"/>
      <c r="HL62" s="8"/>
      <c r="HM62" s="8"/>
      <c r="HN62" s="8"/>
      <c r="HO62" s="8"/>
      <c r="HP62" s="8"/>
      <c r="HQ62" s="8"/>
      <c r="HR62" s="8"/>
      <c r="HS62" s="8"/>
      <c r="HT62" s="8"/>
      <c r="HU62" s="8"/>
      <c r="HV62" s="8"/>
      <c r="HW62" s="8"/>
      <c r="HX62" s="8"/>
      <c r="HY62" s="8"/>
      <c r="HZ62" s="8"/>
      <c r="IA62" s="8"/>
      <c r="IB62" s="8"/>
      <c r="IC62" s="8"/>
      <c r="ID62" s="8"/>
      <c r="IE62" s="8"/>
      <c r="IF62" s="8"/>
      <c r="IG62" s="8"/>
      <c r="IH62" s="8"/>
      <c r="II62" s="8"/>
      <c r="IJ62" s="8"/>
      <c r="IK62" s="8"/>
      <c r="IL62" s="8"/>
      <c r="IM62" s="8"/>
      <c r="IN62" s="8"/>
      <c r="IO62" s="8"/>
      <c r="IP62" s="8"/>
      <c r="IQ62" s="8"/>
      <c r="IR62" s="8"/>
      <c r="IS62" s="8"/>
      <c r="IT62" s="8"/>
      <c r="IU62" s="8"/>
      <c r="IV62" s="8"/>
      <c r="IW62" s="8"/>
      <c r="IX62" s="8"/>
      <c r="IY62" s="8"/>
      <c r="IZ62" s="8"/>
      <c r="JA62" s="8"/>
      <c r="JB62" s="8"/>
      <c r="JC62" s="8"/>
      <c r="JD62" s="8"/>
      <c r="JE62" s="8"/>
      <c r="JF62" s="8"/>
      <c r="JG62" s="8"/>
      <c r="JH62" s="8"/>
      <c r="JI62" s="8"/>
      <c r="JJ62" s="8"/>
      <c r="JK62" s="8"/>
      <c r="JL62" s="8"/>
      <c r="JM62" s="8"/>
      <c r="JN62" s="8"/>
      <c r="JO62" s="8"/>
      <c r="JP62" s="8"/>
      <c r="JQ62" s="8"/>
      <c r="JR62" s="8"/>
      <c r="JS62" s="8"/>
      <c r="JT62" s="8"/>
      <c r="JU62" s="8"/>
      <c r="JV62" s="8"/>
      <c r="JW62" s="8"/>
      <c r="JX62" s="8"/>
      <c r="JY62" s="8"/>
      <c r="JZ62" s="8"/>
      <c r="KA62" s="8"/>
      <c r="KB62" s="8"/>
      <c r="KC62" s="8"/>
      <c r="KD62" s="8"/>
      <c r="KE62" s="8"/>
      <c r="KF62" s="8"/>
      <c r="KG62" s="8"/>
      <c r="KH62" s="8"/>
      <c r="KI62" s="8"/>
      <c r="KJ62" s="8"/>
      <c r="KK62" s="8"/>
      <c r="KL62" s="8"/>
      <c r="KM62" s="8"/>
      <c r="KN62" s="8"/>
      <c r="KO62" s="8"/>
      <c r="KP62" s="8"/>
      <c r="KQ62" s="8"/>
      <c r="KR62" s="8"/>
      <c r="KS62" s="8"/>
      <c r="KT62" s="8"/>
      <c r="KU62" s="8"/>
      <c r="KV62" s="8"/>
      <c r="KW62" s="8"/>
      <c r="KX62" s="8"/>
      <c r="KY62" s="8"/>
      <c r="KZ62" s="8"/>
      <c r="LA62" s="8"/>
      <c r="LB62" s="8"/>
      <c r="LC62" s="8"/>
      <c r="LD62" s="8"/>
      <c r="LE62" s="8"/>
      <c r="LF62" s="8"/>
      <c r="LG62" s="8"/>
      <c r="LH62" s="8"/>
      <c r="LI62" s="8"/>
      <c r="LJ62" s="8"/>
      <c r="LK62" s="8"/>
      <c r="LL62" s="8"/>
      <c r="LM62" s="8"/>
      <c r="LN62" s="8"/>
      <c r="LO62" s="8"/>
      <c r="LP62" s="8"/>
      <c r="LQ62" s="8"/>
      <c r="LR62" s="8"/>
      <c r="LS62" s="8"/>
      <c r="LT62" s="8"/>
      <c r="LU62" s="8"/>
      <c r="LV62" s="8"/>
      <c r="LW62" s="8"/>
      <c r="LX62" s="8"/>
      <c r="LY62" s="8"/>
      <c r="LZ62" s="8"/>
      <c r="MA62" s="8"/>
      <c r="MB62" s="8"/>
      <c r="MC62" s="8"/>
      <c r="MD62" s="8"/>
      <c r="ME62" s="8"/>
      <c r="MF62" s="8"/>
      <c r="MG62" s="8"/>
      <c r="MH62" s="8"/>
      <c r="MI62" s="8"/>
      <c r="MJ62" s="8"/>
      <c r="MK62" s="8"/>
      <c r="ML62" s="8"/>
      <c r="MM62" s="8"/>
      <c r="MN62" s="8"/>
      <c r="MO62" s="8"/>
      <c r="MP62" s="8"/>
      <c r="MQ62" s="8"/>
      <c r="MR62" s="8"/>
      <c r="MS62" s="8"/>
      <c r="MT62" s="8"/>
      <c r="MU62" s="8"/>
      <c r="MV62" s="8"/>
      <c r="MW62" s="8"/>
      <c r="MX62" s="8"/>
      <c r="MY62" s="8"/>
      <c r="MZ62" s="8"/>
      <c r="NA62" s="8"/>
      <c r="NB62" s="8"/>
      <c r="NC62" s="8"/>
      <c r="ND62" s="8"/>
      <c r="NE62" s="8"/>
      <c r="NF62" s="8"/>
      <c r="NG62" s="8"/>
      <c r="NH62" s="8"/>
      <c r="NI62" s="8"/>
      <c r="NJ62" s="8"/>
      <c r="NK62" s="8"/>
      <c r="NL62" s="8"/>
      <c r="NM62" s="8"/>
      <c r="NN62" s="8"/>
      <c r="NO62" s="8"/>
      <c r="NP62" s="8"/>
      <c r="NQ62" s="8"/>
      <c r="NR62" s="8"/>
      <c r="NS62" s="8"/>
      <c r="NT62" s="8"/>
      <c r="NU62" s="8"/>
      <c r="NV62" s="8"/>
      <c r="NW62" s="8"/>
      <c r="NX62" s="8"/>
      <c r="NY62" s="8"/>
      <c r="NZ62" s="8"/>
      <c r="OA62" s="8"/>
      <c r="OB62" s="8"/>
      <c r="OC62" s="8"/>
      <c r="OD62" s="8"/>
      <c r="OE62" s="8"/>
      <c r="OF62" s="8"/>
      <c r="OG62" s="8"/>
      <c r="OH62" s="8"/>
      <c r="OI62" s="8"/>
      <c r="OJ62" s="8"/>
      <c r="OK62" s="8"/>
      <c r="OL62" s="8"/>
      <c r="OM62" s="8"/>
      <c r="ON62" s="8"/>
      <c r="OO62" s="8"/>
      <c r="OP62" s="8"/>
      <c r="OQ62" s="8"/>
      <c r="OR62" s="8"/>
      <c r="OS62" s="8"/>
      <c r="OT62" s="8"/>
      <c r="OU62" s="8"/>
      <c r="OV62" s="8"/>
      <c r="OW62" s="8"/>
      <c r="OX62" s="8"/>
      <c r="OY62" s="8"/>
      <c r="OZ62" s="8"/>
      <c r="PA62" s="8"/>
      <c r="PB62" s="8"/>
      <c r="PC62" s="8"/>
      <c r="PD62" s="8"/>
      <c r="PE62" s="8"/>
      <c r="PF62" s="8"/>
      <c r="PG62" s="8"/>
      <c r="PH62" s="8"/>
      <c r="PI62" s="8"/>
      <c r="PJ62" s="8"/>
      <c r="PK62" s="8"/>
      <c r="PL62" s="8"/>
      <c r="PM62" s="8"/>
      <c r="PN62" s="8"/>
      <c r="PO62" s="8"/>
      <c r="PP62" s="8"/>
      <c r="PQ62" s="8"/>
      <c r="PR62" s="8"/>
      <c r="PS62" s="8"/>
      <c r="PT62" s="8"/>
      <c r="PU62" s="8"/>
      <c r="PV62" s="8"/>
      <c r="PW62" s="8"/>
      <c r="PX62" s="8"/>
      <c r="PY62" s="8"/>
      <c r="PZ62" s="8"/>
      <c r="QA62" s="8"/>
      <c r="QB62" s="8"/>
      <c r="QC62" s="8"/>
      <c r="QD62" s="8"/>
      <c r="QE62" s="8"/>
      <c r="QF62" s="8"/>
      <c r="QG62" s="8"/>
      <c r="QH62" s="8"/>
      <c r="QI62" s="8"/>
      <c r="QJ62" s="8"/>
      <c r="QK62" s="8"/>
      <c r="QL62" s="8"/>
      <c r="QM62" s="8"/>
      <c r="QN62" s="8"/>
      <c r="QO62" s="8"/>
      <c r="QP62" s="8"/>
      <c r="QQ62" s="8"/>
      <c r="QR62" s="8"/>
      <c r="QS62" s="8"/>
      <c r="QT62" s="8"/>
      <c r="QU62" s="8"/>
      <c r="QV62" s="8"/>
      <c r="QW62" s="8"/>
      <c r="QX62" s="8"/>
      <c r="QY62" s="8"/>
      <c r="QZ62" s="8"/>
      <c r="RA62" s="8"/>
      <c r="RB62" s="8"/>
      <c r="RC62" s="8"/>
      <c r="RD62" s="8"/>
      <c r="RE62" s="8"/>
      <c r="RF62" s="8"/>
      <c r="RG62" s="8"/>
      <c r="RH62" s="8"/>
      <c r="RI62" s="8"/>
      <c r="RJ62" s="8"/>
      <c r="RK62" s="8"/>
      <c r="RL62" s="8"/>
      <c r="RM62" s="8"/>
      <c r="RN62" s="8"/>
      <c r="RO62" s="8"/>
      <c r="RP62" s="8"/>
      <c r="RQ62" s="8"/>
      <c r="RR62" s="8"/>
      <c r="RS62" s="8"/>
      <c r="RT62" s="8"/>
      <c r="RU62" s="8"/>
      <c r="RV62" s="8"/>
      <c r="RW62" s="8"/>
      <c r="RX62" s="8"/>
      <c r="RY62" s="8"/>
      <c r="RZ62" s="8"/>
      <c r="SA62" s="8"/>
      <c r="SB62" s="8"/>
      <c r="SC62" s="8"/>
      <c r="SD62" s="8"/>
      <c r="SE62" s="8"/>
      <c r="SF62" s="8"/>
      <c r="SG62" s="8"/>
      <c r="SH62" s="8"/>
      <c r="SI62" s="8"/>
      <c r="SJ62" s="8"/>
      <c r="SK62" s="8"/>
      <c r="SL62" s="8"/>
      <c r="SM62" s="8"/>
      <c r="SN62" s="8"/>
      <c r="SO62" s="8"/>
      <c r="SP62" s="8"/>
      <c r="SQ62" s="8"/>
      <c r="SR62" s="8"/>
      <c r="SS62" s="8"/>
      <c r="ST62" s="8"/>
      <c r="SU62" s="8"/>
      <c r="SV62" s="8"/>
      <c r="SW62" s="8"/>
      <c r="SX62" s="8"/>
      <c r="SY62" s="8"/>
      <c r="SZ62" s="8"/>
      <c r="TA62" s="8"/>
      <c r="TB62" s="8"/>
      <c r="TC62" s="8"/>
      <c r="TD62" s="8"/>
      <c r="TE62" s="8"/>
      <c r="TF62" s="8"/>
      <c r="TG62" s="8"/>
      <c r="TH62" s="8"/>
      <c r="TI62" s="8"/>
      <c r="TJ62" s="8"/>
      <c r="TK62" s="8"/>
      <c r="TL62" s="8"/>
      <c r="TM62" s="8"/>
      <c r="TN62" s="8"/>
      <c r="TO62" s="8"/>
      <c r="TP62" s="8"/>
      <c r="TQ62" s="8"/>
      <c r="TR62" s="8"/>
      <c r="TS62" s="8"/>
      <c r="TT62" s="8"/>
      <c r="TU62" s="8"/>
      <c r="TV62" s="8"/>
      <c r="TW62" s="8"/>
      <c r="TX62" s="8"/>
      <c r="TY62" s="8"/>
      <c r="TZ62" s="8"/>
      <c r="UA62" s="8"/>
      <c r="UB62" s="8"/>
      <c r="UC62" s="8"/>
      <c r="UD62" s="8"/>
      <c r="UE62" s="8"/>
      <c r="UF62" s="8"/>
      <c r="UG62" s="8"/>
      <c r="UH62" s="8"/>
      <c r="UI62" s="8"/>
      <c r="UJ62" s="8"/>
      <c r="UK62" s="8"/>
      <c r="UL62" s="8"/>
      <c r="UM62" s="8"/>
      <c r="UN62" s="8"/>
      <c r="UO62" s="8"/>
      <c r="UP62" s="8"/>
      <c r="UQ62" s="8"/>
      <c r="UR62" s="8"/>
      <c r="US62" s="8"/>
      <c r="UT62" s="8"/>
      <c r="UU62" s="8"/>
      <c r="UV62" s="8"/>
      <c r="UW62" s="8"/>
      <c r="UX62" s="8"/>
      <c r="UY62" s="8"/>
      <c r="UZ62" s="8"/>
      <c r="VA62" s="8"/>
      <c r="VB62" s="8"/>
      <c r="VC62" s="8"/>
      <c r="VD62" s="8"/>
      <c r="VE62" s="8"/>
      <c r="VF62" s="8"/>
      <c r="VG62" s="8"/>
      <c r="VH62" s="8"/>
      <c r="VI62" s="8"/>
      <c r="VJ62" s="8"/>
      <c r="VK62" s="8"/>
      <c r="VL62" s="8"/>
      <c r="VM62" s="8"/>
      <c r="VN62" s="8"/>
      <c r="VO62" s="8"/>
      <c r="VP62" s="8"/>
      <c r="VQ62" s="8"/>
      <c r="VR62" s="8"/>
      <c r="VS62" s="8"/>
      <c r="VT62" s="8"/>
      <c r="VU62" s="8"/>
      <c r="VV62" s="8"/>
      <c r="VW62" s="8"/>
      <c r="VX62" s="8"/>
      <c r="VY62" s="8"/>
      <c r="VZ62" s="8"/>
      <c r="WA62" s="8"/>
      <c r="WB62" s="8"/>
      <c r="WC62" s="8"/>
      <c r="WD62" s="8"/>
      <c r="WE62" s="8"/>
      <c r="WF62" s="8"/>
      <c r="WG62" s="8"/>
      <c r="WH62" s="8"/>
      <c r="WI62" s="8"/>
      <c r="WJ62" s="8"/>
      <c r="WK62" s="8"/>
      <c r="WL62" s="8"/>
      <c r="WM62" s="8"/>
      <c r="WN62" s="8"/>
      <c r="WO62" s="8"/>
      <c r="WP62" s="8"/>
      <c r="WQ62" s="8"/>
      <c r="WR62" s="8"/>
      <c r="WS62" s="8"/>
      <c r="WT62" s="8"/>
      <c r="WU62" s="8"/>
      <c r="WV62" s="8"/>
      <c r="WW62" s="8"/>
      <c r="WX62" s="8"/>
      <c r="WY62" s="8"/>
      <c r="WZ62" s="8"/>
      <c r="XA62" s="8"/>
      <c r="XB62" s="8"/>
      <c r="XC62" s="8"/>
      <c r="XD62" s="8"/>
      <c r="XE62" s="8"/>
      <c r="XF62" s="8"/>
      <c r="XG62" s="8"/>
      <c r="XH62" s="8"/>
      <c r="XI62" s="8"/>
      <c r="XJ62" s="8"/>
      <c r="XK62" s="8"/>
      <c r="XL62" s="8"/>
      <c r="XM62" s="8"/>
      <c r="XN62" s="8"/>
      <c r="XO62" s="8"/>
      <c r="XP62" s="8"/>
      <c r="XQ62" s="8"/>
      <c r="XR62" s="8"/>
      <c r="XS62" s="8"/>
      <c r="XT62" s="8"/>
      <c r="XU62" s="8"/>
      <c r="XV62" s="8"/>
      <c r="XW62" s="8"/>
      <c r="XX62" s="8"/>
      <c r="XY62" s="8"/>
      <c r="XZ62" s="8"/>
      <c r="YA62" s="8"/>
      <c r="YB62" s="8"/>
      <c r="YC62" s="8"/>
      <c r="YD62" s="8"/>
      <c r="YE62" s="8"/>
      <c r="YF62" s="8"/>
      <c r="YG62" s="8"/>
      <c r="YH62" s="8"/>
      <c r="YI62" s="8"/>
      <c r="YJ62" s="8"/>
      <c r="YK62" s="8"/>
      <c r="YL62" s="8"/>
      <c r="YM62" s="8"/>
      <c r="YN62" s="8"/>
      <c r="YO62" s="8"/>
      <c r="YP62" s="8"/>
      <c r="YQ62" s="8"/>
      <c r="YR62" s="8"/>
      <c r="YS62" s="8"/>
      <c r="YT62" s="8"/>
      <c r="YU62" s="8"/>
      <c r="YV62" s="8"/>
      <c r="YW62" s="8"/>
      <c r="YX62" s="8"/>
      <c r="YY62" s="8"/>
      <c r="YZ62" s="8"/>
      <c r="ZA62" s="8"/>
      <c r="ZB62" s="8"/>
      <c r="ZC62" s="8"/>
      <c r="ZD62" s="8"/>
      <c r="ZE62" s="8"/>
      <c r="ZF62" s="8"/>
      <c r="ZG62" s="8"/>
      <c r="ZH62" s="8"/>
      <c r="ZI62" s="8"/>
      <c r="ZJ62" s="8"/>
      <c r="ZK62" s="8"/>
      <c r="ZL62" s="8"/>
      <c r="ZM62" s="8"/>
      <c r="ZN62" s="8"/>
      <c r="ZO62" s="8"/>
      <c r="ZP62" s="8"/>
      <c r="ZQ62" s="8"/>
      <c r="ZR62" s="8"/>
      <c r="ZS62" s="8"/>
      <c r="ZT62" s="8"/>
      <c r="ZU62" s="8"/>
      <c r="ZV62" s="8"/>
      <c r="ZW62" s="8"/>
      <c r="ZX62" s="8"/>
    </row>
    <row r="63" spans="1:700">
      <c r="A63" s="8"/>
      <c r="B63" s="13"/>
      <c r="C63" s="3"/>
      <c r="D63" s="3"/>
      <c r="E63" s="4"/>
      <c r="F63" s="4"/>
      <c r="G63" s="4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  <c r="FF63" s="8"/>
      <c r="FG63" s="8"/>
      <c r="FH63" s="8"/>
      <c r="FI63" s="8"/>
      <c r="FJ63" s="8"/>
      <c r="FK63" s="8"/>
      <c r="FL63" s="8"/>
      <c r="FM63" s="8"/>
      <c r="FN63" s="8"/>
      <c r="FO63" s="8"/>
      <c r="FP63" s="8"/>
      <c r="FQ63" s="8"/>
      <c r="FR63" s="8"/>
      <c r="FS63" s="8"/>
      <c r="FT63" s="8"/>
      <c r="FU63" s="8"/>
      <c r="FV63" s="8"/>
      <c r="FW63" s="8"/>
      <c r="FX63" s="8"/>
      <c r="FY63" s="8"/>
      <c r="FZ63" s="8"/>
      <c r="GA63" s="8"/>
      <c r="GB63" s="8"/>
      <c r="GC63" s="8"/>
      <c r="GD63" s="8"/>
      <c r="GE63" s="8"/>
      <c r="GF63" s="8"/>
      <c r="GG63" s="8"/>
      <c r="GH63" s="8"/>
      <c r="GI63" s="8"/>
      <c r="GJ63" s="8"/>
      <c r="GK63" s="8"/>
      <c r="GL63" s="8"/>
      <c r="GM63" s="8"/>
      <c r="GN63" s="8"/>
      <c r="GO63" s="8"/>
      <c r="GP63" s="8"/>
      <c r="GQ63" s="8"/>
      <c r="GR63" s="8"/>
      <c r="GS63" s="8"/>
      <c r="GT63" s="8"/>
      <c r="GU63" s="8"/>
      <c r="GV63" s="8"/>
      <c r="GW63" s="8"/>
      <c r="GX63" s="8"/>
      <c r="GY63" s="8"/>
      <c r="GZ63" s="8"/>
      <c r="HA63" s="8"/>
      <c r="HB63" s="8"/>
      <c r="HC63" s="8"/>
      <c r="HD63" s="8"/>
      <c r="HE63" s="8"/>
      <c r="HF63" s="8"/>
      <c r="HG63" s="8"/>
      <c r="HH63" s="8"/>
      <c r="HI63" s="8"/>
      <c r="HJ63" s="8"/>
      <c r="HK63" s="8"/>
      <c r="HL63" s="8"/>
      <c r="HM63" s="8"/>
      <c r="HN63" s="8"/>
      <c r="HO63" s="8"/>
      <c r="HP63" s="8"/>
      <c r="HQ63" s="8"/>
      <c r="HR63" s="8"/>
      <c r="HS63" s="8"/>
      <c r="HT63" s="8"/>
      <c r="HU63" s="8"/>
      <c r="HV63" s="8"/>
      <c r="HW63" s="8"/>
      <c r="HX63" s="8"/>
      <c r="HY63" s="8"/>
      <c r="HZ63" s="8"/>
      <c r="IA63" s="8"/>
      <c r="IB63" s="8"/>
      <c r="IC63" s="8"/>
      <c r="ID63" s="8"/>
      <c r="IE63" s="8"/>
      <c r="IF63" s="8"/>
      <c r="IG63" s="8"/>
      <c r="IH63" s="8"/>
      <c r="II63" s="8"/>
      <c r="IJ63" s="8"/>
      <c r="IK63" s="8"/>
      <c r="IL63" s="8"/>
      <c r="IM63" s="8"/>
      <c r="IN63" s="8"/>
      <c r="IO63" s="8"/>
      <c r="IP63" s="8"/>
      <c r="IQ63" s="8"/>
      <c r="IR63" s="8"/>
      <c r="IS63" s="8"/>
      <c r="IT63" s="8"/>
      <c r="IU63" s="8"/>
      <c r="IV63" s="8"/>
      <c r="IW63" s="8"/>
      <c r="IX63" s="8"/>
      <c r="IY63" s="8"/>
      <c r="IZ63" s="8"/>
      <c r="JA63" s="8"/>
      <c r="JB63" s="8"/>
      <c r="JC63" s="8"/>
      <c r="JD63" s="8"/>
      <c r="JE63" s="8"/>
      <c r="JF63" s="8"/>
      <c r="JG63" s="8"/>
      <c r="JH63" s="8"/>
      <c r="JI63" s="8"/>
      <c r="JJ63" s="8"/>
      <c r="JK63" s="8"/>
      <c r="JL63" s="8"/>
      <c r="JM63" s="8"/>
      <c r="JN63" s="8"/>
      <c r="JO63" s="8"/>
      <c r="JP63" s="8"/>
      <c r="JQ63" s="8"/>
      <c r="JR63" s="8"/>
      <c r="JS63" s="8"/>
      <c r="JT63" s="8"/>
      <c r="JU63" s="8"/>
      <c r="JV63" s="8"/>
      <c r="JW63" s="8"/>
      <c r="JX63" s="8"/>
      <c r="JY63" s="8"/>
      <c r="JZ63" s="8"/>
      <c r="KA63" s="8"/>
      <c r="KB63" s="8"/>
      <c r="KC63" s="8"/>
      <c r="KD63" s="8"/>
      <c r="KE63" s="8"/>
      <c r="KF63" s="8"/>
      <c r="KG63" s="8"/>
      <c r="KH63" s="8"/>
      <c r="KI63" s="8"/>
      <c r="KJ63" s="8"/>
      <c r="KK63" s="8"/>
      <c r="KL63" s="8"/>
      <c r="KM63" s="8"/>
      <c r="KN63" s="8"/>
      <c r="KO63" s="8"/>
      <c r="KP63" s="8"/>
      <c r="KQ63" s="8"/>
      <c r="KR63" s="8"/>
      <c r="KS63" s="8"/>
      <c r="KT63" s="8"/>
      <c r="KU63" s="8"/>
      <c r="KV63" s="8"/>
      <c r="KW63" s="8"/>
      <c r="KX63" s="8"/>
      <c r="KY63" s="8"/>
      <c r="KZ63" s="8"/>
      <c r="LA63" s="8"/>
      <c r="LB63" s="8"/>
      <c r="LC63" s="8"/>
      <c r="LD63" s="8"/>
      <c r="LE63" s="8"/>
      <c r="LF63" s="8"/>
      <c r="LG63" s="8"/>
      <c r="LH63" s="8"/>
      <c r="LI63" s="8"/>
      <c r="LJ63" s="8"/>
      <c r="LK63" s="8"/>
      <c r="LL63" s="8"/>
      <c r="LM63" s="8"/>
      <c r="LN63" s="8"/>
      <c r="LO63" s="8"/>
      <c r="LP63" s="8"/>
      <c r="LQ63" s="8"/>
      <c r="LR63" s="8"/>
      <c r="LS63" s="8"/>
      <c r="LT63" s="8"/>
      <c r="LU63" s="8"/>
      <c r="LV63" s="8"/>
      <c r="LW63" s="8"/>
      <c r="LX63" s="8"/>
      <c r="LY63" s="8"/>
      <c r="LZ63" s="8"/>
      <c r="MA63" s="8"/>
      <c r="MB63" s="8"/>
      <c r="MC63" s="8"/>
      <c r="MD63" s="8"/>
      <c r="ME63" s="8"/>
      <c r="MF63" s="8"/>
      <c r="MG63" s="8"/>
      <c r="MH63" s="8"/>
      <c r="MI63" s="8"/>
      <c r="MJ63" s="8"/>
      <c r="MK63" s="8"/>
      <c r="ML63" s="8"/>
      <c r="MM63" s="8"/>
      <c r="MN63" s="8"/>
      <c r="MO63" s="8"/>
      <c r="MP63" s="8"/>
      <c r="MQ63" s="8"/>
      <c r="MR63" s="8"/>
      <c r="MS63" s="8"/>
      <c r="MT63" s="8"/>
      <c r="MU63" s="8"/>
      <c r="MV63" s="8"/>
      <c r="MW63" s="8"/>
      <c r="MX63" s="8"/>
      <c r="MY63" s="8"/>
      <c r="MZ63" s="8"/>
      <c r="NA63" s="8"/>
      <c r="NB63" s="8"/>
      <c r="NC63" s="8"/>
      <c r="ND63" s="8"/>
      <c r="NE63" s="8"/>
      <c r="NF63" s="8"/>
      <c r="NG63" s="8"/>
      <c r="NH63" s="8"/>
      <c r="NI63" s="8"/>
      <c r="NJ63" s="8"/>
      <c r="NK63" s="8"/>
      <c r="NL63" s="8"/>
      <c r="NM63" s="8"/>
      <c r="NN63" s="8"/>
      <c r="NO63" s="8"/>
      <c r="NP63" s="8"/>
      <c r="NQ63" s="8"/>
      <c r="NR63" s="8"/>
      <c r="NS63" s="8"/>
      <c r="NT63" s="8"/>
      <c r="NU63" s="8"/>
      <c r="NV63" s="8"/>
      <c r="NW63" s="8"/>
      <c r="NX63" s="8"/>
      <c r="NY63" s="8"/>
      <c r="NZ63" s="8"/>
      <c r="OA63" s="8"/>
      <c r="OB63" s="8"/>
      <c r="OC63" s="8"/>
      <c r="OD63" s="8"/>
      <c r="OE63" s="8"/>
      <c r="OF63" s="8"/>
      <c r="OG63" s="8"/>
      <c r="OH63" s="8"/>
      <c r="OI63" s="8"/>
      <c r="OJ63" s="8"/>
      <c r="OK63" s="8"/>
      <c r="OL63" s="8"/>
      <c r="OM63" s="8"/>
      <c r="ON63" s="8"/>
      <c r="OO63" s="8"/>
      <c r="OP63" s="8"/>
      <c r="OQ63" s="8"/>
      <c r="OR63" s="8"/>
      <c r="OS63" s="8"/>
      <c r="OT63" s="8"/>
      <c r="OU63" s="8"/>
      <c r="OV63" s="8"/>
      <c r="OW63" s="8"/>
      <c r="OX63" s="8"/>
      <c r="OY63" s="8"/>
      <c r="OZ63" s="8"/>
      <c r="PA63" s="8"/>
      <c r="PB63" s="8"/>
      <c r="PC63" s="8"/>
      <c r="PD63" s="8"/>
      <c r="PE63" s="8"/>
      <c r="PF63" s="8"/>
      <c r="PG63" s="8"/>
      <c r="PH63" s="8"/>
      <c r="PI63" s="8"/>
      <c r="PJ63" s="8"/>
      <c r="PK63" s="8"/>
      <c r="PL63" s="8"/>
      <c r="PM63" s="8"/>
      <c r="PN63" s="8"/>
      <c r="PO63" s="8"/>
      <c r="PP63" s="8"/>
      <c r="PQ63" s="8"/>
      <c r="PR63" s="8"/>
      <c r="PS63" s="8"/>
      <c r="PT63" s="8"/>
      <c r="PU63" s="8"/>
      <c r="PV63" s="8"/>
      <c r="PW63" s="8"/>
      <c r="PX63" s="8"/>
      <c r="PY63" s="8"/>
      <c r="PZ63" s="8"/>
      <c r="QA63" s="8"/>
      <c r="QB63" s="8"/>
      <c r="QC63" s="8"/>
      <c r="QD63" s="8"/>
      <c r="QE63" s="8"/>
      <c r="QF63" s="8"/>
      <c r="QG63" s="8"/>
      <c r="QH63" s="8"/>
      <c r="QI63" s="8"/>
      <c r="QJ63" s="8"/>
      <c r="QK63" s="8"/>
      <c r="QL63" s="8"/>
      <c r="QM63" s="8"/>
      <c r="QN63" s="8"/>
      <c r="QO63" s="8"/>
      <c r="QP63" s="8"/>
      <c r="QQ63" s="8"/>
      <c r="QR63" s="8"/>
      <c r="QS63" s="8"/>
      <c r="QT63" s="8"/>
      <c r="QU63" s="8"/>
      <c r="QV63" s="8"/>
      <c r="QW63" s="8"/>
      <c r="QX63" s="8"/>
      <c r="QY63" s="8"/>
      <c r="QZ63" s="8"/>
      <c r="RA63" s="8"/>
      <c r="RB63" s="8"/>
      <c r="RC63" s="8"/>
      <c r="RD63" s="8"/>
      <c r="RE63" s="8"/>
      <c r="RF63" s="8"/>
      <c r="RG63" s="8"/>
      <c r="RH63" s="8"/>
      <c r="RI63" s="8"/>
      <c r="RJ63" s="8"/>
      <c r="RK63" s="8"/>
      <c r="RL63" s="8"/>
      <c r="RM63" s="8"/>
      <c r="RN63" s="8"/>
      <c r="RO63" s="8"/>
      <c r="RP63" s="8"/>
      <c r="RQ63" s="8"/>
      <c r="RR63" s="8"/>
      <c r="RS63" s="8"/>
      <c r="RT63" s="8"/>
      <c r="RU63" s="8"/>
      <c r="RV63" s="8"/>
      <c r="RW63" s="8"/>
      <c r="RX63" s="8"/>
      <c r="RY63" s="8"/>
      <c r="RZ63" s="8"/>
      <c r="SA63" s="8"/>
      <c r="SB63" s="8"/>
      <c r="SC63" s="8"/>
      <c r="SD63" s="8"/>
      <c r="SE63" s="8"/>
      <c r="SF63" s="8"/>
      <c r="SG63" s="8"/>
      <c r="SH63" s="8"/>
      <c r="SI63" s="8"/>
      <c r="SJ63" s="8"/>
      <c r="SK63" s="8"/>
      <c r="SL63" s="8"/>
      <c r="SM63" s="8"/>
      <c r="SN63" s="8"/>
      <c r="SO63" s="8"/>
      <c r="SP63" s="8"/>
      <c r="SQ63" s="8"/>
      <c r="SR63" s="8"/>
      <c r="SS63" s="8"/>
      <c r="ST63" s="8"/>
      <c r="SU63" s="8"/>
      <c r="SV63" s="8"/>
      <c r="SW63" s="8"/>
      <c r="SX63" s="8"/>
      <c r="SY63" s="8"/>
      <c r="SZ63" s="8"/>
      <c r="TA63" s="8"/>
      <c r="TB63" s="8"/>
      <c r="TC63" s="8"/>
      <c r="TD63" s="8"/>
      <c r="TE63" s="8"/>
      <c r="TF63" s="8"/>
      <c r="TG63" s="8"/>
      <c r="TH63" s="8"/>
      <c r="TI63" s="8"/>
      <c r="TJ63" s="8"/>
      <c r="TK63" s="8"/>
      <c r="TL63" s="8"/>
      <c r="TM63" s="8"/>
      <c r="TN63" s="8"/>
      <c r="TO63" s="8"/>
      <c r="TP63" s="8"/>
      <c r="TQ63" s="8"/>
      <c r="TR63" s="8"/>
      <c r="TS63" s="8"/>
      <c r="TT63" s="8"/>
      <c r="TU63" s="8"/>
      <c r="TV63" s="8"/>
      <c r="TW63" s="8"/>
      <c r="TX63" s="8"/>
      <c r="TY63" s="8"/>
      <c r="TZ63" s="8"/>
      <c r="UA63" s="8"/>
      <c r="UB63" s="8"/>
      <c r="UC63" s="8"/>
      <c r="UD63" s="8"/>
      <c r="UE63" s="8"/>
      <c r="UF63" s="8"/>
      <c r="UG63" s="8"/>
      <c r="UH63" s="8"/>
      <c r="UI63" s="8"/>
      <c r="UJ63" s="8"/>
      <c r="UK63" s="8"/>
      <c r="UL63" s="8"/>
      <c r="UM63" s="8"/>
      <c r="UN63" s="8"/>
      <c r="UO63" s="8"/>
      <c r="UP63" s="8"/>
      <c r="UQ63" s="8"/>
      <c r="UR63" s="8"/>
      <c r="US63" s="8"/>
      <c r="UT63" s="8"/>
      <c r="UU63" s="8"/>
      <c r="UV63" s="8"/>
      <c r="UW63" s="8"/>
      <c r="UX63" s="8"/>
      <c r="UY63" s="8"/>
      <c r="UZ63" s="8"/>
      <c r="VA63" s="8"/>
      <c r="VB63" s="8"/>
      <c r="VC63" s="8"/>
      <c r="VD63" s="8"/>
      <c r="VE63" s="8"/>
      <c r="VF63" s="8"/>
      <c r="VG63" s="8"/>
      <c r="VH63" s="8"/>
      <c r="VI63" s="8"/>
      <c r="VJ63" s="8"/>
      <c r="VK63" s="8"/>
      <c r="VL63" s="8"/>
      <c r="VM63" s="8"/>
      <c r="VN63" s="8"/>
      <c r="VO63" s="8"/>
      <c r="VP63" s="8"/>
      <c r="VQ63" s="8"/>
      <c r="VR63" s="8"/>
      <c r="VS63" s="8"/>
      <c r="VT63" s="8"/>
      <c r="VU63" s="8"/>
      <c r="VV63" s="8"/>
      <c r="VW63" s="8"/>
      <c r="VX63" s="8"/>
      <c r="VY63" s="8"/>
      <c r="VZ63" s="8"/>
      <c r="WA63" s="8"/>
      <c r="WB63" s="8"/>
      <c r="WC63" s="8"/>
      <c r="WD63" s="8"/>
      <c r="WE63" s="8"/>
      <c r="WF63" s="8"/>
      <c r="WG63" s="8"/>
      <c r="WH63" s="8"/>
      <c r="WI63" s="8"/>
      <c r="WJ63" s="8"/>
      <c r="WK63" s="8"/>
      <c r="WL63" s="8"/>
      <c r="WM63" s="8"/>
      <c r="WN63" s="8"/>
      <c r="WO63" s="8"/>
      <c r="WP63" s="8"/>
      <c r="WQ63" s="8"/>
      <c r="WR63" s="8"/>
      <c r="WS63" s="8"/>
      <c r="WT63" s="8"/>
      <c r="WU63" s="8"/>
      <c r="WV63" s="8"/>
      <c r="WW63" s="8"/>
      <c r="WX63" s="8"/>
      <c r="WY63" s="8"/>
      <c r="WZ63" s="8"/>
      <c r="XA63" s="8"/>
      <c r="XB63" s="8"/>
      <c r="XC63" s="8"/>
      <c r="XD63" s="8"/>
      <c r="XE63" s="8"/>
      <c r="XF63" s="8"/>
      <c r="XG63" s="8"/>
      <c r="XH63" s="8"/>
      <c r="XI63" s="8"/>
      <c r="XJ63" s="8"/>
      <c r="XK63" s="8"/>
      <c r="XL63" s="8"/>
      <c r="XM63" s="8"/>
      <c r="XN63" s="8"/>
      <c r="XO63" s="8"/>
      <c r="XP63" s="8"/>
      <c r="XQ63" s="8"/>
      <c r="XR63" s="8"/>
      <c r="XS63" s="8"/>
      <c r="XT63" s="8"/>
      <c r="XU63" s="8"/>
      <c r="XV63" s="8"/>
      <c r="XW63" s="8"/>
      <c r="XX63" s="8"/>
      <c r="XY63" s="8"/>
      <c r="XZ63" s="8"/>
      <c r="YA63" s="8"/>
      <c r="YB63" s="8"/>
      <c r="YC63" s="8"/>
      <c r="YD63" s="8"/>
      <c r="YE63" s="8"/>
      <c r="YF63" s="8"/>
      <c r="YG63" s="8"/>
      <c r="YH63" s="8"/>
      <c r="YI63" s="8"/>
      <c r="YJ63" s="8"/>
      <c r="YK63" s="8"/>
      <c r="YL63" s="8"/>
      <c r="YM63" s="8"/>
      <c r="YN63" s="8"/>
      <c r="YO63" s="8"/>
      <c r="YP63" s="8"/>
      <c r="YQ63" s="8"/>
      <c r="YR63" s="8"/>
      <c r="YS63" s="8"/>
      <c r="YT63" s="8"/>
      <c r="YU63" s="8"/>
      <c r="YV63" s="8"/>
      <c r="YW63" s="8"/>
      <c r="YX63" s="8"/>
      <c r="YY63" s="8"/>
      <c r="YZ63" s="8"/>
      <c r="ZA63" s="8"/>
      <c r="ZB63" s="8"/>
      <c r="ZC63" s="8"/>
      <c r="ZD63" s="8"/>
      <c r="ZE63" s="8"/>
      <c r="ZF63" s="8"/>
      <c r="ZG63" s="8"/>
      <c r="ZH63" s="8"/>
      <c r="ZI63" s="8"/>
      <c r="ZJ63" s="8"/>
      <c r="ZK63" s="8"/>
      <c r="ZL63" s="8"/>
      <c r="ZM63" s="8"/>
      <c r="ZN63" s="8"/>
      <c r="ZO63" s="8"/>
      <c r="ZP63" s="8"/>
      <c r="ZQ63" s="8"/>
      <c r="ZR63" s="8"/>
      <c r="ZS63" s="8"/>
      <c r="ZT63" s="8"/>
      <c r="ZU63" s="8"/>
      <c r="ZV63" s="8"/>
      <c r="ZW63" s="8"/>
      <c r="ZX63" s="8"/>
    </row>
    <row r="64" spans="1:700">
      <c r="A64" s="8"/>
      <c r="B64" s="13"/>
      <c r="C64" s="3"/>
      <c r="D64" s="3"/>
      <c r="E64" s="4"/>
      <c r="F64" s="4"/>
      <c r="G64" s="4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  <c r="FF64" s="8"/>
      <c r="FG64" s="8"/>
      <c r="FH64" s="8"/>
      <c r="FI64" s="8"/>
      <c r="FJ64" s="8"/>
      <c r="FK64" s="8"/>
      <c r="FL64" s="8"/>
      <c r="FM64" s="8"/>
      <c r="FN64" s="8"/>
      <c r="FO64" s="8"/>
      <c r="FP64" s="8"/>
      <c r="FQ64" s="8"/>
      <c r="FR64" s="8"/>
      <c r="FS64" s="8"/>
      <c r="FT64" s="8"/>
      <c r="FU64" s="8"/>
      <c r="FV64" s="8"/>
      <c r="FW64" s="8"/>
      <c r="FX64" s="8"/>
      <c r="FY64" s="8"/>
      <c r="FZ64" s="8"/>
      <c r="GA64" s="8"/>
      <c r="GB64" s="8"/>
      <c r="GC64" s="8"/>
      <c r="GD64" s="8"/>
      <c r="GE64" s="8"/>
      <c r="GF64" s="8"/>
      <c r="GG64" s="8"/>
      <c r="GH64" s="8"/>
      <c r="GI64" s="8"/>
      <c r="GJ64" s="8"/>
      <c r="GK64" s="8"/>
      <c r="GL64" s="8"/>
      <c r="GM64" s="8"/>
      <c r="GN64" s="8"/>
      <c r="GO64" s="8"/>
      <c r="GP64" s="8"/>
      <c r="GQ64" s="8"/>
      <c r="GR64" s="8"/>
      <c r="GS64" s="8"/>
      <c r="GT64" s="8"/>
      <c r="GU64" s="8"/>
      <c r="GV64" s="8"/>
      <c r="GW64" s="8"/>
      <c r="GX64" s="8"/>
      <c r="GY64" s="8"/>
      <c r="GZ64" s="8"/>
      <c r="HA64" s="8"/>
      <c r="HB64" s="8"/>
      <c r="HC64" s="8"/>
      <c r="HD64" s="8"/>
      <c r="HE64" s="8"/>
      <c r="HF64" s="8"/>
      <c r="HG64" s="8"/>
      <c r="HH64" s="8"/>
      <c r="HI64" s="8"/>
      <c r="HJ64" s="8"/>
      <c r="HK64" s="8"/>
      <c r="HL64" s="8"/>
      <c r="HM64" s="8"/>
      <c r="HN64" s="8"/>
      <c r="HO64" s="8"/>
      <c r="HP64" s="8"/>
      <c r="HQ64" s="8"/>
      <c r="HR64" s="8"/>
      <c r="HS64" s="8"/>
      <c r="HT64" s="8"/>
      <c r="HU64" s="8"/>
      <c r="HV64" s="8"/>
      <c r="HW64" s="8"/>
      <c r="HX64" s="8"/>
      <c r="HY64" s="8"/>
      <c r="HZ64" s="8"/>
      <c r="IA64" s="8"/>
      <c r="IB64" s="8"/>
      <c r="IC64" s="8"/>
      <c r="ID64" s="8"/>
      <c r="IE64" s="8"/>
      <c r="IF64" s="8"/>
      <c r="IG64" s="8"/>
      <c r="IH64" s="8"/>
      <c r="II64" s="8"/>
      <c r="IJ64" s="8"/>
      <c r="IK64" s="8"/>
      <c r="IL64" s="8"/>
      <c r="IM64" s="8"/>
      <c r="IN64" s="8"/>
      <c r="IO64" s="8"/>
      <c r="IP64" s="8"/>
      <c r="IQ64" s="8"/>
      <c r="IR64" s="8"/>
      <c r="IS64" s="8"/>
      <c r="IT64" s="8"/>
      <c r="IU64" s="8"/>
      <c r="IV64" s="8"/>
      <c r="IW64" s="8"/>
      <c r="IX64" s="8"/>
      <c r="IY64" s="8"/>
      <c r="IZ64" s="8"/>
      <c r="JA64" s="8"/>
      <c r="JB64" s="8"/>
      <c r="JC64" s="8"/>
      <c r="JD64" s="8"/>
      <c r="JE64" s="8"/>
      <c r="JF64" s="8"/>
      <c r="JG64" s="8"/>
      <c r="JH64" s="8"/>
      <c r="JI64" s="8"/>
      <c r="JJ64" s="8"/>
      <c r="JK64" s="8"/>
      <c r="JL64" s="8"/>
      <c r="JM64" s="8"/>
      <c r="JN64" s="8"/>
      <c r="JO64" s="8"/>
      <c r="JP64" s="8"/>
      <c r="JQ64" s="8"/>
      <c r="JR64" s="8"/>
      <c r="JS64" s="8"/>
      <c r="JT64" s="8"/>
      <c r="JU64" s="8"/>
      <c r="JV64" s="8"/>
      <c r="JW64" s="8"/>
      <c r="JX64" s="8"/>
      <c r="JY64" s="8"/>
      <c r="JZ64" s="8"/>
      <c r="KA64" s="8"/>
      <c r="KB64" s="8"/>
      <c r="KC64" s="8"/>
      <c r="KD64" s="8"/>
      <c r="KE64" s="8"/>
      <c r="KF64" s="8"/>
      <c r="KG64" s="8"/>
      <c r="KH64" s="8"/>
      <c r="KI64" s="8"/>
      <c r="KJ64" s="8"/>
      <c r="KK64" s="8"/>
      <c r="KL64" s="8"/>
      <c r="KM64" s="8"/>
      <c r="KN64" s="8"/>
      <c r="KO64" s="8"/>
      <c r="KP64" s="8"/>
      <c r="KQ64" s="8"/>
      <c r="KR64" s="8"/>
      <c r="KS64" s="8"/>
      <c r="KT64" s="8"/>
      <c r="KU64" s="8"/>
      <c r="KV64" s="8"/>
      <c r="KW64" s="8"/>
      <c r="KX64" s="8"/>
      <c r="KY64" s="8"/>
      <c r="KZ64" s="8"/>
      <c r="LA64" s="8"/>
      <c r="LB64" s="8"/>
      <c r="LC64" s="8"/>
      <c r="LD64" s="8"/>
      <c r="LE64" s="8"/>
      <c r="LF64" s="8"/>
      <c r="LG64" s="8"/>
      <c r="LH64" s="8"/>
      <c r="LI64" s="8"/>
      <c r="LJ64" s="8"/>
      <c r="LK64" s="8"/>
      <c r="LL64" s="8"/>
      <c r="LM64" s="8"/>
      <c r="LN64" s="8"/>
      <c r="LO64" s="8"/>
      <c r="LP64" s="8"/>
      <c r="LQ64" s="8"/>
      <c r="LR64" s="8"/>
      <c r="LS64" s="8"/>
      <c r="LT64" s="8"/>
      <c r="LU64" s="8"/>
      <c r="LV64" s="8"/>
      <c r="LW64" s="8"/>
      <c r="LX64" s="8"/>
      <c r="LY64" s="8"/>
      <c r="LZ64" s="8"/>
      <c r="MA64" s="8"/>
      <c r="MB64" s="8"/>
      <c r="MC64" s="8"/>
      <c r="MD64" s="8"/>
      <c r="ME64" s="8"/>
      <c r="MF64" s="8"/>
      <c r="MG64" s="8"/>
      <c r="MH64" s="8"/>
      <c r="MI64" s="8"/>
      <c r="MJ64" s="8"/>
      <c r="MK64" s="8"/>
      <c r="ML64" s="8"/>
      <c r="MM64" s="8"/>
      <c r="MN64" s="8"/>
      <c r="MO64" s="8"/>
      <c r="MP64" s="8"/>
      <c r="MQ64" s="8"/>
      <c r="MR64" s="8"/>
      <c r="MS64" s="8"/>
      <c r="MT64" s="8"/>
      <c r="MU64" s="8"/>
      <c r="MV64" s="8"/>
      <c r="MW64" s="8"/>
      <c r="MX64" s="8"/>
      <c r="MY64" s="8"/>
      <c r="MZ64" s="8"/>
      <c r="NA64" s="8"/>
      <c r="NB64" s="8"/>
      <c r="NC64" s="8"/>
      <c r="ND64" s="8"/>
      <c r="NE64" s="8"/>
      <c r="NF64" s="8"/>
      <c r="NG64" s="8"/>
      <c r="NH64" s="8"/>
      <c r="NI64" s="8"/>
      <c r="NJ64" s="8"/>
      <c r="NK64" s="8"/>
      <c r="NL64" s="8"/>
      <c r="NM64" s="8"/>
      <c r="NN64" s="8"/>
      <c r="NO64" s="8"/>
      <c r="NP64" s="8"/>
      <c r="NQ64" s="8"/>
      <c r="NR64" s="8"/>
      <c r="NS64" s="8"/>
      <c r="NT64" s="8"/>
      <c r="NU64" s="8"/>
      <c r="NV64" s="8"/>
      <c r="NW64" s="8"/>
      <c r="NX64" s="8"/>
      <c r="NY64" s="8"/>
      <c r="NZ64" s="8"/>
      <c r="OA64" s="8"/>
      <c r="OB64" s="8"/>
      <c r="OC64" s="8"/>
      <c r="OD64" s="8"/>
      <c r="OE64" s="8"/>
      <c r="OF64" s="8"/>
      <c r="OG64" s="8"/>
      <c r="OH64" s="8"/>
      <c r="OI64" s="8"/>
      <c r="OJ64" s="8"/>
      <c r="OK64" s="8"/>
      <c r="OL64" s="8"/>
      <c r="OM64" s="8"/>
      <c r="ON64" s="8"/>
      <c r="OO64" s="8"/>
      <c r="OP64" s="8"/>
      <c r="OQ64" s="8"/>
      <c r="OR64" s="8"/>
      <c r="OS64" s="8"/>
      <c r="OT64" s="8"/>
      <c r="OU64" s="8"/>
      <c r="OV64" s="8"/>
      <c r="OW64" s="8"/>
      <c r="OX64" s="8"/>
      <c r="OY64" s="8"/>
      <c r="OZ64" s="8"/>
      <c r="PA64" s="8"/>
      <c r="PB64" s="8"/>
      <c r="PC64" s="8"/>
      <c r="PD64" s="8"/>
      <c r="PE64" s="8"/>
      <c r="PF64" s="8"/>
      <c r="PG64" s="8"/>
      <c r="PH64" s="8"/>
      <c r="PI64" s="8"/>
      <c r="PJ64" s="8"/>
      <c r="PK64" s="8"/>
      <c r="PL64" s="8"/>
      <c r="PM64" s="8"/>
      <c r="PN64" s="8"/>
      <c r="PO64" s="8"/>
      <c r="PP64" s="8"/>
      <c r="PQ64" s="8"/>
      <c r="PR64" s="8"/>
      <c r="PS64" s="8"/>
      <c r="PT64" s="8"/>
      <c r="PU64" s="8"/>
      <c r="PV64" s="8"/>
      <c r="PW64" s="8"/>
      <c r="PX64" s="8"/>
      <c r="PY64" s="8"/>
      <c r="PZ64" s="8"/>
      <c r="QA64" s="8"/>
      <c r="QB64" s="8"/>
      <c r="QC64" s="8"/>
      <c r="QD64" s="8"/>
      <c r="QE64" s="8"/>
      <c r="QF64" s="8"/>
      <c r="QG64" s="8"/>
      <c r="QH64" s="8"/>
      <c r="QI64" s="8"/>
      <c r="QJ64" s="8"/>
      <c r="QK64" s="8"/>
      <c r="QL64" s="8"/>
      <c r="QM64" s="8"/>
      <c r="QN64" s="8"/>
      <c r="QO64" s="8"/>
      <c r="QP64" s="8"/>
      <c r="QQ64" s="8"/>
      <c r="QR64" s="8"/>
      <c r="QS64" s="8"/>
      <c r="QT64" s="8"/>
      <c r="QU64" s="8"/>
      <c r="QV64" s="8"/>
      <c r="QW64" s="8"/>
      <c r="QX64" s="8"/>
      <c r="QY64" s="8"/>
      <c r="QZ64" s="8"/>
      <c r="RA64" s="8"/>
      <c r="RB64" s="8"/>
      <c r="RC64" s="8"/>
      <c r="RD64" s="8"/>
      <c r="RE64" s="8"/>
      <c r="RF64" s="8"/>
      <c r="RG64" s="8"/>
      <c r="RH64" s="8"/>
      <c r="RI64" s="8"/>
      <c r="RJ64" s="8"/>
      <c r="RK64" s="8"/>
      <c r="RL64" s="8"/>
      <c r="RM64" s="8"/>
      <c r="RN64" s="8"/>
      <c r="RO64" s="8"/>
      <c r="RP64" s="8"/>
      <c r="RQ64" s="8"/>
      <c r="RR64" s="8"/>
      <c r="RS64" s="8"/>
      <c r="RT64" s="8"/>
      <c r="RU64" s="8"/>
      <c r="RV64" s="8"/>
      <c r="RW64" s="8"/>
      <c r="RX64" s="8"/>
      <c r="RY64" s="8"/>
      <c r="RZ64" s="8"/>
      <c r="SA64" s="8"/>
      <c r="SB64" s="8"/>
      <c r="SC64" s="8"/>
      <c r="SD64" s="8"/>
      <c r="SE64" s="8"/>
      <c r="SF64" s="8"/>
      <c r="SG64" s="8"/>
      <c r="SH64" s="8"/>
      <c r="SI64" s="8"/>
      <c r="SJ64" s="8"/>
      <c r="SK64" s="8"/>
      <c r="SL64" s="8"/>
      <c r="SM64" s="8"/>
      <c r="SN64" s="8"/>
      <c r="SO64" s="8"/>
      <c r="SP64" s="8"/>
      <c r="SQ64" s="8"/>
      <c r="SR64" s="8"/>
      <c r="SS64" s="8"/>
      <c r="ST64" s="8"/>
      <c r="SU64" s="8"/>
      <c r="SV64" s="8"/>
      <c r="SW64" s="8"/>
      <c r="SX64" s="8"/>
      <c r="SY64" s="8"/>
      <c r="SZ64" s="8"/>
      <c r="TA64" s="8"/>
      <c r="TB64" s="8"/>
      <c r="TC64" s="8"/>
      <c r="TD64" s="8"/>
      <c r="TE64" s="8"/>
      <c r="TF64" s="8"/>
      <c r="TG64" s="8"/>
      <c r="TH64" s="8"/>
      <c r="TI64" s="8"/>
      <c r="TJ64" s="8"/>
      <c r="TK64" s="8"/>
      <c r="TL64" s="8"/>
      <c r="TM64" s="8"/>
      <c r="TN64" s="8"/>
      <c r="TO64" s="8"/>
      <c r="TP64" s="8"/>
      <c r="TQ64" s="8"/>
      <c r="TR64" s="8"/>
      <c r="TS64" s="8"/>
      <c r="TT64" s="8"/>
      <c r="TU64" s="8"/>
      <c r="TV64" s="8"/>
      <c r="TW64" s="8"/>
      <c r="TX64" s="8"/>
      <c r="TY64" s="8"/>
      <c r="TZ64" s="8"/>
      <c r="UA64" s="8"/>
      <c r="UB64" s="8"/>
      <c r="UC64" s="8"/>
      <c r="UD64" s="8"/>
      <c r="UE64" s="8"/>
      <c r="UF64" s="8"/>
      <c r="UG64" s="8"/>
      <c r="UH64" s="8"/>
      <c r="UI64" s="8"/>
      <c r="UJ64" s="8"/>
      <c r="UK64" s="8"/>
      <c r="UL64" s="8"/>
      <c r="UM64" s="8"/>
      <c r="UN64" s="8"/>
      <c r="UO64" s="8"/>
      <c r="UP64" s="8"/>
      <c r="UQ64" s="8"/>
      <c r="UR64" s="8"/>
      <c r="US64" s="8"/>
      <c r="UT64" s="8"/>
      <c r="UU64" s="8"/>
      <c r="UV64" s="8"/>
      <c r="UW64" s="8"/>
      <c r="UX64" s="8"/>
      <c r="UY64" s="8"/>
      <c r="UZ64" s="8"/>
      <c r="VA64" s="8"/>
      <c r="VB64" s="8"/>
      <c r="VC64" s="8"/>
      <c r="VD64" s="8"/>
      <c r="VE64" s="8"/>
      <c r="VF64" s="8"/>
      <c r="VG64" s="8"/>
      <c r="VH64" s="8"/>
      <c r="VI64" s="8"/>
      <c r="VJ64" s="8"/>
      <c r="VK64" s="8"/>
      <c r="VL64" s="8"/>
      <c r="VM64" s="8"/>
      <c r="VN64" s="8"/>
      <c r="VO64" s="8"/>
      <c r="VP64" s="8"/>
      <c r="VQ64" s="8"/>
      <c r="VR64" s="8"/>
      <c r="VS64" s="8"/>
      <c r="VT64" s="8"/>
      <c r="VU64" s="8"/>
      <c r="VV64" s="8"/>
      <c r="VW64" s="8"/>
      <c r="VX64" s="8"/>
      <c r="VY64" s="8"/>
      <c r="VZ64" s="8"/>
      <c r="WA64" s="8"/>
      <c r="WB64" s="8"/>
      <c r="WC64" s="8"/>
      <c r="WD64" s="8"/>
      <c r="WE64" s="8"/>
      <c r="WF64" s="8"/>
      <c r="WG64" s="8"/>
      <c r="WH64" s="8"/>
      <c r="WI64" s="8"/>
      <c r="WJ64" s="8"/>
      <c r="WK64" s="8"/>
      <c r="WL64" s="8"/>
      <c r="WM64" s="8"/>
      <c r="WN64" s="8"/>
      <c r="WO64" s="8"/>
      <c r="WP64" s="8"/>
      <c r="WQ64" s="8"/>
      <c r="WR64" s="8"/>
      <c r="WS64" s="8"/>
      <c r="WT64" s="8"/>
      <c r="WU64" s="8"/>
      <c r="WV64" s="8"/>
      <c r="WW64" s="8"/>
      <c r="WX64" s="8"/>
      <c r="WY64" s="8"/>
      <c r="WZ64" s="8"/>
      <c r="XA64" s="8"/>
      <c r="XB64" s="8"/>
      <c r="XC64" s="8"/>
      <c r="XD64" s="8"/>
      <c r="XE64" s="8"/>
      <c r="XF64" s="8"/>
      <c r="XG64" s="8"/>
      <c r="XH64" s="8"/>
      <c r="XI64" s="8"/>
      <c r="XJ64" s="8"/>
      <c r="XK64" s="8"/>
      <c r="XL64" s="8"/>
      <c r="XM64" s="8"/>
      <c r="XN64" s="8"/>
      <c r="XO64" s="8"/>
      <c r="XP64" s="8"/>
      <c r="XQ64" s="8"/>
      <c r="XR64" s="8"/>
      <c r="XS64" s="8"/>
      <c r="XT64" s="8"/>
      <c r="XU64" s="8"/>
      <c r="XV64" s="8"/>
      <c r="XW64" s="8"/>
      <c r="XX64" s="8"/>
      <c r="XY64" s="8"/>
      <c r="XZ64" s="8"/>
      <c r="YA64" s="8"/>
      <c r="YB64" s="8"/>
      <c r="YC64" s="8"/>
      <c r="YD64" s="8"/>
      <c r="YE64" s="8"/>
      <c r="YF64" s="8"/>
      <c r="YG64" s="8"/>
      <c r="YH64" s="8"/>
      <c r="YI64" s="8"/>
      <c r="YJ64" s="8"/>
      <c r="YK64" s="8"/>
      <c r="YL64" s="8"/>
      <c r="YM64" s="8"/>
      <c r="YN64" s="8"/>
      <c r="YO64" s="8"/>
      <c r="YP64" s="8"/>
      <c r="YQ64" s="8"/>
      <c r="YR64" s="8"/>
      <c r="YS64" s="8"/>
      <c r="YT64" s="8"/>
      <c r="YU64" s="8"/>
      <c r="YV64" s="8"/>
      <c r="YW64" s="8"/>
      <c r="YX64" s="8"/>
      <c r="YY64" s="8"/>
      <c r="YZ64" s="8"/>
      <c r="ZA64" s="8"/>
      <c r="ZB64" s="8"/>
      <c r="ZC64" s="8"/>
      <c r="ZD64" s="8"/>
      <c r="ZE64" s="8"/>
      <c r="ZF64" s="8"/>
      <c r="ZG64" s="8"/>
      <c r="ZH64" s="8"/>
      <c r="ZI64" s="8"/>
      <c r="ZJ64" s="8"/>
      <c r="ZK64" s="8"/>
      <c r="ZL64" s="8"/>
      <c r="ZM64" s="8"/>
      <c r="ZN64" s="8"/>
      <c r="ZO64" s="8"/>
      <c r="ZP64" s="8"/>
      <c r="ZQ64" s="8"/>
      <c r="ZR64" s="8"/>
      <c r="ZS64" s="8"/>
      <c r="ZT64" s="8"/>
      <c r="ZU64" s="8"/>
      <c r="ZV64" s="8"/>
      <c r="ZW64" s="8"/>
      <c r="ZX64" s="8"/>
    </row>
    <row r="65" spans="1:700">
      <c r="A65" s="8"/>
      <c r="B65" s="13"/>
      <c r="C65" s="3"/>
      <c r="D65" s="3"/>
      <c r="E65" s="4"/>
      <c r="F65" s="4"/>
      <c r="G65" s="4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/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/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/>
      <c r="EB65" s="8"/>
      <c r="EC65" s="8"/>
      <c r="ED65" s="8"/>
      <c r="EE65" s="8"/>
      <c r="EF65" s="8"/>
      <c r="EG65" s="8"/>
      <c r="EH65" s="8"/>
      <c r="EI65" s="8"/>
      <c r="EJ65" s="8"/>
      <c r="EK65" s="8"/>
      <c r="EL65" s="8"/>
      <c r="EM65" s="8"/>
      <c r="EN65" s="8"/>
      <c r="EO65" s="8"/>
      <c r="EP65" s="8"/>
      <c r="EQ65" s="8"/>
      <c r="ER65" s="8"/>
      <c r="ES65" s="8"/>
      <c r="ET65" s="8"/>
      <c r="EU65" s="8"/>
      <c r="EV65" s="8"/>
      <c r="EW65" s="8"/>
      <c r="EX65" s="8"/>
      <c r="EY65" s="8"/>
      <c r="EZ65" s="8"/>
      <c r="FA65" s="8"/>
      <c r="FB65" s="8"/>
      <c r="FC65" s="8"/>
      <c r="FD65" s="8"/>
      <c r="FE65" s="8"/>
      <c r="FF65" s="8"/>
      <c r="FG65" s="8"/>
      <c r="FH65" s="8"/>
      <c r="FI65" s="8"/>
      <c r="FJ65" s="8"/>
      <c r="FK65" s="8"/>
      <c r="FL65" s="8"/>
      <c r="FM65" s="8"/>
      <c r="FN65" s="8"/>
      <c r="FO65" s="8"/>
      <c r="FP65" s="8"/>
      <c r="FQ65" s="8"/>
      <c r="FR65" s="8"/>
      <c r="FS65" s="8"/>
      <c r="FT65" s="8"/>
      <c r="FU65" s="8"/>
      <c r="FV65" s="8"/>
      <c r="FW65" s="8"/>
      <c r="FX65" s="8"/>
      <c r="FY65" s="8"/>
      <c r="FZ65" s="8"/>
      <c r="GA65" s="8"/>
      <c r="GB65" s="8"/>
      <c r="GC65" s="8"/>
      <c r="GD65" s="8"/>
      <c r="GE65" s="8"/>
      <c r="GF65" s="8"/>
      <c r="GG65" s="8"/>
      <c r="GH65" s="8"/>
      <c r="GI65" s="8"/>
      <c r="GJ65" s="8"/>
      <c r="GK65" s="8"/>
      <c r="GL65" s="8"/>
      <c r="GM65" s="8"/>
      <c r="GN65" s="8"/>
      <c r="GO65" s="8"/>
      <c r="GP65" s="8"/>
      <c r="GQ65" s="8"/>
      <c r="GR65" s="8"/>
      <c r="GS65" s="8"/>
      <c r="GT65" s="8"/>
      <c r="GU65" s="8"/>
      <c r="GV65" s="8"/>
      <c r="GW65" s="8"/>
      <c r="GX65" s="8"/>
      <c r="GY65" s="8"/>
      <c r="GZ65" s="8"/>
      <c r="HA65" s="8"/>
      <c r="HB65" s="8"/>
      <c r="HC65" s="8"/>
      <c r="HD65" s="8"/>
      <c r="HE65" s="8"/>
      <c r="HF65" s="8"/>
      <c r="HG65" s="8"/>
      <c r="HH65" s="8"/>
      <c r="HI65" s="8"/>
      <c r="HJ65" s="8"/>
      <c r="HK65" s="8"/>
      <c r="HL65" s="8"/>
      <c r="HM65" s="8"/>
      <c r="HN65" s="8"/>
      <c r="HO65" s="8"/>
      <c r="HP65" s="8"/>
      <c r="HQ65" s="8"/>
      <c r="HR65" s="8"/>
      <c r="HS65" s="8"/>
      <c r="HT65" s="8"/>
      <c r="HU65" s="8"/>
      <c r="HV65" s="8"/>
      <c r="HW65" s="8"/>
      <c r="HX65" s="8"/>
      <c r="HY65" s="8"/>
      <c r="HZ65" s="8"/>
      <c r="IA65" s="8"/>
      <c r="IB65" s="8"/>
      <c r="IC65" s="8"/>
      <c r="ID65" s="8"/>
      <c r="IE65" s="8"/>
      <c r="IF65" s="8"/>
      <c r="IG65" s="8"/>
      <c r="IH65" s="8"/>
      <c r="II65" s="8"/>
      <c r="IJ65" s="8"/>
      <c r="IK65" s="8"/>
      <c r="IL65" s="8"/>
      <c r="IM65" s="8"/>
      <c r="IN65" s="8"/>
      <c r="IO65" s="8"/>
      <c r="IP65" s="8"/>
      <c r="IQ65" s="8"/>
      <c r="IR65" s="8"/>
      <c r="IS65" s="8"/>
      <c r="IT65" s="8"/>
      <c r="IU65" s="8"/>
      <c r="IV65" s="8"/>
      <c r="IW65" s="8"/>
      <c r="IX65" s="8"/>
      <c r="IY65" s="8"/>
      <c r="IZ65" s="8"/>
      <c r="JA65" s="8"/>
      <c r="JB65" s="8"/>
      <c r="JC65" s="8"/>
      <c r="JD65" s="8"/>
      <c r="JE65" s="8"/>
      <c r="JF65" s="8"/>
      <c r="JG65" s="8"/>
      <c r="JH65" s="8"/>
      <c r="JI65" s="8"/>
      <c r="JJ65" s="8"/>
      <c r="JK65" s="8"/>
      <c r="JL65" s="8"/>
      <c r="JM65" s="8"/>
      <c r="JN65" s="8"/>
      <c r="JO65" s="8"/>
      <c r="JP65" s="8"/>
      <c r="JQ65" s="8"/>
      <c r="JR65" s="8"/>
      <c r="JS65" s="8"/>
      <c r="JT65" s="8"/>
      <c r="JU65" s="8"/>
      <c r="JV65" s="8"/>
      <c r="JW65" s="8"/>
      <c r="JX65" s="8"/>
      <c r="JY65" s="8"/>
      <c r="JZ65" s="8"/>
      <c r="KA65" s="8"/>
      <c r="KB65" s="8"/>
      <c r="KC65" s="8"/>
      <c r="KD65" s="8"/>
      <c r="KE65" s="8"/>
      <c r="KF65" s="8"/>
      <c r="KG65" s="8"/>
      <c r="KH65" s="8"/>
      <c r="KI65" s="8"/>
      <c r="KJ65" s="8"/>
      <c r="KK65" s="8"/>
      <c r="KL65" s="8"/>
      <c r="KM65" s="8"/>
      <c r="KN65" s="8"/>
      <c r="KO65" s="8"/>
      <c r="KP65" s="8"/>
      <c r="KQ65" s="8"/>
      <c r="KR65" s="8"/>
      <c r="KS65" s="8"/>
      <c r="KT65" s="8"/>
      <c r="KU65" s="8"/>
      <c r="KV65" s="8"/>
      <c r="KW65" s="8"/>
      <c r="KX65" s="8"/>
      <c r="KY65" s="8"/>
      <c r="KZ65" s="8"/>
      <c r="LA65" s="8"/>
      <c r="LB65" s="8"/>
      <c r="LC65" s="8"/>
      <c r="LD65" s="8"/>
      <c r="LE65" s="8"/>
      <c r="LF65" s="8"/>
      <c r="LG65" s="8"/>
      <c r="LH65" s="8"/>
      <c r="LI65" s="8"/>
      <c r="LJ65" s="8"/>
      <c r="LK65" s="8"/>
      <c r="LL65" s="8"/>
      <c r="LM65" s="8"/>
      <c r="LN65" s="8"/>
      <c r="LO65" s="8"/>
      <c r="LP65" s="8"/>
      <c r="LQ65" s="8"/>
      <c r="LR65" s="8"/>
      <c r="LS65" s="8"/>
      <c r="LT65" s="8"/>
      <c r="LU65" s="8"/>
      <c r="LV65" s="8"/>
      <c r="LW65" s="8"/>
      <c r="LX65" s="8"/>
      <c r="LY65" s="8"/>
      <c r="LZ65" s="8"/>
      <c r="MA65" s="8"/>
      <c r="MB65" s="8"/>
      <c r="MC65" s="8"/>
      <c r="MD65" s="8"/>
      <c r="ME65" s="8"/>
      <c r="MF65" s="8"/>
      <c r="MG65" s="8"/>
      <c r="MH65" s="8"/>
      <c r="MI65" s="8"/>
      <c r="MJ65" s="8"/>
      <c r="MK65" s="8"/>
      <c r="ML65" s="8"/>
      <c r="MM65" s="8"/>
      <c r="MN65" s="8"/>
      <c r="MO65" s="8"/>
      <c r="MP65" s="8"/>
      <c r="MQ65" s="8"/>
      <c r="MR65" s="8"/>
      <c r="MS65" s="8"/>
      <c r="MT65" s="8"/>
      <c r="MU65" s="8"/>
      <c r="MV65" s="8"/>
      <c r="MW65" s="8"/>
      <c r="MX65" s="8"/>
      <c r="MY65" s="8"/>
      <c r="MZ65" s="8"/>
      <c r="NA65" s="8"/>
      <c r="NB65" s="8"/>
      <c r="NC65" s="8"/>
      <c r="ND65" s="8"/>
      <c r="NE65" s="8"/>
      <c r="NF65" s="8"/>
      <c r="NG65" s="8"/>
      <c r="NH65" s="8"/>
      <c r="NI65" s="8"/>
      <c r="NJ65" s="8"/>
      <c r="NK65" s="8"/>
      <c r="NL65" s="8"/>
      <c r="NM65" s="8"/>
      <c r="NN65" s="8"/>
      <c r="NO65" s="8"/>
      <c r="NP65" s="8"/>
      <c r="NQ65" s="8"/>
      <c r="NR65" s="8"/>
      <c r="NS65" s="8"/>
      <c r="NT65" s="8"/>
      <c r="NU65" s="8"/>
      <c r="NV65" s="8"/>
      <c r="NW65" s="8"/>
      <c r="NX65" s="8"/>
      <c r="NY65" s="8"/>
      <c r="NZ65" s="8"/>
      <c r="OA65" s="8"/>
      <c r="OB65" s="8"/>
      <c r="OC65" s="8"/>
      <c r="OD65" s="8"/>
      <c r="OE65" s="8"/>
      <c r="OF65" s="8"/>
      <c r="OG65" s="8"/>
      <c r="OH65" s="8"/>
      <c r="OI65" s="8"/>
      <c r="OJ65" s="8"/>
      <c r="OK65" s="8"/>
      <c r="OL65" s="8"/>
      <c r="OM65" s="8"/>
      <c r="ON65" s="8"/>
      <c r="OO65" s="8"/>
      <c r="OP65" s="8"/>
      <c r="OQ65" s="8"/>
      <c r="OR65" s="8"/>
      <c r="OS65" s="8"/>
      <c r="OT65" s="8"/>
      <c r="OU65" s="8"/>
      <c r="OV65" s="8"/>
      <c r="OW65" s="8"/>
      <c r="OX65" s="8"/>
      <c r="OY65" s="8"/>
      <c r="OZ65" s="8"/>
      <c r="PA65" s="8"/>
      <c r="PB65" s="8"/>
      <c r="PC65" s="8"/>
      <c r="PD65" s="8"/>
      <c r="PE65" s="8"/>
      <c r="PF65" s="8"/>
      <c r="PG65" s="8"/>
      <c r="PH65" s="8"/>
      <c r="PI65" s="8"/>
      <c r="PJ65" s="8"/>
      <c r="PK65" s="8"/>
      <c r="PL65" s="8"/>
      <c r="PM65" s="8"/>
      <c r="PN65" s="8"/>
      <c r="PO65" s="8"/>
      <c r="PP65" s="8"/>
      <c r="PQ65" s="8"/>
      <c r="PR65" s="8"/>
      <c r="PS65" s="8"/>
      <c r="PT65" s="8"/>
      <c r="PU65" s="8"/>
      <c r="PV65" s="8"/>
      <c r="PW65" s="8"/>
      <c r="PX65" s="8"/>
      <c r="PY65" s="8"/>
      <c r="PZ65" s="8"/>
      <c r="QA65" s="8"/>
      <c r="QB65" s="8"/>
      <c r="QC65" s="8"/>
      <c r="QD65" s="8"/>
      <c r="QE65" s="8"/>
      <c r="QF65" s="8"/>
      <c r="QG65" s="8"/>
      <c r="QH65" s="8"/>
      <c r="QI65" s="8"/>
      <c r="QJ65" s="8"/>
      <c r="QK65" s="8"/>
      <c r="QL65" s="8"/>
      <c r="QM65" s="8"/>
      <c r="QN65" s="8"/>
      <c r="QO65" s="8"/>
      <c r="QP65" s="8"/>
      <c r="QQ65" s="8"/>
      <c r="QR65" s="8"/>
      <c r="QS65" s="8"/>
      <c r="QT65" s="8"/>
      <c r="QU65" s="8"/>
      <c r="QV65" s="8"/>
      <c r="QW65" s="8"/>
      <c r="QX65" s="8"/>
      <c r="QY65" s="8"/>
      <c r="QZ65" s="8"/>
      <c r="RA65" s="8"/>
      <c r="RB65" s="8"/>
      <c r="RC65" s="8"/>
      <c r="RD65" s="8"/>
      <c r="RE65" s="8"/>
      <c r="RF65" s="8"/>
      <c r="RG65" s="8"/>
      <c r="RH65" s="8"/>
      <c r="RI65" s="8"/>
      <c r="RJ65" s="8"/>
      <c r="RK65" s="8"/>
      <c r="RL65" s="8"/>
      <c r="RM65" s="8"/>
      <c r="RN65" s="8"/>
      <c r="RO65" s="8"/>
      <c r="RP65" s="8"/>
      <c r="RQ65" s="8"/>
      <c r="RR65" s="8"/>
      <c r="RS65" s="8"/>
      <c r="RT65" s="8"/>
      <c r="RU65" s="8"/>
      <c r="RV65" s="8"/>
      <c r="RW65" s="8"/>
      <c r="RX65" s="8"/>
      <c r="RY65" s="8"/>
      <c r="RZ65" s="8"/>
      <c r="SA65" s="8"/>
      <c r="SB65" s="8"/>
      <c r="SC65" s="8"/>
      <c r="SD65" s="8"/>
      <c r="SE65" s="8"/>
      <c r="SF65" s="8"/>
      <c r="SG65" s="8"/>
      <c r="SH65" s="8"/>
      <c r="SI65" s="8"/>
      <c r="SJ65" s="8"/>
      <c r="SK65" s="8"/>
      <c r="SL65" s="8"/>
      <c r="SM65" s="8"/>
      <c r="SN65" s="8"/>
      <c r="SO65" s="8"/>
      <c r="SP65" s="8"/>
      <c r="SQ65" s="8"/>
      <c r="SR65" s="8"/>
      <c r="SS65" s="8"/>
      <c r="ST65" s="8"/>
      <c r="SU65" s="8"/>
      <c r="SV65" s="8"/>
      <c r="SW65" s="8"/>
      <c r="SX65" s="8"/>
      <c r="SY65" s="8"/>
      <c r="SZ65" s="8"/>
      <c r="TA65" s="8"/>
      <c r="TB65" s="8"/>
      <c r="TC65" s="8"/>
      <c r="TD65" s="8"/>
      <c r="TE65" s="8"/>
      <c r="TF65" s="8"/>
      <c r="TG65" s="8"/>
      <c r="TH65" s="8"/>
      <c r="TI65" s="8"/>
      <c r="TJ65" s="8"/>
      <c r="TK65" s="8"/>
      <c r="TL65" s="8"/>
      <c r="TM65" s="8"/>
      <c r="TN65" s="8"/>
      <c r="TO65" s="8"/>
      <c r="TP65" s="8"/>
      <c r="TQ65" s="8"/>
      <c r="TR65" s="8"/>
      <c r="TS65" s="8"/>
      <c r="TT65" s="8"/>
      <c r="TU65" s="8"/>
      <c r="TV65" s="8"/>
      <c r="TW65" s="8"/>
      <c r="TX65" s="8"/>
      <c r="TY65" s="8"/>
      <c r="TZ65" s="8"/>
      <c r="UA65" s="8"/>
      <c r="UB65" s="8"/>
      <c r="UC65" s="8"/>
      <c r="UD65" s="8"/>
      <c r="UE65" s="8"/>
      <c r="UF65" s="8"/>
      <c r="UG65" s="8"/>
      <c r="UH65" s="8"/>
      <c r="UI65" s="8"/>
      <c r="UJ65" s="8"/>
      <c r="UK65" s="8"/>
      <c r="UL65" s="8"/>
      <c r="UM65" s="8"/>
      <c r="UN65" s="8"/>
      <c r="UO65" s="8"/>
      <c r="UP65" s="8"/>
      <c r="UQ65" s="8"/>
      <c r="UR65" s="8"/>
      <c r="US65" s="8"/>
      <c r="UT65" s="8"/>
      <c r="UU65" s="8"/>
      <c r="UV65" s="8"/>
      <c r="UW65" s="8"/>
      <c r="UX65" s="8"/>
      <c r="UY65" s="8"/>
      <c r="UZ65" s="8"/>
      <c r="VA65" s="8"/>
      <c r="VB65" s="8"/>
      <c r="VC65" s="8"/>
      <c r="VD65" s="8"/>
      <c r="VE65" s="8"/>
      <c r="VF65" s="8"/>
      <c r="VG65" s="8"/>
      <c r="VH65" s="8"/>
      <c r="VI65" s="8"/>
      <c r="VJ65" s="8"/>
      <c r="VK65" s="8"/>
      <c r="VL65" s="8"/>
      <c r="VM65" s="8"/>
      <c r="VN65" s="8"/>
      <c r="VO65" s="8"/>
      <c r="VP65" s="8"/>
      <c r="VQ65" s="8"/>
      <c r="VR65" s="8"/>
      <c r="VS65" s="8"/>
      <c r="VT65" s="8"/>
      <c r="VU65" s="8"/>
      <c r="VV65" s="8"/>
      <c r="VW65" s="8"/>
      <c r="VX65" s="8"/>
      <c r="VY65" s="8"/>
      <c r="VZ65" s="8"/>
      <c r="WA65" s="8"/>
      <c r="WB65" s="8"/>
      <c r="WC65" s="8"/>
      <c r="WD65" s="8"/>
      <c r="WE65" s="8"/>
      <c r="WF65" s="8"/>
      <c r="WG65" s="8"/>
      <c r="WH65" s="8"/>
      <c r="WI65" s="8"/>
      <c r="WJ65" s="8"/>
      <c r="WK65" s="8"/>
      <c r="WL65" s="8"/>
      <c r="WM65" s="8"/>
      <c r="WN65" s="8"/>
      <c r="WO65" s="8"/>
      <c r="WP65" s="8"/>
      <c r="WQ65" s="8"/>
      <c r="WR65" s="8"/>
      <c r="WS65" s="8"/>
      <c r="WT65" s="8"/>
      <c r="WU65" s="8"/>
      <c r="WV65" s="8"/>
      <c r="WW65" s="8"/>
      <c r="WX65" s="8"/>
      <c r="WY65" s="8"/>
      <c r="WZ65" s="8"/>
      <c r="XA65" s="8"/>
      <c r="XB65" s="8"/>
      <c r="XC65" s="8"/>
      <c r="XD65" s="8"/>
      <c r="XE65" s="8"/>
      <c r="XF65" s="8"/>
      <c r="XG65" s="8"/>
      <c r="XH65" s="8"/>
      <c r="XI65" s="8"/>
      <c r="XJ65" s="8"/>
      <c r="XK65" s="8"/>
      <c r="XL65" s="8"/>
      <c r="XM65" s="8"/>
      <c r="XN65" s="8"/>
      <c r="XO65" s="8"/>
      <c r="XP65" s="8"/>
      <c r="XQ65" s="8"/>
      <c r="XR65" s="8"/>
      <c r="XS65" s="8"/>
      <c r="XT65" s="8"/>
      <c r="XU65" s="8"/>
      <c r="XV65" s="8"/>
      <c r="XW65" s="8"/>
      <c r="XX65" s="8"/>
      <c r="XY65" s="8"/>
      <c r="XZ65" s="8"/>
      <c r="YA65" s="8"/>
      <c r="YB65" s="8"/>
      <c r="YC65" s="8"/>
      <c r="YD65" s="8"/>
      <c r="YE65" s="8"/>
      <c r="YF65" s="8"/>
      <c r="YG65" s="8"/>
      <c r="YH65" s="8"/>
      <c r="YI65" s="8"/>
      <c r="YJ65" s="8"/>
      <c r="YK65" s="8"/>
      <c r="YL65" s="8"/>
      <c r="YM65" s="8"/>
      <c r="YN65" s="8"/>
      <c r="YO65" s="8"/>
      <c r="YP65" s="8"/>
      <c r="YQ65" s="8"/>
      <c r="YR65" s="8"/>
      <c r="YS65" s="8"/>
      <c r="YT65" s="8"/>
      <c r="YU65" s="8"/>
      <c r="YV65" s="8"/>
      <c r="YW65" s="8"/>
      <c r="YX65" s="8"/>
      <c r="YY65" s="8"/>
      <c r="YZ65" s="8"/>
      <c r="ZA65" s="8"/>
      <c r="ZB65" s="8"/>
      <c r="ZC65" s="8"/>
      <c r="ZD65" s="8"/>
      <c r="ZE65" s="8"/>
      <c r="ZF65" s="8"/>
      <c r="ZG65" s="8"/>
      <c r="ZH65" s="8"/>
      <c r="ZI65" s="8"/>
      <c r="ZJ65" s="8"/>
      <c r="ZK65" s="8"/>
      <c r="ZL65" s="8"/>
      <c r="ZM65" s="8"/>
      <c r="ZN65" s="8"/>
      <c r="ZO65" s="8"/>
      <c r="ZP65" s="8"/>
      <c r="ZQ65" s="8"/>
      <c r="ZR65" s="8"/>
      <c r="ZS65" s="8"/>
      <c r="ZT65" s="8"/>
      <c r="ZU65" s="8"/>
      <c r="ZV65" s="8"/>
      <c r="ZW65" s="8"/>
      <c r="ZX65" s="8"/>
    </row>
    <row r="66" spans="1:700">
      <c r="A66" s="8"/>
      <c r="B66" s="13"/>
      <c r="C66" s="3"/>
      <c r="D66" s="3"/>
      <c r="E66" s="4"/>
      <c r="F66" s="4"/>
      <c r="G66" s="4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  <c r="FF66" s="8"/>
      <c r="FG66" s="8"/>
      <c r="FH66" s="8"/>
      <c r="FI66" s="8"/>
      <c r="FJ66" s="8"/>
      <c r="FK66" s="8"/>
      <c r="FL66" s="8"/>
      <c r="FM66" s="8"/>
      <c r="FN66" s="8"/>
      <c r="FO66" s="8"/>
      <c r="FP66" s="8"/>
      <c r="FQ66" s="8"/>
      <c r="FR66" s="8"/>
      <c r="FS66" s="8"/>
      <c r="FT66" s="8"/>
      <c r="FU66" s="8"/>
      <c r="FV66" s="8"/>
      <c r="FW66" s="8"/>
      <c r="FX66" s="8"/>
      <c r="FY66" s="8"/>
      <c r="FZ66" s="8"/>
      <c r="GA66" s="8"/>
      <c r="GB66" s="8"/>
      <c r="GC66" s="8"/>
      <c r="GD66" s="8"/>
      <c r="GE66" s="8"/>
      <c r="GF66" s="8"/>
      <c r="GG66" s="8"/>
      <c r="GH66" s="8"/>
      <c r="GI66" s="8"/>
      <c r="GJ66" s="8"/>
      <c r="GK66" s="8"/>
      <c r="GL66" s="8"/>
      <c r="GM66" s="8"/>
      <c r="GN66" s="8"/>
      <c r="GO66" s="8"/>
      <c r="GP66" s="8"/>
      <c r="GQ66" s="8"/>
      <c r="GR66" s="8"/>
      <c r="GS66" s="8"/>
      <c r="GT66" s="8"/>
      <c r="GU66" s="8"/>
      <c r="GV66" s="8"/>
      <c r="GW66" s="8"/>
      <c r="GX66" s="8"/>
      <c r="GY66" s="8"/>
      <c r="GZ66" s="8"/>
      <c r="HA66" s="8"/>
      <c r="HB66" s="8"/>
      <c r="HC66" s="8"/>
      <c r="HD66" s="8"/>
      <c r="HE66" s="8"/>
      <c r="HF66" s="8"/>
      <c r="HG66" s="8"/>
      <c r="HH66" s="8"/>
      <c r="HI66" s="8"/>
      <c r="HJ66" s="8"/>
      <c r="HK66" s="8"/>
      <c r="HL66" s="8"/>
      <c r="HM66" s="8"/>
      <c r="HN66" s="8"/>
      <c r="HO66" s="8"/>
      <c r="HP66" s="8"/>
      <c r="HQ66" s="8"/>
      <c r="HR66" s="8"/>
      <c r="HS66" s="8"/>
      <c r="HT66" s="8"/>
      <c r="HU66" s="8"/>
      <c r="HV66" s="8"/>
      <c r="HW66" s="8"/>
      <c r="HX66" s="8"/>
      <c r="HY66" s="8"/>
      <c r="HZ66" s="8"/>
      <c r="IA66" s="8"/>
      <c r="IB66" s="8"/>
      <c r="IC66" s="8"/>
      <c r="ID66" s="8"/>
      <c r="IE66" s="8"/>
      <c r="IF66" s="8"/>
      <c r="IG66" s="8"/>
      <c r="IH66" s="8"/>
      <c r="II66" s="8"/>
      <c r="IJ66" s="8"/>
      <c r="IK66" s="8"/>
      <c r="IL66" s="8"/>
      <c r="IM66" s="8"/>
      <c r="IN66" s="8"/>
      <c r="IO66" s="8"/>
      <c r="IP66" s="8"/>
      <c r="IQ66" s="8"/>
      <c r="IR66" s="8"/>
      <c r="IS66" s="8"/>
      <c r="IT66" s="8"/>
      <c r="IU66" s="8"/>
      <c r="IV66" s="8"/>
      <c r="IW66" s="8"/>
      <c r="IX66" s="8"/>
      <c r="IY66" s="8"/>
      <c r="IZ66" s="8"/>
      <c r="JA66" s="8"/>
      <c r="JB66" s="8"/>
      <c r="JC66" s="8"/>
      <c r="JD66" s="8"/>
      <c r="JE66" s="8"/>
      <c r="JF66" s="8"/>
      <c r="JG66" s="8"/>
      <c r="JH66" s="8"/>
      <c r="JI66" s="8"/>
      <c r="JJ66" s="8"/>
      <c r="JK66" s="8"/>
      <c r="JL66" s="8"/>
      <c r="JM66" s="8"/>
      <c r="JN66" s="8"/>
      <c r="JO66" s="8"/>
      <c r="JP66" s="8"/>
      <c r="JQ66" s="8"/>
      <c r="JR66" s="8"/>
      <c r="JS66" s="8"/>
      <c r="JT66" s="8"/>
      <c r="JU66" s="8"/>
      <c r="JV66" s="8"/>
      <c r="JW66" s="8"/>
      <c r="JX66" s="8"/>
      <c r="JY66" s="8"/>
      <c r="JZ66" s="8"/>
      <c r="KA66" s="8"/>
      <c r="KB66" s="8"/>
      <c r="KC66" s="8"/>
      <c r="KD66" s="8"/>
      <c r="KE66" s="8"/>
      <c r="KF66" s="8"/>
      <c r="KG66" s="8"/>
      <c r="KH66" s="8"/>
      <c r="KI66" s="8"/>
      <c r="KJ66" s="8"/>
      <c r="KK66" s="8"/>
      <c r="KL66" s="8"/>
      <c r="KM66" s="8"/>
      <c r="KN66" s="8"/>
      <c r="KO66" s="8"/>
      <c r="KP66" s="8"/>
      <c r="KQ66" s="8"/>
      <c r="KR66" s="8"/>
      <c r="KS66" s="8"/>
      <c r="KT66" s="8"/>
      <c r="KU66" s="8"/>
      <c r="KV66" s="8"/>
      <c r="KW66" s="8"/>
      <c r="KX66" s="8"/>
      <c r="KY66" s="8"/>
      <c r="KZ66" s="8"/>
      <c r="LA66" s="8"/>
      <c r="LB66" s="8"/>
      <c r="LC66" s="8"/>
      <c r="LD66" s="8"/>
      <c r="LE66" s="8"/>
      <c r="LF66" s="8"/>
      <c r="LG66" s="8"/>
      <c r="LH66" s="8"/>
      <c r="LI66" s="8"/>
      <c r="LJ66" s="8"/>
      <c r="LK66" s="8"/>
      <c r="LL66" s="8"/>
      <c r="LM66" s="8"/>
      <c r="LN66" s="8"/>
      <c r="LO66" s="8"/>
      <c r="LP66" s="8"/>
      <c r="LQ66" s="8"/>
      <c r="LR66" s="8"/>
      <c r="LS66" s="8"/>
      <c r="LT66" s="8"/>
      <c r="LU66" s="8"/>
      <c r="LV66" s="8"/>
      <c r="LW66" s="8"/>
      <c r="LX66" s="8"/>
      <c r="LY66" s="8"/>
      <c r="LZ66" s="8"/>
      <c r="MA66" s="8"/>
      <c r="MB66" s="8"/>
      <c r="MC66" s="8"/>
      <c r="MD66" s="8"/>
      <c r="ME66" s="8"/>
      <c r="MF66" s="8"/>
      <c r="MG66" s="8"/>
      <c r="MH66" s="8"/>
      <c r="MI66" s="8"/>
      <c r="MJ66" s="8"/>
      <c r="MK66" s="8"/>
      <c r="ML66" s="8"/>
      <c r="MM66" s="8"/>
      <c r="MN66" s="8"/>
      <c r="MO66" s="8"/>
      <c r="MP66" s="8"/>
      <c r="MQ66" s="8"/>
      <c r="MR66" s="8"/>
      <c r="MS66" s="8"/>
      <c r="MT66" s="8"/>
      <c r="MU66" s="8"/>
      <c r="MV66" s="8"/>
      <c r="MW66" s="8"/>
      <c r="MX66" s="8"/>
      <c r="MY66" s="8"/>
      <c r="MZ66" s="8"/>
      <c r="NA66" s="8"/>
      <c r="NB66" s="8"/>
      <c r="NC66" s="8"/>
      <c r="ND66" s="8"/>
      <c r="NE66" s="8"/>
      <c r="NF66" s="8"/>
      <c r="NG66" s="8"/>
      <c r="NH66" s="8"/>
      <c r="NI66" s="8"/>
      <c r="NJ66" s="8"/>
      <c r="NK66" s="8"/>
      <c r="NL66" s="8"/>
      <c r="NM66" s="8"/>
      <c r="NN66" s="8"/>
      <c r="NO66" s="8"/>
      <c r="NP66" s="8"/>
      <c r="NQ66" s="8"/>
      <c r="NR66" s="8"/>
      <c r="NS66" s="8"/>
      <c r="NT66" s="8"/>
      <c r="NU66" s="8"/>
      <c r="NV66" s="8"/>
      <c r="NW66" s="8"/>
      <c r="NX66" s="8"/>
      <c r="NY66" s="8"/>
      <c r="NZ66" s="8"/>
      <c r="OA66" s="8"/>
      <c r="OB66" s="8"/>
      <c r="OC66" s="8"/>
      <c r="OD66" s="8"/>
      <c r="OE66" s="8"/>
      <c r="OF66" s="8"/>
      <c r="OG66" s="8"/>
      <c r="OH66" s="8"/>
      <c r="OI66" s="8"/>
      <c r="OJ66" s="8"/>
      <c r="OK66" s="8"/>
      <c r="OL66" s="8"/>
      <c r="OM66" s="8"/>
      <c r="ON66" s="8"/>
      <c r="OO66" s="8"/>
      <c r="OP66" s="8"/>
      <c r="OQ66" s="8"/>
      <c r="OR66" s="8"/>
      <c r="OS66" s="8"/>
      <c r="OT66" s="8"/>
      <c r="OU66" s="8"/>
      <c r="OV66" s="8"/>
      <c r="OW66" s="8"/>
      <c r="OX66" s="8"/>
      <c r="OY66" s="8"/>
      <c r="OZ66" s="8"/>
      <c r="PA66" s="8"/>
      <c r="PB66" s="8"/>
      <c r="PC66" s="8"/>
      <c r="PD66" s="8"/>
      <c r="PE66" s="8"/>
      <c r="PF66" s="8"/>
      <c r="PG66" s="8"/>
      <c r="PH66" s="8"/>
      <c r="PI66" s="8"/>
      <c r="PJ66" s="8"/>
      <c r="PK66" s="8"/>
      <c r="PL66" s="8"/>
      <c r="PM66" s="8"/>
      <c r="PN66" s="8"/>
      <c r="PO66" s="8"/>
      <c r="PP66" s="8"/>
      <c r="PQ66" s="8"/>
      <c r="PR66" s="8"/>
      <c r="PS66" s="8"/>
      <c r="PT66" s="8"/>
      <c r="PU66" s="8"/>
      <c r="PV66" s="8"/>
      <c r="PW66" s="8"/>
      <c r="PX66" s="8"/>
      <c r="PY66" s="8"/>
      <c r="PZ66" s="8"/>
      <c r="QA66" s="8"/>
      <c r="QB66" s="8"/>
      <c r="QC66" s="8"/>
      <c r="QD66" s="8"/>
      <c r="QE66" s="8"/>
      <c r="QF66" s="8"/>
      <c r="QG66" s="8"/>
      <c r="QH66" s="8"/>
      <c r="QI66" s="8"/>
      <c r="QJ66" s="8"/>
      <c r="QK66" s="8"/>
      <c r="QL66" s="8"/>
      <c r="QM66" s="8"/>
      <c r="QN66" s="8"/>
      <c r="QO66" s="8"/>
      <c r="QP66" s="8"/>
      <c r="QQ66" s="8"/>
      <c r="QR66" s="8"/>
      <c r="QS66" s="8"/>
      <c r="QT66" s="8"/>
      <c r="QU66" s="8"/>
      <c r="QV66" s="8"/>
      <c r="QW66" s="8"/>
      <c r="QX66" s="8"/>
      <c r="QY66" s="8"/>
      <c r="QZ66" s="8"/>
      <c r="RA66" s="8"/>
      <c r="RB66" s="8"/>
      <c r="RC66" s="8"/>
      <c r="RD66" s="8"/>
      <c r="RE66" s="8"/>
      <c r="RF66" s="8"/>
      <c r="RG66" s="8"/>
      <c r="RH66" s="8"/>
      <c r="RI66" s="8"/>
      <c r="RJ66" s="8"/>
      <c r="RK66" s="8"/>
      <c r="RL66" s="8"/>
      <c r="RM66" s="8"/>
      <c r="RN66" s="8"/>
      <c r="RO66" s="8"/>
      <c r="RP66" s="8"/>
      <c r="RQ66" s="8"/>
      <c r="RR66" s="8"/>
      <c r="RS66" s="8"/>
      <c r="RT66" s="8"/>
      <c r="RU66" s="8"/>
      <c r="RV66" s="8"/>
      <c r="RW66" s="8"/>
      <c r="RX66" s="8"/>
      <c r="RY66" s="8"/>
      <c r="RZ66" s="8"/>
      <c r="SA66" s="8"/>
      <c r="SB66" s="8"/>
      <c r="SC66" s="8"/>
      <c r="SD66" s="8"/>
      <c r="SE66" s="8"/>
      <c r="SF66" s="8"/>
      <c r="SG66" s="8"/>
      <c r="SH66" s="8"/>
      <c r="SI66" s="8"/>
      <c r="SJ66" s="8"/>
      <c r="SK66" s="8"/>
      <c r="SL66" s="8"/>
      <c r="SM66" s="8"/>
      <c r="SN66" s="8"/>
      <c r="SO66" s="8"/>
      <c r="SP66" s="8"/>
      <c r="SQ66" s="8"/>
      <c r="SR66" s="8"/>
      <c r="SS66" s="8"/>
      <c r="ST66" s="8"/>
      <c r="SU66" s="8"/>
      <c r="SV66" s="8"/>
      <c r="SW66" s="8"/>
      <c r="SX66" s="8"/>
      <c r="SY66" s="8"/>
      <c r="SZ66" s="8"/>
      <c r="TA66" s="8"/>
      <c r="TB66" s="8"/>
      <c r="TC66" s="8"/>
      <c r="TD66" s="8"/>
      <c r="TE66" s="8"/>
      <c r="TF66" s="8"/>
      <c r="TG66" s="8"/>
      <c r="TH66" s="8"/>
      <c r="TI66" s="8"/>
      <c r="TJ66" s="8"/>
      <c r="TK66" s="8"/>
      <c r="TL66" s="8"/>
      <c r="TM66" s="8"/>
      <c r="TN66" s="8"/>
      <c r="TO66" s="8"/>
      <c r="TP66" s="8"/>
      <c r="TQ66" s="8"/>
      <c r="TR66" s="8"/>
      <c r="TS66" s="8"/>
      <c r="TT66" s="8"/>
      <c r="TU66" s="8"/>
      <c r="TV66" s="8"/>
      <c r="TW66" s="8"/>
      <c r="TX66" s="8"/>
      <c r="TY66" s="8"/>
      <c r="TZ66" s="8"/>
      <c r="UA66" s="8"/>
      <c r="UB66" s="8"/>
      <c r="UC66" s="8"/>
      <c r="UD66" s="8"/>
      <c r="UE66" s="8"/>
      <c r="UF66" s="8"/>
      <c r="UG66" s="8"/>
      <c r="UH66" s="8"/>
      <c r="UI66" s="8"/>
      <c r="UJ66" s="8"/>
      <c r="UK66" s="8"/>
      <c r="UL66" s="8"/>
      <c r="UM66" s="8"/>
      <c r="UN66" s="8"/>
      <c r="UO66" s="8"/>
      <c r="UP66" s="8"/>
      <c r="UQ66" s="8"/>
      <c r="UR66" s="8"/>
      <c r="US66" s="8"/>
      <c r="UT66" s="8"/>
      <c r="UU66" s="8"/>
      <c r="UV66" s="8"/>
      <c r="UW66" s="8"/>
      <c r="UX66" s="8"/>
      <c r="UY66" s="8"/>
      <c r="UZ66" s="8"/>
      <c r="VA66" s="8"/>
      <c r="VB66" s="8"/>
      <c r="VC66" s="8"/>
      <c r="VD66" s="8"/>
      <c r="VE66" s="8"/>
      <c r="VF66" s="8"/>
      <c r="VG66" s="8"/>
      <c r="VH66" s="8"/>
      <c r="VI66" s="8"/>
      <c r="VJ66" s="8"/>
      <c r="VK66" s="8"/>
      <c r="VL66" s="8"/>
      <c r="VM66" s="8"/>
      <c r="VN66" s="8"/>
      <c r="VO66" s="8"/>
      <c r="VP66" s="8"/>
      <c r="VQ66" s="8"/>
      <c r="VR66" s="8"/>
      <c r="VS66" s="8"/>
      <c r="VT66" s="8"/>
      <c r="VU66" s="8"/>
      <c r="VV66" s="8"/>
      <c r="VW66" s="8"/>
      <c r="VX66" s="8"/>
      <c r="VY66" s="8"/>
      <c r="VZ66" s="8"/>
      <c r="WA66" s="8"/>
      <c r="WB66" s="8"/>
      <c r="WC66" s="8"/>
      <c r="WD66" s="8"/>
      <c r="WE66" s="8"/>
      <c r="WF66" s="8"/>
      <c r="WG66" s="8"/>
      <c r="WH66" s="8"/>
      <c r="WI66" s="8"/>
      <c r="WJ66" s="8"/>
      <c r="WK66" s="8"/>
      <c r="WL66" s="8"/>
      <c r="WM66" s="8"/>
      <c r="WN66" s="8"/>
      <c r="WO66" s="8"/>
      <c r="WP66" s="8"/>
      <c r="WQ66" s="8"/>
      <c r="WR66" s="8"/>
      <c r="WS66" s="8"/>
      <c r="WT66" s="8"/>
      <c r="WU66" s="8"/>
      <c r="WV66" s="8"/>
      <c r="WW66" s="8"/>
      <c r="WX66" s="8"/>
      <c r="WY66" s="8"/>
      <c r="WZ66" s="8"/>
      <c r="XA66" s="8"/>
      <c r="XB66" s="8"/>
      <c r="XC66" s="8"/>
      <c r="XD66" s="8"/>
      <c r="XE66" s="8"/>
      <c r="XF66" s="8"/>
      <c r="XG66" s="8"/>
      <c r="XH66" s="8"/>
      <c r="XI66" s="8"/>
      <c r="XJ66" s="8"/>
      <c r="XK66" s="8"/>
      <c r="XL66" s="8"/>
      <c r="XM66" s="8"/>
      <c r="XN66" s="8"/>
      <c r="XO66" s="8"/>
      <c r="XP66" s="8"/>
      <c r="XQ66" s="8"/>
      <c r="XR66" s="8"/>
      <c r="XS66" s="8"/>
      <c r="XT66" s="8"/>
      <c r="XU66" s="8"/>
      <c r="XV66" s="8"/>
      <c r="XW66" s="8"/>
      <c r="XX66" s="8"/>
      <c r="XY66" s="8"/>
      <c r="XZ66" s="8"/>
      <c r="YA66" s="8"/>
      <c r="YB66" s="8"/>
      <c r="YC66" s="8"/>
      <c r="YD66" s="8"/>
      <c r="YE66" s="8"/>
      <c r="YF66" s="8"/>
      <c r="YG66" s="8"/>
      <c r="YH66" s="8"/>
      <c r="YI66" s="8"/>
      <c r="YJ66" s="8"/>
      <c r="YK66" s="8"/>
      <c r="YL66" s="8"/>
      <c r="YM66" s="8"/>
      <c r="YN66" s="8"/>
      <c r="YO66" s="8"/>
      <c r="YP66" s="8"/>
      <c r="YQ66" s="8"/>
      <c r="YR66" s="8"/>
      <c r="YS66" s="8"/>
      <c r="YT66" s="8"/>
      <c r="YU66" s="8"/>
      <c r="YV66" s="8"/>
      <c r="YW66" s="8"/>
      <c r="YX66" s="8"/>
      <c r="YY66" s="8"/>
      <c r="YZ66" s="8"/>
      <c r="ZA66" s="8"/>
      <c r="ZB66" s="8"/>
      <c r="ZC66" s="8"/>
      <c r="ZD66" s="8"/>
      <c r="ZE66" s="8"/>
      <c r="ZF66" s="8"/>
      <c r="ZG66" s="8"/>
      <c r="ZH66" s="8"/>
      <c r="ZI66" s="8"/>
      <c r="ZJ66" s="8"/>
      <c r="ZK66" s="8"/>
      <c r="ZL66" s="8"/>
      <c r="ZM66" s="8"/>
      <c r="ZN66" s="8"/>
      <c r="ZO66" s="8"/>
      <c r="ZP66" s="8"/>
      <c r="ZQ66" s="8"/>
      <c r="ZR66" s="8"/>
      <c r="ZS66" s="8"/>
      <c r="ZT66" s="8"/>
      <c r="ZU66" s="8"/>
      <c r="ZV66" s="8"/>
      <c r="ZW66" s="8"/>
      <c r="ZX66" s="8"/>
    </row>
    <row r="67" spans="1:700">
      <c r="A67" s="8"/>
      <c r="B67" s="13"/>
      <c r="C67" s="3"/>
      <c r="D67" s="3"/>
      <c r="E67" s="4"/>
      <c r="F67" s="4"/>
      <c r="G67" s="4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  <c r="FF67" s="8"/>
      <c r="FG67" s="8"/>
      <c r="FH67" s="8"/>
      <c r="FI67" s="8"/>
      <c r="FJ67" s="8"/>
      <c r="FK67" s="8"/>
      <c r="FL67" s="8"/>
      <c r="FM67" s="8"/>
      <c r="FN67" s="8"/>
      <c r="FO67" s="8"/>
      <c r="FP67" s="8"/>
      <c r="FQ67" s="8"/>
      <c r="FR67" s="8"/>
      <c r="FS67" s="8"/>
      <c r="FT67" s="8"/>
      <c r="FU67" s="8"/>
      <c r="FV67" s="8"/>
      <c r="FW67" s="8"/>
      <c r="FX67" s="8"/>
      <c r="FY67" s="8"/>
      <c r="FZ67" s="8"/>
      <c r="GA67" s="8"/>
      <c r="GB67" s="8"/>
      <c r="GC67" s="8"/>
      <c r="GD67" s="8"/>
      <c r="GE67" s="8"/>
      <c r="GF67" s="8"/>
      <c r="GG67" s="8"/>
      <c r="GH67" s="8"/>
      <c r="GI67" s="8"/>
      <c r="GJ67" s="8"/>
      <c r="GK67" s="8"/>
      <c r="GL67" s="8"/>
      <c r="GM67" s="8"/>
      <c r="GN67" s="8"/>
      <c r="GO67" s="8"/>
      <c r="GP67" s="8"/>
      <c r="GQ67" s="8"/>
      <c r="GR67" s="8"/>
      <c r="GS67" s="8"/>
      <c r="GT67" s="8"/>
      <c r="GU67" s="8"/>
      <c r="GV67" s="8"/>
      <c r="GW67" s="8"/>
      <c r="GX67" s="8"/>
      <c r="GY67" s="8"/>
      <c r="GZ67" s="8"/>
      <c r="HA67" s="8"/>
      <c r="HB67" s="8"/>
      <c r="HC67" s="8"/>
      <c r="HD67" s="8"/>
      <c r="HE67" s="8"/>
      <c r="HF67" s="8"/>
      <c r="HG67" s="8"/>
      <c r="HH67" s="8"/>
      <c r="HI67" s="8"/>
      <c r="HJ67" s="8"/>
      <c r="HK67" s="8"/>
      <c r="HL67" s="8"/>
      <c r="HM67" s="8"/>
      <c r="HN67" s="8"/>
      <c r="HO67" s="8"/>
      <c r="HP67" s="8"/>
      <c r="HQ67" s="8"/>
      <c r="HR67" s="8"/>
      <c r="HS67" s="8"/>
      <c r="HT67" s="8"/>
      <c r="HU67" s="8"/>
      <c r="HV67" s="8"/>
      <c r="HW67" s="8"/>
      <c r="HX67" s="8"/>
      <c r="HY67" s="8"/>
      <c r="HZ67" s="8"/>
      <c r="IA67" s="8"/>
      <c r="IB67" s="8"/>
      <c r="IC67" s="8"/>
      <c r="ID67" s="8"/>
      <c r="IE67" s="8"/>
      <c r="IF67" s="8"/>
      <c r="IG67" s="8"/>
      <c r="IH67" s="8"/>
      <c r="II67" s="8"/>
      <c r="IJ67" s="8"/>
      <c r="IK67" s="8"/>
      <c r="IL67" s="8"/>
      <c r="IM67" s="8"/>
      <c r="IN67" s="8"/>
      <c r="IO67" s="8"/>
      <c r="IP67" s="8"/>
      <c r="IQ67" s="8"/>
      <c r="IR67" s="8"/>
      <c r="IS67" s="8"/>
      <c r="IT67" s="8"/>
      <c r="IU67" s="8"/>
      <c r="IV67" s="8"/>
      <c r="IW67" s="8"/>
      <c r="IX67" s="8"/>
      <c r="IY67" s="8"/>
      <c r="IZ67" s="8"/>
      <c r="JA67" s="8"/>
      <c r="JB67" s="8"/>
      <c r="JC67" s="8"/>
      <c r="JD67" s="8"/>
      <c r="JE67" s="8"/>
      <c r="JF67" s="8"/>
      <c r="JG67" s="8"/>
      <c r="JH67" s="8"/>
      <c r="JI67" s="8"/>
      <c r="JJ67" s="8"/>
      <c r="JK67" s="8"/>
      <c r="JL67" s="8"/>
      <c r="JM67" s="8"/>
      <c r="JN67" s="8"/>
      <c r="JO67" s="8"/>
      <c r="JP67" s="8"/>
      <c r="JQ67" s="8"/>
      <c r="JR67" s="8"/>
      <c r="JS67" s="8"/>
      <c r="JT67" s="8"/>
      <c r="JU67" s="8"/>
      <c r="JV67" s="8"/>
      <c r="JW67" s="8"/>
      <c r="JX67" s="8"/>
      <c r="JY67" s="8"/>
      <c r="JZ67" s="8"/>
      <c r="KA67" s="8"/>
      <c r="KB67" s="8"/>
      <c r="KC67" s="8"/>
      <c r="KD67" s="8"/>
      <c r="KE67" s="8"/>
      <c r="KF67" s="8"/>
      <c r="KG67" s="8"/>
      <c r="KH67" s="8"/>
      <c r="KI67" s="8"/>
      <c r="KJ67" s="8"/>
      <c r="KK67" s="8"/>
      <c r="KL67" s="8"/>
      <c r="KM67" s="8"/>
      <c r="KN67" s="8"/>
      <c r="KO67" s="8"/>
      <c r="KP67" s="8"/>
      <c r="KQ67" s="8"/>
      <c r="KR67" s="8"/>
      <c r="KS67" s="8"/>
      <c r="KT67" s="8"/>
      <c r="KU67" s="8"/>
      <c r="KV67" s="8"/>
      <c r="KW67" s="8"/>
      <c r="KX67" s="8"/>
      <c r="KY67" s="8"/>
      <c r="KZ67" s="8"/>
      <c r="LA67" s="8"/>
      <c r="LB67" s="8"/>
      <c r="LC67" s="8"/>
      <c r="LD67" s="8"/>
      <c r="LE67" s="8"/>
      <c r="LF67" s="8"/>
      <c r="LG67" s="8"/>
      <c r="LH67" s="8"/>
      <c r="LI67" s="8"/>
      <c r="LJ67" s="8"/>
      <c r="LK67" s="8"/>
      <c r="LL67" s="8"/>
      <c r="LM67" s="8"/>
      <c r="LN67" s="8"/>
      <c r="LO67" s="8"/>
      <c r="LP67" s="8"/>
      <c r="LQ67" s="8"/>
      <c r="LR67" s="8"/>
      <c r="LS67" s="8"/>
      <c r="LT67" s="8"/>
      <c r="LU67" s="8"/>
      <c r="LV67" s="8"/>
      <c r="LW67" s="8"/>
      <c r="LX67" s="8"/>
      <c r="LY67" s="8"/>
      <c r="LZ67" s="8"/>
      <c r="MA67" s="8"/>
      <c r="MB67" s="8"/>
      <c r="MC67" s="8"/>
      <c r="MD67" s="8"/>
      <c r="ME67" s="8"/>
      <c r="MF67" s="8"/>
      <c r="MG67" s="8"/>
      <c r="MH67" s="8"/>
      <c r="MI67" s="8"/>
      <c r="MJ67" s="8"/>
      <c r="MK67" s="8"/>
      <c r="ML67" s="8"/>
      <c r="MM67" s="8"/>
      <c r="MN67" s="8"/>
      <c r="MO67" s="8"/>
      <c r="MP67" s="8"/>
      <c r="MQ67" s="8"/>
      <c r="MR67" s="8"/>
      <c r="MS67" s="8"/>
      <c r="MT67" s="8"/>
      <c r="MU67" s="8"/>
      <c r="MV67" s="8"/>
      <c r="MW67" s="8"/>
      <c r="MX67" s="8"/>
      <c r="MY67" s="8"/>
      <c r="MZ67" s="8"/>
      <c r="NA67" s="8"/>
      <c r="NB67" s="8"/>
      <c r="NC67" s="8"/>
      <c r="ND67" s="8"/>
      <c r="NE67" s="8"/>
      <c r="NF67" s="8"/>
      <c r="NG67" s="8"/>
      <c r="NH67" s="8"/>
      <c r="NI67" s="8"/>
      <c r="NJ67" s="8"/>
      <c r="NK67" s="8"/>
      <c r="NL67" s="8"/>
      <c r="NM67" s="8"/>
      <c r="NN67" s="8"/>
      <c r="NO67" s="8"/>
      <c r="NP67" s="8"/>
      <c r="NQ67" s="8"/>
      <c r="NR67" s="8"/>
      <c r="NS67" s="8"/>
      <c r="NT67" s="8"/>
      <c r="NU67" s="8"/>
      <c r="NV67" s="8"/>
      <c r="NW67" s="8"/>
      <c r="NX67" s="8"/>
      <c r="NY67" s="8"/>
      <c r="NZ67" s="8"/>
      <c r="OA67" s="8"/>
      <c r="OB67" s="8"/>
      <c r="OC67" s="8"/>
      <c r="OD67" s="8"/>
      <c r="OE67" s="8"/>
      <c r="OF67" s="8"/>
      <c r="OG67" s="8"/>
      <c r="OH67" s="8"/>
      <c r="OI67" s="8"/>
      <c r="OJ67" s="8"/>
      <c r="OK67" s="8"/>
      <c r="OL67" s="8"/>
      <c r="OM67" s="8"/>
      <c r="ON67" s="8"/>
      <c r="OO67" s="8"/>
      <c r="OP67" s="8"/>
      <c r="OQ67" s="8"/>
      <c r="OR67" s="8"/>
      <c r="OS67" s="8"/>
      <c r="OT67" s="8"/>
      <c r="OU67" s="8"/>
      <c r="OV67" s="8"/>
      <c r="OW67" s="8"/>
      <c r="OX67" s="8"/>
      <c r="OY67" s="8"/>
      <c r="OZ67" s="8"/>
      <c r="PA67" s="8"/>
      <c r="PB67" s="8"/>
      <c r="PC67" s="8"/>
      <c r="PD67" s="8"/>
      <c r="PE67" s="8"/>
      <c r="PF67" s="8"/>
      <c r="PG67" s="8"/>
      <c r="PH67" s="8"/>
      <c r="PI67" s="8"/>
      <c r="PJ67" s="8"/>
      <c r="PK67" s="8"/>
      <c r="PL67" s="8"/>
      <c r="PM67" s="8"/>
      <c r="PN67" s="8"/>
      <c r="PO67" s="8"/>
      <c r="PP67" s="8"/>
      <c r="PQ67" s="8"/>
      <c r="PR67" s="8"/>
      <c r="PS67" s="8"/>
      <c r="PT67" s="8"/>
      <c r="PU67" s="8"/>
      <c r="PV67" s="8"/>
      <c r="PW67" s="8"/>
      <c r="PX67" s="8"/>
      <c r="PY67" s="8"/>
      <c r="PZ67" s="8"/>
      <c r="QA67" s="8"/>
      <c r="QB67" s="8"/>
      <c r="QC67" s="8"/>
      <c r="QD67" s="8"/>
      <c r="QE67" s="8"/>
      <c r="QF67" s="8"/>
      <c r="QG67" s="8"/>
      <c r="QH67" s="8"/>
      <c r="QI67" s="8"/>
      <c r="QJ67" s="8"/>
      <c r="QK67" s="8"/>
      <c r="QL67" s="8"/>
      <c r="QM67" s="8"/>
      <c r="QN67" s="8"/>
      <c r="QO67" s="8"/>
      <c r="QP67" s="8"/>
      <c r="QQ67" s="8"/>
      <c r="QR67" s="8"/>
      <c r="QS67" s="8"/>
      <c r="QT67" s="8"/>
      <c r="QU67" s="8"/>
      <c r="QV67" s="8"/>
      <c r="QW67" s="8"/>
      <c r="QX67" s="8"/>
      <c r="QY67" s="8"/>
      <c r="QZ67" s="8"/>
      <c r="RA67" s="8"/>
      <c r="RB67" s="8"/>
      <c r="RC67" s="8"/>
      <c r="RD67" s="8"/>
      <c r="RE67" s="8"/>
      <c r="RF67" s="8"/>
      <c r="RG67" s="8"/>
      <c r="RH67" s="8"/>
      <c r="RI67" s="8"/>
      <c r="RJ67" s="8"/>
      <c r="RK67" s="8"/>
      <c r="RL67" s="8"/>
      <c r="RM67" s="8"/>
      <c r="RN67" s="8"/>
      <c r="RO67" s="8"/>
      <c r="RP67" s="8"/>
      <c r="RQ67" s="8"/>
      <c r="RR67" s="8"/>
      <c r="RS67" s="8"/>
      <c r="RT67" s="8"/>
      <c r="RU67" s="8"/>
      <c r="RV67" s="8"/>
      <c r="RW67" s="8"/>
      <c r="RX67" s="8"/>
      <c r="RY67" s="8"/>
      <c r="RZ67" s="8"/>
      <c r="SA67" s="8"/>
      <c r="SB67" s="8"/>
      <c r="SC67" s="8"/>
      <c r="SD67" s="8"/>
      <c r="SE67" s="8"/>
      <c r="SF67" s="8"/>
      <c r="SG67" s="8"/>
      <c r="SH67" s="8"/>
      <c r="SI67" s="8"/>
      <c r="SJ67" s="8"/>
      <c r="SK67" s="8"/>
      <c r="SL67" s="8"/>
      <c r="SM67" s="8"/>
      <c r="SN67" s="8"/>
      <c r="SO67" s="8"/>
      <c r="SP67" s="8"/>
      <c r="SQ67" s="8"/>
      <c r="SR67" s="8"/>
      <c r="SS67" s="8"/>
      <c r="ST67" s="8"/>
      <c r="SU67" s="8"/>
      <c r="SV67" s="8"/>
      <c r="SW67" s="8"/>
      <c r="SX67" s="8"/>
      <c r="SY67" s="8"/>
      <c r="SZ67" s="8"/>
      <c r="TA67" s="8"/>
      <c r="TB67" s="8"/>
      <c r="TC67" s="8"/>
      <c r="TD67" s="8"/>
      <c r="TE67" s="8"/>
      <c r="TF67" s="8"/>
      <c r="TG67" s="8"/>
      <c r="TH67" s="8"/>
      <c r="TI67" s="8"/>
      <c r="TJ67" s="8"/>
      <c r="TK67" s="8"/>
      <c r="TL67" s="8"/>
      <c r="TM67" s="8"/>
      <c r="TN67" s="8"/>
      <c r="TO67" s="8"/>
      <c r="TP67" s="8"/>
      <c r="TQ67" s="8"/>
      <c r="TR67" s="8"/>
      <c r="TS67" s="8"/>
      <c r="TT67" s="8"/>
      <c r="TU67" s="8"/>
      <c r="TV67" s="8"/>
      <c r="TW67" s="8"/>
      <c r="TX67" s="8"/>
      <c r="TY67" s="8"/>
      <c r="TZ67" s="8"/>
      <c r="UA67" s="8"/>
      <c r="UB67" s="8"/>
      <c r="UC67" s="8"/>
      <c r="UD67" s="8"/>
      <c r="UE67" s="8"/>
      <c r="UF67" s="8"/>
      <c r="UG67" s="8"/>
      <c r="UH67" s="8"/>
      <c r="UI67" s="8"/>
      <c r="UJ67" s="8"/>
      <c r="UK67" s="8"/>
      <c r="UL67" s="8"/>
      <c r="UM67" s="8"/>
      <c r="UN67" s="8"/>
      <c r="UO67" s="8"/>
      <c r="UP67" s="8"/>
      <c r="UQ67" s="8"/>
      <c r="UR67" s="8"/>
      <c r="US67" s="8"/>
      <c r="UT67" s="8"/>
      <c r="UU67" s="8"/>
      <c r="UV67" s="8"/>
      <c r="UW67" s="8"/>
      <c r="UX67" s="8"/>
      <c r="UY67" s="8"/>
      <c r="UZ67" s="8"/>
      <c r="VA67" s="8"/>
      <c r="VB67" s="8"/>
      <c r="VC67" s="8"/>
      <c r="VD67" s="8"/>
      <c r="VE67" s="8"/>
      <c r="VF67" s="8"/>
      <c r="VG67" s="8"/>
      <c r="VH67" s="8"/>
      <c r="VI67" s="8"/>
      <c r="VJ67" s="8"/>
      <c r="VK67" s="8"/>
      <c r="VL67" s="8"/>
      <c r="VM67" s="8"/>
      <c r="VN67" s="8"/>
      <c r="VO67" s="8"/>
      <c r="VP67" s="8"/>
      <c r="VQ67" s="8"/>
      <c r="VR67" s="8"/>
      <c r="VS67" s="8"/>
      <c r="VT67" s="8"/>
      <c r="VU67" s="8"/>
      <c r="VV67" s="8"/>
      <c r="VW67" s="8"/>
      <c r="VX67" s="8"/>
      <c r="VY67" s="8"/>
      <c r="VZ67" s="8"/>
      <c r="WA67" s="8"/>
      <c r="WB67" s="8"/>
      <c r="WC67" s="8"/>
      <c r="WD67" s="8"/>
      <c r="WE67" s="8"/>
      <c r="WF67" s="8"/>
      <c r="WG67" s="8"/>
      <c r="WH67" s="8"/>
      <c r="WI67" s="8"/>
      <c r="WJ67" s="8"/>
      <c r="WK67" s="8"/>
      <c r="WL67" s="8"/>
      <c r="WM67" s="8"/>
      <c r="WN67" s="8"/>
      <c r="WO67" s="8"/>
      <c r="WP67" s="8"/>
      <c r="WQ67" s="8"/>
      <c r="WR67" s="8"/>
      <c r="WS67" s="8"/>
      <c r="WT67" s="8"/>
      <c r="WU67" s="8"/>
      <c r="WV67" s="8"/>
      <c r="WW67" s="8"/>
      <c r="WX67" s="8"/>
      <c r="WY67" s="8"/>
      <c r="WZ67" s="8"/>
      <c r="XA67" s="8"/>
      <c r="XB67" s="8"/>
      <c r="XC67" s="8"/>
      <c r="XD67" s="8"/>
      <c r="XE67" s="8"/>
      <c r="XF67" s="8"/>
      <c r="XG67" s="8"/>
      <c r="XH67" s="8"/>
      <c r="XI67" s="8"/>
      <c r="XJ67" s="8"/>
      <c r="XK67" s="8"/>
      <c r="XL67" s="8"/>
      <c r="XM67" s="8"/>
      <c r="XN67" s="8"/>
      <c r="XO67" s="8"/>
      <c r="XP67" s="8"/>
      <c r="XQ67" s="8"/>
      <c r="XR67" s="8"/>
      <c r="XS67" s="8"/>
      <c r="XT67" s="8"/>
      <c r="XU67" s="8"/>
      <c r="XV67" s="8"/>
      <c r="XW67" s="8"/>
      <c r="XX67" s="8"/>
      <c r="XY67" s="8"/>
      <c r="XZ67" s="8"/>
      <c r="YA67" s="8"/>
      <c r="YB67" s="8"/>
      <c r="YC67" s="8"/>
      <c r="YD67" s="8"/>
      <c r="YE67" s="8"/>
      <c r="YF67" s="8"/>
      <c r="YG67" s="8"/>
      <c r="YH67" s="8"/>
      <c r="YI67" s="8"/>
      <c r="YJ67" s="8"/>
      <c r="YK67" s="8"/>
      <c r="YL67" s="8"/>
      <c r="YM67" s="8"/>
      <c r="YN67" s="8"/>
      <c r="YO67" s="8"/>
      <c r="YP67" s="8"/>
      <c r="YQ67" s="8"/>
      <c r="YR67" s="8"/>
      <c r="YS67" s="8"/>
      <c r="YT67" s="8"/>
      <c r="YU67" s="8"/>
      <c r="YV67" s="8"/>
      <c r="YW67" s="8"/>
      <c r="YX67" s="8"/>
      <c r="YY67" s="8"/>
      <c r="YZ67" s="8"/>
      <c r="ZA67" s="8"/>
      <c r="ZB67" s="8"/>
      <c r="ZC67" s="8"/>
      <c r="ZD67" s="8"/>
      <c r="ZE67" s="8"/>
      <c r="ZF67" s="8"/>
      <c r="ZG67" s="8"/>
      <c r="ZH67" s="8"/>
      <c r="ZI67" s="8"/>
      <c r="ZJ67" s="8"/>
      <c r="ZK67" s="8"/>
      <c r="ZL67" s="8"/>
      <c r="ZM67" s="8"/>
      <c r="ZN67" s="8"/>
      <c r="ZO67" s="8"/>
      <c r="ZP67" s="8"/>
      <c r="ZQ67" s="8"/>
      <c r="ZR67" s="8"/>
      <c r="ZS67" s="8"/>
      <c r="ZT67" s="8"/>
      <c r="ZU67" s="8"/>
      <c r="ZV67" s="8"/>
      <c r="ZW67" s="8"/>
      <c r="ZX67" s="8"/>
    </row>
    <row r="68" spans="1:700">
      <c r="A68" s="8"/>
      <c r="B68" s="13"/>
      <c r="C68" s="3"/>
      <c r="D68" s="3"/>
      <c r="E68" s="4"/>
      <c r="F68" s="4"/>
      <c r="G68" s="4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/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/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/>
      <c r="EB68" s="8"/>
      <c r="EC68" s="8"/>
      <c r="ED68" s="8"/>
      <c r="EE68" s="8"/>
      <c r="EF68" s="8"/>
      <c r="EG68" s="8"/>
      <c r="EH68" s="8"/>
      <c r="EI68" s="8"/>
      <c r="EJ68" s="8"/>
      <c r="EK68" s="8"/>
      <c r="EL68" s="8"/>
      <c r="EM68" s="8"/>
      <c r="EN68" s="8"/>
      <c r="EO68" s="8"/>
      <c r="EP68" s="8"/>
      <c r="EQ68" s="8"/>
      <c r="ER68" s="8"/>
      <c r="ES68" s="8"/>
      <c r="ET68" s="8"/>
      <c r="EU68" s="8"/>
      <c r="EV68" s="8"/>
      <c r="EW68" s="8"/>
      <c r="EX68" s="8"/>
      <c r="EY68" s="8"/>
      <c r="EZ68" s="8"/>
      <c r="FA68" s="8"/>
      <c r="FB68" s="8"/>
      <c r="FC68" s="8"/>
      <c r="FD68" s="8"/>
      <c r="FE68" s="8"/>
      <c r="FF68" s="8"/>
      <c r="FG68" s="8"/>
      <c r="FH68" s="8"/>
      <c r="FI68" s="8"/>
      <c r="FJ68" s="8"/>
      <c r="FK68" s="8"/>
      <c r="FL68" s="8"/>
      <c r="FM68" s="8"/>
      <c r="FN68" s="8"/>
      <c r="FO68" s="8"/>
      <c r="FP68" s="8"/>
      <c r="FQ68" s="8"/>
      <c r="FR68" s="8"/>
      <c r="FS68" s="8"/>
      <c r="FT68" s="8"/>
      <c r="FU68" s="8"/>
      <c r="FV68" s="8"/>
      <c r="FW68" s="8"/>
      <c r="FX68" s="8"/>
      <c r="FY68" s="8"/>
      <c r="FZ68" s="8"/>
      <c r="GA68" s="8"/>
      <c r="GB68" s="8"/>
      <c r="GC68" s="8"/>
      <c r="GD68" s="8"/>
      <c r="GE68" s="8"/>
      <c r="GF68" s="8"/>
      <c r="GG68" s="8"/>
      <c r="GH68" s="8"/>
      <c r="GI68" s="8"/>
      <c r="GJ68" s="8"/>
      <c r="GK68" s="8"/>
      <c r="GL68" s="8"/>
      <c r="GM68" s="8"/>
      <c r="GN68" s="8"/>
      <c r="GO68" s="8"/>
      <c r="GP68" s="8"/>
      <c r="GQ68" s="8"/>
      <c r="GR68" s="8"/>
      <c r="GS68" s="8"/>
      <c r="GT68" s="8"/>
      <c r="GU68" s="8"/>
      <c r="GV68" s="8"/>
      <c r="GW68" s="8"/>
      <c r="GX68" s="8"/>
      <c r="GY68" s="8"/>
      <c r="GZ68" s="8"/>
      <c r="HA68" s="8"/>
      <c r="HB68" s="8"/>
      <c r="HC68" s="8"/>
      <c r="HD68" s="8"/>
      <c r="HE68" s="8"/>
      <c r="HF68" s="8"/>
      <c r="HG68" s="8"/>
      <c r="HH68" s="8"/>
      <c r="HI68" s="8"/>
      <c r="HJ68" s="8"/>
      <c r="HK68" s="8"/>
      <c r="HL68" s="8"/>
      <c r="HM68" s="8"/>
      <c r="HN68" s="8"/>
      <c r="HO68" s="8"/>
      <c r="HP68" s="8"/>
      <c r="HQ68" s="8"/>
      <c r="HR68" s="8"/>
      <c r="HS68" s="8"/>
      <c r="HT68" s="8"/>
      <c r="HU68" s="8"/>
      <c r="HV68" s="8"/>
      <c r="HW68" s="8"/>
      <c r="HX68" s="8"/>
      <c r="HY68" s="8"/>
      <c r="HZ68" s="8"/>
      <c r="IA68" s="8"/>
      <c r="IB68" s="8"/>
      <c r="IC68" s="8"/>
      <c r="ID68" s="8"/>
      <c r="IE68" s="8"/>
      <c r="IF68" s="8"/>
      <c r="IG68" s="8"/>
      <c r="IH68" s="8"/>
      <c r="II68" s="8"/>
      <c r="IJ68" s="8"/>
      <c r="IK68" s="8"/>
      <c r="IL68" s="8"/>
      <c r="IM68" s="8"/>
      <c r="IN68" s="8"/>
      <c r="IO68" s="8"/>
      <c r="IP68" s="8"/>
      <c r="IQ68" s="8"/>
      <c r="IR68" s="8"/>
      <c r="IS68" s="8"/>
      <c r="IT68" s="8"/>
      <c r="IU68" s="8"/>
      <c r="IV68" s="8"/>
      <c r="IW68" s="8"/>
      <c r="IX68" s="8"/>
      <c r="IY68" s="8"/>
      <c r="IZ68" s="8"/>
      <c r="JA68" s="8"/>
      <c r="JB68" s="8"/>
      <c r="JC68" s="8"/>
      <c r="JD68" s="8"/>
      <c r="JE68" s="8"/>
      <c r="JF68" s="8"/>
      <c r="JG68" s="8"/>
      <c r="JH68" s="8"/>
      <c r="JI68" s="8"/>
      <c r="JJ68" s="8"/>
      <c r="JK68" s="8"/>
      <c r="JL68" s="8"/>
      <c r="JM68" s="8"/>
      <c r="JN68" s="8"/>
      <c r="JO68" s="8"/>
      <c r="JP68" s="8"/>
      <c r="JQ68" s="8"/>
      <c r="JR68" s="8"/>
      <c r="JS68" s="8"/>
      <c r="JT68" s="8"/>
      <c r="JU68" s="8"/>
      <c r="JV68" s="8"/>
      <c r="JW68" s="8"/>
      <c r="JX68" s="8"/>
      <c r="JY68" s="8"/>
      <c r="JZ68" s="8"/>
      <c r="KA68" s="8"/>
      <c r="KB68" s="8"/>
      <c r="KC68" s="8"/>
      <c r="KD68" s="8"/>
      <c r="KE68" s="8"/>
      <c r="KF68" s="8"/>
      <c r="KG68" s="8"/>
      <c r="KH68" s="8"/>
      <c r="KI68" s="8"/>
      <c r="KJ68" s="8"/>
      <c r="KK68" s="8"/>
      <c r="KL68" s="8"/>
      <c r="KM68" s="8"/>
      <c r="KN68" s="8"/>
      <c r="KO68" s="8"/>
      <c r="KP68" s="8"/>
      <c r="KQ68" s="8"/>
      <c r="KR68" s="8"/>
      <c r="KS68" s="8"/>
      <c r="KT68" s="8"/>
      <c r="KU68" s="8"/>
      <c r="KV68" s="8"/>
      <c r="KW68" s="8"/>
      <c r="KX68" s="8"/>
      <c r="KY68" s="8"/>
      <c r="KZ68" s="8"/>
      <c r="LA68" s="8"/>
      <c r="LB68" s="8"/>
      <c r="LC68" s="8"/>
      <c r="LD68" s="8"/>
      <c r="LE68" s="8"/>
      <c r="LF68" s="8"/>
      <c r="LG68" s="8"/>
      <c r="LH68" s="8"/>
      <c r="LI68" s="8"/>
      <c r="LJ68" s="8"/>
      <c r="LK68" s="8"/>
      <c r="LL68" s="8"/>
      <c r="LM68" s="8"/>
      <c r="LN68" s="8"/>
      <c r="LO68" s="8"/>
      <c r="LP68" s="8"/>
      <c r="LQ68" s="8"/>
      <c r="LR68" s="8"/>
      <c r="LS68" s="8"/>
      <c r="LT68" s="8"/>
      <c r="LU68" s="8"/>
      <c r="LV68" s="8"/>
      <c r="LW68" s="8"/>
      <c r="LX68" s="8"/>
      <c r="LY68" s="8"/>
      <c r="LZ68" s="8"/>
      <c r="MA68" s="8"/>
      <c r="MB68" s="8"/>
      <c r="MC68" s="8"/>
      <c r="MD68" s="8"/>
      <c r="ME68" s="8"/>
      <c r="MF68" s="8"/>
      <c r="MG68" s="8"/>
      <c r="MH68" s="8"/>
      <c r="MI68" s="8"/>
      <c r="MJ68" s="8"/>
      <c r="MK68" s="8"/>
      <c r="ML68" s="8"/>
      <c r="MM68" s="8"/>
      <c r="MN68" s="8"/>
      <c r="MO68" s="8"/>
      <c r="MP68" s="8"/>
      <c r="MQ68" s="8"/>
      <c r="MR68" s="8"/>
      <c r="MS68" s="8"/>
      <c r="MT68" s="8"/>
      <c r="MU68" s="8"/>
      <c r="MV68" s="8"/>
      <c r="MW68" s="8"/>
      <c r="MX68" s="8"/>
      <c r="MY68" s="8"/>
      <c r="MZ68" s="8"/>
      <c r="NA68" s="8"/>
      <c r="NB68" s="8"/>
      <c r="NC68" s="8"/>
      <c r="ND68" s="8"/>
      <c r="NE68" s="8"/>
      <c r="NF68" s="8"/>
      <c r="NG68" s="8"/>
      <c r="NH68" s="8"/>
      <c r="NI68" s="8"/>
      <c r="NJ68" s="8"/>
      <c r="NK68" s="8"/>
      <c r="NL68" s="8"/>
      <c r="NM68" s="8"/>
      <c r="NN68" s="8"/>
      <c r="NO68" s="8"/>
      <c r="NP68" s="8"/>
      <c r="NQ68" s="8"/>
      <c r="NR68" s="8"/>
      <c r="NS68" s="8"/>
      <c r="NT68" s="8"/>
      <c r="NU68" s="8"/>
      <c r="NV68" s="8"/>
      <c r="NW68" s="8"/>
      <c r="NX68" s="8"/>
      <c r="NY68" s="8"/>
      <c r="NZ68" s="8"/>
      <c r="OA68" s="8"/>
      <c r="OB68" s="8"/>
      <c r="OC68" s="8"/>
      <c r="OD68" s="8"/>
      <c r="OE68" s="8"/>
      <c r="OF68" s="8"/>
      <c r="OG68" s="8"/>
      <c r="OH68" s="8"/>
      <c r="OI68" s="8"/>
      <c r="OJ68" s="8"/>
      <c r="OK68" s="8"/>
      <c r="OL68" s="8"/>
      <c r="OM68" s="8"/>
      <c r="ON68" s="8"/>
      <c r="OO68" s="8"/>
      <c r="OP68" s="8"/>
      <c r="OQ68" s="8"/>
      <c r="OR68" s="8"/>
      <c r="OS68" s="8"/>
      <c r="OT68" s="8"/>
      <c r="OU68" s="8"/>
      <c r="OV68" s="8"/>
      <c r="OW68" s="8"/>
      <c r="OX68" s="8"/>
      <c r="OY68" s="8"/>
      <c r="OZ68" s="8"/>
      <c r="PA68" s="8"/>
      <c r="PB68" s="8"/>
      <c r="PC68" s="8"/>
      <c r="PD68" s="8"/>
      <c r="PE68" s="8"/>
      <c r="PF68" s="8"/>
      <c r="PG68" s="8"/>
      <c r="PH68" s="8"/>
      <c r="PI68" s="8"/>
      <c r="PJ68" s="8"/>
      <c r="PK68" s="8"/>
      <c r="PL68" s="8"/>
      <c r="PM68" s="8"/>
      <c r="PN68" s="8"/>
      <c r="PO68" s="8"/>
      <c r="PP68" s="8"/>
      <c r="PQ68" s="8"/>
      <c r="PR68" s="8"/>
      <c r="PS68" s="8"/>
      <c r="PT68" s="8"/>
      <c r="PU68" s="8"/>
      <c r="PV68" s="8"/>
      <c r="PW68" s="8"/>
      <c r="PX68" s="8"/>
      <c r="PY68" s="8"/>
      <c r="PZ68" s="8"/>
      <c r="QA68" s="8"/>
      <c r="QB68" s="8"/>
      <c r="QC68" s="8"/>
      <c r="QD68" s="8"/>
      <c r="QE68" s="8"/>
      <c r="QF68" s="8"/>
      <c r="QG68" s="8"/>
      <c r="QH68" s="8"/>
      <c r="QI68" s="8"/>
      <c r="QJ68" s="8"/>
      <c r="QK68" s="8"/>
      <c r="QL68" s="8"/>
      <c r="QM68" s="8"/>
      <c r="QN68" s="8"/>
      <c r="QO68" s="8"/>
      <c r="QP68" s="8"/>
      <c r="QQ68" s="8"/>
      <c r="QR68" s="8"/>
      <c r="QS68" s="8"/>
      <c r="QT68" s="8"/>
      <c r="QU68" s="8"/>
      <c r="QV68" s="8"/>
      <c r="QW68" s="8"/>
      <c r="QX68" s="8"/>
      <c r="QY68" s="8"/>
      <c r="QZ68" s="8"/>
      <c r="RA68" s="8"/>
      <c r="RB68" s="8"/>
      <c r="RC68" s="8"/>
      <c r="RD68" s="8"/>
      <c r="RE68" s="8"/>
      <c r="RF68" s="8"/>
      <c r="RG68" s="8"/>
      <c r="RH68" s="8"/>
      <c r="RI68" s="8"/>
      <c r="RJ68" s="8"/>
      <c r="RK68" s="8"/>
      <c r="RL68" s="8"/>
      <c r="RM68" s="8"/>
      <c r="RN68" s="8"/>
      <c r="RO68" s="8"/>
      <c r="RP68" s="8"/>
      <c r="RQ68" s="8"/>
      <c r="RR68" s="8"/>
      <c r="RS68" s="8"/>
      <c r="RT68" s="8"/>
      <c r="RU68" s="8"/>
      <c r="RV68" s="8"/>
      <c r="RW68" s="8"/>
      <c r="RX68" s="8"/>
      <c r="RY68" s="8"/>
      <c r="RZ68" s="8"/>
      <c r="SA68" s="8"/>
      <c r="SB68" s="8"/>
      <c r="SC68" s="8"/>
      <c r="SD68" s="8"/>
      <c r="SE68" s="8"/>
      <c r="SF68" s="8"/>
      <c r="SG68" s="8"/>
      <c r="SH68" s="8"/>
      <c r="SI68" s="8"/>
      <c r="SJ68" s="8"/>
      <c r="SK68" s="8"/>
      <c r="SL68" s="8"/>
      <c r="SM68" s="8"/>
      <c r="SN68" s="8"/>
      <c r="SO68" s="8"/>
      <c r="SP68" s="8"/>
      <c r="SQ68" s="8"/>
      <c r="SR68" s="8"/>
      <c r="SS68" s="8"/>
      <c r="ST68" s="8"/>
      <c r="SU68" s="8"/>
      <c r="SV68" s="8"/>
      <c r="SW68" s="8"/>
      <c r="SX68" s="8"/>
      <c r="SY68" s="8"/>
      <c r="SZ68" s="8"/>
      <c r="TA68" s="8"/>
      <c r="TB68" s="8"/>
      <c r="TC68" s="8"/>
      <c r="TD68" s="8"/>
      <c r="TE68" s="8"/>
      <c r="TF68" s="8"/>
      <c r="TG68" s="8"/>
      <c r="TH68" s="8"/>
      <c r="TI68" s="8"/>
      <c r="TJ68" s="8"/>
      <c r="TK68" s="8"/>
      <c r="TL68" s="8"/>
      <c r="TM68" s="8"/>
      <c r="TN68" s="8"/>
      <c r="TO68" s="8"/>
      <c r="TP68" s="8"/>
      <c r="TQ68" s="8"/>
      <c r="TR68" s="8"/>
      <c r="TS68" s="8"/>
      <c r="TT68" s="8"/>
      <c r="TU68" s="8"/>
      <c r="TV68" s="8"/>
      <c r="TW68" s="8"/>
      <c r="TX68" s="8"/>
      <c r="TY68" s="8"/>
      <c r="TZ68" s="8"/>
      <c r="UA68" s="8"/>
      <c r="UB68" s="8"/>
      <c r="UC68" s="8"/>
      <c r="UD68" s="8"/>
      <c r="UE68" s="8"/>
      <c r="UF68" s="8"/>
      <c r="UG68" s="8"/>
      <c r="UH68" s="8"/>
      <c r="UI68" s="8"/>
      <c r="UJ68" s="8"/>
      <c r="UK68" s="8"/>
      <c r="UL68" s="8"/>
      <c r="UM68" s="8"/>
      <c r="UN68" s="8"/>
      <c r="UO68" s="8"/>
      <c r="UP68" s="8"/>
      <c r="UQ68" s="8"/>
      <c r="UR68" s="8"/>
      <c r="US68" s="8"/>
      <c r="UT68" s="8"/>
      <c r="UU68" s="8"/>
      <c r="UV68" s="8"/>
      <c r="UW68" s="8"/>
      <c r="UX68" s="8"/>
      <c r="UY68" s="8"/>
      <c r="UZ68" s="8"/>
      <c r="VA68" s="8"/>
      <c r="VB68" s="8"/>
      <c r="VC68" s="8"/>
      <c r="VD68" s="8"/>
      <c r="VE68" s="8"/>
      <c r="VF68" s="8"/>
      <c r="VG68" s="8"/>
      <c r="VH68" s="8"/>
      <c r="VI68" s="8"/>
      <c r="VJ68" s="8"/>
      <c r="VK68" s="8"/>
      <c r="VL68" s="8"/>
      <c r="VM68" s="8"/>
      <c r="VN68" s="8"/>
      <c r="VO68" s="8"/>
      <c r="VP68" s="8"/>
      <c r="VQ68" s="8"/>
      <c r="VR68" s="8"/>
      <c r="VS68" s="8"/>
      <c r="VT68" s="8"/>
      <c r="VU68" s="8"/>
      <c r="VV68" s="8"/>
      <c r="VW68" s="8"/>
      <c r="VX68" s="8"/>
      <c r="VY68" s="8"/>
      <c r="VZ68" s="8"/>
      <c r="WA68" s="8"/>
      <c r="WB68" s="8"/>
      <c r="WC68" s="8"/>
      <c r="WD68" s="8"/>
      <c r="WE68" s="8"/>
      <c r="WF68" s="8"/>
      <c r="WG68" s="8"/>
      <c r="WH68" s="8"/>
      <c r="WI68" s="8"/>
      <c r="WJ68" s="8"/>
      <c r="WK68" s="8"/>
      <c r="WL68" s="8"/>
      <c r="WM68" s="8"/>
      <c r="WN68" s="8"/>
      <c r="WO68" s="8"/>
      <c r="WP68" s="8"/>
      <c r="WQ68" s="8"/>
      <c r="WR68" s="8"/>
      <c r="WS68" s="8"/>
      <c r="WT68" s="8"/>
      <c r="WU68" s="8"/>
      <c r="WV68" s="8"/>
      <c r="WW68" s="8"/>
      <c r="WX68" s="8"/>
      <c r="WY68" s="8"/>
      <c r="WZ68" s="8"/>
      <c r="XA68" s="8"/>
      <c r="XB68" s="8"/>
      <c r="XC68" s="8"/>
      <c r="XD68" s="8"/>
      <c r="XE68" s="8"/>
      <c r="XF68" s="8"/>
      <c r="XG68" s="8"/>
      <c r="XH68" s="8"/>
      <c r="XI68" s="8"/>
      <c r="XJ68" s="8"/>
      <c r="XK68" s="8"/>
      <c r="XL68" s="8"/>
      <c r="XM68" s="8"/>
      <c r="XN68" s="8"/>
      <c r="XO68" s="8"/>
      <c r="XP68" s="8"/>
      <c r="XQ68" s="8"/>
      <c r="XR68" s="8"/>
      <c r="XS68" s="8"/>
      <c r="XT68" s="8"/>
      <c r="XU68" s="8"/>
      <c r="XV68" s="8"/>
      <c r="XW68" s="8"/>
      <c r="XX68" s="8"/>
      <c r="XY68" s="8"/>
      <c r="XZ68" s="8"/>
      <c r="YA68" s="8"/>
      <c r="YB68" s="8"/>
      <c r="YC68" s="8"/>
      <c r="YD68" s="8"/>
      <c r="YE68" s="8"/>
      <c r="YF68" s="8"/>
      <c r="YG68" s="8"/>
      <c r="YH68" s="8"/>
      <c r="YI68" s="8"/>
      <c r="YJ68" s="8"/>
      <c r="YK68" s="8"/>
      <c r="YL68" s="8"/>
      <c r="YM68" s="8"/>
      <c r="YN68" s="8"/>
      <c r="YO68" s="8"/>
      <c r="YP68" s="8"/>
      <c r="YQ68" s="8"/>
      <c r="YR68" s="8"/>
      <c r="YS68" s="8"/>
      <c r="YT68" s="8"/>
      <c r="YU68" s="8"/>
      <c r="YV68" s="8"/>
      <c r="YW68" s="8"/>
      <c r="YX68" s="8"/>
      <c r="YY68" s="8"/>
      <c r="YZ68" s="8"/>
      <c r="ZA68" s="8"/>
      <c r="ZB68" s="8"/>
      <c r="ZC68" s="8"/>
      <c r="ZD68" s="8"/>
      <c r="ZE68" s="8"/>
      <c r="ZF68" s="8"/>
      <c r="ZG68" s="8"/>
      <c r="ZH68" s="8"/>
      <c r="ZI68" s="8"/>
      <c r="ZJ68" s="8"/>
      <c r="ZK68" s="8"/>
      <c r="ZL68" s="8"/>
      <c r="ZM68" s="8"/>
      <c r="ZN68" s="8"/>
      <c r="ZO68" s="8"/>
      <c r="ZP68" s="8"/>
      <c r="ZQ68" s="8"/>
      <c r="ZR68" s="8"/>
      <c r="ZS68" s="8"/>
      <c r="ZT68" s="8"/>
      <c r="ZU68" s="8"/>
      <c r="ZV68" s="8"/>
      <c r="ZW68" s="8"/>
      <c r="ZX68" s="8"/>
    </row>
    <row r="69" spans="1:700">
      <c r="A69" s="8"/>
      <c r="B69" s="13"/>
      <c r="C69" s="3"/>
      <c r="D69" s="3"/>
      <c r="E69" s="4"/>
      <c r="F69" s="4"/>
      <c r="G69" s="4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/>
      <c r="EH69" s="8"/>
      <c r="EI69" s="8"/>
      <c r="EJ69" s="8"/>
      <c r="EK69" s="8"/>
      <c r="EL69" s="8"/>
      <c r="EM69" s="8"/>
      <c r="EN69" s="8"/>
      <c r="EO69" s="8"/>
      <c r="EP69" s="8"/>
      <c r="EQ69" s="8"/>
      <c r="ER69" s="8"/>
      <c r="ES69" s="8"/>
      <c r="ET69" s="8"/>
      <c r="EU69" s="8"/>
      <c r="EV69" s="8"/>
      <c r="EW69" s="8"/>
      <c r="EX69" s="8"/>
      <c r="EY69" s="8"/>
      <c r="EZ69" s="8"/>
      <c r="FA69" s="8"/>
      <c r="FB69" s="8"/>
      <c r="FC69" s="8"/>
      <c r="FD69" s="8"/>
      <c r="FE69" s="8"/>
      <c r="FF69" s="8"/>
      <c r="FG69" s="8"/>
      <c r="FH69" s="8"/>
      <c r="FI69" s="8"/>
      <c r="FJ69" s="8"/>
      <c r="FK69" s="8"/>
      <c r="FL69" s="8"/>
      <c r="FM69" s="8"/>
      <c r="FN69" s="8"/>
      <c r="FO69" s="8"/>
      <c r="FP69" s="8"/>
      <c r="FQ69" s="8"/>
      <c r="FR69" s="8"/>
      <c r="FS69" s="8"/>
      <c r="FT69" s="8"/>
      <c r="FU69" s="8"/>
      <c r="FV69" s="8"/>
      <c r="FW69" s="8"/>
      <c r="FX69" s="8"/>
      <c r="FY69" s="8"/>
      <c r="FZ69" s="8"/>
      <c r="GA69" s="8"/>
      <c r="GB69" s="8"/>
      <c r="GC69" s="8"/>
      <c r="GD69" s="8"/>
      <c r="GE69" s="8"/>
      <c r="GF69" s="8"/>
      <c r="GG69" s="8"/>
      <c r="GH69" s="8"/>
      <c r="GI69" s="8"/>
      <c r="GJ69" s="8"/>
      <c r="GK69" s="8"/>
      <c r="GL69" s="8"/>
      <c r="GM69" s="8"/>
      <c r="GN69" s="8"/>
      <c r="GO69" s="8"/>
      <c r="GP69" s="8"/>
      <c r="GQ69" s="8"/>
      <c r="GR69" s="8"/>
      <c r="GS69" s="8"/>
      <c r="GT69" s="8"/>
      <c r="GU69" s="8"/>
      <c r="GV69" s="8"/>
      <c r="GW69" s="8"/>
      <c r="GX69" s="8"/>
      <c r="GY69" s="8"/>
      <c r="GZ69" s="8"/>
      <c r="HA69" s="8"/>
      <c r="HB69" s="8"/>
      <c r="HC69" s="8"/>
      <c r="HD69" s="8"/>
      <c r="HE69" s="8"/>
      <c r="HF69" s="8"/>
      <c r="HG69" s="8"/>
      <c r="HH69" s="8"/>
      <c r="HI69" s="8"/>
      <c r="HJ69" s="8"/>
      <c r="HK69" s="8"/>
      <c r="HL69" s="8"/>
      <c r="HM69" s="8"/>
      <c r="HN69" s="8"/>
      <c r="HO69" s="8"/>
      <c r="HP69" s="8"/>
      <c r="HQ69" s="8"/>
      <c r="HR69" s="8"/>
      <c r="HS69" s="8"/>
      <c r="HT69" s="8"/>
      <c r="HU69" s="8"/>
      <c r="HV69" s="8"/>
      <c r="HW69" s="8"/>
      <c r="HX69" s="8"/>
      <c r="HY69" s="8"/>
      <c r="HZ69" s="8"/>
      <c r="IA69" s="8"/>
      <c r="IB69" s="8"/>
      <c r="IC69" s="8"/>
      <c r="ID69" s="8"/>
      <c r="IE69" s="8"/>
      <c r="IF69" s="8"/>
      <c r="IG69" s="8"/>
      <c r="IH69" s="8"/>
      <c r="II69" s="8"/>
      <c r="IJ69" s="8"/>
      <c r="IK69" s="8"/>
      <c r="IL69" s="8"/>
      <c r="IM69" s="8"/>
      <c r="IN69" s="8"/>
      <c r="IO69" s="8"/>
      <c r="IP69" s="8"/>
      <c r="IQ69" s="8"/>
      <c r="IR69" s="8"/>
      <c r="IS69" s="8"/>
      <c r="IT69" s="8"/>
      <c r="IU69" s="8"/>
      <c r="IV69" s="8"/>
      <c r="IW69" s="8"/>
      <c r="IX69" s="8"/>
      <c r="IY69" s="8"/>
      <c r="IZ69" s="8"/>
      <c r="JA69" s="8"/>
      <c r="JB69" s="8"/>
      <c r="JC69" s="8"/>
      <c r="JD69" s="8"/>
      <c r="JE69" s="8"/>
      <c r="JF69" s="8"/>
      <c r="JG69" s="8"/>
      <c r="JH69" s="8"/>
      <c r="JI69" s="8"/>
      <c r="JJ69" s="8"/>
      <c r="JK69" s="8"/>
      <c r="JL69" s="8"/>
      <c r="JM69" s="8"/>
      <c r="JN69" s="8"/>
      <c r="JO69" s="8"/>
      <c r="JP69" s="8"/>
      <c r="JQ69" s="8"/>
      <c r="JR69" s="8"/>
      <c r="JS69" s="8"/>
      <c r="JT69" s="8"/>
      <c r="JU69" s="8"/>
      <c r="JV69" s="8"/>
      <c r="JW69" s="8"/>
      <c r="JX69" s="8"/>
      <c r="JY69" s="8"/>
      <c r="JZ69" s="8"/>
      <c r="KA69" s="8"/>
      <c r="KB69" s="8"/>
      <c r="KC69" s="8"/>
      <c r="KD69" s="8"/>
      <c r="KE69" s="8"/>
      <c r="KF69" s="8"/>
      <c r="KG69" s="8"/>
      <c r="KH69" s="8"/>
      <c r="KI69" s="8"/>
      <c r="KJ69" s="8"/>
      <c r="KK69" s="8"/>
      <c r="KL69" s="8"/>
      <c r="KM69" s="8"/>
      <c r="KN69" s="8"/>
      <c r="KO69" s="8"/>
      <c r="KP69" s="8"/>
      <c r="KQ69" s="8"/>
      <c r="KR69" s="8"/>
      <c r="KS69" s="8"/>
      <c r="KT69" s="8"/>
      <c r="KU69" s="8"/>
      <c r="KV69" s="8"/>
      <c r="KW69" s="8"/>
      <c r="KX69" s="8"/>
      <c r="KY69" s="8"/>
      <c r="KZ69" s="8"/>
      <c r="LA69" s="8"/>
      <c r="LB69" s="8"/>
      <c r="LC69" s="8"/>
      <c r="LD69" s="8"/>
      <c r="LE69" s="8"/>
      <c r="LF69" s="8"/>
      <c r="LG69" s="8"/>
      <c r="LH69" s="8"/>
      <c r="LI69" s="8"/>
      <c r="LJ69" s="8"/>
      <c r="LK69" s="8"/>
      <c r="LL69" s="8"/>
      <c r="LM69" s="8"/>
      <c r="LN69" s="8"/>
      <c r="LO69" s="8"/>
      <c r="LP69" s="8"/>
      <c r="LQ69" s="8"/>
      <c r="LR69" s="8"/>
      <c r="LS69" s="8"/>
      <c r="LT69" s="8"/>
      <c r="LU69" s="8"/>
      <c r="LV69" s="8"/>
      <c r="LW69" s="8"/>
      <c r="LX69" s="8"/>
      <c r="LY69" s="8"/>
      <c r="LZ69" s="8"/>
      <c r="MA69" s="8"/>
      <c r="MB69" s="8"/>
      <c r="MC69" s="8"/>
      <c r="MD69" s="8"/>
      <c r="ME69" s="8"/>
      <c r="MF69" s="8"/>
      <c r="MG69" s="8"/>
      <c r="MH69" s="8"/>
      <c r="MI69" s="8"/>
      <c r="MJ69" s="8"/>
      <c r="MK69" s="8"/>
      <c r="ML69" s="8"/>
      <c r="MM69" s="8"/>
      <c r="MN69" s="8"/>
      <c r="MO69" s="8"/>
      <c r="MP69" s="8"/>
      <c r="MQ69" s="8"/>
      <c r="MR69" s="8"/>
      <c r="MS69" s="8"/>
      <c r="MT69" s="8"/>
      <c r="MU69" s="8"/>
      <c r="MV69" s="8"/>
      <c r="MW69" s="8"/>
      <c r="MX69" s="8"/>
      <c r="MY69" s="8"/>
      <c r="MZ69" s="8"/>
      <c r="NA69" s="8"/>
      <c r="NB69" s="8"/>
      <c r="NC69" s="8"/>
      <c r="ND69" s="8"/>
      <c r="NE69" s="8"/>
      <c r="NF69" s="8"/>
      <c r="NG69" s="8"/>
      <c r="NH69" s="8"/>
      <c r="NI69" s="8"/>
      <c r="NJ69" s="8"/>
      <c r="NK69" s="8"/>
      <c r="NL69" s="8"/>
      <c r="NM69" s="8"/>
      <c r="NN69" s="8"/>
      <c r="NO69" s="8"/>
      <c r="NP69" s="8"/>
      <c r="NQ69" s="8"/>
      <c r="NR69" s="8"/>
      <c r="NS69" s="8"/>
      <c r="NT69" s="8"/>
      <c r="NU69" s="8"/>
      <c r="NV69" s="8"/>
      <c r="NW69" s="8"/>
      <c r="NX69" s="8"/>
      <c r="NY69" s="8"/>
      <c r="NZ69" s="8"/>
      <c r="OA69" s="8"/>
      <c r="OB69" s="8"/>
      <c r="OC69" s="8"/>
      <c r="OD69" s="8"/>
      <c r="OE69" s="8"/>
      <c r="OF69" s="8"/>
      <c r="OG69" s="8"/>
      <c r="OH69" s="8"/>
      <c r="OI69" s="8"/>
      <c r="OJ69" s="8"/>
      <c r="OK69" s="8"/>
      <c r="OL69" s="8"/>
      <c r="OM69" s="8"/>
      <c r="ON69" s="8"/>
      <c r="OO69" s="8"/>
      <c r="OP69" s="8"/>
      <c r="OQ69" s="8"/>
      <c r="OR69" s="8"/>
      <c r="OS69" s="8"/>
      <c r="OT69" s="8"/>
      <c r="OU69" s="8"/>
      <c r="OV69" s="8"/>
      <c r="OW69" s="8"/>
      <c r="OX69" s="8"/>
      <c r="OY69" s="8"/>
      <c r="OZ69" s="8"/>
      <c r="PA69" s="8"/>
      <c r="PB69" s="8"/>
      <c r="PC69" s="8"/>
      <c r="PD69" s="8"/>
      <c r="PE69" s="8"/>
      <c r="PF69" s="8"/>
      <c r="PG69" s="8"/>
      <c r="PH69" s="8"/>
      <c r="PI69" s="8"/>
      <c r="PJ69" s="8"/>
      <c r="PK69" s="8"/>
      <c r="PL69" s="8"/>
      <c r="PM69" s="8"/>
      <c r="PN69" s="8"/>
      <c r="PO69" s="8"/>
      <c r="PP69" s="8"/>
      <c r="PQ69" s="8"/>
      <c r="PR69" s="8"/>
      <c r="PS69" s="8"/>
      <c r="PT69" s="8"/>
      <c r="PU69" s="8"/>
      <c r="PV69" s="8"/>
      <c r="PW69" s="8"/>
      <c r="PX69" s="8"/>
      <c r="PY69" s="8"/>
      <c r="PZ69" s="8"/>
      <c r="QA69" s="8"/>
      <c r="QB69" s="8"/>
      <c r="QC69" s="8"/>
      <c r="QD69" s="8"/>
      <c r="QE69" s="8"/>
      <c r="QF69" s="8"/>
      <c r="QG69" s="8"/>
      <c r="QH69" s="8"/>
      <c r="QI69" s="8"/>
      <c r="QJ69" s="8"/>
      <c r="QK69" s="8"/>
      <c r="QL69" s="8"/>
      <c r="QM69" s="8"/>
      <c r="QN69" s="8"/>
      <c r="QO69" s="8"/>
      <c r="QP69" s="8"/>
      <c r="QQ69" s="8"/>
      <c r="QR69" s="8"/>
      <c r="QS69" s="8"/>
      <c r="QT69" s="8"/>
      <c r="QU69" s="8"/>
      <c r="QV69" s="8"/>
      <c r="QW69" s="8"/>
      <c r="QX69" s="8"/>
      <c r="QY69" s="8"/>
      <c r="QZ69" s="8"/>
      <c r="RA69" s="8"/>
      <c r="RB69" s="8"/>
      <c r="RC69" s="8"/>
      <c r="RD69" s="8"/>
      <c r="RE69" s="8"/>
      <c r="RF69" s="8"/>
      <c r="RG69" s="8"/>
      <c r="RH69" s="8"/>
      <c r="RI69" s="8"/>
      <c r="RJ69" s="8"/>
      <c r="RK69" s="8"/>
      <c r="RL69" s="8"/>
      <c r="RM69" s="8"/>
      <c r="RN69" s="8"/>
      <c r="RO69" s="8"/>
      <c r="RP69" s="8"/>
      <c r="RQ69" s="8"/>
      <c r="RR69" s="8"/>
      <c r="RS69" s="8"/>
      <c r="RT69" s="8"/>
      <c r="RU69" s="8"/>
      <c r="RV69" s="8"/>
      <c r="RW69" s="8"/>
      <c r="RX69" s="8"/>
      <c r="RY69" s="8"/>
      <c r="RZ69" s="8"/>
      <c r="SA69" s="8"/>
      <c r="SB69" s="8"/>
      <c r="SC69" s="8"/>
      <c r="SD69" s="8"/>
      <c r="SE69" s="8"/>
      <c r="SF69" s="8"/>
      <c r="SG69" s="8"/>
      <c r="SH69" s="8"/>
      <c r="SI69" s="8"/>
      <c r="SJ69" s="8"/>
      <c r="SK69" s="8"/>
      <c r="SL69" s="8"/>
      <c r="SM69" s="8"/>
      <c r="SN69" s="8"/>
      <c r="SO69" s="8"/>
      <c r="SP69" s="8"/>
      <c r="SQ69" s="8"/>
      <c r="SR69" s="8"/>
      <c r="SS69" s="8"/>
      <c r="ST69" s="8"/>
      <c r="SU69" s="8"/>
      <c r="SV69" s="8"/>
      <c r="SW69" s="8"/>
      <c r="SX69" s="8"/>
      <c r="SY69" s="8"/>
      <c r="SZ69" s="8"/>
      <c r="TA69" s="8"/>
      <c r="TB69" s="8"/>
      <c r="TC69" s="8"/>
      <c r="TD69" s="8"/>
      <c r="TE69" s="8"/>
      <c r="TF69" s="8"/>
      <c r="TG69" s="8"/>
      <c r="TH69" s="8"/>
      <c r="TI69" s="8"/>
      <c r="TJ69" s="8"/>
      <c r="TK69" s="8"/>
      <c r="TL69" s="8"/>
      <c r="TM69" s="8"/>
      <c r="TN69" s="8"/>
      <c r="TO69" s="8"/>
      <c r="TP69" s="8"/>
      <c r="TQ69" s="8"/>
      <c r="TR69" s="8"/>
      <c r="TS69" s="8"/>
      <c r="TT69" s="8"/>
      <c r="TU69" s="8"/>
      <c r="TV69" s="8"/>
      <c r="TW69" s="8"/>
      <c r="TX69" s="8"/>
      <c r="TY69" s="8"/>
      <c r="TZ69" s="8"/>
      <c r="UA69" s="8"/>
      <c r="UB69" s="8"/>
      <c r="UC69" s="8"/>
      <c r="UD69" s="8"/>
      <c r="UE69" s="8"/>
      <c r="UF69" s="8"/>
      <c r="UG69" s="8"/>
      <c r="UH69" s="8"/>
      <c r="UI69" s="8"/>
      <c r="UJ69" s="8"/>
      <c r="UK69" s="8"/>
      <c r="UL69" s="8"/>
      <c r="UM69" s="8"/>
      <c r="UN69" s="8"/>
      <c r="UO69" s="8"/>
      <c r="UP69" s="8"/>
      <c r="UQ69" s="8"/>
      <c r="UR69" s="8"/>
      <c r="US69" s="8"/>
      <c r="UT69" s="8"/>
      <c r="UU69" s="8"/>
      <c r="UV69" s="8"/>
      <c r="UW69" s="8"/>
      <c r="UX69" s="8"/>
      <c r="UY69" s="8"/>
      <c r="UZ69" s="8"/>
      <c r="VA69" s="8"/>
      <c r="VB69" s="8"/>
      <c r="VC69" s="8"/>
      <c r="VD69" s="8"/>
      <c r="VE69" s="8"/>
      <c r="VF69" s="8"/>
      <c r="VG69" s="8"/>
      <c r="VH69" s="8"/>
      <c r="VI69" s="8"/>
      <c r="VJ69" s="8"/>
      <c r="VK69" s="8"/>
      <c r="VL69" s="8"/>
      <c r="VM69" s="8"/>
      <c r="VN69" s="8"/>
      <c r="VO69" s="8"/>
      <c r="VP69" s="8"/>
      <c r="VQ69" s="8"/>
      <c r="VR69" s="8"/>
      <c r="VS69" s="8"/>
      <c r="VT69" s="8"/>
      <c r="VU69" s="8"/>
      <c r="VV69" s="8"/>
      <c r="VW69" s="8"/>
      <c r="VX69" s="8"/>
      <c r="VY69" s="8"/>
      <c r="VZ69" s="8"/>
      <c r="WA69" s="8"/>
      <c r="WB69" s="8"/>
      <c r="WC69" s="8"/>
      <c r="WD69" s="8"/>
      <c r="WE69" s="8"/>
      <c r="WF69" s="8"/>
      <c r="WG69" s="8"/>
      <c r="WH69" s="8"/>
      <c r="WI69" s="8"/>
      <c r="WJ69" s="8"/>
      <c r="WK69" s="8"/>
      <c r="WL69" s="8"/>
      <c r="WM69" s="8"/>
      <c r="WN69" s="8"/>
      <c r="WO69" s="8"/>
      <c r="WP69" s="8"/>
      <c r="WQ69" s="8"/>
      <c r="WR69" s="8"/>
      <c r="WS69" s="8"/>
      <c r="WT69" s="8"/>
      <c r="WU69" s="8"/>
      <c r="WV69" s="8"/>
      <c r="WW69" s="8"/>
      <c r="WX69" s="8"/>
      <c r="WY69" s="8"/>
      <c r="WZ69" s="8"/>
      <c r="XA69" s="8"/>
      <c r="XB69" s="8"/>
      <c r="XC69" s="8"/>
      <c r="XD69" s="8"/>
      <c r="XE69" s="8"/>
      <c r="XF69" s="8"/>
      <c r="XG69" s="8"/>
      <c r="XH69" s="8"/>
      <c r="XI69" s="8"/>
      <c r="XJ69" s="8"/>
      <c r="XK69" s="8"/>
      <c r="XL69" s="8"/>
      <c r="XM69" s="8"/>
      <c r="XN69" s="8"/>
      <c r="XO69" s="8"/>
      <c r="XP69" s="8"/>
      <c r="XQ69" s="8"/>
      <c r="XR69" s="8"/>
      <c r="XS69" s="8"/>
      <c r="XT69" s="8"/>
      <c r="XU69" s="8"/>
      <c r="XV69" s="8"/>
      <c r="XW69" s="8"/>
      <c r="XX69" s="8"/>
      <c r="XY69" s="8"/>
      <c r="XZ69" s="8"/>
      <c r="YA69" s="8"/>
      <c r="YB69" s="8"/>
      <c r="YC69" s="8"/>
      <c r="YD69" s="8"/>
      <c r="YE69" s="8"/>
      <c r="YF69" s="8"/>
      <c r="YG69" s="8"/>
      <c r="YH69" s="8"/>
      <c r="YI69" s="8"/>
      <c r="YJ69" s="8"/>
      <c r="YK69" s="8"/>
      <c r="YL69" s="8"/>
      <c r="YM69" s="8"/>
      <c r="YN69" s="8"/>
      <c r="YO69" s="8"/>
      <c r="YP69" s="8"/>
      <c r="YQ69" s="8"/>
      <c r="YR69" s="8"/>
      <c r="YS69" s="8"/>
      <c r="YT69" s="8"/>
      <c r="YU69" s="8"/>
      <c r="YV69" s="8"/>
      <c r="YW69" s="8"/>
      <c r="YX69" s="8"/>
      <c r="YY69" s="8"/>
      <c r="YZ69" s="8"/>
      <c r="ZA69" s="8"/>
      <c r="ZB69" s="8"/>
      <c r="ZC69" s="8"/>
      <c r="ZD69" s="8"/>
      <c r="ZE69" s="8"/>
      <c r="ZF69" s="8"/>
      <c r="ZG69" s="8"/>
      <c r="ZH69" s="8"/>
      <c r="ZI69" s="8"/>
      <c r="ZJ69" s="8"/>
      <c r="ZK69" s="8"/>
      <c r="ZL69" s="8"/>
      <c r="ZM69" s="8"/>
      <c r="ZN69" s="8"/>
      <c r="ZO69" s="8"/>
      <c r="ZP69" s="8"/>
      <c r="ZQ69" s="8"/>
      <c r="ZR69" s="8"/>
      <c r="ZS69" s="8"/>
      <c r="ZT69" s="8"/>
      <c r="ZU69" s="8"/>
      <c r="ZV69" s="8"/>
      <c r="ZW69" s="8"/>
      <c r="ZX69" s="8"/>
    </row>
    <row r="70" spans="1:700">
      <c r="A70" s="8"/>
      <c r="B70" s="13"/>
      <c r="C70" s="3"/>
      <c r="D70" s="3"/>
      <c r="E70" s="4"/>
      <c r="F70" s="4"/>
      <c r="G70" s="4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/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/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/>
      <c r="EB70" s="8"/>
      <c r="EC70" s="8"/>
      <c r="ED70" s="8"/>
      <c r="EE70" s="8"/>
      <c r="EF70" s="8"/>
      <c r="EG70" s="8"/>
      <c r="EH70" s="8"/>
      <c r="EI70" s="8"/>
      <c r="EJ70" s="8"/>
      <c r="EK70" s="8"/>
      <c r="EL70" s="8"/>
      <c r="EM70" s="8"/>
      <c r="EN70" s="8"/>
      <c r="EO70" s="8"/>
      <c r="EP70" s="8"/>
      <c r="EQ70" s="8"/>
      <c r="ER70" s="8"/>
      <c r="ES70" s="8"/>
      <c r="ET70" s="8"/>
      <c r="EU70" s="8"/>
      <c r="EV70" s="8"/>
      <c r="EW70" s="8"/>
      <c r="EX70" s="8"/>
      <c r="EY70" s="8"/>
      <c r="EZ70" s="8"/>
      <c r="FA70" s="8"/>
      <c r="FB70" s="8"/>
      <c r="FC70" s="8"/>
      <c r="FD70" s="8"/>
      <c r="FE70" s="8"/>
      <c r="FF70" s="8"/>
      <c r="FG70" s="8"/>
      <c r="FH70" s="8"/>
      <c r="FI70" s="8"/>
      <c r="FJ70" s="8"/>
      <c r="FK70" s="8"/>
      <c r="FL70" s="8"/>
      <c r="FM70" s="8"/>
      <c r="FN70" s="8"/>
      <c r="FO70" s="8"/>
      <c r="FP70" s="8"/>
      <c r="FQ70" s="8"/>
      <c r="FR70" s="8"/>
      <c r="FS70" s="8"/>
      <c r="FT70" s="8"/>
      <c r="FU70" s="8"/>
      <c r="FV70" s="8"/>
      <c r="FW70" s="8"/>
      <c r="FX70" s="8"/>
      <c r="FY70" s="8"/>
      <c r="FZ70" s="8"/>
      <c r="GA70" s="8"/>
      <c r="GB70" s="8"/>
      <c r="GC70" s="8"/>
      <c r="GD70" s="8"/>
      <c r="GE70" s="8"/>
      <c r="GF70" s="8"/>
      <c r="GG70" s="8"/>
      <c r="GH70" s="8"/>
      <c r="GI70" s="8"/>
      <c r="GJ70" s="8"/>
      <c r="GK70" s="8"/>
      <c r="GL70" s="8"/>
      <c r="GM70" s="8"/>
      <c r="GN70" s="8"/>
      <c r="GO70" s="8"/>
      <c r="GP70" s="8"/>
      <c r="GQ70" s="8"/>
      <c r="GR70" s="8"/>
      <c r="GS70" s="8"/>
      <c r="GT70" s="8"/>
      <c r="GU70" s="8"/>
      <c r="GV70" s="8"/>
      <c r="GW70" s="8"/>
      <c r="GX70" s="8"/>
      <c r="GY70" s="8"/>
      <c r="GZ70" s="8"/>
      <c r="HA70" s="8"/>
      <c r="HB70" s="8"/>
      <c r="HC70" s="8"/>
      <c r="HD70" s="8"/>
      <c r="HE70" s="8"/>
      <c r="HF70" s="8"/>
      <c r="HG70" s="8"/>
      <c r="HH70" s="8"/>
      <c r="HI70" s="8"/>
      <c r="HJ70" s="8"/>
      <c r="HK70" s="8"/>
      <c r="HL70" s="8"/>
      <c r="HM70" s="8"/>
      <c r="HN70" s="8"/>
      <c r="HO70" s="8"/>
      <c r="HP70" s="8"/>
      <c r="HQ70" s="8"/>
      <c r="HR70" s="8"/>
      <c r="HS70" s="8"/>
      <c r="HT70" s="8"/>
      <c r="HU70" s="8"/>
      <c r="HV70" s="8"/>
      <c r="HW70" s="8"/>
      <c r="HX70" s="8"/>
      <c r="HY70" s="8"/>
      <c r="HZ70" s="8"/>
      <c r="IA70" s="8"/>
      <c r="IB70" s="8"/>
      <c r="IC70" s="8"/>
      <c r="ID70" s="8"/>
      <c r="IE70" s="8"/>
      <c r="IF70" s="8"/>
      <c r="IG70" s="8"/>
      <c r="IH70" s="8"/>
      <c r="II70" s="8"/>
      <c r="IJ70" s="8"/>
      <c r="IK70" s="8"/>
      <c r="IL70" s="8"/>
      <c r="IM70" s="8"/>
      <c r="IN70" s="8"/>
      <c r="IO70" s="8"/>
      <c r="IP70" s="8"/>
      <c r="IQ70" s="8"/>
      <c r="IR70" s="8"/>
      <c r="IS70" s="8"/>
      <c r="IT70" s="8"/>
      <c r="IU70" s="8"/>
      <c r="IV70" s="8"/>
      <c r="IW70" s="8"/>
      <c r="IX70" s="8"/>
      <c r="IY70" s="8"/>
      <c r="IZ70" s="8"/>
      <c r="JA70" s="8"/>
      <c r="JB70" s="8"/>
      <c r="JC70" s="8"/>
      <c r="JD70" s="8"/>
      <c r="JE70" s="8"/>
      <c r="JF70" s="8"/>
      <c r="JG70" s="8"/>
      <c r="JH70" s="8"/>
      <c r="JI70" s="8"/>
      <c r="JJ70" s="8"/>
      <c r="JK70" s="8"/>
      <c r="JL70" s="8"/>
      <c r="JM70" s="8"/>
      <c r="JN70" s="8"/>
      <c r="JO70" s="8"/>
      <c r="JP70" s="8"/>
      <c r="JQ70" s="8"/>
      <c r="JR70" s="8"/>
      <c r="JS70" s="8"/>
      <c r="JT70" s="8"/>
      <c r="JU70" s="8"/>
      <c r="JV70" s="8"/>
      <c r="JW70" s="8"/>
      <c r="JX70" s="8"/>
      <c r="JY70" s="8"/>
      <c r="JZ70" s="8"/>
      <c r="KA70" s="8"/>
      <c r="KB70" s="8"/>
      <c r="KC70" s="8"/>
      <c r="KD70" s="8"/>
      <c r="KE70" s="8"/>
      <c r="KF70" s="8"/>
      <c r="KG70" s="8"/>
      <c r="KH70" s="8"/>
      <c r="KI70" s="8"/>
      <c r="KJ70" s="8"/>
      <c r="KK70" s="8"/>
      <c r="KL70" s="8"/>
      <c r="KM70" s="8"/>
      <c r="KN70" s="8"/>
      <c r="KO70" s="8"/>
      <c r="KP70" s="8"/>
      <c r="KQ70" s="8"/>
      <c r="KR70" s="8"/>
      <c r="KS70" s="8"/>
      <c r="KT70" s="8"/>
      <c r="KU70" s="8"/>
      <c r="KV70" s="8"/>
      <c r="KW70" s="8"/>
      <c r="KX70" s="8"/>
      <c r="KY70" s="8"/>
      <c r="KZ70" s="8"/>
      <c r="LA70" s="8"/>
      <c r="LB70" s="8"/>
      <c r="LC70" s="8"/>
      <c r="LD70" s="8"/>
      <c r="LE70" s="8"/>
      <c r="LF70" s="8"/>
      <c r="LG70" s="8"/>
      <c r="LH70" s="8"/>
      <c r="LI70" s="8"/>
      <c r="LJ70" s="8"/>
      <c r="LK70" s="8"/>
      <c r="LL70" s="8"/>
      <c r="LM70" s="8"/>
      <c r="LN70" s="8"/>
      <c r="LO70" s="8"/>
      <c r="LP70" s="8"/>
      <c r="LQ70" s="8"/>
      <c r="LR70" s="8"/>
      <c r="LS70" s="8"/>
      <c r="LT70" s="8"/>
      <c r="LU70" s="8"/>
      <c r="LV70" s="8"/>
      <c r="LW70" s="8"/>
      <c r="LX70" s="8"/>
      <c r="LY70" s="8"/>
      <c r="LZ70" s="8"/>
      <c r="MA70" s="8"/>
      <c r="MB70" s="8"/>
      <c r="MC70" s="8"/>
      <c r="MD70" s="8"/>
      <c r="ME70" s="8"/>
      <c r="MF70" s="8"/>
      <c r="MG70" s="8"/>
      <c r="MH70" s="8"/>
      <c r="MI70" s="8"/>
      <c r="MJ70" s="8"/>
      <c r="MK70" s="8"/>
      <c r="ML70" s="8"/>
      <c r="MM70" s="8"/>
      <c r="MN70" s="8"/>
      <c r="MO70" s="8"/>
      <c r="MP70" s="8"/>
      <c r="MQ70" s="8"/>
      <c r="MR70" s="8"/>
      <c r="MS70" s="8"/>
      <c r="MT70" s="8"/>
      <c r="MU70" s="8"/>
      <c r="MV70" s="8"/>
      <c r="MW70" s="8"/>
      <c r="MX70" s="8"/>
      <c r="MY70" s="8"/>
      <c r="MZ70" s="8"/>
      <c r="NA70" s="8"/>
      <c r="NB70" s="8"/>
      <c r="NC70" s="8"/>
      <c r="ND70" s="8"/>
      <c r="NE70" s="8"/>
      <c r="NF70" s="8"/>
      <c r="NG70" s="8"/>
      <c r="NH70" s="8"/>
      <c r="NI70" s="8"/>
      <c r="NJ70" s="8"/>
      <c r="NK70" s="8"/>
      <c r="NL70" s="8"/>
      <c r="NM70" s="8"/>
      <c r="NN70" s="8"/>
      <c r="NO70" s="8"/>
      <c r="NP70" s="8"/>
      <c r="NQ70" s="8"/>
      <c r="NR70" s="8"/>
      <c r="NS70" s="8"/>
      <c r="NT70" s="8"/>
      <c r="NU70" s="8"/>
      <c r="NV70" s="8"/>
      <c r="NW70" s="8"/>
      <c r="NX70" s="8"/>
      <c r="NY70" s="8"/>
      <c r="NZ70" s="8"/>
      <c r="OA70" s="8"/>
      <c r="OB70" s="8"/>
      <c r="OC70" s="8"/>
      <c r="OD70" s="8"/>
      <c r="OE70" s="8"/>
      <c r="OF70" s="8"/>
      <c r="OG70" s="8"/>
      <c r="OH70" s="8"/>
      <c r="OI70" s="8"/>
      <c r="OJ70" s="8"/>
      <c r="OK70" s="8"/>
      <c r="OL70" s="8"/>
      <c r="OM70" s="8"/>
      <c r="ON70" s="8"/>
      <c r="OO70" s="8"/>
      <c r="OP70" s="8"/>
      <c r="OQ70" s="8"/>
      <c r="OR70" s="8"/>
      <c r="OS70" s="8"/>
      <c r="OT70" s="8"/>
      <c r="OU70" s="8"/>
      <c r="OV70" s="8"/>
      <c r="OW70" s="8"/>
      <c r="OX70" s="8"/>
      <c r="OY70" s="8"/>
      <c r="OZ70" s="8"/>
      <c r="PA70" s="8"/>
      <c r="PB70" s="8"/>
      <c r="PC70" s="8"/>
      <c r="PD70" s="8"/>
      <c r="PE70" s="8"/>
      <c r="PF70" s="8"/>
      <c r="PG70" s="8"/>
      <c r="PH70" s="8"/>
      <c r="PI70" s="8"/>
      <c r="PJ70" s="8"/>
      <c r="PK70" s="8"/>
      <c r="PL70" s="8"/>
      <c r="PM70" s="8"/>
      <c r="PN70" s="8"/>
      <c r="PO70" s="8"/>
      <c r="PP70" s="8"/>
      <c r="PQ70" s="8"/>
      <c r="PR70" s="8"/>
      <c r="PS70" s="8"/>
      <c r="PT70" s="8"/>
      <c r="PU70" s="8"/>
      <c r="PV70" s="8"/>
      <c r="PW70" s="8"/>
      <c r="PX70" s="8"/>
      <c r="PY70" s="8"/>
      <c r="PZ70" s="8"/>
      <c r="QA70" s="8"/>
      <c r="QB70" s="8"/>
      <c r="QC70" s="8"/>
      <c r="QD70" s="8"/>
      <c r="QE70" s="8"/>
      <c r="QF70" s="8"/>
      <c r="QG70" s="8"/>
      <c r="QH70" s="8"/>
      <c r="QI70" s="8"/>
      <c r="QJ70" s="8"/>
      <c r="QK70" s="8"/>
      <c r="QL70" s="8"/>
      <c r="QM70" s="8"/>
      <c r="QN70" s="8"/>
      <c r="QO70" s="8"/>
      <c r="QP70" s="8"/>
      <c r="QQ70" s="8"/>
      <c r="QR70" s="8"/>
      <c r="QS70" s="8"/>
      <c r="QT70" s="8"/>
      <c r="QU70" s="8"/>
      <c r="QV70" s="8"/>
      <c r="QW70" s="8"/>
      <c r="QX70" s="8"/>
      <c r="QY70" s="8"/>
      <c r="QZ70" s="8"/>
      <c r="RA70" s="8"/>
      <c r="RB70" s="8"/>
      <c r="RC70" s="8"/>
      <c r="RD70" s="8"/>
      <c r="RE70" s="8"/>
      <c r="RF70" s="8"/>
      <c r="RG70" s="8"/>
      <c r="RH70" s="8"/>
      <c r="RI70" s="8"/>
      <c r="RJ70" s="8"/>
      <c r="RK70" s="8"/>
      <c r="RL70" s="8"/>
      <c r="RM70" s="8"/>
      <c r="RN70" s="8"/>
      <c r="RO70" s="8"/>
      <c r="RP70" s="8"/>
      <c r="RQ70" s="8"/>
      <c r="RR70" s="8"/>
      <c r="RS70" s="8"/>
      <c r="RT70" s="8"/>
      <c r="RU70" s="8"/>
      <c r="RV70" s="8"/>
      <c r="RW70" s="8"/>
      <c r="RX70" s="8"/>
      <c r="RY70" s="8"/>
      <c r="RZ70" s="8"/>
      <c r="SA70" s="8"/>
      <c r="SB70" s="8"/>
      <c r="SC70" s="8"/>
      <c r="SD70" s="8"/>
      <c r="SE70" s="8"/>
      <c r="SF70" s="8"/>
      <c r="SG70" s="8"/>
      <c r="SH70" s="8"/>
      <c r="SI70" s="8"/>
      <c r="SJ70" s="8"/>
      <c r="SK70" s="8"/>
      <c r="SL70" s="8"/>
      <c r="SM70" s="8"/>
      <c r="SN70" s="8"/>
      <c r="SO70" s="8"/>
      <c r="SP70" s="8"/>
      <c r="SQ70" s="8"/>
      <c r="SR70" s="8"/>
      <c r="SS70" s="8"/>
      <c r="ST70" s="8"/>
      <c r="SU70" s="8"/>
      <c r="SV70" s="8"/>
      <c r="SW70" s="8"/>
      <c r="SX70" s="8"/>
      <c r="SY70" s="8"/>
      <c r="SZ70" s="8"/>
      <c r="TA70" s="8"/>
      <c r="TB70" s="8"/>
      <c r="TC70" s="8"/>
      <c r="TD70" s="8"/>
      <c r="TE70" s="8"/>
      <c r="TF70" s="8"/>
      <c r="TG70" s="8"/>
      <c r="TH70" s="8"/>
      <c r="TI70" s="8"/>
      <c r="TJ70" s="8"/>
      <c r="TK70" s="8"/>
      <c r="TL70" s="8"/>
      <c r="TM70" s="8"/>
      <c r="TN70" s="8"/>
      <c r="TO70" s="8"/>
      <c r="TP70" s="8"/>
      <c r="TQ70" s="8"/>
      <c r="TR70" s="8"/>
      <c r="TS70" s="8"/>
      <c r="TT70" s="8"/>
      <c r="TU70" s="8"/>
      <c r="TV70" s="8"/>
      <c r="TW70" s="8"/>
      <c r="TX70" s="8"/>
      <c r="TY70" s="8"/>
      <c r="TZ70" s="8"/>
      <c r="UA70" s="8"/>
      <c r="UB70" s="8"/>
      <c r="UC70" s="8"/>
      <c r="UD70" s="8"/>
      <c r="UE70" s="8"/>
      <c r="UF70" s="8"/>
      <c r="UG70" s="8"/>
      <c r="UH70" s="8"/>
      <c r="UI70" s="8"/>
      <c r="UJ70" s="8"/>
      <c r="UK70" s="8"/>
      <c r="UL70" s="8"/>
      <c r="UM70" s="8"/>
      <c r="UN70" s="8"/>
      <c r="UO70" s="8"/>
      <c r="UP70" s="8"/>
      <c r="UQ70" s="8"/>
      <c r="UR70" s="8"/>
      <c r="US70" s="8"/>
      <c r="UT70" s="8"/>
      <c r="UU70" s="8"/>
      <c r="UV70" s="8"/>
      <c r="UW70" s="8"/>
      <c r="UX70" s="8"/>
      <c r="UY70" s="8"/>
      <c r="UZ70" s="8"/>
      <c r="VA70" s="8"/>
      <c r="VB70" s="8"/>
      <c r="VC70" s="8"/>
      <c r="VD70" s="8"/>
      <c r="VE70" s="8"/>
      <c r="VF70" s="8"/>
      <c r="VG70" s="8"/>
      <c r="VH70" s="8"/>
      <c r="VI70" s="8"/>
      <c r="VJ70" s="8"/>
      <c r="VK70" s="8"/>
      <c r="VL70" s="8"/>
      <c r="VM70" s="8"/>
      <c r="VN70" s="8"/>
      <c r="VO70" s="8"/>
      <c r="VP70" s="8"/>
      <c r="VQ70" s="8"/>
      <c r="VR70" s="8"/>
      <c r="VS70" s="8"/>
      <c r="VT70" s="8"/>
      <c r="VU70" s="8"/>
      <c r="VV70" s="8"/>
      <c r="VW70" s="8"/>
      <c r="VX70" s="8"/>
      <c r="VY70" s="8"/>
      <c r="VZ70" s="8"/>
      <c r="WA70" s="8"/>
      <c r="WB70" s="8"/>
      <c r="WC70" s="8"/>
      <c r="WD70" s="8"/>
      <c r="WE70" s="8"/>
      <c r="WF70" s="8"/>
      <c r="WG70" s="8"/>
      <c r="WH70" s="8"/>
      <c r="WI70" s="8"/>
      <c r="WJ70" s="8"/>
      <c r="WK70" s="8"/>
      <c r="WL70" s="8"/>
      <c r="WM70" s="8"/>
      <c r="WN70" s="8"/>
      <c r="WO70" s="8"/>
      <c r="WP70" s="8"/>
      <c r="WQ70" s="8"/>
      <c r="WR70" s="8"/>
      <c r="WS70" s="8"/>
      <c r="WT70" s="8"/>
      <c r="WU70" s="8"/>
      <c r="WV70" s="8"/>
      <c r="WW70" s="8"/>
      <c r="WX70" s="8"/>
      <c r="WY70" s="8"/>
      <c r="WZ70" s="8"/>
      <c r="XA70" s="8"/>
      <c r="XB70" s="8"/>
      <c r="XC70" s="8"/>
      <c r="XD70" s="8"/>
      <c r="XE70" s="8"/>
      <c r="XF70" s="8"/>
      <c r="XG70" s="8"/>
      <c r="XH70" s="8"/>
      <c r="XI70" s="8"/>
      <c r="XJ70" s="8"/>
      <c r="XK70" s="8"/>
      <c r="XL70" s="8"/>
      <c r="XM70" s="8"/>
      <c r="XN70" s="8"/>
      <c r="XO70" s="8"/>
      <c r="XP70" s="8"/>
      <c r="XQ70" s="8"/>
      <c r="XR70" s="8"/>
      <c r="XS70" s="8"/>
      <c r="XT70" s="8"/>
      <c r="XU70" s="8"/>
      <c r="XV70" s="8"/>
      <c r="XW70" s="8"/>
      <c r="XX70" s="8"/>
      <c r="XY70" s="8"/>
      <c r="XZ70" s="8"/>
      <c r="YA70" s="8"/>
      <c r="YB70" s="8"/>
      <c r="YC70" s="8"/>
      <c r="YD70" s="8"/>
      <c r="YE70" s="8"/>
      <c r="YF70" s="8"/>
      <c r="YG70" s="8"/>
      <c r="YH70" s="8"/>
      <c r="YI70" s="8"/>
      <c r="YJ70" s="8"/>
      <c r="YK70" s="8"/>
      <c r="YL70" s="8"/>
      <c r="YM70" s="8"/>
      <c r="YN70" s="8"/>
      <c r="YO70" s="8"/>
      <c r="YP70" s="8"/>
      <c r="YQ70" s="8"/>
      <c r="YR70" s="8"/>
      <c r="YS70" s="8"/>
      <c r="YT70" s="8"/>
      <c r="YU70" s="8"/>
      <c r="YV70" s="8"/>
      <c r="YW70" s="8"/>
      <c r="YX70" s="8"/>
      <c r="YY70" s="8"/>
      <c r="YZ70" s="8"/>
      <c r="ZA70" s="8"/>
      <c r="ZB70" s="8"/>
      <c r="ZC70" s="8"/>
      <c r="ZD70" s="8"/>
      <c r="ZE70" s="8"/>
      <c r="ZF70" s="8"/>
      <c r="ZG70" s="8"/>
      <c r="ZH70" s="8"/>
      <c r="ZI70" s="8"/>
      <c r="ZJ70" s="8"/>
      <c r="ZK70" s="8"/>
      <c r="ZL70" s="8"/>
      <c r="ZM70" s="8"/>
      <c r="ZN70" s="8"/>
      <c r="ZO70" s="8"/>
      <c r="ZP70" s="8"/>
      <c r="ZQ70" s="8"/>
      <c r="ZR70" s="8"/>
      <c r="ZS70" s="8"/>
      <c r="ZT70" s="8"/>
      <c r="ZU70" s="8"/>
      <c r="ZV70" s="8"/>
      <c r="ZW70" s="8"/>
      <c r="ZX70" s="8"/>
    </row>
    <row r="71" spans="1:700">
      <c r="A71" s="8"/>
      <c r="B71" s="13"/>
      <c r="C71" s="3"/>
      <c r="D71" s="3"/>
      <c r="E71" s="4"/>
      <c r="F71" s="4"/>
      <c r="G71" s="4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/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/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/>
      <c r="EB71" s="8"/>
      <c r="EC71" s="8"/>
      <c r="ED71" s="8"/>
      <c r="EE71" s="8"/>
      <c r="EF71" s="8"/>
      <c r="EG71" s="8"/>
      <c r="EH71" s="8"/>
      <c r="EI71" s="8"/>
      <c r="EJ71" s="8"/>
      <c r="EK71" s="8"/>
      <c r="EL71" s="8"/>
      <c r="EM71" s="8"/>
      <c r="EN71" s="8"/>
      <c r="EO71" s="8"/>
      <c r="EP71" s="8"/>
      <c r="EQ71" s="8"/>
      <c r="ER71" s="8"/>
      <c r="ES71" s="8"/>
      <c r="ET71" s="8"/>
      <c r="EU71" s="8"/>
      <c r="EV71" s="8"/>
      <c r="EW71" s="8"/>
      <c r="EX71" s="8"/>
      <c r="EY71" s="8"/>
      <c r="EZ71" s="8"/>
      <c r="FA71" s="8"/>
      <c r="FB71" s="8"/>
      <c r="FC71" s="8"/>
      <c r="FD71" s="8"/>
      <c r="FE71" s="8"/>
      <c r="FF71" s="8"/>
      <c r="FG71" s="8"/>
      <c r="FH71" s="8"/>
      <c r="FI71" s="8"/>
      <c r="FJ71" s="8"/>
      <c r="FK71" s="8"/>
      <c r="FL71" s="8"/>
      <c r="FM71" s="8"/>
      <c r="FN71" s="8"/>
      <c r="FO71" s="8"/>
      <c r="FP71" s="8"/>
      <c r="FQ71" s="8"/>
      <c r="FR71" s="8"/>
      <c r="FS71" s="8"/>
      <c r="FT71" s="8"/>
      <c r="FU71" s="8"/>
      <c r="FV71" s="8"/>
      <c r="FW71" s="8"/>
      <c r="FX71" s="8"/>
      <c r="FY71" s="8"/>
      <c r="FZ71" s="8"/>
      <c r="GA71" s="8"/>
      <c r="GB71" s="8"/>
      <c r="GC71" s="8"/>
      <c r="GD71" s="8"/>
      <c r="GE71" s="8"/>
      <c r="GF71" s="8"/>
      <c r="GG71" s="8"/>
      <c r="GH71" s="8"/>
      <c r="GI71" s="8"/>
      <c r="GJ71" s="8"/>
      <c r="GK71" s="8"/>
      <c r="GL71" s="8"/>
      <c r="GM71" s="8"/>
      <c r="GN71" s="8"/>
      <c r="GO71" s="8"/>
      <c r="GP71" s="8"/>
      <c r="GQ71" s="8"/>
      <c r="GR71" s="8"/>
      <c r="GS71" s="8"/>
      <c r="GT71" s="8"/>
      <c r="GU71" s="8"/>
      <c r="GV71" s="8"/>
      <c r="GW71" s="8"/>
      <c r="GX71" s="8"/>
      <c r="GY71" s="8"/>
      <c r="GZ71" s="8"/>
      <c r="HA71" s="8"/>
      <c r="HB71" s="8"/>
      <c r="HC71" s="8"/>
      <c r="HD71" s="8"/>
      <c r="HE71" s="8"/>
      <c r="HF71" s="8"/>
      <c r="HG71" s="8"/>
      <c r="HH71" s="8"/>
      <c r="HI71" s="8"/>
      <c r="HJ71" s="8"/>
      <c r="HK71" s="8"/>
      <c r="HL71" s="8"/>
      <c r="HM71" s="8"/>
      <c r="HN71" s="8"/>
      <c r="HO71" s="8"/>
      <c r="HP71" s="8"/>
      <c r="HQ71" s="8"/>
      <c r="HR71" s="8"/>
      <c r="HS71" s="8"/>
      <c r="HT71" s="8"/>
      <c r="HU71" s="8"/>
      <c r="HV71" s="8"/>
      <c r="HW71" s="8"/>
      <c r="HX71" s="8"/>
      <c r="HY71" s="8"/>
      <c r="HZ71" s="8"/>
      <c r="IA71" s="8"/>
      <c r="IB71" s="8"/>
      <c r="IC71" s="8"/>
      <c r="ID71" s="8"/>
      <c r="IE71" s="8"/>
      <c r="IF71" s="8"/>
      <c r="IG71" s="8"/>
      <c r="IH71" s="8"/>
      <c r="II71" s="8"/>
      <c r="IJ71" s="8"/>
      <c r="IK71" s="8"/>
      <c r="IL71" s="8"/>
      <c r="IM71" s="8"/>
      <c r="IN71" s="8"/>
      <c r="IO71" s="8"/>
      <c r="IP71" s="8"/>
      <c r="IQ71" s="8"/>
      <c r="IR71" s="8"/>
      <c r="IS71" s="8"/>
      <c r="IT71" s="8"/>
      <c r="IU71" s="8"/>
      <c r="IV71" s="8"/>
      <c r="IW71" s="8"/>
      <c r="IX71" s="8"/>
      <c r="IY71" s="8"/>
      <c r="IZ71" s="8"/>
      <c r="JA71" s="8"/>
      <c r="JB71" s="8"/>
      <c r="JC71" s="8"/>
      <c r="JD71" s="8"/>
      <c r="JE71" s="8"/>
      <c r="JF71" s="8"/>
      <c r="JG71" s="8"/>
      <c r="JH71" s="8"/>
      <c r="JI71" s="8"/>
      <c r="JJ71" s="8"/>
      <c r="JK71" s="8"/>
      <c r="JL71" s="8"/>
      <c r="JM71" s="8"/>
      <c r="JN71" s="8"/>
      <c r="JO71" s="8"/>
      <c r="JP71" s="8"/>
      <c r="JQ71" s="8"/>
      <c r="JR71" s="8"/>
      <c r="JS71" s="8"/>
      <c r="JT71" s="8"/>
      <c r="JU71" s="8"/>
      <c r="JV71" s="8"/>
      <c r="JW71" s="8"/>
      <c r="JX71" s="8"/>
      <c r="JY71" s="8"/>
      <c r="JZ71" s="8"/>
      <c r="KA71" s="8"/>
      <c r="KB71" s="8"/>
      <c r="KC71" s="8"/>
      <c r="KD71" s="8"/>
      <c r="KE71" s="8"/>
      <c r="KF71" s="8"/>
      <c r="KG71" s="8"/>
      <c r="KH71" s="8"/>
      <c r="KI71" s="8"/>
      <c r="KJ71" s="8"/>
      <c r="KK71" s="8"/>
      <c r="KL71" s="8"/>
      <c r="KM71" s="8"/>
      <c r="KN71" s="8"/>
      <c r="KO71" s="8"/>
      <c r="KP71" s="8"/>
      <c r="KQ71" s="8"/>
      <c r="KR71" s="8"/>
      <c r="KS71" s="8"/>
      <c r="KT71" s="8"/>
      <c r="KU71" s="8"/>
      <c r="KV71" s="8"/>
      <c r="KW71" s="8"/>
      <c r="KX71" s="8"/>
      <c r="KY71" s="8"/>
      <c r="KZ71" s="8"/>
      <c r="LA71" s="8"/>
      <c r="LB71" s="8"/>
      <c r="LC71" s="8"/>
      <c r="LD71" s="8"/>
      <c r="LE71" s="8"/>
      <c r="LF71" s="8"/>
      <c r="LG71" s="8"/>
      <c r="LH71" s="8"/>
      <c r="LI71" s="8"/>
      <c r="LJ71" s="8"/>
      <c r="LK71" s="8"/>
      <c r="LL71" s="8"/>
      <c r="LM71" s="8"/>
      <c r="LN71" s="8"/>
      <c r="LO71" s="8"/>
      <c r="LP71" s="8"/>
      <c r="LQ71" s="8"/>
      <c r="LR71" s="8"/>
      <c r="LS71" s="8"/>
      <c r="LT71" s="8"/>
      <c r="LU71" s="8"/>
      <c r="LV71" s="8"/>
      <c r="LW71" s="8"/>
      <c r="LX71" s="8"/>
      <c r="LY71" s="8"/>
      <c r="LZ71" s="8"/>
      <c r="MA71" s="8"/>
      <c r="MB71" s="8"/>
      <c r="MC71" s="8"/>
      <c r="MD71" s="8"/>
      <c r="ME71" s="8"/>
      <c r="MF71" s="8"/>
      <c r="MG71" s="8"/>
      <c r="MH71" s="8"/>
      <c r="MI71" s="8"/>
      <c r="MJ71" s="8"/>
      <c r="MK71" s="8"/>
      <c r="ML71" s="8"/>
      <c r="MM71" s="8"/>
      <c r="MN71" s="8"/>
      <c r="MO71" s="8"/>
      <c r="MP71" s="8"/>
      <c r="MQ71" s="8"/>
      <c r="MR71" s="8"/>
      <c r="MS71" s="8"/>
      <c r="MT71" s="8"/>
      <c r="MU71" s="8"/>
      <c r="MV71" s="8"/>
      <c r="MW71" s="8"/>
      <c r="MX71" s="8"/>
      <c r="MY71" s="8"/>
      <c r="MZ71" s="8"/>
      <c r="NA71" s="8"/>
      <c r="NB71" s="8"/>
      <c r="NC71" s="8"/>
      <c r="ND71" s="8"/>
      <c r="NE71" s="8"/>
      <c r="NF71" s="8"/>
      <c r="NG71" s="8"/>
      <c r="NH71" s="8"/>
      <c r="NI71" s="8"/>
      <c r="NJ71" s="8"/>
      <c r="NK71" s="8"/>
      <c r="NL71" s="8"/>
      <c r="NM71" s="8"/>
      <c r="NN71" s="8"/>
      <c r="NO71" s="8"/>
      <c r="NP71" s="8"/>
      <c r="NQ71" s="8"/>
      <c r="NR71" s="8"/>
      <c r="NS71" s="8"/>
      <c r="NT71" s="8"/>
      <c r="NU71" s="8"/>
      <c r="NV71" s="8"/>
      <c r="NW71" s="8"/>
      <c r="NX71" s="8"/>
      <c r="NY71" s="8"/>
      <c r="NZ71" s="8"/>
      <c r="OA71" s="8"/>
      <c r="OB71" s="8"/>
      <c r="OC71" s="8"/>
      <c r="OD71" s="8"/>
      <c r="OE71" s="8"/>
      <c r="OF71" s="8"/>
      <c r="OG71" s="8"/>
      <c r="OH71" s="8"/>
      <c r="OI71" s="8"/>
      <c r="OJ71" s="8"/>
      <c r="OK71" s="8"/>
      <c r="OL71" s="8"/>
      <c r="OM71" s="8"/>
      <c r="ON71" s="8"/>
      <c r="OO71" s="8"/>
      <c r="OP71" s="8"/>
      <c r="OQ71" s="8"/>
      <c r="OR71" s="8"/>
      <c r="OS71" s="8"/>
      <c r="OT71" s="8"/>
      <c r="OU71" s="8"/>
      <c r="OV71" s="8"/>
      <c r="OW71" s="8"/>
      <c r="OX71" s="8"/>
      <c r="OY71" s="8"/>
      <c r="OZ71" s="8"/>
      <c r="PA71" s="8"/>
      <c r="PB71" s="8"/>
      <c r="PC71" s="8"/>
      <c r="PD71" s="8"/>
      <c r="PE71" s="8"/>
      <c r="PF71" s="8"/>
      <c r="PG71" s="8"/>
      <c r="PH71" s="8"/>
      <c r="PI71" s="8"/>
      <c r="PJ71" s="8"/>
      <c r="PK71" s="8"/>
      <c r="PL71" s="8"/>
      <c r="PM71" s="8"/>
      <c r="PN71" s="8"/>
      <c r="PO71" s="8"/>
      <c r="PP71" s="8"/>
      <c r="PQ71" s="8"/>
      <c r="PR71" s="8"/>
      <c r="PS71" s="8"/>
      <c r="PT71" s="8"/>
      <c r="PU71" s="8"/>
      <c r="PV71" s="8"/>
      <c r="PW71" s="8"/>
      <c r="PX71" s="8"/>
      <c r="PY71" s="8"/>
      <c r="PZ71" s="8"/>
      <c r="QA71" s="8"/>
      <c r="QB71" s="8"/>
      <c r="QC71" s="8"/>
      <c r="QD71" s="8"/>
      <c r="QE71" s="8"/>
      <c r="QF71" s="8"/>
      <c r="QG71" s="8"/>
      <c r="QH71" s="8"/>
      <c r="QI71" s="8"/>
      <c r="QJ71" s="8"/>
      <c r="QK71" s="8"/>
      <c r="QL71" s="8"/>
      <c r="QM71" s="8"/>
      <c r="QN71" s="8"/>
      <c r="QO71" s="8"/>
      <c r="QP71" s="8"/>
      <c r="QQ71" s="8"/>
      <c r="QR71" s="8"/>
      <c r="QS71" s="8"/>
      <c r="QT71" s="8"/>
      <c r="QU71" s="8"/>
      <c r="QV71" s="8"/>
      <c r="QW71" s="8"/>
      <c r="QX71" s="8"/>
      <c r="QY71" s="8"/>
      <c r="QZ71" s="8"/>
      <c r="RA71" s="8"/>
      <c r="RB71" s="8"/>
      <c r="RC71" s="8"/>
      <c r="RD71" s="8"/>
      <c r="RE71" s="8"/>
      <c r="RF71" s="8"/>
      <c r="RG71" s="8"/>
      <c r="RH71" s="8"/>
      <c r="RI71" s="8"/>
      <c r="RJ71" s="8"/>
      <c r="RK71" s="8"/>
      <c r="RL71" s="8"/>
      <c r="RM71" s="8"/>
      <c r="RN71" s="8"/>
      <c r="RO71" s="8"/>
      <c r="RP71" s="8"/>
      <c r="RQ71" s="8"/>
      <c r="RR71" s="8"/>
      <c r="RS71" s="8"/>
      <c r="RT71" s="8"/>
      <c r="RU71" s="8"/>
      <c r="RV71" s="8"/>
      <c r="RW71" s="8"/>
      <c r="RX71" s="8"/>
      <c r="RY71" s="8"/>
      <c r="RZ71" s="8"/>
      <c r="SA71" s="8"/>
      <c r="SB71" s="8"/>
      <c r="SC71" s="8"/>
      <c r="SD71" s="8"/>
      <c r="SE71" s="8"/>
      <c r="SF71" s="8"/>
      <c r="SG71" s="8"/>
      <c r="SH71" s="8"/>
      <c r="SI71" s="8"/>
      <c r="SJ71" s="8"/>
      <c r="SK71" s="8"/>
      <c r="SL71" s="8"/>
      <c r="SM71" s="8"/>
      <c r="SN71" s="8"/>
      <c r="SO71" s="8"/>
      <c r="SP71" s="8"/>
      <c r="SQ71" s="8"/>
      <c r="SR71" s="8"/>
      <c r="SS71" s="8"/>
      <c r="ST71" s="8"/>
      <c r="SU71" s="8"/>
      <c r="SV71" s="8"/>
      <c r="SW71" s="8"/>
      <c r="SX71" s="8"/>
      <c r="SY71" s="8"/>
      <c r="SZ71" s="8"/>
      <c r="TA71" s="8"/>
      <c r="TB71" s="8"/>
      <c r="TC71" s="8"/>
      <c r="TD71" s="8"/>
      <c r="TE71" s="8"/>
      <c r="TF71" s="8"/>
      <c r="TG71" s="8"/>
      <c r="TH71" s="8"/>
      <c r="TI71" s="8"/>
      <c r="TJ71" s="8"/>
      <c r="TK71" s="8"/>
      <c r="TL71" s="8"/>
      <c r="TM71" s="8"/>
      <c r="TN71" s="8"/>
      <c r="TO71" s="8"/>
      <c r="TP71" s="8"/>
      <c r="TQ71" s="8"/>
      <c r="TR71" s="8"/>
      <c r="TS71" s="8"/>
      <c r="TT71" s="8"/>
      <c r="TU71" s="8"/>
      <c r="TV71" s="8"/>
      <c r="TW71" s="8"/>
      <c r="TX71" s="8"/>
      <c r="TY71" s="8"/>
      <c r="TZ71" s="8"/>
      <c r="UA71" s="8"/>
      <c r="UB71" s="8"/>
      <c r="UC71" s="8"/>
      <c r="UD71" s="8"/>
      <c r="UE71" s="8"/>
      <c r="UF71" s="8"/>
      <c r="UG71" s="8"/>
      <c r="UH71" s="8"/>
      <c r="UI71" s="8"/>
      <c r="UJ71" s="8"/>
      <c r="UK71" s="8"/>
      <c r="UL71" s="8"/>
      <c r="UM71" s="8"/>
      <c r="UN71" s="8"/>
      <c r="UO71" s="8"/>
      <c r="UP71" s="8"/>
      <c r="UQ71" s="8"/>
      <c r="UR71" s="8"/>
      <c r="US71" s="8"/>
      <c r="UT71" s="8"/>
      <c r="UU71" s="8"/>
      <c r="UV71" s="8"/>
      <c r="UW71" s="8"/>
      <c r="UX71" s="8"/>
      <c r="UY71" s="8"/>
      <c r="UZ71" s="8"/>
      <c r="VA71" s="8"/>
      <c r="VB71" s="8"/>
      <c r="VC71" s="8"/>
      <c r="VD71" s="8"/>
      <c r="VE71" s="8"/>
      <c r="VF71" s="8"/>
      <c r="VG71" s="8"/>
      <c r="VH71" s="8"/>
      <c r="VI71" s="8"/>
      <c r="VJ71" s="8"/>
      <c r="VK71" s="8"/>
      <c r="VL71" s="8"/>
      <c r="VM71" s="8"/>
      <c r="VN71" s="8"/>
      <c r="VO71" s="8"/>
      <c r="VP71" s="8"/>
      <c r="VQ71" s="8"/>
      <c r="VR71" s="8"/>
      <c r="VS71" s="8"/>
      <c r="VT71" s="8"/>
      <c r="VU71" s="8"/>
      <c r="VV71" s="8"/>
      <c r="VW71" s="8"/>
      <c r="VX71" s="8"/>
      <c r="VY71" s="8"/>
      <c r="VZ71" s="8"/>
      <c r="WA71" s="8"/>
      <c r="WB71" s="8"/>
      <c r="WC71" s="8"/>
      <c r="WD71" s="8"/>
      <c r="WE71" s="8"/>
      <c r="WF71" s="8"/>
      <c r="WG71" s="8"/>
      <c r="WH71" s="8"/>
      <c r="WI71" s="8"/>
      <c r="WJ71" s="8"/>
      <c r="WK71" s="8"/>
      <c r="WL71" s="8"/>
      <c r="WM71" s="8"/>
      <c r="WN71" s="8"/>
      <c r="WO71" s="8"/>
      <c r="WP71" s="8"/>
      <c r="WQ71" s="8"/>
      <c r="WR71" s="8"/>
      <c r="WS71" s="8"/>
      <c r="WT71" s="8"/>
      <c r="WU71" s="8"/>
      <c r="WV71" s="8"/>
      <c r="WW71" s="8"/>
      <c r="WX71" s="8"/>
      <c r="WY71" s="8"/>
      <c r="WZ71" s="8"/>
      <c r="XA71" s="8"/>
      <c r="XB71" s="8"/>
      <c r="XC71" s="8"/>
      <c r="XD71" s="8"/>
      <c r="XE71" s="8"/>
      <c r="XF71" s="8"/>
      <c r="XG71" s="8"/>
      <c r="XH71" s="8"/>
      <c r="XI71" s="8"/>
      <c r="XJ71" s="8"/>
      <c r="XK71" s="8"/>
      <c r="XL71" s="8"/>
      <c r="XM71" s="8"/>
      <c r="XN71" s="8"/>
      <c r="XO71" s="8"/>
      <c r="XP71" s="8"/>
      <c r="XQ71" s="8"/>
      <c r="XR71" s="8"/>
      <c r="XS71" s="8"/>
      <c r="XT71" s="8"/>
      <c r="XU71" s="8"/>
      <c r="XV71" s="8"/>
      <c r="XW71" s="8"/>
      <c r="XX71" s="8"/>
      <c r="XY71" s="8"/>
      <c r="XZ71" s="8"/>
      <c r="YA71" s="8"/>
      <c r="YB71" s="8"/>
      <c r="YC71" s="8"/>
      <c r="YD71" s="8"/>
      <c r="YE71" s="8"/>
      <c r="YF71" s="8"/>
      <c r="YG71" s="8"/>
      <c r="YH71" s="8"/>
      <c r="YI71" s="8"/>
      <c r="YJ71" s="8"/>
      <c r="YK71" s="8"/>
      <c r="YL71" s="8"/>
      <c r="YM71" s="8"/>
      <c r="YN71" s="8"/>
      <c r="YO71" s="8"/>
      <c r="YP71" s="8"/>
      <c r="YQ71" s="8"/>
      <c r="YR71" s="8"/>
      <c r="YS71" s="8"/>
      <c r="YT71" s="8"/>
      <c r="YU71" s="8"/>
      <c r="YV71" s="8"/>
      <c r="YW71" s="8"/>
      <c r="YX71" s="8"/>
      <c r="YY71" s="8"/>
      <c r="YZ71" s="8"/>
      <c r="ZA71" s="8"/>
      <c r="ZB71" s="8"/>
      <c r="ZC71" s="8"/>
      <c r="ZD71" s="8"/>
      <c r="ZE71" s="8"/>
      <c r="ZF71" s="8"/>
      <c r="ZG71" s="8"/>
      <c r="ZH71" s="8"/>
      <c r="ZI71" s="8"/>
      <c r="ZJ71" s="8"/>
      <c r="ZK71" s="8"/>
      <c r="ZL71" s="8"/>
      <c r="ZM71" s="8"/>
      <c r="ZN71" s="8"/>
      <c r="ZO71" s="8"/>
      <c r="ZP71" s="8"/>
      <c r="ZQ71" s="8"/>
      <c r="ZR71" s="8"/>
      <c r="ZS71" s="8"/>
      <c r="ZT71" s="8"/>
      <c r="ZU71" s="8"/>
      <c r="ZV71" s="8"/>
      <c r="ZW71" s="8"/>
      <c r="ZX71" s="8"/>
    </row>
    <row r="72" spans="1:700">
      <c r="A72" s="8"/>
      <c r="B72" s="13"/>
      <c r="C72" s="3"/>
      <c r="D72" s="3"/>
      <c r="E72" s="4"/>
      <c r="F72" s="4"/>
      <c r="G72" s="4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/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/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/>
      <c r="EB72" s="8"/>
      <c r="EC72" s="8"/>
      <c r="ED72" s="8"/>
      <c r="EE72" s="8"/>
      <c r="EF72" s="8"/>
      <c r="EG72" s="8"/>
      <c r="EH72" s="8"/>
      <c r="EI72" s="8"/>
      <c r="EJ72" s="8"/>
      <c r="EK72" s="8"/>
      <c r="EL72" s="8"/>
      <c r="EM72" s="8"/>
      <c r="EN72" s="8"/>
      <c r="EO72" s="8"/>
      <c r="EP72" s="8"/>
      <c r="EQ72" s="8"/>
      <c r="ER72" s="8"/>
      <c r="ES72" s="8"/>
      <c r="ET72" s="8"/>
      <c r="EU72" s="8"/>
      <c r="EV72" s="8"/>
      <c r="EW72" s="8"/>
      <c r="EX72" s="8"/>
      <c r="EY72" s="8"/>
      <c r="EZ72" s="8"/>
      <c r="FA72" s="8"/>
      <c r="FB72" s="8"/>
      <c r="FC72" s="8"/>
      <c r="FD72" s="8"/>
      <c r="FE72" s="8"/>
      <c r="FF72" s="8"/>
      <c r="FG72" s="8"/>
      <c r="FH72" s="8"/>
      <c r="FI72" s="8"/>
      <c r="FJ72" s="8"/>
      <c r="FK72" s="8"/>
      <c r="FL72" s="8"/>
      <c r="FM72" s="8"/>
      <c r="FN72" s="8"/>
      <c r="FO72" s="8"/>
      <c r="FP72" s="8"/>
      <c r="FQ72" s="8"/>
      <c r="FR72" s="8"/>
      <c r="FS72" s="8"/>
      <c r="FT72" s="8"/>
      <c r="FU72" s="8"/>
      <c r="FV72" s="8"/>
      <c r="FW72" s="8"/>
      <c r="FX72" s="8"/>
      <c r="FY72" s="8"/>
      <c r="FZ72" s="8"/>
      <c r="GA72" s="8"/>
      <c r="GB72" s="8"/>
      <c r="GC72" s="8"/>
      <c r="GD72" s="8"/>
      <c r="GE72" s="8"/>
      <c r="GF72" s="8"/>
      <c r="GG72" s="8"/>
      <c r="GH72" s="8"/>
      <c r="GI72" s="8"/>
      <c r="GJ72" s="8"/>
      <c r="GK72" s="8"/>
      <c r="GL72" s="8"/>
      <c r="GM72" s="8"/>
      <c r="GN72" s="8"/>
      <c r="GO72" s="8"/>
      <c r="GP72" s="8"/>
      <c r="GQ72" s="8"/>
      <c r="GR72" s="8"/>
      <c r="GS72" s="8"/>
      <c r="GT72" s="8"/>
      <c r="GU72" s="8"/>
      <c r="GV72" s="8"/>
      <c r="GW72" s="8"/>
      <c r="GX72" s="8"/>
      <c r="GY72" s="8"/>
      <c r="GZ72" s="8"/>
      <c r="HA72" s="8"/>
      <c r="HB72" s="8"/>
      <c r="HC72" s="8"/>
      <c r="HD72" s="8"/>
      <c r="HE72" s="8"/>
      <c r="HF72" s="8"/>
      <c r="HG72" s="8"/>
      <c r="HH72" s="8"/>
      <c r="HI72" s="8"/>
      <c r="HJ72" s="8"/>
      <c r="HK72" s="8"/>
      <c r="HL72" s="8"/>
      <c r="HM72" s="8"/>
      <c r="HN72" s="8"/>
      <c r="HO72" s="8"/>
      <c r="HP72" s="8"/>
      <c r="HQ72" s="8"/>
      <c r="HR72" s="8"/>
      <c r="HS72" s="8"/>
      <c r="HT72" s="8"/>
      <c r="HU72" s="8"/>
      <c r="HV72" s="8"/>
      <c r="HW72" s="8"/>
      <c r="HX72" s="8"/>
      <c r="HY72" s="8"/>
      <c r="HZ72" s="8"/>
      <c r="IA72" s="8"/>
      <c r="IB72" s="8"/>
      <c r="IC72" s="8"/>
      <c r="ID72" s="8"/>
      <c r="IE72" s="8"/>
      <c r="IF72" s="8"/>
      <c r="IG72" s="8"/>
      <c r="IH72" s="8"/>
      <c r="II72" s="8"/>
      <c r="IJ72" s="8"/>
      <c r="IK72" s="8"/>
      <c r="IL72" s="8"/>
      <c r="IM72" s="8"/>
      <c r="IN72" s="8"/>
      <c r="IO72" s="8"/>
      <c r="IP72" s="8"/>
      <c r="IQ72" s="8"/>
      <c r="IR72" s="8"/>
      <c r="IS72" s="8"/>
      <c r="IT72" s="8"/>
      <c r="IU72" s="8"/>
      <c r="IV72" s="8"/>
      <c r="IW72" s="8"/>
      <c r="IX72" s="8"/>
      <c r="IY72" s="8"/>
      <c r="IZ72" s="8"/>
      <c r="JA72" s="8"/>
      <c r="JB72" s="8"/>
      <c r="JC72" s="8"/>
      <c r="JD72" s="8"/>
      <c r="JE72" s="8"/>
      <c r="JF72" s="8"/>
      <c r="JG72" s="8"/>
      <c r="JH72" s="8"/>
      <c r="JI72" s="8"/>
      <c r="JJ72" s="8"/>
      <c r="JK72" s="8"/>
      <c r="JL72" s="8"/>
      <c r="JM72" s="8"/>
      <c r="JN72" s="8"/>
      <c r="JO72" s="8"/>
      <c r="JP72" s="8"/>
      <c r="JQ72" s="8"/>
      <c r="JR72" s="8"/>
      <c r="JS72" s="8"/>
      <c r="JT72" s="8"/>
      <c r="JU72" s="8"/>
      <c r="JV72" s="8"/>
      <c r="JW72" s="8"/>
      <c r="JX72" s="8"/>
      <c r="JY72" s="8"/>
      <c r="JZ72" s="8"/>
      <c r="KA72" s="8"/>
      <c r="KB72" s="8"/>
      <c r="KC72" s="8"/>
      <c r="KD72" s="8"/>
      <c r="KE72" s="8"/>
      <c r="KF72" s="8"/>
      <c r="KG72" s="8"/>
      <c r="KH72" s="8"/>
      <c r="KI72" s="8"/>
      <c r="KJ72" s="8"/>
      <c r="KK72" s="8"/>
      <c r="KL72" s="8"/>
      <c r="KM72" s="8"/>
      <c r="KN72" s="8"/>
      <c r="KO72" s="8"/>
      <c r="KP72" s="8"/>
      <c r="KQ72" s="8"/>
      <c r="KR72" s="8"/>
      <c r="KS72" s="8"/>
      <c r="KT72" s="8"/>
      <c r="KU72" s="8"/>
      <c r="KV72" s="8"/>
      <c r="KW72" s="8"/>
      <c r="KX72" s="8"/>
      <c r="KY72" s="8"/>
      <c r="KZ72" s="8"/>
      <c r="LA72" s="8"/>
      <c r="LB72" s="8"/>
      <c r="LC72" s="8"/>
      <c r="LD72" s="8"/>
      <c r="LE72" s="8"/>
      <c r="LF72" s="8"/>
      <c r="LG72" s="8"/>
      <c r="LH72" s="8"/>
      <c r="LI72" s="8"/>
      <c r="LJ72" s="8"/>
      <c r="LK72" s="8"/>
      <c r="LL72" s="8"/>
      <c r="LM72" s="8"/>
      <c r="LN72" s="8"/>
      <c r="LO72" s="8"/>
      <c r="LP72" s="8"/>
      <c r="LQ72" s="8"/>
      <c r="LR72" s="8"/>
      <c r="LS72" s="8"/>
      <c r="LT72" s="8"/>
      <c r="LU72" s="8"/>
      <c r="LV72" s="8"/>
      <c r="LW72" s="8"/>
      <c r="LX72" s="8"/>
      <c r="LY72" s="8"/>
      <c r="LZ72" s="8"/>
      <c r="MA72" s="8"/>
      <c r="MB72" s="8"/>
      <c r="MC72" s="8"/>
      <c r="MD72" s="8"/>
      <c r="ME72" s="8"/>
      <c r="MF72" s="8"/>
      <c r="MG72" s="8"/>
      <c r="MH72" s="8"/>
      <c r="MI72" s="8"/>
      <c r="MJ72" s="8"/>
      <c r="MK72" s="8"/>
      <c r="ML72" s="8"/>
      <c r="MM72" s="8"/>
      <c r="MN72" s="8"/>
      <c r="MO72" s="8"/>
      <c r="MP72" s="8"/>
      <c r="MQ72" s="8"/>
      <c r="MR72" s="8"/>
      <c r="MS72" s="8"/>
      <c r="MT72" s="8"/>
      <c r="MU72" s="8"/>
      <c r="MV72" s="8"/>
      <c r="MW72" s="8"/>
      <c r="MX72" s="8"/>
      <c r="MY72" s="8"/>
      <c r="MZ72" s="8"/>
      <c r="NA72" s="8"/>
      <c r="NB72" s="8"/>
      <c r="NC72" s="8"/>
      <c r="ND72" s="8"/>
      <c r="NE72" s="8"/>
      <c r="NF72" s="8"/>
      <c r="NG72" s="8"/>
      <c r="NH72" s="8"/>
      <c r="NI72" s="8"/>
      <c r="NJ72" s="8"/>
      <c r="NK72" s="8"/>
      <c r="NL72" s="8"/>
      <c r="NM72" s="8"/>
      <c r="NN72" s="8"/>
      <c r="NO72" s="8"/>
      <c r="NP72" s="8"/>
      <c r="NQ72" s="8"/>
      <c r="NR72" s="8"/>
      <c r="NS72" s="8"/>
      <c r="NT72" s="8"/>
      <c r="NU72" s="8"/>
      <c r="NV72" s="8"/>
      <c r="NW72" s="8"/>
      <c r="NX72" s="8"/>
      <c r="NY72" s="8"/>
      <c r="NZ72" s="8"/>
      <c r="OA72" s="8"/>
      <c r="OB72" s="8"/>
      <c r="OC72" s="8"/>
      <c r="OD72" s="8"/>
      <c r="OE72" s="8"/>
      <c r="OF72" s="8"/>
      <c r="OG72" s="8"/>
      <c r="OH72" s="8"/>
      <c r="OI72" s="8"/>
      <c r="OJ72" s="8"/>
      <c r="OK72" s="8"/>
      <c r="OL72" s="8"/>
      <c r="OM72" s="8"/>
      <c r="ON72" s="8"/>
      <c r="OO72" s="8"/>
      <c r="OP72" s="8"/>
      <c r="OQ72" s="8"/>
      <c r="OR72" s="8"/>
      <c r="OS72" s="8"/>
      <c r="OT72" s="8"/>
      <c r="OU72" s="8"/>
      <c r="OV72" s="8"/>
      <c r="OW72" s="8"/>
      <c r="OX72" s="8"/>
      <c r="OY72" s="8"/>
      <c r="OZ72" s="8"/>
      <c r="PA72" s="8"/>
      <c r="PB72" s="8"/>
      <c r="PC72" s="8"/>
      <c r="PD72" s="8"/>
      <c r="PE72" s="8"/>
      <c r="PF72" s="8"/>
      <c r="PG72" s="8"/>
      <c r="PH72" s="8"/>
      <c r="PI72" s="8"/>
      <c r="PJ72" s="8"/>
      <c r="PK72" s="8"/>
      <c r="PL72" s="8"/>
      <c r="PM72" s="8"/>
      <c r="PN72" s="8"/>
      <c r="PO72" s="8"/>
      <c r="PP72" s="8"/>
      <c r="PQ72" s="8"/>
      <c r="PR72" s="8"/>
      <c r="PS72" s="8"/>
      <c r="PT72" s="8"/>
      <c r="PU72" s="8"/>
      <c r="PV72" s="8"/>
      <c r="PW72" s="8"/>
      <c r="PX72" s="8"/>
      <c r="PY72" s="8"/>
      <c r="PZ72" s="8"/>
      <c r="QA72" s="8"/>
      <c r="QB72" s="8"/>
      <c r="QC72" s="8"/>
      <c r="QD72" s="8"/>
      <c r="QE72" s="8"/>
      <c r="QF72" s="8"/>
      <c r="QG72" s="8"/>
      <c r="QH72" s="8"/>
      <c r="QI72" s="8"/>
      <c r="QJ72" s="8"/>
      <c r="QK72" s="8"/>
      <c r="QL72" s="8"/>
      <c r="QM72" s="8"/>
      <c r="QN72" s="8"/>
      <c r="QO72" s="8"/>
      <c r="QP72" s="8"/>
      <c r="QQ72" s="8"/>
      <c r="QR72" s="8"/>
      <c r="QS72" s="8"/>
      <c r="QT72" s="8"/>
      <c r="QU72" s="8"/>
      <c r="QV72" s="8"/>
      <c r="QW72" s="8"/>
      <c r="QX72" s="8"/>
      <c r="QY72" s="8"/>
      <c r="QZ72" s="8"/>
      <c r="RA72" s="8"/>
      <c r="RB72" s="8"/>
      <c r="RC72" s="8"/>
      <c r="RD72" s="8"/>
      <c r="RE72" s="8"/>
      <c r="RF72" s="8"/>
      <c r="RG72" s="8"/>
      <c r="RH72" s="8"/>
      <c r="RI72" s="8"/>
      <c r="RJ72" s="8"/>
      <c r="RK72" s="8"/>
      <c r="RL72" s="8"/>
      <c r="RM72" s="8"/>
      <c r="RN72" s="8"/>
      <c r="RO72" s="8"/>
      <c r="RP72" s="8"/>
      <c r="RQ72" s="8"/>
      <c r="RR72" s="8"/>
      <c r="RS72" s="8"/>
      <c r="RT72" s="8"/>
      <c r="RU72" s="8"/>
      <c r="RV72" s="8"/>
      <c r="RW72" s="8"/>
      <c r="RX72" s="8"/>
      <c r="RY72" s="8"/>
      <c r="RZ72" s="8"/>
      <c r="SA72" s="8"/>
      <c r="SB72" s="8"/>
      <c r="SC72" s="8"/>
      <c r="SD72" s="8"/>
      <c r="SE72" s="8"/>
      <c r="SF72" s="8"/>
      <c r="SG72" s="8"/>
      <c r="SH72" s="8"/>
      <c r="SI72" s="8"/>
      <c r="SJ72" s="8"/>
      <c r="SK72" s="8"/>
      <c r="SL72" s="8"/>
      <c r="SM72" s="8"/>
      <c r="SN72" s="8"/>
      <c r="SO72" s="8"/>
      <c r="SP72" s="8"/>
      <c r="SQ72" s="8"/>
      <c r="SR72" s="8"/>
      <c r="SS72" s="8"/>
      <c r="ST72" s="8"/>
      <c r="SU72" s="8"/>
      <c r="SV72" s="8"/>
      <c r="SW72" s="8"/>
      <c r="SX72" s="8"/>
      <c r="SY72" s="8"/>
      <c r="SZ72" s="8"/>
      <c r="TA72" s="8"/>
      <c r="TB72" s="8"/>
      <c r="TC72" s="8"/>
      <c r="TD72" s="8"/>
      <c r="TE72" s="8"/>
      <c r="TF72" s="8"/>
      <c r="TG72" s="8"/>
      <c r="TH72" s="8"/>
      <c r="TI72" s="8"/>
      <c r="TJ72" s="8"/>
      <c r="TK72" s="8"/>
      <c r="TL72" s="8"/>
      <c r="TM72" s="8"/>
      <c r="TN72" s="8"/>
      <c r="TO72" s="8"/>
      <c r="TP72" s="8"/>
      <c r="TQ72" s="8"/>
      <c r="TR72" s="8"/>
      <c r="TS72" s="8"/>
      <c r="TT72" s="8"/>
      <c r="TU72" s="8"/>
      <c r="TV72" s="8"/>
      <c r="TW72" s="8"/>
      <c r="TX72" s="8"/>
      <c r="TY72" s="8"/>
      <c r="TZ72" s="8"/>
      <c r="UA72" s="8"/>
      <c r="UB72" s="8"/>
      <c r="UC72" s="8"/>
      <c r="UD72" s="8"/>
      <c r="UE72" s="8"/>
      <c r="UF72" s="8"/>
      <c r="UG72" s="8"/>
      <c r="UH72" s="8"/>
      <c r="UI72" s="8"/>
      <c r="UJ72" s="8"/>
      <c r="UK72" s="8"/>
      <c r="UL72" s="8"/>
      <c r="UM72" s="8"/>
      <c r="UN72" s="8"/>
      <c r="UO72" s="8"/>
      <c r="UP72" s="8"/>
      <c r="UQ72" s="8"/>
      <c r="UR72" s="8"/>
      <c r="US72" s="8"/>
      <c r="UT72" s="8"/>
      <c r="UU72" s="8"/>
      <c r="UV72" s="8"/>
      <c r="UW72" s="8"/>
      <c r="UX72" s="8"/>
      <c r="UY72" s="8"/>
      <c r="UZ72" s="8"/>
      <c r="VA72" s="8"/>
      <c r="VB72" s="8"/>
      <c r="VC72" s="8"/>
      <c r="VD72" s="8"/>
      <c r="VE72" s="8"/>
      <c r="VF72" s="8"/>
      <c r="VG72" s="8"/>
      <c r="VH72" s="8"/>
      <c r="VI72" s="8"/>
      <c r="VJ72" s="8"/>
      <c r="VK72" s="8"/>
      <c r="VL72" s="8"/>
      <c r="VM72" s="8"/>
      <c r="VN72" s="8"/>
      <c r="VO72" s="8"/>
      <c r="VP72" s="8"/>
      <c r="VQ72" s="8"/>
      <c r="VR72" s="8"/>
      <c r="VS72" s="8"/>
      <c r="VT72" s="8"/>
      <c r="VU72" s="8"/>
      <c r="VV72" s="8"/>
      <c r="VW72" s="8"/>
      <c r="VX72" s="8"/>
      <c r="VY72" s="8"/>
      <c r="VZ72" s="8"/>
      <c r="WA72" s="8"/>
      <c r="WB72" s="8"/>
      <c r="WC72" s="8"/>
      <c r="WD72" s="8"/>
      <c r="WE72" s="8"/>
      <c r="WF72" s="8"/>
      <c r="WG72" s="8"/>
      <c r="WH72" s="8"/>
      <c r="WI72" s="8"/>
      <c r="WJ72" s="8"/>
      <c r="WK72" s="8"/>
      <c r="WL72" s="8"/>
      <c r="WM72" s="8"/>
      <c r="WN72" s="8"/>
      <c r="WO72" s="8"/>
      <c r="WP72" s="8"/>
      <c r="WQ72" s="8"/>
      <c r="WR72" s="8"/>
      <c r="WS72" s="8"/>
      <c r="WT72" s="8"/>
      <c r="WU72" s="8"/>
      <c r="WV72" s="8"/>
      <c r="WW72" s="8"/>
      <c r="WX72" s="8"/>
      <c r="WY72" s="8"/>
      <c r="WZ72" s="8"/>
      <c r="XA72" s="8"/>
      <c r="XB72" s="8"/>
      <c r="XC72" s="8"/>
      <c r="XD72" s="8"/>
      <c r="XE72" s="8"/>
      <c r="XF72" s="8"/>
      <c r="XG72" s="8"/>
      <c r="XH72" s="8"/>
      <c r="XI72" s="8"/>
      <c r="XJ72" s="8"/>
      <c r="XK72" s="8"/>
      <c r="XL72" s="8"/>
      <c r="XM72" s="8"/>
      <c r="XN72" s="8"/>
      <c r="XO72" s="8"/>
      <c r="XP72" s="8"/>
      <c r="XQ72" s="8"/>
      <c r="XR72" s="8"/>
      <c r="XS72" s="8"/>
      <c r="XT72" s="8"/>
      <c r="XU72" s="8"/>
      <c r="XV72" s="8"/>
      <c r="XW72" s="8"/>
      <c r="XX72" s="8"/>
      <c r="XY72" s="8"/>
      <c r="XZ72" s="8"/>
      <c r="YA72" s="8"/>
      <c r="YB72" s="8"/>
      <c r="YC72" s="8"/>
      <c r="YD72" s="8"/>
      <c r="YE72" s="8"/>
      <c r="YF72" s="8"/>
      <c r="YG72" s="8"/>
      <c r="YH72" s="8"/>
      <c r="YI72" s="8"/>
      <c r="YJ72" s="8"/>
      <c r="YK72" s="8"/>
      <c r="YL72" s="8"/>
      <c r="YM72" s="8"/>
      <c r="YN72" s="8"/>
      <c r="YO72" s="8"/>
      <c r="YP72" s="8"/>
      <c r="YQ72" s="8"/>
      <c r="YR72" s="8"/>
      <c r="YS72" s="8"/>
      <c r="YT72" s="8"/>
      <c r="YU72" s="8"/>
      <c r="YV72" s="8"/>
      <c r="YW72" s="8"/>
      <c r="YX72" s="8"/>
      <c r="YY72" s="8"/>
      <c r="YZ72" s="8"/>
      <c r="ZA72" s="8"/>
      <c r="ZB72" s="8"/>
      <c r="ZC72" s="8"/>
      <c r="ZD72" s="8"/>
      <c r="ZE72" s="8"/>
      <c r="ZF72" s="8"/>
      <c r="ZG72" s="8"/>
      <c r="ZH72" s="8"/>
      <c r="ZI72" s="8"/>
      <c r="ZJ72" s="8"/>
      <c r="ZK72" s="8"/>
      <c r="ZL72" s="8"/>
      <c r="ZM72" s="8"/>
      <c r="ZN72" s="8"/>
      <c r="ZO72" s="8"/>
      <c r="ZP72" s="8"/>
      <c r="ZQ72" s="8"/>
      <c r="ZR72" s="8"/>
      <c r="ZS72" s="8"/>
      <c r="ZT72" s="8"/>
      <c r="ZU72" s="8"/>
      <c r="ZV72" s="8"/>
      <c r="ZW72" s="8"/>
      <c r="ZX72" s="8"/>
    </row>
    <row r="73" spans="1:700">
      <c r="A73" s="8"/>
      <c r="B73" s="13"/>
      <c r="C73" s="3"/>
      <c r="D73" s="3"/>
      <c r="E73" s="4"/>
      <c r="F73" s="4"/>
      <c r="G73" s="4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/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/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/>
      <c r="EB73" s="8"/>
      <c r="EC73" s="8"/>
      <c r="ED73" s="8"/>
      <c r="EE73" s="8"/>
      <c r="EF73" s="8"/>
      <c r="EG73" s="8"/>
      <c r="EH73" s="8"/>
      <c r="EI73" s="8"/>
      <c r="EJ73" s="8"/>
      <c r="EK73" s="8"/>
      <c r="EL73" s="8"/>
      <c r="EM73" s="8"/>
      <c r="EN73" s="8"/>
      <c r="EO73" s="8"/>
      <c r="EP73" s="8"/>
      <c r="EQ73" s="8"/>
      <c r="ER73" s="8"/>
      <c r="ES73" s="8"/>
      <c r="ET73" s="8"/>
      <c r="EU73" s="8"/>
      <c r="EV73" s="8"/>
      <c r="EW73" s="8"/>
      <c r="EX73" s="8"/>
      <c r="EY73" s="8"/>
      <c r="EZ73" s="8"/>
      <c r="FA73" s="8"/>
      <c r="FB73" s="8"/>
      <c r="FC73" s="8"/>
      <c r="FD73" s="8"/>
      <c r="FE73" s="8"/>
      <c r="FF73" s="8"/>
      <c r="FG73" s="8"/>
      <c r="FH73" s="8"/>
      <c r="FI73" s="8"/>
      <c r="FJ73" s="8"/>
      <c r="FK73" s="8"/>
      <c r="FL73" s="8"/>
      <c r="FM73" s="8"/>
      <c r="FN73" s="8"/>
      <c r="FO73" s="8"/>
      <c r="FP73" s="8"/>
      <c r="FQ73" s="8"/>
      <c r="FR73" s="8"/>
      <c r="FS73" s="8"/>
      <c r="FT73" s="8"/>
      <c r="FU73" s="8"/>
      <c r="FV73" s="8"/>
      <c r="FW73" s="8"/>
      <c r="FX73" s="8"/>
      <c r="FY73" s="8"/>
      <c r="FZ73" s="8"/>
      <c r="GA73" s="8"/>
      <c r="GB73" s="8"/>
      <c r="GC73" s="8"/>
      <c r="GD73" s="8"/>
      <c r="GE73" s="8"/>
      <c r="GF73" s="8"/>
      <c r="GG73" s="8"/>
      <c r="GH73" s="8"/>
      <c r="GI73" s="8"/>
      <c r="GJ73" s="8"/>
      <c r="GK73" s="8"/>
      <c r="GL73" s="8"/>
      <c r="GM73" s="8"/>
      <c r="GN73" s="8"/>
      <c r="GO73" s="8"/>
      <c r="GP73" s="8"/>
      <c r="GQ73" s="8"/>
      <c r="GR73" s="8"/>
      <c r="GS73" s="8"/>
      <c r="GT73" s="8"/>
      <c r="GU73" s="8"/>
      <c r="GV73" s="8"/>
      <c r="GW73" s="8"/>
      <c r="GX73" s="8"/>
      <c r="GY73" s="8"/>
      <c r="GZ73" s="8"/>
      <c r="HA73" s="8"/>
      <c r="HB73" s="8"/>
      <c r="HC73" s="8"/>
      <c r="HD73" s="8"/>
      <c r="HE73" s="8"/>
      <c r="HF73" s="8"/>
      <c r="HG73" s="8"/>
      <c r="HH73" s="8"/>
      <c r="HI73" s="8"/>
      <c r="HJ73" s="8"/>
      <c r="HK73" s="8"/>
      <c r="HL73" s="8"/>
      <c r="HM73" s="8"/>
      <c r="HN73" s="8"/>
      <c r="HO73" s="8"/>
      <c r="HP73" s="8"/>
      <c r="HQ73" s="8"/>
      <c r="HR73" s="8"/>
      <c r="HS73" s="8"/>
      <c r="HT73" s="8"/>
      <c r="HU73" s="8"/>
      <c r="HV73" s="8"/>
      <c r="HW73" s="8"/>
      <c r="HX73" s="8"/>
      <c r="HY73" s="8"/>
      <c r="HZ73" s="8"/>
      <c r="IA73" s="8"/>
      <c r="IB73" s="8"/>
      <c r="IC73" s="8"/>
      <c r="ID73" s="8"/>
      <c r="IE73" s="8"/>
      <c r="IF73" s="8"/>
      <c r="IG73" s="8"/>
      <c r="IH73" s="8"/>
      <c r="II73" s="8"/>
      <c r="IJ73" s="8"/>
      <c r="IK73" s="8"/>
      <c r="IL73" s="8"/>
      <c r="IM73" s="8"/>
      <c r="IN73" s="8"/>
      <c r="IO73" s="8"/>
      <c r="IP73" s="8"/>
      <c r="IQ73" s="8"/>
      <c r="IR73" s="8"/>
      <c r="IS73" s="8"/>
      <c r="IT73" s="8"/>
      <c r="IU73" s="8"/>
      <c r="IV73" s="8"/>
      <c r="IW73" s="8"/>
      <c r="IX73" s="8"/>
      <c r="IY73" s="8"/>
      <c r="IZ73" s="8"/>
      <c r="JA73" s="8"/>
      <c r="JB73" s="8"/>
      <c r="JC73" s="8"/>
      <c r="JD73" s="8"/>
      <c r="JE73" s="8"/>
      <c r="JF73" s="8"/>
      <c r="JG73" s="8"/>
      <c r="JH73" s="8"/>
      <c r="JI73" s="8"/>
      <c r="JJ73" s="8"/>
      <c r="JK73" s="8"/>
      <c r="JL73" s="8"/>
      <c r="JM73" s="8"/>
      <c r="JN73" s="8"/>
      <c r="JO73" s="8"/>
      <c r="JP73" s="8"/>
      <c r="JQ73" s="8"/>
      <c r="JR73" s="8"/>
      <c r="JS73" s="8"/>
      <c r="JT73" s="8"/>
      <c r="JU73" s="8"/>
      <c r="JV73" s="8"/>
      <c r="JW73" s="8"/>
      <c r="JX73" s="8"/>
      <c r="JY73" s="8"/>
      <c r="JZ73" s="8"/>
      <c r="KA73" s="8"/>
      <c r="KB73" s="8"/>
      <c r="KC73" s="8"/>
      <c r="KD73" s="8"/>
      <c r="KE73" s="8"/>
      <c r="KF73" s="8"/>
      <c r="KG73" s="8"/>
      <c r="KH73" s="8"/>
      <c r="KI73" s="8"/>
      <c r="KJ73" s="8"/>
      <c r="KK73" s="8"/>
      <c r="KL73" s="8"/>
      <c r="KM73" s="8"/>
      <c r="KN73" s="8"/>
      <c r="KO73" s="8"/>
      <c r="KP73" s="8"/>
      <c r="KQ73" s="8"/>
      <c r="KR73" s="8"/>
      <c r="KS73" s="8"/>
      <c r="KT73" s="8"/>
      <c r="KU73" s="8"/>
      <c r="KV73" s="8"/>
      <c r="KW73" s="8"/>
      <c r="KX73" s="8"/>
      <c r="KY73" s="8"/>
      <c r="KZ73" s="8"/>
      <c r="LA73" s="8"/>
      <c r="LB73" s="8"/>
      <c r="LC73" s="8"/>
      <c r="LD73" s="8"/>
      <c r="LE73" s="8"/>
      <c r="LF73" s="8"/>
      <c r="LG73" s="8"/>
      <c r="LH73" s="8"/>
      <c r="LI73" s="8"/>
      <c r="LJ73" s="8"/>
      <c r="LK73" s="8"/>
      <c r="LL73" s="8"/>
      <c r="LM73" s="8"/>
      <c r="LN73" s="8"/>
      <c r="LO73" s="8"/>
      <c r="LP73" s="8"/>
      <c r="LQ73" s="8"/>
      <c r="LR73" s="8"/>
      <c r="LS73" s="8"/>
      <c r="LT73" s="8"/>
      <c r="LU73" s="8"/>
      <c r="LV73" s="8"/>
      <c r="LW73" s="8"/>
      <c r="LX73" s="8"/>
      <c r="LY73" s="8"/>
      <c r="LZ73" s="8"/>
      <c r="MA73" s="8"/>
      <c r="MB73" s="8"/>
      <c r="MC73" s="8"/>
      <c r="MD73" s="8"/>
      <c r="ME73" s="8"/>
      <c r="MF73" s="8"/>
      <c r="MG73" s="8"/>
      <c r="MH73" s="8"/>
      <c r="MI73" s="8"/>
      <c r="MJ73" s="8"/>
      <c r="MK73" s="8"/>
      <c r="ML73" s="8"/>
      <c r="MM73" s="8"/>
      <c r="MN73" s="8"/>
      <c r="MO73" s="8"/>
      <c r="MP73" s="8"/>
      <c r="MQ73" s="8"/>
      <c r="MR73" s="8"/>
      <c r="MS73" s="8"/>
      <c r="MT73" s="8"/>
      <c r="MU73" s="8"/>
      <c r="MV73" s="8"/>
      <c r="MW73" s="8"/>
      <c r="MX73" s="8"/>
      <c r="MY73" s="8"/>
      <c r="MZ73" s="8"/>
      <c r="NA73" s="8"/>
      <c r="NB73" s="8"/>
      <c r="NC73" s="8"/>
      <c r="ND73" s="8"/>
      <c r="NE73" s="8"/>
      <c r="NF73" s="8"/>
      <c r="NG73" s="8"/>
      <c r="NH73" s="8"/>
      <c r="NI73" s="8"/>
      <c r="NJ73" s="8"/>
      <c r="NK73" s="8"/>
      <c r="NL73" s="8"/>
      <c r="NM73" s="8"/>
      <c r="NN73" s="8"/>
      <c r="NO73" s="8"/>
      <c r="NP73" s="8"/>
      <c r="NQ73" s="8"/>
      <c r="NR73" s="8"/>
      <c r="NS73" s="8"/>
      <c r="NT73" s="8"/>
      <c r="NU73" s="8"/>
      <c r="NV73" s="8"/>
      <c r="NW73" s="8"/>
      <c r="NX73" s="8"/>
      <c r="NY73" s="8"/>
      <c r="NZ73" s="8"/>
      <c r="OA73" s="8"/>
      <c r="OB73" s="8"/>
      <c r="OC73" s="8"/>
      <c r="OD73" s="8"/>
      <c r="OE73" s="8"/>
      <c r="OF73" s="8"/>
      <c r="OG73" s="8"/>
      <c r="OH73" s="8"/>
      <c r="OI73" s="8"/>
      <c r="OJ73" s="8"/>
      <c r="OK73" s="8"/>
      <c r="OL73" s="8"/>
      <c r="OM73" s="8"/>
      <c r="ON73" s="8"/>
      <c r="OO73" s="8"/>
      <c r="OP73" s="8"/>
      <c r="OQ73" s="8"/>
      <c r="OR73" s="8"/>
      <c r="OS73" s="8"/>
      <c r="OT73" s="8"/>
      <c r="OU73" s="8"/>
      <c r="OV73" s="8"/>
      <c r="OW73" s="8"/>
      <c r="OX73" s="8"/>
      <c r="OY73" s="8"/>
      <c r="OZ73" s="8"/>
      <c r="PA73" s="8"/>
      <c r="PB73" s="8"/>
      <c r="PC73" s="8"/>
      <c r="PD73" s="8"/>
      <c r="PE73" s="8"/>
      <c r="PF73" s="8"/>
      <c r="PG73" s="8"/>
      <c r="PH73" s="8"/>
      <c r="PI73" s="8"/>
      <c r="PJ73" s="8"/>
      <c r="PK73" s="8"/>
      <c r="PL73" s="8"/>
      <c r="PM73" s="8"/>
      <c r="PN73" s="8"/>
      <c r="PO73" s="8"/>
      <c r="PP73" s="8"/>
      <c r="PQ73" s="8"/>
      <c r="PR73" s="8"/>
      <c r="PS73" s="8"/>
      <c r="PT73" s="8"/>
      <c r="PU73" s="8"/>
      <c r="PV73" s="8"/>
      <c r="PW73" s="8"/>
      <c r="PX73" s="8"/>
      <c r="PY73" s="8"/>
      <c r="PZ73" s="8"/>
      <c r="QA73" s="8"/>
      <c r="QB73" s="8"/>
      <c r="QC73" s="8"/>
      <c r="QD73" s="8"/>
      <c r="QE73" s="8"/>
      <c r="QF73" s="8"/>
      <c r="QG73" s="8"/>
      <c r="QH73" s="8"/>
      <c r="QI73" s="8"/>
      <c r="QJ73" s="8"/>
      <c r="QK73" s="8"/>
      <c r="QL73" s="8"/>
      <c r="QM73" s="8"/>
      <c r="QN73" s="8"/>
      <c r="QO73" s="8"/>
      <c r="QP73" s="8"/>
      <c r="QQ73" s="8"/>
      <c r="QR73" s="8"/>
      <c r="QS73" s="8"/>
      <c r="QT73" s="8"/>
      <c r="QU73" s="8"/>
      <c r="QV73" s="8"/>
      <c r="QW73" s="8"/>
      <c r="QX73" s="8"/>
      <c r="QY73" s="8"/>
      <c r="QZ73" s="8"/>
      <c r="RA73" s="8"/>
      <c r="RB73" s="8"/>
      <c r="RC73" s="8"/>
      <c r="RD73" s="8"/>
      <c r="RE73" s="8"/>
      <c r="RF73" s="8"/>
      <c r="RG73" s="8"/>
      <c r="RH73" s="8"/>
      <c r="RI73" s="8"/>
      <c r="RJ73" s="8"/>
      <c r="RK73" s="8"/>
      <c r="RL73" s="8"/>
      <c r="RM73" s="8"/>
      <c r="RN73" s="8"/>
      <c r="RO73" s="8"/>
      <c r="RP73" s="8"/>
      <c r="RQ73" s="8"/>
      <c r="RR73" s="8"/>
      <c r="RS73" s="8"/>
      <c r="RT73" s="8"/>
      <c r="RU73" s="8"/>
      <c r="RV73" s="8"/>
      <c r="RW73" s="8"/>
      <c r="RX73" s="8"/>
      <c r="RY73" s="8"/>
      <c r="RZ73" s="8"/>
      <c r="SA73" s="8"/>
      <c r="SB73" s="8"/>
      <c r="SC73" s="8"/>
      <c r="SD73" s="8"/>
      <c r="SE73" s="8"/>
      <c r="SF73" s="8"/>
      <c r="SG73" s="8"/>
      <c r="SH73" s="8"/>
      <c r="SI73" s="8"/>
      <c r="SJ73" s="8"/>
      <c r="SK73" s="8"/>
      <c r="SL73" s="8"/>
      <c r="SM73" s="8"/>
      <c r="SN73" s="8"/>
      <c r="SO73" s="8"/>
      <c r="SP73" s="8"/>
      <c r="SQ73" s="8"/>
      <c r="SR73" s="8"/>
      <c r="SS73" s="8"/>
      <c r="ST73" s="8"/>
      <c r="SU73" s="8"/>
      <c r="SV73" s="8"/>
      <c r="SW73" s="8"/>
      <c r="SX73" s="8"/>
      <c r="SY73" s="8"/>
      <c r="SZ73" s="8"/>
      <c r="TA73" s="8"/>
      <c r="TB73" s="8"/>
      <c r="TC73" s="8"/>
      <c r="TD73" s="8"/>
      <c r="TE73" s="8"/>
      <c r="TF73" s="8"/>
      <c r="TG73" s="8"/>
      <c r="TH73" s="8"/>
      <c r="TI73" s="8"/>
      <c r="TJ73" s="8"/>
      <c r="TK73" s="8"/>
      <c r="TL73" s="8"/>
      <c r="TM73" s="8"/>
      <c r="TN73" s="8"/>
      <c r="TO73" s="8"/>
      <c r="TP73" s="8"/>
      <c r="TQ73" s="8"/>
      <c r="TR73" s="8"/>
      <c r="TS73" s="8"/>
      <c r="TT73" s="8"/>
      <c r="TU73" s="8"/>
      <c r="TV73" s="8"/>
      <c r="TW73" s="8"/>
      <c r="TX73" s="8"/>
      <c r="TY73" s="8"/>
      <c r="TZ73" s="8"/>
      <c r="UA73" s="8"/>
      <c r="UB73" s="8"/>
      <c r="UC73" s="8"/>
      <c r="UD73" s="8"/>
      <c r="UE73" s="8"/>
      <c r="UF73" s="8"/>
      <c r="UG73" s="8"/>
      <c r="UH73" s="8"/>
      <c r="UI73" s="8"/>
      <c r="UJ73" s="8"/>
      <c r="UK73" s="8"/>
      <c r="UL73" s="8"/>
      <c r="UM73" s="8"/>
      <c r="UN73" s="8"/>
      <c r="UO73" s="8"/>
      <c r="UP73" s="8"/>
      <c r="UQ73" s="8"/>
      <c r="UR73" s="8"/>
      <c r="US73" s="8"/>
      <c r="UT73" s="8"/>
      <c r="UU73" s="8"/>
      <c r="UV73" s="8"/>
      <c r="UW73" s="8"/>
      <c r="UX73" s="8"/>
      <c r="UY73" s="8"/>
      <c r="UZ73" s="8"/>
      <c r="VA73" s="8"/>
      <c r="VB73" s="8"/>
      <c r="VC73" s="8"/>
      <c r="VD73" s="8"/>
      <c r="VE73" s="8"/>
      <c r="VF73" s="8"/>
      <c r="VG73" s="8"/>
      <c r="VH73" s="8"/>
      <c r="VI73" s="8"/>
      <c r="VJ73" s="8"/>
      <c r="VK73" s="8"/>
      <c r="VL73" s="8"/>
      <c r="VM73" s="8"/>
      <c r="VN73" s="8"/>
      <c r="VO73" s="8"/>
      <c r="VP73" s="8"/>
      <c r="VQ73" s="8"/>
      <c r="VR73" s="8"/>
      <c r="VS73" s="8"/>
      <c r="VT73" s="8"/>
      <c r="VU73" s="8"/>
      <c r="VV73" s="8"/>
      <c r="VW73" s="8"/>
      <c r="VX73" s="8"/>
      <c r="VY73" s="8"/>
      <c r="VZ73" s="8"/>
      <c r="WA73" s="8"/>
      <c r="WB73" s="8"/>
      <c r="WC73" s="8"/>
      <c r="WD73" s="8"/>
      <c r="WE73" s="8"/>
      <c r="WF73" s="8"/>
      <c r="WG73" s="8"/>
      <c r="WH73" s="8"/>
      <c r="WI73" s="8"/>
      <c r="WJ73" s="8"/>
      <c r="WK73" s="8"/>
      <c r="WL73" s="8"/>
      <c r="WM73" s="8"/>
      <c r="WN73" s="8"/>
      <c r="WO73" s="8"/>
      <c r="WP73" s="8"/>
      <c r="WQ73" s="8"/>
      <c r="WR73" s="8"/>
      <c r="WS73" s="8"/>
      <c r="WT73" s="8"/>
      <c r="WU73" s="8"/>
      <c r="WV73" s="8"/>
      <c r="WW73" s="8"/>
      <c r="WX73" s="8"/>
      <c r="WY73" s="8"/>
      <c r="WZ73" s="8"/>
      <c r="XA73" s="8"/>
      <c r="XB73" s="8"/>
      <c r="XC73" s="8"/>
      <c r="XD73" s="8"/>
      <c r="XE73" s="8"/>
      <c r="XF73" s="8"/>
      <c r="XG73" s="8"/>
      <c r="XH73" s="8"/>
      <c r="XI73" s="8"/>
      <c r="XJ73" s="8"/>
      <c r="XK73" s="8"/>
      <c r="XL73" s="8"/>
      <c r="XM73" s="8"/>
      <c r="XN73" s="8"/>
      <c r="XO73" s="8"/>
      <c r="XP73" s="8"/>
      <c r="XQ73" s="8"/>
      <c r="XR73" s="8"/>
      <c r="XS73" s="8"/>
      <c r="XT73" s="8"/>
      <c r="XU73" s="8"/>
      <c r="XV73" s="8"/>
      <c r="XW73" s="8"/>
      <c r="XX73" s="8"/>
      <c r="XY73" s="8"/>
      <c r="XZ73" s="8"/>
      <c r="YA73" s="8"/>
      <c r="YB73" s="8"/>
      <c r="YC73" s="8"/>
      <c r="YD73" s="8"/>
      <c r="YE73" s="8"/>
      <c r="YF73" s="8"/>
      <c r="YG73" s="8"/>
      <c r="YH73" s="8"/>
      <c r="YI73" s="8"/>
      <c r="YJ73" s="8"/>
      <c r="YK73" s="8"/>
      <c r="YL73" s="8"/>
      <c r="YM73" s="8"/>
      <c r="YN73" s="8"/>
      <c r="YO73" s="8"/>
      <c r="YP73" s="8"/>
      <c r="YQ73" s="8"/>
      <c r="YR73" s="8"/>
      <c r="YS73" s="8"/>
      <c r="YT73" s="8"/>
      <c r="YU73" s="8"/>
      <c r="YV73" s="8"/>
      <c r="YW73" s="8"/>
      <c r="YX73" s="8"/>
      <c r="YY73" s="8"/>
      <c r="YZ73" s="8"/>
      <c r="ZA73" s="8"/>
      <c r="ZB73" s="8"/>
      <c r="ZC73" s="8"/>
      <c r="ZD73" s="8"/>
      <c r="ZE73" s="8"/>
      <c r="ZF73" s="8"/>
      <c r="ZG73" s="8"/>
      <c r="ZH73" s="8"/>
      <c r="ZI73" s="8"/>
      <c r="ZJ73" s="8"/>
      <c r="ZK73" s="8"/>
      <c r="ZL73" s="8"/>
      <c r="ZM73" s="8"/>
      <c r="ZN73" s="8"/>
      <c r="ZO73" s="8"/>
      <c r="ZP73" s="8"/>
      <c r="ZQ73" s="8"/>
      <c r="ZR73" s="8"/>
      <c r="ZS73" s="8"/>
      <c r="ZT73" s="8"/>
      <c r="ZU73" s="8"/>
      <c r="ZV73" s="8"/>
      <c r="ZW73" s="8"/>
      <c r="ZX73" s="8"/>
    </row>
    <row r="74" spans="1:700">
      <c r="A74" s="8"/>
      <c r="B74" s="13"/>
      <c r="C74" s="3"/>
      <c r="D74" s="3"/>
      <c r="E74" s="4"/>
      <c r="F74" s="4"/>
      <c r="G74" s="4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/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/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/>
      <c r="EB74" s="8"/>
      <c r="EC74" s="8"/>
      <c r="ED74" s="8"/>
      <c r="EE74" s="8"/>
      <c r="EF74" s="8"/>
      <c r="EG74" s="8"/>
      <c r="EH74" s="8"/>
      <c r="EI74" s="8"/>
      <c r="EJ74" s="8"/>
      <c r="EK74" s="8"/>
      <c r="EL74" s="8"/>
      <c r="EM74" s="8"/>
      <c r="EN74" s="8"/>
      <c r="EO74" s="8"/>
      <c r="EP74" s="8"/>
      <c r="EQ74" s="8"/>
      <c r="ER74" s="8"/>
      <c r="ES74" s="8"/>
      <c r="ET74" s="8"/>
      <c r="EU74" s="8"/>
      <c r="EV74" s="8"/>
      <c r="EW74" s="8"/>
      <c r="EX74" s="8"/>
      <c r="EY74" s="8"/>
      <c r="EZ74" s="8"/>
      <c r="FA74" s="8"/>
      <c r="FB74" s="8"/>
      <c r="FC74" s="8"/>
      <c r="FD74" s="8"/>
      <c r="FE74" s="8"/>
      <c r="FF74" s="8"/>
      <c r="FG74" s="8"/>
      <c r="FH74" s="8"/>
      <c r="FI74" s="8"/>
      <c r="FJ74" s="8"/>
      <c r="FK74" s="8"/>
      <c r="FL74" s="8"/>
      <c r="FM74" s="8"/>
      <c r="FN74" s="8"/>
      <c r="FO74" s="8"/>
      <c r="FP74" s="8"/>
      <c r="FQ74" s="8"/>
      <c r="FR74" s="8"/>
      <c r="FS74" s="8"/>
      <c r="FT74" s="8"/>
      <c r="FU74" s="8"/>
      <c r="FV74" s="8"/>
      <c r="FW74" s="8"/>
      <c r="FX74" s="8"/>
      <c r="FY74" s="8"/>
      <c r="FZ74" s="8"/>
      <c r="GA74" s="8"/>
      <c r="GB74" s="8"/>
      <c r="GC74" s="8"/>
      <c r="GD74" s="8"/>
      <c r="GE74" s="8"/>
      <c r="GF74" s="8"/>
      <c r="GG74" s="8"/>
      <c r="GH74" s="8"/>
      <c r="GI74" s="8"/>
      <c r="GJ74" s="8"/>
      <c r="GK74" s="8"/>
      <c r="GL74" s="8"/>
      <c r="GM74" s="8"/>
      <c r="GN74" s="8"/>
      <c r="GO74" s="8"/>
      <c r="GP74" s="8"/>
      <c r="GQ74" s="8"/>
      <c r="GR74" s="8"/>
      <c r="GS74" s="8"/>
      <c r="GT74" s="8"/>
      <c r="GU74" s="8"/>
      <c r="GV74" s="8"/>
      <c r="GW74" s="8"/>
      <c r="GX74" s="8"/>
      <c r="GY74" s="8"/>
      <c r="GZ74" s="8"/>
      <c r="HA74" s="8"/>
      <c r="HB74" s="8"/>
      <c r="HC74" s="8"/>
      <c r="HD74" s="8"/>
      <c r="HE74" s="8"/>
      <c r="HF74" s="8"/>
      <c r="HG74" s="8"/>
      <c r="HH74" s="8"/>
      <c r="HI74" s="8"/>
      <c r="HJ74" s="8"/>
      <c r="HK74" s="8"/>
      <c r="HL74" s="8"/>
      <c r="HM74" s="8"/>
      <c r="HN74" s="8"/>
      <c r="HO74" s="8"/>
      <c r="HP74" s="8"/>
      <c r="HQ74" s="8"/>
      <c r="HR74" s="8"/>
      <c r="HS74" s="8"/>
      <c r="HT74" s="8"/>
      <c r="HU74" s="8"/>
      <c r="HV74" s="8"/>
      <c r="HW74" s="8"/>
      <c r="HX74" s="8"/>
      <c r="HY74" s="8"/>
      <c r="HZ74" s="8"/>
      <c r="IA74" s="8"/>
      <c r="IB74" s="8"/>
      <c r="IC74" s="8"/>
      <c r="ID74" s="8"/>
      <c r="IE74" s="8"/>
      <c r="IF74" s="8"/>
      <c r="IG74" s="8"/>
      <c r="IH74" s="8"/>
      <c r="II74" s="8"/>
      <c r="IJ74" s="8"/>
      <c r="IK74" s="8"/>
      <c r="IL74" s="8"/>
      <c r="IM74" s="8"/>
      <c r="IN74" s="8"/>
      <c r="IO74" s="8"/>
      <c r="IP74" s="8"/>
      <c r="IQ74" s="8"/>
      <c r="IR74" s="8"/>
      <c r="IS74" s="8"/>
      <c r="IT74" s="8"/>
      <c r="IU74" s="8"/>
      <c r="IV74" s="8"/>
      <c r="IW74" s="8"/>
      <c r="IX74" s="8"/>
      <c r="IY74" s="8"/>
      <c r="IZ74" s="8"/>
      <c r="JA74" s="8"/>
      <c r="JB74" s="8"/>
      <c r="JC74" s="8"/>
      <c r="JD74" s="8"/>
      <c r="JE74" s="8"/>
      <c r="JF74" s="8"/>
      <c r="JG74" s="8"/>
      <c r="JH74" s="8"/>
      <c r="JI74" s="8"/>
      <c r="JJ74" s="8"/>
      <c r="JK74" s="8"/>
      <c r="JL74" s="8"/>
      <c r="JM74" s="8"/>
      <c r="JN74" s="8"/>
      <c r="JO74" s="8"/>
      <c r="JP74" s="8"/>
      <c r="JQ74" s="8"/>
      <c r="JR74" s="8"/>
      <c r="JS74" s="8"/>
      <c r="JT74" s="8"/>
      <c r="JU74" s="8"/>
      <c r="JV74" s="8"/>
      <c r="JW74" s="8"/>
      <c r="JX74" s="8"/>
      <c r="JY74" s="8"/>
      <c r="JZ74" s="8"/>
      <c r="KA74" s="8"/>
      <c r="KB74" s="8"/>
      <c r="KC74" s="8"/>
      <c r="KD74" s="8"/>
      <c r="KE74" s="8"/>
      <c r="KF74" s="8"/>
      <c r="KG74" s="8"/>
      <c r="KH74" s="8"/>
      <c r="KI74" s="8"/>
      <c r="KJ74" s="8"/>
      <c r="KK74" s="8"/>
      <c r="KL74" s="8"/>
      <c r="KM74" s="8"/>
      <c r="KN74" s="8"/>
      <c r="KO74" s="8"/>
      <c r="KP74" s="8"/>
      <c r="KQ74" s="8"/>
      <c r="KR74" s="8"/>
      <c r="KS74" s="8"/>
      <c r="KT74" s="8"/>
      <c r="KU74" s="8"/>
      <c r="KV74" s="8"/>
      <c r="KW74" s="8"/>
      <c r="KX74" s="8"/>
      <c r="KY74" s="8"/>
      <c r="KZ74" s="8"/>
      <c r="LA74" s="8"/>
      <c r="LB74" s="8"/>
      <c r="LC74" s="8"/>
      <c r="LD74" s="8"/>
      <c r="LE74" s="8"/>
      <c r="LF74" s="8"/>
      <c r="LG74" s="8"/>
      <c r="LH74" s="8"/>
      <c r="LI74" s="8"/>
      <c r="LJ74" s="8"/>
      <c r="LK74" s="8"/>
      <c r="LL74" s="8"/>
      <c r="LM74" s="8"/>
      <c r="LN74" s="8"/>
      <c r="LO74" s="8"/>
      <c r="LP74" s="8"/>
      <c r="LQ74" s="8"/>
      <c r="LR74" s="8"/>
      <c r="LS74" s="8"/>
      <c r="LT74" s="8"/>
      <c r="LU74" s="8"/>
      <c r="LV74" s="8"/>
      <c r="LW74" s="8"/>
      <c r="LX74" s="8"/>
      <c r="LY74" s="8"/>
      <c r="LZ74" s="8"/>
      <c r="MA74" s="8"/>
      <c r="MB74" s="8"/>
      <c r="MC74" s="8"/>
      <c r="MD74" s="8"/>
      <c r="ME74" s="8"/>
      <c r="MF74" s="8"/>
      <c r="MG74" s="8"/>
      <c r="MH74" s="8"/>
      <c r="MI74" s="8"/>
      <c r="MJ74" s="8"/>
      <c r="MK74" s="8"/>
      <c r="ML74" s="8"/>
      <c r="MM74" s="8"/>
      <c r="MN74" s="8"/>
      <c r="MO74" s="8"/>
      <c r="MP74" s="8"/>
      <c r="MQ74" s="8"/>
      <c r="MR74" s="8"/>
      <c r="MS74" s="8"/>
      <c r="MT74" s="8"/>
      <c r="MU74" s="8"/>
      <c r="MV74" s="8"/>
      <c r="MW74" s="8"/>
      <c r="MX74" s="8"/>
      <c r="MY74" s="8"/>
      <c r="MZ74" s="8"/>
      <c r="NA74" s="8"/>
      <c r="NB74" s="8"/>
      <c r="NC74" s="8"/>
      <c r="ND74" s="8"/>
      <c r="NE74" s="8"/>
      <c r="NF74" s="8"/>
      <c r="NG74" s="8"/>
      <c r="NH74" s="8"/>
      <c r="NI74" s="8"/>
      <c r="NJ74" s="8"/>
      <c r="NK74" s="8"/>
      <c r="NL74" s="8"/>
      <c r="NM74" s="8"/>
      <c r="NN74" s="8"/>
      <c r="NO74" s="8"/>
      <c r="NP74" s="8"/>
      <c r="NQ74" s="8"/>
      <c r="NR74" s="8"/>
      <c r="NS74" s="8"/>
      <c r="NT74" s="8"/>
      <c r="NU74" s="8"/>
      <c r="NV74" s="8"/>
      <c r="NW74" s="8"/>
      <c r="NX74" s="8"/>
      <c r="NY74" s="8"/>
      <c r="NZ74" s="8"/>
      <c r="OA74" s="8"/>
      <c r="OB74" s="8"/>
      <c r="OC74" s="8"/>
      <c r="OD74" s="8"/>
      <c r="OE74" s="8"/>
      <c r="OF74" s="8"/>
      <c r="OG74" s="8"/>
      <c r="OH74" s="8"/>
      <c r="OI74" s="8"/>
      <c r="OJ74" s="8"/>
      <c r="OK74" s="8"/>
      <c r="OL74" s="8"/>
      <c r="OM74" s="8"/>
      <c r="ON74" s="8"/>
      <c r="OO74" s="8"/>
      <c r="OP74" s="8"/>
      <c r="OQ74" s="8"/>
      <c r="OR74" s="8"/>
      <c r="OS74" s="8"/>
      <c r="OT74" s="8"/>
      <c r="OU74" s="8"/>
      <c r="OV74" s="8"/>
      <c r="OW74" s="8"/>
      <c r="OX74" s="8"/>
      <c r="OY74" s="8"/>
      <c r="OZ74" s="8"/>
      <c r="PA74" s="8"/>
      <c r="PB74" s="8"/>
      <c r="PC74" s="8"/>
      <c r="PD74" s="8"/>
      <c r="PE74" s="8"/>
      <c r="PF74" s="8"/>
      <c r="PG74" s="8"/>
      <c r="PH74" s="8"/>
      <c r="PI74" s="8"/>
      <c r="PJ74" s="8"/>
      <c r="PK74" s="8"/>
      <c r="PL74" s="8"/>
      <c r="PM74" s="8"/>
      <c r="PN74" s="8"/>
      <c r="PO74" s="8"/>
      <c r="PP74" s="8"/>
      <c r="PQ74" s="8"/>
      <c r="PR74" s="8"/>
      <c r="PS74" s="8"/>
      <c r="PT74" s="8"/>
      <c r="PU74" s="8"/>
      <c r="PV74" s="8"/>
      <c r="PW74" s="8"/>
      <c r="PX74" s="8"/>
      <c r="PY74" s="8"/>
      <c r="PZ74" s="8"/>
      <c r="QA74" s="8"/>
      <c r="QB74" s="8"/>
      <c r="QC74" s="8"/>
      <c r="QD74" s="8"/>
      <c r="QE74" s="8"/>
      <c r="QF74" s="8"/>
      <c r="QG74" s="8"/>
      <c r="QH74" s="8"/>
      <c r="QI74" s="8"/>
      <c r="QJ74" s="8"/>
      <c r="QK74" s="8"/>
      <c r="QL74" s="8"/>
      <c r="QM74" s="8"/>
      <c r="QN74" s="8"/>
      <c r="QO74" s="8"/>
      <c r="QP74" s="8"/>
      <c r="QQ74" s="8"/>
      <c r="QR74" s="8"/>
      <c r="QS74" s="8"/>
      <c r="QT74" s="8"/>
      <c r="QU74" s="8"/>
      <c r="QV74" s="8"/>
      <c r="QW74" s="8"/>
      <c r="QX74" s="8"/>
      <c r="QY74" s="8"/>
      <c r="QZ74" s="8"/>
      <c r="RA74" s="8"/>
      <c r="RB74" s="8"/>
      <c r="RC74" s="8"/>
      <c r="RD74" s="8"/>
      <c r="RE74" s="8"/>
      <c r="RF74" s="8"/>
      <c r="RG74" s="8"/>
      <c r="RH74" s="8"/>
      <c r="RI74" s="8"/>
      <c r="RJ74" s="8"/>
      <c r="RK74" s="8"/>
      <c r="RL74" s="8"/>
      <c r="RM74" s="8"/>
      <c r="RN74" s="8"/>
      <c r="RO74" s="8"/>
      <c r="RP74" s="8"/>
      <c r="RQ74" s="8"/>
      <c r="RR74" s="8"/>
      <c r="RS74" s="8"/>
      <c r="RT74" s="8"/>
      <c r="RU74" s="8"/>
      <c r="RV74" s="8"/>
      <c r="RW74" s="8"/>
      <c r="RX74" s="8"/>
      <c r="RY74" s="8"/>
      <c r="RZ74" s="8"/>
      <c r="SA74" s="8"/>
      <c r="SB74" s="8"/>
      <c r="SC74" s="8"/>
      <c r="SD74" s="8"/>
      <c r="SE74" s="8"/>
      <c r="SF74" s="8"/>
      <c r="SG74" s="8"/>
      <c r="SH74" s="8"/>
      <c r="SI74" s="8"/>
      <c r="SJ74" s="8"/>
      <c r="SK74" s="8"/>
      <c r="SL74" s="8"/>
      <c r="SM74" s="8"/>
      <c r="SN74" s="8"/>
      <c r="SO74" s="8"/>
      <c r="SP74" s="8"/>
      <c r="SQ74" s="8"/>
      <c r="SR74" s="8"/>
      <c r="SS74" s="8"/>
      <c r="ST74" s="8"/>
      <c r="SU74" s="8"/>
      <c r="SV74" s="8"/>
      <c r="SW74" s="8"/>
      <c r="SX74" s="8"/>
      <c r="SY74" s="8"/>
      <c r="SZ74" s="8"/>
      <c r="TA74" s="8"/>
      <c r="TB74" s="8"/>
      <c r="TC74" s="8"/>
      <c r="TD74" s="8"/>
      <c r="TE74" s="8"/>
      <c r="TF74" s="8"/>
      <c r="TG74" s="8"/>
      <c r="TH74" s="8"/>
      <c r="TI74" s="8"/>
      <c r="TJ74" s="8"/>
      <c r="TK74" s="8"/>
      <c r="TL74" s="8"/>
      <c r="TM74" s="8"/>
      <c r="TN74" s="8"/>
      <c r="TO74" s="8"/>
      <c r="TP74" s="8"/>
      <c r="TQ74" s="8"/>
      <c r="TR74" s="8"/>
      <c r="TS74" s="8"/>
      <c r="TT74" s="8"/>
      <c r="TU74" s="8"/>
      <c r="TV74" s="8"/>
      <c r="TW74" s="8"/>
      <c r="TX74" s="8"/>
      <c r="TY74" s="8"/>
      <c r="TZ74" s="8"/>
      <c r="UA74" s="8"/>
      <c r="UB74" s="8"/>
      <c r="UC74" s="8"/>
      <c r="UD74" s="8"/>
      <c r="UE74" s="8"/>
      <c r="UF74" s="8"/>
      <c r="UG74" s="8"/>
      <c r="UH74" s="8"/>
      <c r="UI74" s="8"/>
      <c r="UJ74" s="8"/>
      <c r="UK74" s="8"/>
      <c r="UL74" s="8"/>
      <c r="UM74" s="8"/>
      <c r="UN74" s="8"/>
      <c r="UO74" s="8"/>
      <c r="UP74" s="8"/>
      <c r="UQ74" s="8"/>
      <c r="UR74" s="8"/>
      <c r="US74" s="8"/>
      <c r="UT74" s="8"/>
      <c r="UU74" s="8"/>
      <c r="UV74" s="8"/>
      <c r="UW74" s="8"/>
      <c r="UX74" s="8"/>
      <c r="UY74" s="8"/>
      <c r="UZ74" s="8"/>
      <c r="VA74" s="8"/>
      <c r="VB74" s="8"/>
      <c r="VC74" s="8"/>
      <c r="VD74" s="8"/>
      <c r="VE74" s="8"/>
      <c r="VF74" s="8"/>
      <c r="VG74" s="8"/>
      <c r="VH74" s="8"/>
      <c r="VI74" s="8"/>
      <c r="VJ74" s="8"/>
      <c r="VK74" s="8"/>
      <c r="VL74" s="8"/>
      <c r="VM74" s="8"/>
      <c r="VN74" s="8"/>
      <c r="VO74" s="8"/>
      <c r="VP74" s="8"/>
      <c r="VQ74" s="8"/>
      <c r="VR74" s="8"/>
      <c r="VS74" s="8"/>
      <c r="VT74" s="8"/>
      <c r="VU74" s="8"/>
      <c r="VV74" s="8"/>
      <c r="VW74" s="8"/>
      <c r="VX74" s="8"/>
      <c r="VY74" s="8"/>
      <c r="VZ74" s="8"/>
      <c r="WA74" s="8"/>
      <c r="WB74" s="8"/>
      <c r="WC74" s="8"/>
      <c r="WD74" s="8"/>
      <c r="WE74" s="8"/>
      <c r="WF74" s="8"/>
      <c r="WG74" s="8"/>
      <c r="WH74" s="8"/>
      <c r="WI74" s="8"/>
      <c r="WJ74" s="8"/>
      <c r="WK74" s="8"/>
      <c r="WL74" s="8"/>
      <c r="WM74" s="8"/>
      <c r="WN74" s="8"/>
      <c r="WO74" s="8"/>
      <c r="WP74" s="8"/>
      <c r="WQ74" s="8"/>
      <c r="WR74" s="8"/>
      <c r="WS74" s="8"/>
      <c r="WT74" s="8"/>
      <c r="WU74" s="8"/>
      <c r="WV74" s="8"/>
      <c r="WW74" s="8"/>
      <c r="WX74" s="8"/>
      <c r="WY74" s="8"/>
      <c r="WZ74" s="8"/>
      <c r="XA74" s="8"/>
      <c r="XB74" s="8"/>
      <c r="XC74" s="8"/>
      <c r="XD74" s="8"/>
      <c r="XE74" s="8"/>
      <c r="XF74" s="8"/>
      <c r="XG74" s="8"/>
      <c r="XH74" s="8"/>
      <c r="XI74" s="8"/>
      <c r="XJ74" s="8"/>
      <c r="XK74" s="8"/>
      <c r="XL74" s="8"/>
      <c r="XM74" s="8"/>
      <c r="XN74" s="8"/>
      <c r="XO74" s="8"/>
      <c r="XP74" s="8"/>
      <c r="XQ74" s="8"/>
      <c r="XR74" s="8"/>
      <c r="XS74" s="8"/>
      <c r="XT74" s="8"/>
      <c r="XU74" s="8"/>
      <c r="XV74" s="8"/>
      <c r="XW74" s="8"/>
      <c r="XX74" s="8"/>
      <c r="XY74" s="8"/>
      <c r="XZ74" s="8"/>
      <c r="YA74" s="8"/>
      <c r="YB74" s="8"/>
      <c r="YC74" s="8"/>
      <c r="YD74" s="8"/>
      <c r="YE74" s="8"/>
      <c r="YF74" s="8"/>
      <c r="YG74" s="8"/>
      <c r="YH74" s="8"/>
      <c r="YI74" s="8"/>
      <c r="YJ74" s="8"/>
      <c r="YK74" s="8"/>
      <c r="YL74" s="8"/>
      <c r="YM74" s="8"/>
      <c r="YN74" s="8"/>
      <c r="YO74" s="8"/>
      <c r="YP74" s="8"/>
      <c r="YQ74" s="8"/>
      <c r="YR74" s="8"/>
      <c r="YS74" s="8"/>
      <c r="YT74" s="8"/>
      <c r="YU74" s="8"/>
      <c r="YV74" s="8"/>
      <c r="YW74" s="8"/>
      <c r="YX74" s="8"/>
      <c r="YY74" s="8"/>
      <c r="YZ74" s="8"/>
      <c r="ZA74" s="8"/>
      <c r="ZB74" s="8"/>
      <c r="ZC74" s="8"/>
      <c r="ZD74" s="8"/>
      <c r="ZE74" s="8"/>
      <c r="ZF74" s="8"/>
      <c r="ZG74" s="8"/>
      <c r="ZH74" s="8"/>
      <c r="ZI74" s="8"/>
      <c r="ZJ74" s="8"/>
      <c r="ZK74" s="8"/>
      <c r="ZL74" s="8"/>
      <c r="ZM74" s="8"/>
      <c r="ZN74" s="8"/>
      <c r="ZO74" s="8"/>
      <c r="ZP74" s="8"/>
      <c r="ZQ74" s="8"/>
      <c r="ZR74" s="8"/>
      <c r="ZS74" s="8"/>
      <c r="ZT74" s="8"/>
      <c r="ZU74" s="8"/>
      <c r="ZV74" s="8"/>
      <c r="ZW74" s="8"/>
      <c r="ZX74" s="8"/>
    </row>
    <row r="75" spans="1:700">
      <c r="A75" s="8"/>
      <c r="B75" s="13"/>
      <c r="C75" s="3"/>
      <c r="D75" s="3"/>
      <c r="E75" s="4"/>
      <c r="F75" s="4"/>
      <c r="G75" s="4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/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/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/>
      <c r="EB75" s="8"/>
      <c r="EC75" s="8"/>
      <c r="ED75" s="8"/>
      <c r="EE75" s="8"/>
      <c r="EF75" s="8"/>
      <c r="EG75" s="8"/>
      <c r="EH75" s="8"/>
      <c r="EI75" s="8"/>
      <c r="EJ75" s="8"/>
      <c r="EK75" s="8"/>
      <c r="EL75" s="8"/>
      <c r="EM75" s="8"/>
      <c r="EN75" s="8"/>
      <c r="EO75" s="8"/>
      <c r="EP75" s="8"/>
      <c r="EQ75" s="8"/>
      <c r="ER75" s="8"/>
      <c r="ES75" s="8"/>
      <c r="ET75" s="8"/>
      <c r="EU75" s="8"/>
      <c r="EV75" s="8"/>
      <c r="EW75" s="8"/>
      <c r="EX75" s="8"/>
      <c r="EY75" s="8"/>
      <c r="EZ75" s="8"/>
      <c r="FA75" s="8"/>
      <c r="FB75" s="8"/>
      <c r="FC75" s="8"/>
      <c r="FD75" s="8"/>
      <c r="FE75" s="8"/>
      <c r="FF75" s="8"/>
      <c r="FG75" s="8"/>
      <c r="FH75" s="8"/>
      <c r="FI75" s="8"/>
      <c r="FJ75" s="8"/>
      <c r="FK75" s="8"/>
      <c r="FL75" s="8"/>
      <c r="FM75" s="8"/>
      <c r="FN75" s="8"/>
      <c r="FO75" s="8"/>
      <c r="FP75" s="8"/>
      <c r="FQ75" s="8"/>
      <c r="FR75" s="8"/>
      <c r="FS75" s="8"/>
      <c r="FT75" s="8"/>
      <c r="FU75" s="8"/>
      <c r="FV75" s="8"/>
      <c r="FW75" s="8"/>
      <c r="FX75" s="8"/>
      <c r="FY75" s="8"/>
      <c r="FZ75" s="8"/>
      <c r="GA75" s="8"/>
      <c r="GB75" s="8"/>
      <c r="GC75" s="8"/>
      <c r="GD75" s="8"/>
      <c r="GE75" s="8"/>
      <c r="GF75" s="8"/>
      <c r="GG75" s="8"/>
      <c r="GH75" s="8"/>
      <c r="GI75" s="8"/>
      <c r="GJ75" s="8"/>
      <c r="GK75" s="8"/>
      <c r="GL75" s="8"/>
      <c r="GM75" s="8"/>
      <c r="GN75" s="8"/>
      <c r="GO75" s="8"/>
      <c r="GP75" s="8"/>
      <c r="GQ75" s="8"/>
      <c r="GR75" s="8"/>
      <c r="GS75" s="8"/>
      <c r="GT75" s="8"/>
      <c r="GU75" s="8"/>
      <c r="GV75" s="8"/>
      <c r="GW75" s="8"/>
      <c r="GX75" s="8"/>
      <c r="GY75" s="8"/>
      <c r="GZ75" s="8"/>
      <c r="HA75" s="8"/>
      <c r="HB75" s="8"/>
      <c r="HC75" s="8"/>
      <c r="HD75" s="8"/>
      <c r="HE75" s="8"/>
      <c r="HF75" s="8"/>
      <c r="HG75" s="8"/>
      <c r="HH75" s="8"/>
      <c r="HI75" s="8"/>
      <c r="HJ75" s="8"/>
      <c r="HK75" s="8"/>
      <c r="HL75" s="8"/>
      <c r="HM75" s="8"/>
      <c r="HN75" s="8"/>
      <c r="HO75" s="8"/>
      <c r="HP75" s="8"/>
      <c r="HQ75" s="8"/>
      <c r="HR75" s="8"/>
      <c r="HS75" s="8"/>
      <c r="HT75" s="8"/>
      <c r="HU75" s="8"/>
      <c r="HV75" s="8"/>
      <c r="HW75" s="8"/>
      <c r="HX75" s="8"/>
      <c r="HY75" s="8"/>
      <c r="HZ75" s="8"/>
      <c r="IA75" s="8"/>
      <c r="IB75" s="8"/>
      <c r="IC75" s="8"/>
      <c r="ID75" s="8"/>
      <c r="IE75" s="8"/>
      <c r="IF75" s="8"/>
      <c r="IG75" s="8"/>
      <c r="IH75" s="8"/>
      <c r="II75" s="8"/>
      <c r="IJ75" s="8"/>
      <c r="IK75" s="8"/>
      <c r="IL75" s="8"/>
      <c r="IM75" s="8"/>
      <c r="IN75" s="8"/>
      <c r="IO75" s="8"/>
      <c r="IP75" s="8"/>
      <c r="IQ75" s="8"/>
      <c r="IR75" s="8"/>
      <c r="IS75" s="8"/>
      <c r="IT75" s="8"/>
      <c r="IU75" s="8"/>
      <c r="IV75" s="8"/>
      <c r="IW75" s="8"/>
      <c r="IX75" s="8"/>
      <c r="IY75" s="8"/>
      <c r="IZ75" s="8"/>
      <c r="JA75" s="8"/>
      <c r="JB75" s="8"/>
      <c r="JC75" s="8"/>
      <c r="JD75" s="8"/>
      <c r="JE75" s="8"/>
      <c r="JF75" s="8"/>
      <c r="JG75" s="8"/>
      <c r="JH75" s="8"/>
      <c r="JI75" s="8"/>
      <c r="JJ75" s="8"/>
      <c r="JK75" s="8"/>
      <c r="JL75" s="8"/>
      <c r="JM75" s="8"/>
      <c r="JN75" s="8"/>
      <c r="JO75" s="8"/>
      <c r="JP75" s="8"/>
      <c r="JQ75" s="8"/>
      <c r="JR75" s="8"/>
      <c r="JS75" s="8"/>
      <c r="JT75" s="8"/>
      <c r="JU75" s="8"/>
      <c r="JV75" s="8"/>
      <c r="JW75" s="8"/>
      <c r="JX75" s="8"/>
      <c r="JY75" s="8"/>
      <c r="JZ75" s="8"/>
      <c r="KA75" s="8"/>
      <c r="KB75" s="8"/>
      <c r="KC75" s="8"/>
      <c r="KD75" s="8"/>
      <c r="KE75" s="8"/>
      <c r="KF75" s="8"/>
      <c r="KG75" s="8"/>
      <c r="KH75" s="8"/>
      <c r="KI75" s="8"/>
      <c r="KJ75" s="8"/>
      <c r="KK75" s="8"/>
      <c r="KL75" s="8"/>
      <c r="KM75" s="8"/>
      <c r="KN75" s="8"/>
      <c r="KO75" s="8"/>
      <c r="KP75" s="8"/>
      <c r="KQ75" s="8"/>
      <c r="KR75" s="8"/>
      <c r="KS75" s="8"/>
      <c r="KT75" s="8"/>
      <c r="KU75" s="8"/>
      <c r="KV75" s="8"/>
      <c r="KW75" s="8"/>
      <c r="KX75" s="8"/>
      <c r="KY75" s="8"/>
      <c r="KZ75" s="8"/>
      <c r="LA75" s="8"/>
      <c r="LB75" s="8"/>
      <c r="LC75" s="8"/>
      <c r="LD75" s="8"/>
      <c r="LE75" s="8"/>
      <c r="LF75" s="8"/>
      <c r="LG75" s="8"/>
      <c r="LH75" s="8"/>
      <c r="LI75" s="8"/>
      <c r="LJ75" s="8"/>
      <c r="LK75" s="8"/>
      <c r="LL75" s="8"/>
      <c r="LM75" s="8"/>
      <c r="LN75" s="8"/>
      <c r="LO75" s="8"/>
      <c r="LP75" s="8"/>
      <c r="LQ75" s="8"/>
      <c r="LR75" s="8"/>
      <c r="LS75" s="8"/>
      <c r="LT75" s="8"/>
      <c r="LU75" s="8"/>
      <c r="LV75" s="8"/>
      <c r="LW75" s="8"/>
      <c r="LX75" s="8"/>
      <c r="LY75" s="8"/>
      <c r="LZ75" s="8"/>
      <c r="MA75" s="8"/>
      <c r="MB75" s="8"/>
      <c r="MC75" s="8"/>
      <c r="MD75" s="8"/>
      <c r="ME75" s="8"/>
      <c r="MF75" s="8"/>
      <c r="MG75" s="8"/>
      <c r="MH75" s="8"/>
      <c r="MI75" s="8"/>
      <c r="MJ75" s="8"/>
      <c r="MK75" s="8"/>
      <c r="ML75" s="8"/>
      <c r="MM75" s="8"/>
      <c r="MN75" s="8"/>
      <c r="MO75" s="8"/>
      <c r="MP75" s="8"/>
      <c r="MQ75" s="8"/>
      <c r="MR75" s="8"/>
      <c r="MS75" s="8"/>
      <c r="MT75" s="8"/>
      <c r="MU75" s="8"/>
      <c r="MV75" s="8"/>
      <c r="MW75" s="8"/>
      <c r="MX75" s="8"/>
      <c r="MY75" s="8"/>
      <c r="MZ75" s="8"/>
      <c r="NA75" s="8"/>
      <c r="NB75" s="8"/>
      <c r="NC75" s="8"/>
      <c r="ND75" s="8"/>
      <c r="NE75" s="8"/>
      <c r="NF75" s="8"/>
      <c r="NG75" s="8"/>
      <c r="NH75" s="8"/>
      <c r="NI75" s="8"/>
      <c r="NJ75" s="8"/>
      <c r="NK75" s="8"/>
      <c r="NL75" s="8"/>
      <c r="NM75" s="8"/>
      <c r="NN75" s="8"/>
      <c r="NO75" s="8"/>
      <c r="NP75" s="8"/>
      <c r="NQ75" s="8"/>
      <c r="NR75" s="8"/>
      <c r="NS75" s="8"/>
      <c r="NT75" s="8"/>
      <c r="NU75" s="8"/>
      <c r="NV75" s="8"/>
      <c r="NW75" s="8"/>
      <c r="NX75" s="8"/>
      <c r="NY75" s="8"/>
      <c r="NZ75" s="8"/>
      <c r="OA75" s="8"/>
      <c r="OB75" s="8"/>
      <c r="OC75" s="8"/>
      <c r="OD75" s="8"/>
      <c r="OE75" s="8"/>
      <c r="OF75" s="8"/>
      <c r="OG75" s="8"/>
      <c r="OH75" s="8"/>
      <c r="OI75" s="8"/>
      <c r="OJ75" s="8"/>
      <c r="OK75" s="8"/>
      <c r="OL75" s="8"/>
      <c r="OM75" s="8"/>
      <c r="ON75" s="8"/>
      <c r="OO75" s="8"/>
      <c r="OP75" s="8"/>
      <c r="OQ75" s="8"/>
      <c r="OR75" s="8"/>
      <c r="OS75" s="8"/>
      <c r="OT75" s="8"/>
      <c r="OU75" s="8"/>
      <c r="OV75" s="8"/>
      <c r="OW75" s="8"/>
      <c r="OX75" s="8"/>
      <c r="OY75" s="8"/>
      <c r="OZ75" s="8"/>
      <c r="PA75" s="8"/>
      <c r="PB75" s="8"/>
      <c r="PC75" s="8"/>
      <c r="PD75" s="8"/>
      <c r="PE75" s="8"/>
      <c r="PF75" s="8"/>
      <c r="PG75" s="8"/>
      <c r="PH75" s="8"/>
      <c r="PI75" s="8"/>
      <c r="PJ75" s="8"/>
      <c r="PK75" s="8"/>
      <c r="PL75" s="8"/>
      <c r="PM75" s="8"/>
      <c r="PN75" s="8"/>
      <c r="PO75" s="8"/>
      <c r="PP75" s="8"/>
      <c r="PQ75" s="8"/>
      <c r="PR75" s="8"/>
      <c r="PS75" s="8"/>
      <c r="PT75" s="8"/>
      <c r="PU75" s="8"/>
      <c r="PV75" s="8"/>
      <c r="PW75" s="8"/>
      <c r="PX75" s="8"/>
      <c r="PY75" s="8"/>
      <c r="PZ75" s="8"/>
      <c r="QA75" s="8"/>
      <c r="QB75" s="8"/>
      <c r="QC75" s="8"/>
      <c r="QD75" s="8"/>
      <c r="QE75" s="8"/>
      <c r="QF75" s="8"/>
      <c r="QG75" s="8"/>
      <c r="QH75" s="8"/>
      <c r="QI75" s="8"/>
      <c r="QJ75" s="8"/>
      <c r="QK75" s="8"/>
      <c r="QL75" s="8"/>
      <c r="QM75" s="8"/>
      <c r="QN75" s="8"/>
      <c r="QO75" s="8"/>
      <c r="QP75" s="8"/>
      <c r="QQ75" s="8"/>
      <c r="QR75" s="8"/>
      <c r="QS75" s="8"/>
      <c r="QT75" s="8"/>
      <c r="QU75" s="8"/>
      <c r="QV75" s="8"/>
      <c r="QW75" s="8"/>
      <c r="QX75" s="8"/>
      <c r="QY75" s="8"/>
      <c r="QZ75" s="8"/>
      <c r="RA75" s="8"/>
      <c r="RB75" s="8"/>
      <c r="RC75" s="8"/>
      <c r="RD75" s="8"/>
      <c r="RE75" s="8"/>
      <c r="RF75" s="8"/>
      <c r="RG75" s="8"/>
      <c r="RH75" s="8"/>
      <c r="RI75" s="8"/>
      <c r="RJ75" s="8"/>
      <c r="RK75" s="8"/>
      <c r="RL75" s="8"/>
      <c r="RM75" s="8"/>
      <c r="RN75" s="8"/>
      <c r="RO75" s="8"/>
      <c r="RP75" s="8"/>
      <c r="RQ75" s="8"/>
      <c r="RR75" s="8"/>
      <c r="RS75" s="8"/>
      <c r="RT75" s="8"/>
      <c r="RU75" s="8"/>
      <c r="RV75" s="8"/>
      <c r="RW75" s="8"/>
      <c r="RX75" s="8"/>
      <c r="RY75" s="8"/>
      <c r="RZ75" s="8"/>
      <c r="SA75" s="8"/>
      <c r="SB75" s="8"/>
      <c r="SC75" s="8"/>
      <c r="SD75" s="8"/>
      <c r="SE75" s="8"/>
      <c r="SF75" s="8"/>
      <c r="SG75" s="8"/>
      <c r="SH75" s="8"/>
      <c r="SI75" s="8"/>
      <c r="SJ75" s="8"/>
      <c r="SK75" s="8"/>
      <c r="SL75" s="8"/>
      <c r="SM75" s="8"/>
      <c r="SN75" s="8"/>
      <c r="SO75" s="8"/>
      <c r="SP75" s="8"/>
      <c r="SQ75" s="8"/>
      <c r="SR75" s="8"/>
      <c r="SS75" s="8"/>
      <c r="ST75" s="8"/>
      <c r="SU75" s="8"/>
      <c r="SV75" s="8"/>
      <c r="SW75" s="8"/>
      <c r="SX75" s="8"/>
      <c r="SY75" s="8"/>
      <c r="SZ75" s="8"/>
      <c r="TA75" s="8"/>
      <c r="TB75" s="8"/>
      <c r="TC75" s="8"/>
      <c r="TD75" s="8"/>
      <c r="TE75" s="8"/>
      <c r="TF75" s="8"/>
      <c r="TG75" s="8"/>
      <c r="TH75" s="8"/>
      <c r="TI75" s="8"/>
      <c r="TJ75" s="8"/>
      <c r="TK75" s="8"/>
      <c r="TL75" s="8"/>
      <c r="TM75" s="8"/>
      <c r="TN75" s="8"/>
      <c r="TO75" s="8"/>
      <c r="TP75" s="8"/>
      <c r="TQ75" s="8"/>
      <c r="TR75" s="8"/>
      <c r="TS75" s="8"/>
      <c r="TT75" s="8"/>
      <c r="TU75" s="8"/>
      <c r="TV75" s="8"/>
      <c r="TW75" s="8"/>
      <c r="TX75" s="8"/>
      <c r="TY75" s="8"/>
      <c r="TZ75" s="8"/>
      <c r="UA75" s="8"/>
      <c r="UB75" s="8"/>
      <c r="UC75" s="8"/>
      <c r="UD75" s="8"/>
      <c r="UE75" s="8"/>
      <c r="UF75" s="8"/>
      <c r="UG75" s="8"/>
      <c r="UH75" s="8"/>
      <c r="UI75" s="8"/>
      <c r="UJ75" s="8"/>
      <c r="UK75" s="8"/>
      <c r="UL75" s="8"/>
      <c r="UM75" s="8"/>
      <c r="UN75" s="8"/>
      <c r="UO75" s="8"/>
      <c r="UP75" s="8"/>
      <c r="UQ75" s="8"/>
      <c r="UR75" s="8"/>
      <c r="US75" s="8"/>
      <c r="UT75" s="8"/>
      <c r="UU75" s="8"/>
      <c r="UV75" s="8"/>
      <c r="UW75" s="8"/>
      <c r="UX75" s="8"/>
      <c r="UY75" s="8"/>
      <c r="UZ75" s="8"/>
      <c r="VA75" s="8"/>
      <c r="VB75" s="8"/>
      <c r="VC75" s="8"/>
      <c r="VD75" s="8"/>
      <c r="VE75" s="8"/>
      <c r="VF75" s="8"/>
      <c r="VG75" s="8"/>
      <c r="VH75" s="8"/>
      <c r="VI75" s="8"/>
      <c r="VJ75" s="8"/>
      <c r="VK75" s="8"/>
      <c r="VL75" s="8"/>
      <c r="VM75" s="8"/>
      <c r="VN75" s="8"/>
      <c r="VO75" s="8"/>
      <c r="VP75" s="8"/>
      <c r="VQ75" s="8"/>
      <c r="VR75" s="8"/>
      <c r="VS75" s="8"/>
      <c r="VT75" s="8"/>
      <c r="VU75" s="8"/>
      <c r="VV75" s="8"/>
      <c r="VW75" s="8"/>
      <c r="VX75" s="8"/>
      <c r="VY75" s="8"/>
      <c r="VZ75" s="8"/>
      <c r="WA75" s="8"/>
      <c r="WB75" s="8"/>
      <c r="WC75" s="8"/>
      <c r="WD75" s="8"/>
      <c r="WE75" s="8"/>
      <c r="WF75" s="8"/>
      <c r="WG75" s="8"/>
      <c r="WH75" s="8"/>
      <c r="WI75" s="8"/>
      <c r="WJ75" s="8"/>
      <c r="WK75" s="8"/>
      <c r="WL75" s="8"/>
      <c r="WM75" s="8"/>
      <c r="WN75" s="8"/>
      <c r="WO75" s="8"/>
      <c r="WP75" s="8"/>
      <c r="WQ75" s="8"/>
      <c r="WR75" s="8"/>
      <c r="WS75" s="8"/>
      <c r="WT75" s="8"/>
      <c r="WU75" s="8"/>
      <c r="WV75" s="8"/>
      <c r="WW75" s="8"/>
      <c r="WX75" s="8"/>
      <c r="WY75" s="8"/>
      <c r="WZ75" s="8"/>
      <c r="XA75" s="8"/>
      <c r="XB75" s="8"/>
      <c r="XC75" s="8"/>
      <c r="XD75" s="8"/>
      <c r="XE75" s="8"/>
      <c r="XF75" s="8"/>
      <c r="XG75" s="8"/>
      <c r="XH75" s="8"/>
      <c r="XI75" s="8"/>
      <c r="XJ75" s="8"/>
      <c r="XK75" s="8"/>
      <c r="XL75" s="8"/>
      <c r="XM75" s="8"/>
      <c r="XN75" s="8"/>
      <c r="XO75" s="8"/>
      <c r="XP75" s="8"/>
      <c r="XQ75" s="8"/>
      <c r="XR75" s="8"/>
      <c r="XS75" s="8"/>
      <c r="XT75" s="8"/>
      <c r="XU75" s="8"/>
      <c r="XV75" s="8"/>
      <c r="XW75" s="8"/>
      <c r="XX75" s="8"/>
      <c r="XY75" s="8"/>
      <c r="XZ75" s="8"/>
      <c r="YA75" s="8"/>
      <c r="YB75" s="8"/>
      <c r="YC75" s="8"/>
      <c r="YD75" s="8"/>
      <c r="YE75" s="8"/>
      <c r="YF75" s="8"/>
      <c r="YG75" s="8"/>
      <c r="YH75" s="8"/>
      <c r="YI75" s="8"/>
      <c r="YJ75" s="8"/>
      <c r="YK75" s="8"/>
      <c r="YL75" s="8"/>
      <c r="YM75" s="8"/>
      <c r="YN75" s="8"/>
      <c r="YO75" s="8"/>
      <c r="YP75" s="8"/>
      <c r="YQ75" s="8"/>
      <c r="YR75" s="8"/>
      <c r="YS75" s="8"/>
      <c r="YT75" s="8"/>
      <c r="YU75" s="8"/>
      <c r="YV75" s="8"/>
      <c r="YW75" s="8"/>
      <c r="YX75" s="8"/>
      <c r="YY75" s="8"/>
      <c r="YZ75" s="8"/>
      <c r="ZA75" s="8"/>
      <c r="ZB75" s="8"/>
      <c r="ZC75" s="8"/>
      <c r="ZD75" s="8"/>
      <c r="ZE75" s="8"/>
      <c r="ZF75" s="8"/>
      <c r="ZG75" s="8"/>
      <c r="ZH75" s="8"/>
      <c r="ZI75" s="8"/>
      <c r="ZJ75" s="8"/>
      <c r="ZK75" s="8"/>
      <c r="ZL75" s="8"/>
      <c r="ZM75" s="8"/>
      <c r="ZN75" s="8"/>
      <c r="ZO75" s="8"/>
      <c r="ZP75" s="8"/>
      <c r="ZQ75" s="8"/>
      <c r="ZR75" s="8"/>
      <c r="ZS75" s="8"/>
      <c r="ZT75" s="8"/>
      <c r="ZU75" s="8"/>
      <c r="ZV75" s="8"/>
      <c r="ZW75" s="8"/>
      <c r="ZX75" s="8"/>
    </row>
    <row r="76" spans="1:700">
      <c r="A76" s="8"/>
      <c r="B76" s="13"/>
      <c r="C76" s="3"/>
      <c r="D76" s="3"/>
      <c r="E76" s="4"/>
      <c r="F76" s="4"/>
      <c r="G76" s="4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/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/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/>
      <c r="EB76" s="8"/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  <c r="FF76" s="8"/>
      <c r="FG76" s="8"/>
      <c r="FH76" s="8"/>
      <c r="FI76" s="8"/>
      <c r="FJ76" s="8"/>
      <c r="FK76" s="8"/>
      <c r="FL76" s="8"/>
      <c r="FM76" s="8"/>
      <c r="FN76" s="8"/>
      <c r="FO76" s="8"/>
      <c r="FP76" s="8"/>
      <c r="FQ76" s="8"/>
      <c r="FR76" s="8"/>
      <c r="FS76" s="8"/>
      <c r="FT76" s="8"/>
      <c r="FU76" s="8"/>
      <c r="FV76" s="8"/>
      <c r="FW76" s="8"/>
      <c r="FX76" s="8"/>
      <c r="FY76" s="8"/>
      <c r="FZ76" s="8"/>
      <c r="GA76" s="8"/>
      <c r="GB76" s="8"/>
      <c r="GC76" s="8"/>
      <c r="GD76" s="8"/>
      <c r="GE76" s="8"/>
      <c r="GF76" s="8"/>
      <c r="GG76" s="8"/>
      <c r="GH76" s="8"/>
      <c r="GI76" s="8"/>
      <c r="GJ76" s="8"/>
      <c r="GK76" s="8"/>
      <c r="GL76" s="8"/>
      <c r="GM76" s="8"/>
      <c r="GN76" s="8"/>
      <c r="GO76" s="8"/>
      <c r="GP76" s="8"/>
      <c r="GQ76" s="8"/>
      <c r="GR76" s="8"/>
      <c r="GS76" s="8"/>
      <c r="GT76" s="8"/>
      <c r="GU76" s="8"/>
      <c r="GV76" s="8"/>
      <c r="GW76" s="8"/>
      <c r="GX76" s="8"/>
      <c r="GY76" s="8"/>
      <c r="GZ76" s="8"/>
      <c r="HA76" s="8"/>
      <c r="HB76" s="8"/>
      <c r="HC76" s="8"/>
      <c r="HD76" s="8"/>
      <c r="HE76" s="8"/>
      <c r="HF76" s="8"/>
      <c r="HG76" s="8"/>
      <c r="HH76" s="8"/>
      <c r="HI76" s="8"/>
      <c r="HJ76" s="8"/>
      <c r="HK76" s="8"/>
      <c r="HL76" s="8"/>
      <c r="HM76" s="8"/>
      <c r="HN76" s="8"/>
      <c r="HO76" s="8"/>
      <c r="HP76" s="8"/>
      <c r="HQ76" s="8"/>
      <c r="HR76" s="8"/>
      <c r="HS76" s="8"/>
      <c r="HT76" s="8"/>
      <c r="HU76" s="8"/>
      <c r="HV76" s="8"/>
      <c r="HW76" s="8"/>
      <c r="HX76" s="8"/>
      <c r="HY76" s="8"/>
      <c r="HZ76" s="8"/>
      <c r="IA76" s="8"/>
      <c r="IB76" s="8"/>
      <c r="IC76" s="8"/>
      <c r="ID76" s="8"/>
      <c r="IE76" s="8"/>
      <c r="IF76" s="8"/>
      <c r="IG76" s="8"/>
      <c r="IH76" s="8"/>
      <c r="II76" s="8"/>
      <c r="IJ76" s="8"/>
      <c r="IK76" s="8"/>
      <c r="IL76" s="8"/>
      <c r="IM76" s="8"/>
      <c r="IN76" s="8"/>
      <c r="IO76" s="8"/>
      <c r="IP76" s="8"/>
      <c r="IQ76" s="8"/>
      <c r="IR76" s="8"/>
      <c r="IS76" s="8"/>
      <c r="IT76" s="8"/>
      <c r="IU76" s="8"/>
      <c r="IV76" s="8"/>
      <c r="IW76" s="8"/>
      <c r="IX76" s="8"/>
      <c r="IY76" s="8"/>
      <c r="IZ76" s="8"/>
      <c r="JA76" s="8"/>
      <c r="JB76" s="8"/>
      <c r="JC76" s="8"/>
      <c r="JD76" s="8"/>
      <c r="JE76" s="8"/>
      <c r="JF76" s="8"/>
      <c r="JG76" s="8"/>
      <c r="JH76" s="8"/>
      <c r="JI76" s="8"/>
      <c r="JJ76" s="8"/>
      <c r="JK76" s="8"/>
      <c r="JL76" s="8"/>
      <c r="JM76" s="8"/>
      <c r="JN76" s="8"/>
      <c r="JO76" s="8"/>
      <c r="JP76" s="8"/>
      <c r="JQ76" s="8"/>
      <c r="JR76" s="8"/>
      <c r="JS76" s="8"/>
      <c r="JT76" s="8"/>
      <c r="JU76" s="8"/>
      <c r="JV76" s="8"/>
      <c r="JW76" s="8"/>
      <c r="JX76" s="8"/>
      <c r="JY76" s="8"/>
      <c r="JZ76" s="8"/>
      <c r="KA76" s="8"/>
      <c r="KB76" s="8"/>
      <c r="KC76" s="8"/>
      <c r="KD76" s="8"/>
      <c r="KE76" s="8"/>
      <c r="KF76" s="8"/>
      <c r="KG76" s="8"/>
      <c r="KH76" s="8"/>
      <c r="KI76" s="8"/>
      <c r="KJ76" s="8"/>
      <c r="KK76" s="8"/>
      <c r="KL76" s="8"/>
      <c r="KM76" s="8"/>
      <c r="KN76" s="8"/>
      <c r="KO76" s="8"/>
      <c r="KP76" s="8"/>
      <c r="KQ76" s="8"/>
      <c r="KR76" s="8"/>
      <c r="KS76" s="8"/>
      <c r="KT76" s="8"/>
      <c r="KU76" s="8"/>
      <c r="KV76" s="8"/>
      <c r="KW76" s="8"/>
      <c r="KX76" s="8"/>
      <c r="KY76" s="8"/>
      <c r="KZ76" s="8"/>
      <c r="LA76" s="8"/>
      <c r="LB76" s="8"/>
      <c r="LC76" s="8"/>
      <c r="LD76" s="8"/>
      <c r="LE76" s="8"/>
      <c r="LF76" s="8"/>
      <c r="LG76" s="8"/>
      <c r="LH76" s="8"/>
      <c r="LI76" s="8"/>
      <c r="LJ76" s="8"/>
      <c r="LK76" s="8"/>
      <c r="LL76" s="8"/>
      <c r="LM76" s="8"/>
      <c r="LN76" s="8"/>
      <c r="LO76" s="8"/>
      <c r="LP76" s="8"/>
      <c r="LQ76" s="8"/>
      <c r="LR76" s="8"/>
      <c r="LS76" s="8"/>
      <c r="LT76" s="8"/>
      <c r="LU76" s="8"/>
      <c r="LV76" s="8"/>
      <c r="LW76" s="8"/>
      <c r="LX76" s="8"/>
      <c r="LY76" s="8"/>
      <c r="LZ76" s="8"/>
      <c r="MA76" s="8"/>
      <c r="MB76" s="8"/>
      <c r="MC76" s="8"/>
      <c r="MD76" s="8"/>
      <c r="ME76" s="8"/>
      <c r="MF76" s="8"/>
      <c r="MG76" s="8"/>
      <c r="MH76" s="8"/>
      <c r="MI76" s="8"/>
      <c r="MJ76" s="8"/>
      <c r="MK76" s="8"/>
      <c r="ML76" s="8"/>
      <c r="MM76" s="8"/>
      <c r="MN76" s="8"/>
      <c r="MO76" s="8"/>
      <c r="MP76" s="8"/>
      <c r="MQ76" s="8"/>
      <c r="MR76" s="8"/>
      <c r="MS76" s="8"/>
      <c r="MT76" s="8"/>
      <c r="MU76" s="8"/>
      <c r="MV76" s="8"/>
      <c r="MW76" s="8"/>
      <c r="MX76" s="8"/>
      <c r="MY76" s="8"/>
      <c r="MZ76" s="8"/>
      <c r="NA76" s="8"/>
      <c r="NB76" s="8"/>
      <c r="NC76" s="8"/>
      <c r="ND76" s="8"/>
      <c r="NE76" s="8"/>
      <c r="NF76" s="8"/>
      <c r="NG76" s="8"/>
      <c r="NH76" s="8"/>
      <c r="NI76" s="8"/>
      <c r="NJ76" s="8"/>
      <c r="NK76" s="8"/>
      <c r="NL76" s="8"/>
      <c r="NM76" s="8"/>
      <c r="NN76" s="8"/>
      <c r="NO76" s="8"/>
      <c r="NP76" s="8"/>
      <c r="NQ76" s="8"/>
      <c r="NR76" s="8"/>
      <c r="NS76" s="8"/>
      <c r="NT76" s="8"/>
      <c r="NU76" s="8"/>
      <c r="NV76" s="8"/>
      <c r="NW76" s="8"/>
      <c r="NX76" s="8"/>
      <c r="NY76" s="8"/>
      <c r="NZ76" s="8"/>
      <c r="OA76" s="8"/>
      <c r="OB76" s="8"/>
      <c r="OC76" s="8"/>
      <c r="OD76" s="8"/>
      <c r="OE76" s="8"/>
      <c r="OF76" s="8"/>
      <c r="OG76" s="8"/>
      <c r="OH76" s="8"/>
      <c r="OI76" s="8"/>
      <c r="OJ76" s="8"/>
      <c r="OK76" s="8"/>
      <c r="OL76" s="8"/>
      <c r="OM76" s="8"/>
      <c r="ON76" s="8"/>
      <c r="OO76" s="8"/>
      <c r="OP76" s="8"/>
      <c r="OQ76" s="8"/>
      <c r="OR76" s="8"/>
      <c r="OS76" s="8"/>
      <c r="OT76" s="8"/>
      <c r="OU76" s="8"/>
      <c r="OV76" s="8"/>
      <c r="OW76" s="8"/>
      <c r="OX76" s="8"/>
      <c r="OY76" s="8"/>
      <c r="OZ76" s="8"/>
      <c r="PA76" s="8"/>
      <c r="PB76" s="8"/>
      <c r="PC76" s="8"/>
      <c r="PD76" s="8"/>
      <c r="PE76" s="8"/>
      <c r="PF76" s="8"/>
      <c r="PG76" s="8"/>
      <c r="PH76" s="8"/>
      <c r="PI76" s="8"/>
      <c r="PJ76" s="8"/>
      <c r="PK76" s="8"/>
      <c r="PL76" s="8"/>
      <c r="PM76" s="8"/>
      <c r="PN76" s="8"/>
      <c r="PO76" s="8"/>
      <c r="PP76" s="8"/>
      <c r="PQ76" s="8"/>
      <c r="PR76" s="8"/>
      <c r="PS76" s="8"/>
      <c r="PT76" s="8"/>
      <c r="PU76" s="8"/>
      <c r="PV76" s="8"/>
      <c r="PW76" s="8"/>
      <c r="PX76" s="8"/>
      <c r="PY76" s="8"/>
      <c r="PZ76" s="8"/>
      <c r="QA76" s="8"/>
      <c r="QB76" s="8"/>
      <c r="QC76" s="8"/>
      <c r="QD76" s="8"/>
      <c r="QE76" s="8"/>
      <c r="QF76" s="8"/>
      <c r="QG76" s="8"/>
      <c r="QH76" s="8"/>
      <c r="QI76" s="8"/>
      <c r="QJ76" s="8"/>
      <c r="QK76" s="8"/>
      <c r="QL76" s="8"/>
      <c r="QM76" s="8"/>
      <c r="QN76" s="8"/>
      <c r="QO76" s="8"/>
      <c r="QP76" s="8"/>
      <c r="QQ76" s="8"/>
      <c r="QR76" s="8"/>
      <c r="QS76" s="8"/>
      <c r="QT76" s="8"/>
      <c r="QU76" s="8"/>
      <c r="QV76" s="8"/>
      <c r="QW76" s="8"/>
      <c r="QX76" s="8"/>
      <c r="QY76" s="8"/>
      <c r="QZ76" s="8"/>
      <c r="RA76" s="8"/>
      <c r="RB76" s="8"/>
      <c r="RC76" s="8"/>
      <c r="RD76" s="8"/>
      <c r="RE76" s="8"/>
      <c r="RF76" s="8"/>
      <c r="RG76" s="8"/>
      <c r="RH76" s="8"/>
      <c r="RI76" s="8"/>
      <c r="RJ76" s="8"/>
      <c r="RK76" s="8"/>
      <c r="RL76" s="8"/>
      <c r="RM76" s="8"/>
      <c r="RN76" s="8"/>
      <c r="RO76" s="8"/>
      <c r="RP76" s="8"/>
      <c r="RQ76" s="8"/>
      <c r="RR76" s="8"/>
      <c r="RS76" s="8"/>
      <c r="RT76" s="8"/>
      <c r="RU76" s="8"/>
      <c r="RV76" s="8"/>
      <c r="RW76" s="8"/>
      <c r="RX76" s="8"/>
      <c r="RY76" s="8"/>
      <c r="RZ76" s="8"/>
      <c r="SA76" s="8"/>
      <c r="SB76" s="8"/>
      <c r="SC76" s="8"/>
      <c r="SD76" s="8"/>
      <c r="SE76" s="8"/>
      <c r="SF76" s="8"/>
      <c r="SG76" s="8"/>
      <c r="SH76" s="8"/>
      <c r="SI76" s="8"/>
      <c r="SJ76" s="8"/>
      <c r="SK76" s="8"/>
      <c r="SL76" s="8"/>
      <c r="SM76" s="8"/>
      <c r="SN76" s="8"/>
      <c r="SO76" s="8"/>
      <c r="SP76" s="8"/>
      <c r="SQ76" s="8"/>
      <c r="SR76" s="8"/>
      <c r="SS76" s="8"/>
      <c r="ST76" s="8"/>
      <c r="SU76" s="8"/>
      <c r="SV76" s="8"/>
      <c r="SW76" s="8"/>
      <c r="SX76" s="8"/>
      <c r="SY76" s="8"/>
      <c r="SZ76" s="8"/>
      <c r="TA76" s="8"/>
      <c r="TB76" s="8"/>
      <c r="TC76" s="8"/>
      <c r="TD76" s="8"/>
      <c r="TE76" s="8"/>
      <c r="TF76" s="8"/>
      <c r="TG76" s="8"/>
      <c r="TH76" s="8"/>
      <c r="TI76" s="8"/>
      <c r="TJ76" s="8"/>
      <c r="TK76" s="8"/>
      <c r="TL76" s="8"/>
      <c r="TM76" s="8"/>
      <c r="TN76" s="8"/>
      <c r="TO76" s="8"/>
      <c r="TP76" s="8"/>
      <c r="TQ76" s="8"/>
      <c r="TR76" s="8"/>
      <c r="TS76" s="8"/>
      <c r="TT76" s="8"/>
      <c r="TU76" s="8"/>
      <c r="TV76" s="8"/>
      <c r="TW76" s="8"/>
      <c r="TX76" s="8"/>
      <c r="TY76" s="8"/>
      <c r="TZ76" s="8"/>
      <c r="UA76" s="8"/>
      <c r="UB76" s="8"/>
      <c r="UC76" s="8"/>
      <c r="UD76" s="8"/>
      <c r="UE76" s="8"/>
      <c r="UF76" s="8"/>
      <c r="UG76" s="8"/>
      <c r="UH76" s="8"/>
      <c r="UI76" s="8"/>
      <c r="UJ76" s="8"/>
      <c r="UK76" s="8"/>
      <c r="UL76" s="8"/>
      <c r="UM76" s="8"/>
      <c r="UN76" s="8"/>
      <c r="UO76" s="8"/>
      <c r="UP76" s="8"/>
      <c r="UQ76" s="8"/>
      <c r="UR76" s="8"/>
      <c r="US76" s="8"/>
      <c r="UT76" s="8"/>
      <c r="UU76" s="8"/>
      <c r="UV76" s="8"/>
      <c r="UW76" s="8"/>
      <c r="UX76" s="8"/>
      <c r="UY76" s="8"/>
      <c r="UZ76" s="8"/>
      <c r="VA76" s="8"/>
      <c r="VB76" s="8"/>
      <c r="VC76" s="8"/>
      <c r="VD76" s="8"/>
      <c r="VE76" s="8"/>
      <c r="VF76" s="8"/>
      <c r="VG76" s="8"/>
      <c r="VH76" s="8"/>
      <c r="VI76" s="8"/>
      <c r="VJ76" s="8"/>
      <c r="VK76" s="8"/>
      <c r="VL76" s="8"/>
      <c r="VM76" s="8"/>
      <c r="VN76" s="8"/>
      <c r="VO76" s="8"/>
      <c r="VP76" s="8"/>
      <c r="VQ76" s="8"/>
      <c r="VR76" s="8"/>
      <c r="VS76" s="8"/>
      <c r="VT76" s="8"/>
      <c r="VU76" s="8"/>
      <c r="VV76" s="8"/>
      <c r="VW76" s="8"/>
      <c r="VX76" s="8"/>
      <c r="VY76" s="8"/>
      <c r="VZ76" s="8"/>
      <c r="WA76" s="8"/>
      <c r="WB76" s="8"/>
      <c r="WC76" s="8"/>
      <c r="WD76" s="8"/>
      <c r="WE76" s="8"/>
      <c r="WF76" s="8"/>
      <c r="WG76" s="8"/>
      <c r="WH76" s="8"/>
      <c r="WI76" s="8"/>
      <c r="WJ76" s="8"/>
      <c r="WK76" s="8"/>
      <c r="WL76" s="8"/>
      <c r="WM76" s="8"/>
      <c r="WN76" s="8"/>
      <c r="WO76" s="8"/>
      <c r="WP76" s="8"/>
      <c r="WQ76" s="8"/>
      <c r="WR76" s="8"/>
      <c r="WS76" s="8"/>
      <c r="WT76" s="8"/>
      <c r="WU76" s="8"/>
      <c r="WV76" s="8"/>
      <c r="WW76" s="8"/>
      <c r="WX76" s="8"/>
      <c r="WY76" s="8"/>
      <c r="WZ76" s="8"/>
      <c r="XA76" s="8"/>
      <c r="XB76" s="8"/>
      <c r="XC76" s="8"/>
      <c r="XD76" s="8"/>
      <c r="XE76" s="8"/>
      <c r="XF76" s="8"/>
      <c r="XG76" s="8"/>
      <c r="XH76" s="8"/>
      <c r="XI76" s="8"/>
      <c r="XJ76" s="8"/>
      <c r="XK76" s="8"/>
      <c r="XL76" s="8"/>
      <c r="XM76" s="8"/>
      <c r="XN76" s="8"/>
      <c r="XO76" s="8"/>
      <c r="XP76" s="8"/>
      <c r="XQ76" s="8"/>
      <c r="XR76" s="8"/>
      <c r="XS76" s="8"/>
      <c r="XT76" s="8"/>
      <c r="XU76" s="8"/>
      <c r="XV76" s="8"/>
      <c r="XW76" s="8"/>
      <c r="XX76" s="8"/>
      <c r="XY76" s="8"/>
      <c r="XZ76" s="8"/>
      <c r="YA76" s="8"/>
      <c r="YB76" s="8"/>
      <c r="YC76" s="8"/>
      <c r="YD76" s="8"/>
      <c r="YE76" s="8"/>
      <c r="YF76" s="8"/>
      <c r="YG76" s="8"/>
      <c r="YH76" s="8"/>
      <c r="YI76" s="8"/>
      <c r="YJ76" s="8"/>
      <c r="YK76" s="8"/>
      <c r="YL76" s="8"/>
      <c r="YM76" s="8"/>
      <c r="YN76" s="8"/>
      <c r="YO76" s="8"/>
      <c r="YP76" s="8"/>
      <c r="YQ76" s="8"/>
      <c r="YR76" s="8"/>
      <c r="YS76" s="8"/>
      <c r="YT76" s="8"/>
      <c r="YU76" s="8"/>
      <c r="YV76" s="8"/>
      <c r="YW76" s="8"/>
      <c r="YX76" s="8"/>
      <c r="YY76" s="8"/>
      <c r="YZ76" s="8"/>
      <c r="ZA76" s="8"/>
      <c r="ZB76" s="8"/>
      <c r="ZC76" s="8"/>
      <c r="ZD76" s="8"/>
      <c r="ZE76" s="8"/>
      <c r="ZF76" s="8"/>
      <c r="ZG76" s="8"/>
      <c r="ZH76" s="8"/>
      <c r="ZI76" s="8"/>
      <c r="ZJ76" s="8"/>
      <c r="ZK76" s="8"/>
      <c r="ZL76" s="8"/>
      <c r="ZM76" s="8"/>
      <c r="ZN76" s="8"/>
      <c r="ZO76" s="8"/>
      <c r="ZP76" s="8"/>
      <c r="ZQ76" s="8"/>
      <c r="ZR76" s="8"/>
      <c r="ZS76" s="8"/>
      <c r="ZT76" s="8"/>
      <c r="ZU76" s="8"/>
      <c r="ZV76" s="8"/>
      <c r="ZW76" s="8"/>
      <c r="ZX76" s="8"/>
    </row>
    <row r="77" spans="1:700">
      <c r="A77" s="8"/>
      <c r="B77" s="13"/>
      <c r="C77" s="3"/>
      <c r="D77" s="3"/>
      <c r="E77" s="4"/>
      <c r="F77" s="4"/>
      <c r="G77" s="4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  <c r="FK77" s="8"/>
      <c r="FL77" s="8"/>
      <c r="FM77" s="8"/>
      <c r="FN77" s="8"/>
      <c r="FO77" s="8"/>
      <c r="FP77" s="8"/>
      <c r="FQ77" s="8"/>
      <c r="FR77" s="8"/>
      <c r="FS77" s="8"/>
      <c r="FT77" s="8"/>
      <c r="FU77" s="8"/>
      <c r="FV77" s="8"/>
      <c r="FW77" s="8"/>
      <c r="FX77" s="8"/>
      <c r="FY77" s="8"/>
      <c r="FZ77" s="8"/>
      <c r="GA77" s="8"/>
      <c r="GB77" s="8"/>
      <c r="GC77" s="8"/>
      <c r="GD77" s="8"/>
      <c r="GE77" s="8"/>
      <c r="GF77" s="8"/>
      <c r="GG77" s="8"/>
      <c r="GH77" s="8"/>
      <c r="GI77" s="8"/>
      <c r="GJ77" s="8"/>
      <c r="GK77" s="8"/>
      <c r="GL77" s="8"/>
      <c r="GM77" s="8"/>
      <c r="GN77" s="8"/>
      <c r="GO77" s="8"/>
      <c r="GP77" s="8"/>
      <c r="GQ77" s="8"/>
      <c r="GR77" s="8"/>
      <c r="GS77" s="8"/>
      <c r="GT77" s="8"/>
      <c r="GU77" s="8"/>
      <c r="GV77" s="8"/>
      <c r="GW77" s="8"/>
      <c r="GX77" s="8"/>
      <c r="GY77" s="8"/>
      <c r="GZ77" s="8"/>
      <c r="HA77" s="8"/>
      <c r="HB77" s="8"/>
      <c r="HC77" s="8"/>
      <c r="HD77" s="8"/>
      <c r="HE77" s="8"/>
      <c r="HF77" s="8"/>
      <c r="HG77" s="8"/>
      <c r="HH77" s="8"/>
      <c r="HI77" s="8"/>
      <c r="HJ77" s="8"/>
      <c r="HK77" s="8"/>
      <c r="HL77" s="8"/>
      <c r="HM77" s="8"/>
      <c r="HN77" s="8"/>
      <c r="HO77" s="8"/>
      <c r="HP77" s="8"/>
      <c r="HQ77" s="8"/>
      <c r="HR77" s="8"/>
      <c r="HS77" s="8"/>
      <c r="HT77" s="8"/>
      <c r="HU77" s="8"/>
      <c r="HV77" s="8"/>
      <c r="HW77" s="8"/>
      <c r="HX77" s="8"/>
      <c r="HY77" s="8"/>
      <c r="HZ77" s="8"/>
      <c r="IA77" s="8"/>
      <c r="IB77" s="8"/>
      <c r="IC77" s="8"/>
      <c r="ID77" s="8"/>
      <c r="IE77" s="8"/>
      <c r="IF77" s="8"/>
      <c r="IG77" s="8"/>
      <c r="IH77" s="8"/>
      <c r="II77" s="8"/>
      <c r="IJ77" s="8"/>
      <c r="IK77" s="8"/>
      <c r="IL77" s="8"/>
      <c r="IM77" s="8"/>
      <c r="IN77" s="8"/>
      <c r="IO77" s="8"/>
      <c r="IP77" s="8"/>
      <c r="IQ77" s="8"/>
      <c r="IR77" s="8"/>
      <c r="IS77" s="8"/>
      <c r="IT77" s="8"/>
      <c r="IU77" s="8"/>
      <c r="IV77" s="8"/>
      <c r="IW77" s="8"/>
      <c r="IX77" s="8"/>
      <c r="IY77" s="8"/>
      <c r="IZ77" s="8"/>
      <c r="JA77" s="8"/>
      <c r="JB77" s="8"/>
      <c r="JC77" s="8"/>
      <c r="JD77" s="8"/>
      <c r="JE77" s="8"/>
      <c r="JF77" s="8"/>
      <c r="JG77" s="8"/>
      <c r="JH77" s="8"/>
      <c r="JI77" s="8"/>
      <c r="JJ77" s="8"/>
      <c r="JK77" s="8"/>
      <c r="JL77" s="8"/>
      <c r="JM77" s="8"/>
      <c r="JN77" s="8"/>
      <c r="JO77" s="8"/>
      <c r="JP77" s="8"/>
      <c r="JQ77" s="8"/>
      <c r="JR77" s="8"/>
      <c r="JS77" s="8"/>
      <c r="JT77" s="8"/>
      <c r="JU77" s="8"/>
      <c r="JV77" s="8"/>
      <c r="JW77" s="8"/>
      <c r="JX77" s="8"/>
      <c r="JY77" s="8"/>
      <c r="JZ77" s="8"/>
      <c r="KA77" s="8"/>
      <c r="KB77" s="8"/>
      <c r="KC77" s="8"/>
      <c r="KD77" s="8"/>
      <c r="KE77" s="8"/>
      <c r="KF77" s="8"/>
      <c r="KG77" s="8"/>
      <c r="KH77" s="8"/>
      <c r="KI77" s="8"/>
      <c r="KJ77" s="8"/>
      <c r="KK77" s="8"/>
      <c r="KL77" s="8"/>
      <c r="KM77" s="8"/>
      <c r="KN77" s="8"/>
      <c r="KO77" s="8"/>
      <c r="KP77" s="8"/>
      <c r="KQ77" s="8"/>
      <c r="KR77" s="8"/>
      <c r="KS77" s="8"/>
      <c r="KT77" s="8"/>
      <c r="KU77" s="8"/>
      <c r="KV77" s="8"/>
      <c r="KW77" s="8"/>
      <c r="KX77" s="8"/>
      <c r="KY77" s="8"/>
      <c r="KZ77" s="8"/>
      <c r="LA77" s="8"/>
      <c r="LB77" s="8"/>
      <c r="LC77" s="8"/>
      <c r="LD77" s="8"/>
      <c r="LE77" s="8"/>
      <c r="LF77" s="8"/>
      <c r="LG77" s="8"/>
      <c r="LH77" s="8"/>
      <c r="LI77" s="8"/>
      <c r="LJ77" s="8"/>
      <c r="LK77" s="8"/>
      <c r="LL77" s="8"/>
      <c r="LM77" s="8"/>
      <c r="LN77" s="8"/>
      <c r="LO77" s="8"/>
      <c r="LP77" s="8"/>
      <c r="LQ77" s="8"/>
      <c r="LR77" s="8"/>
      <c r="LS77" s="8"/>
      <c r="LT77" s="8"/>
      <c r="LU77" s="8"/>
      <c r="LV77" s="8"/>
      <c r="LW77" s="8"/>
      <c r="LX77" s="8"/>
      <c r="LY77" s="8"/>
      <c r="LZ77" s="8"/>
      <c r="MA77" s="8"/>
      <c r="MB77" s="8"/>
      <c r="MC77" s="8"/>
      <c r="MD77" s="8"/>
      <c r="ME77" s="8"/>
      <c r="MF77" s="8"/>
      <c r="MG77" s="8"/>
      <c r="MH77" s="8"/>
      <c r="MI77" s="8"/>
      <c r="MJ77" s="8"/>
      <c r="MK77" s="8"/>
      <c r="ML77" s="8"/>
      <c r="MM77" s="8"/>
      <c r="MN77" s="8"/>
      <c r="MO77" s="8"/>
      <c r="MP77" s="8"/>
      <c r="MQ77" s="8"/>
      <c r="MR77" s="8"/>
      <c r="MS77" s="8"/>
      <c r="MT77" s="8"/>
      <c r="MU77" s="8"/>
      <c r="MV77" s="8"/>
      <c r="MW77" s="8"/>
      <c r="MX77" s="8"/>
      <c r="MY77" s="8"/>
      <c r="MZ77" s="8"/>
      <c r="NA77" s="8"/>
      <c r="NB77" s="8"/>
      <c r="NC77" s="8"/>
      <c r="ND77" s="8"/>
      <c r="NE77" s="8"/>
      <c r="NF77" s="8"/>
      <c r="NG77" s="8"/>
      <c r="NH77" s="8"/>
      <c r="NI77" s="8"/>
      <c r="NJ77" s="8"/>
      <c r="NK77" s="8"/>
      <c r="NL77" s="8"/>
      <c r="NM77" s="8"/>
      <c r="NN77" s="8"/>
      <c r="NO77" s="8"/>
      <c r="NP77" s="8"/>
      <c r="NQ77" s="8"/>
      <c r="NR77" s="8"/>
      <c r="NS77" s="8"/>
      <c r="NT77" s="8"/>
      <c r="NU77" s="8"/>
      <c r="NV77" s="8"/>
      <c r="NW77" s="8"/>
      <c r="NX77" s="8"/>
      <c r="NY77" s="8"/>
      <c r="NZ77" s="8"/>
      <c r="OA77" s="8"/>
      <c r="OB77" s="8"/>
      <c r="OC77" s="8"/>
      <c r="OD77" s="8"/>
      <c r="OE77" s="8"/>
      <c r="OF77" s="8"/>
      <c r="OG77" s="8"/>
      <c r="OH77" s="8"/>
      <c r="OI77" s="8"/>
      <c r="OJ77" s="8"/>
      <c r="OK77" s="8"/>
      <c r="OL77" s="8"/>
      <c r="OM77" s="8"/>
      <c r="ON77" s="8"/>
      <c r="OO77" s="8"/>
      <c r="OP77" s="8"/>
      <c r="OQ77" s="8"/>
      <c r="OR77" s="8"/>
      <c r="OS77" s="8"/>
      <c r="OT77" s="8"/>
      <c r="OU77" s="8"/>
      <c r="OV77" s="8"/>
      <c r="OW77" s="8"/>
      <c r="OX77" s="8"/>
      <c r="OY77" s="8"/>
      <c r="OZ77" s="8"/>
      <c r="PA77" s="8"/>
      <c r="PB77" s="8"/>
      <c r="PC77" s="8"/>
      <c r="PD77" s="8"/>
      <c r="PE77" s="8"/>
      <c r="PF77" s="8"/>
      <c r="PG77" s="8"/>
      <c r="PH77" s="8"/>
      <c r="PI77" s="8"/>
      <c r="PJ77" s="8"/>
      <c r="PK77" s="8"/>
      <c r="PL77" s="8"/>
      <c r="PM77" s="8"/>
      <c r="PN77" s="8"/>
      <c r="PO77" s="8"/>
      <c r="PP77" s="8"/>
      <c r="PQ77" s="8"/>
      <c r="PR77" s="8"/>
      <c r="PS77" s="8"/>
      <c r="PT77" s="8"/>
      <c r="PU77" s="8"/>
      <c r="PV77" s="8"/>
      <c r="PW77" s="8"/>
      <c r="PX77" s="8"/>
      <c r="PY77" s="8"/>
      <c r="PZ77" s="8"/>
      <c r="QA77" s="8"/>
      <c r="QB77" s="8"/>
      <c r="QC77" s="8"/>
      <c r="QD77" s="8"/>
      <c r="QE77" s="8"/>
      <c r="QF77" s="8"/>
      <c r="QG77" s="8"/>
      <c r="QH77" s="8"/>
      <c r="QI77" s="8"/>
      <c r="QJ77" s="8"/>
      <c r="QK77" s="8"/>
      <c r="QL77" s="8"/>
      <c r="QM77" s="8"/>
      <c r="QN77" s="8"/>
      <c r="QO77" s="8"/>
      <c r="QP77" s="8"/>
      <c r="QQ77" s="8"/>
      <c r="QR77" s="8"/>
      <c r="QS77" s="8"/>
      <c r="QT77" s="8"/>
      <c r="QU77" s="8"/>
      <c r="QV77" s="8"/>
      <c r="QW77" s="8"/>
      <c r="QX77" s="8"/>
      <c r="QY77" s="8"/>
      <c r="QZ77" s="8"/>
      <c r="RA77" s="8"/>
      <c r="RB77" s="8"/>
      <c r="RC77" s="8"/>
      <c r="RD77" s="8"/>
      <c r="RE77" s="8"/>
      <c r="RF77" s="8"/>
      <c r="RG77" s="8"/>
      <c r="RH77" s="8"/>
      <c r="RI77" s="8"/>
      <c r="RJ77" s="8"/>
      <c r="RK77" s="8"/>
      <c r="RL77" s="8"/>
      <c r="RM77" s="8"/>
      <c r="RN77" s="8"/>
      <c r="RO77" s="8"/>
      <c r="RP77" s="8"/>
      <c r="RQ77" s="8"/>
      <c r="RR77" s="8"/>
      <c r="RS77" s="8"/>
      <c r="RT77" s="8"/>
      <c r="RU77" s="8"/>
      <c r="RV77" s="8"/>
      <c r="RW77" s="8"/>
      <c r="RX77" s="8"/>
      <c r="RY77" s="8"/>
      <c r="RZ77" s="8"/>
      <c r="SA77" s="8"/>
      <c r="SB77" s="8"/>
      <c r="SC77" s="8"/>
      <c r="SD77" s="8"/>
      <c r="SE77" s="8"/>
      <c r="SF77" s="8"/>
      <c r="SG77" s="8"/>
      <c r="SH77" s="8"/>
      <c r="SI77" s="8"/>
      <c r="SJ77" s="8"/>
      <c r="SK77" s="8"/>
      <c r="SL77" s="8"/>
      <c r="SM77" s="8"/>
      <c r="SN77" s="8"/>
      <c r="SO77" s="8"/>
      <c r="SP77" s="8"/>
      <c r="SQ77" s="8"/>
      <c r="SR77" s="8"/>
      <c r="SS77" s="8"/>
      <c r="ST77" s="8"/>
      <c r="SU77" s="8"/>
      <c r="SV77" s="8"/>
      <c r="SW77" s="8"/>
      <c r="SX77" s="8"/>
      <c r="SY77" s="8"/>
      <c r="SZ77" s="8"/>
      <c r="TA77" s="8"/>
      <c r="TB77" s="8"/>
      <c r="TC77" s="8"/>
      <c r="TD77" s="8"/>
      <c r="TE77" s="8"/>
      <c r="TF77" s="8"/>
      <c r="TG77" s="8"/>
      <c r="TH77" s="8"/>
      <c r="TI77" s="8"/>
      <c r="TJ77" s="8"/>
      <c r="TK77" s="8"/>
      <c r="TL77" s="8"/>
      <c r="TM77" s="8"/>
      <c r="TN77" s="8"/>
      <c r="TO77" s="8"/>
      <c r="TP77" s="8"/>
      <c r="TQ77" s="8"/>
      <c r="TR77" s="8"/>
      <c r="TS77" s="8"/>
      <c r="TT77" s="8"/>
      <c r="TU77" s="8"/>
      <c r="TV77" s="8"/>
      <c r="TW77" s="8"/>
      <c r="TX77" s="8"/>
      <c r="TY77" s="8"/>
      <c r="TZ77" s="8"/>
      <c r="UA77" s="8"/>
      <c r="UB77" s="8"/>
      <c r="UC77" s="8"/>
      <c r="UD77" s="8"/>
      <c r="UE77" s="8"/>
      <c r="UF77" s="8"/>
      <c r="UG77" s="8"/>
      <c r="UH77" s="8"/>
      <c r="UI77" s="8"/>
      <c r="UJ77" s="8"/>
      <c r="UK77" s="8"/>
      <c r="UL77" s="8"/>
      <c r="UM77" s="8"/>
      <c r="UN77" s="8"/>
      <c r="UO77" s="8"/>
      <c r="UP77" s="8"/>
      <c r="UQ77" s="8"/>
      <c r="UR77" s="8"/>
      <c r="US77" s="8"/>
      <c r="UT77" s="8"/>
      <c r="UU77" s="8"/>
      <c r="UV77" s="8"/>
      <c r="UW77" s="8"/>
      <c r="UX77" s="8"/>
      <c r="UY77" s="8"/>
      <c r="UZ77" s="8"/>
      <c r="VA77" s="8"/>
      <c r="VB77" s="8"/>
      <c r="VC77" s="8"/>
      <c r="VD77" s="8"/>
      <c r="VE77" s="8"/>
      <c r="VF77" s="8"/>
      <c r="VG77" s="8"/>
      <c r="VH77" s="8"/>
      <c r="VI77" s="8"/>
      <c r="VJ77" s="8"/>
      <c r="VK77" s="8"/>
      <c r="VL77" s="8"/>
      <c r="VM77" s="8"/>
      <c r="VN77" s="8"/>
      <c r="VO77" s="8"/>
      <c r="VP77" s="8"/>
      <c r="VQ77" s="8"/>
      <c r="VR77" s="8"/>
      <c r="VS77" s="8"/>
      <c r="VT77" s="8"/>
      <c r="VU77" s="8"/>
      <c r="VV77" s="8"/>
      <c r="VW77" s="8"/>
      <c r="VX77" s="8"/>
      <c r="VY77" s="8"/>
      <c r="VZ77" s="8"/>
      <c r="WA77" s="8"/>
      <c r="WB77" s="8"/>
      <c r="WC77" s="8"/>
      <c r="WD77" s="8"/>
      <c r="WE77" s="8"/>
      <c r="WF77" s="8"/>
      <c r="WG77" s="8"/>
      <c r="WH77" s="8"/>
      <c r="WI77" s="8"/>
      <c r="WJ77" s="8"/>
      <c r="WK77" s="8"/>
      <c r="WL77" s="8"/>
      <c r="WM77" s="8"/>
      <c r="WN77" s="8"/>
      <c r="WO77" s="8"/>
      <c r="WP77" s="8"/>
      <c r="WQ77" s="8"/>
      <c r="WR77" s="8"/>
      <c r="WS77" s="8"/>
      <c r="WT77" s="8"/>
      <c r="WU77" s="8"/>
      <c r="WV77" s="8"/>
      <c r="WW77" s="8"/>
      <c r="WX77" s="8"/>
      <c r="WY77" s="8"/>
      <c r="WZ77" s="8"/>
      <c r="XA77" s="8"/>
      <c r="XB77" s="8"/>
      <c r="XC77" s="8"/>
      <c r="XD77" s="8"/>
      <c r="XE77" s="8"/>
      <c r="XF77" s="8"/>
      <c r="XG77" s="8"/>
      <c r="XH77" s="8"/>
      <c r="XI77" s="8"/>
      <c r="XJ77" s="8"/>
      <c r="XK77" s="8"/>
      <c r="XL77" s="8"/>
      <c r="XM77" s="8"/>
      <c r="XN77" s="8"/>
      <c r="XO77" s="8"/>
      <c r="XP77" s="8"/>
      <c r="XQ77" s="8"/>
      <c r="XR77" s="8"/>
      <c r="XS77" s="8"/>
      <c r="XT77" s="8"/>
      <c r="XU77" s="8"/>
      <c r="XV77" s="8"/>
      <c r="XW77" s="8"/>
      <c r="XX77" s="8"/>
      <c r="XY77" s="8"/>
      <c r="XZ77" s="8"/>
      <c r="YA77" s="8"/>
      <c r="YB77" s="8"/>
      <c r="YC77" s="8"/>
      <c r="YD77" s="8"/>
      <c r="YE77" s="8"/>
      <c r="YF77" s="8"/>
      <c r="YG77" s="8"/>
      <c r="YH77" s="8"/>
      <c r="YI77" s="8"/>
      <c r="YJ77" s="8"/>
      <c r="YK77" s="8"/>
      <c r="YL77" s="8"/>
      <c r="YM77" s="8"/>
      <c r="YN77" s="8"/>
      <c r="YO77" s="8"/>
      <c r="YP77" s="8"/>
      <c r="YQ77" s="8"/>
      <c r="YR77" s="8"/>
      <c r="YS77" s="8"/>
      <c r="YT77" s="8"/>
      <c r="YU77" s="8"/>
      <c r="YV77" s="8"/>
      <c r="YW77" s="8"/>
      <c r="YX77" s="8"/>
      <c r="YY77" s="8"/>
      <c r="YZ77" s="8"/>
      <c r="ZA77" s="8"/>
      <c r="ZB77" s="8"/>
      <c r="ZC77" s="8"/>
      <c r="ZD77" s="8"/>
      <c r="ZE77" s="8"/>
      <c r="ZF77" s="8"/>
      <c r="ZG77" s="8"/>
      <c r="ZH77" s="8"/>
      <c r="ZI77" s="8"/>
      <c r="ZJ77" s="8"/>
      <c r="ZK77" s="8"/>
      <c r="ZL77" s="8"/>
      <c r="ZM77" s="8"/>
      <c r="ZN77" s="8"/>
      <c r="ZO77" s="8"/>
      <c r="ZP77" s="8"/>
      <c r="ZQ77" s="8"/>
      <c r="ZR77" s="8"/>
      <c r="ZS77" s="8"/>
      <c r="ZT77" s="8"/>
      <c r="ZU77" s="8"/>
      <c r="ZV77" s="8"/>
      <c r="ZW77" s="8"/>
      <c r="ZX77" s="8"/>
    </row>
    <row r="78" spans="1:700">
      <c r="A78" s="8"/>
      <c r="B78" s="13"/>
      <c r="C78" s="3"/>
      <c r="D78" s="3"/>
      <c r="E78" s="4"/>
      <c r="F78" s="4"/>
      <c r="G78" s="4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/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/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/>
      <c r="EB78" s="8"/>
      <c r="EC78" s="8"/>
      <c r="ED78" s="8"/>
      <c r="EE78" s="8"/>
      <c r="EF78" s="8"/>
      <c r="EG78" s="8"/>
      <c r="EH78" s="8"/>
      <c r="EI78" s="8"/>
      <c r="EJ78" s="8"/>
      <c r="EK78" s="8"/>
      <c r="EL78" s="8"/>
      <c r="EM78" s="8"/>
      <c r="EN78" s="8"/>
      <c r="EO78" s="8"/>
      <c r="EP78" s="8"/>
      <c r="EQ78" s="8"/>
      <c r="ER78" s="8"/>
      <c r="ES78" s="8"/>
      <c r="ET78" s="8"/>
      <c r="EU78" s="8"/>
      <c r="EV78" s="8"/>
      <c r="EW78" s="8"/>
      <c r="EX78" s="8"/>
      <c r="EY78" s="8"/>
      <c r="EZ78" s="8"/>
      <c r="FA78" s="8"/>
      <c r="FB78" s="8"/>
      <c r="FC78" s="8"/>
      <c r="FD78" s="8"/>
      <c r="FE78" s="8"/>
      <c r="FF78" s="8"/>
      <c r="FG78" s="8"/>
      <c r="FH78" s="8"/>
      <c r="FI78" s="8"/>
      <c r="FJ78" s="8"/>
      <c r="FK78" s="8"/>
      <c r="FL78" s="8"/>
      <c r="FM78" s="8"/>
      <c r="FN78" s="8"/>
      <c r="FO78" s="8"/>
      <c r="FP78" s="8"/>
      <c r="FQ78" s="8"/>
      <c r="FR78" s="8"/>
      <c r="FS78" s="8"/>
      <c r="FT78" s="8"/>
      <c r="FU78" s="8"/>
      <c r="FV78" s="8"/>
      <c r="FW78" s="8"/>
      <c r="FX78" s="8"/>
      <c r="FY78" s="8"/>
      <c r="FZ78" s="8"/>
      <c r="GA78" s="8"/>
      <c r="GB78" s="8"/>
      <c r="GC78" s="8"/>
      <c r="GD78" s="8"/>
      <c r="GE78" s="8"/>
      <c r="GF78" s="8"/>
      <c r="GG78" s="8"/>
      <c r="GH78" s="8"/>
      <c r="GI78" s="8"/>
      <c r="GJ78" s="8"/>
      <c r="GK78" s="8"/>
      <c r="GL78" s="8"/>
      <c r="GM78" s="8"/>
      <c r="GN78" s="8"/>
      <c r="GO78" s="8"/>
      <c r="GP78" s="8"/>
      <c r="GQ78" s="8"/>
      <c r="GR78" s="8"/>
      <c r="GS78" s="8"/>
      <c r="GT78" s="8"/>
      <c r="GU78" s="8"/>
      <c r="GV78" s="8"/>
      <c r="GW78" s="8"/>
      <c r="GX78" s="8"/>
      <c r="GY78" s="8"/>
      <c r="GZ78" s="8"/>
      <c r="HA78" s="8"/>
      <c r="HB78" s="8"/>
      <c r="HC78" s="8"/>
      <c r="HD78" s="8"/>
      <c r="HE78" s="8"/>
      <c r="HF78" s="8"/>
      <c r="HG78" s="8"/>
      <c r="HH78" s="8"/>
      <c r="HI78" s="8"/>
      <c r="HJ78" s="8"/>
      <c r="HK78" s="8"/>
      <c r="HL78" s="8"/>
      <c r="HM78" s="8"/>
      <c r="HN78" s="8"/>
      <c r="HO78" s="8"/>
      <c r="HP78" s="8"/>
      <c r="HQ78" s="8"/>
      <c r="HR78" s="8"/>
      <c r="HS78" s="8"/>
      <c r="HT78" s="8"/>
      <c r="HU78" s="8"/>
      <c r="HV78" s="8"/>
      <c r="HW78" s="8"/>
      <c r="HX78" s="8"/>
      <c r="HY78" s="8"/>
      <c r="HZ78" s="8"/>
      <c r="IA78" s="8"/>
      <c r="IB78" s="8"/>
      <c r="IC78" s="8"/>
      <c r="ID78" s="8"/>
      <c r="IE78" s="8"/>
      <c r="IF78" s="8"/>
      <c r="IG78" s="8"/>
      <c r="IH78" s="8"/>
      <c r="II78" s="8"/>
      <c r="IJ78" s="8"/>
      <c r="IK78" s="8"/>
      <c r="IL78" s="8"/>
      <c r="IM78" s="8"/>
      <c r="IN78" s="8"/>
      <c r="IO78" s="8"/>
      <c r="IP78" s="8"/>
      <c r="IQ78" s="8"/>
      <c r="IR78" s="8"/>
      <c r="IS78" s="8"/>
      <c r="IT78" s="8"/>
      <c r="IU78" s="8"/>
      <c r="IV78" s="8"/>
      <c r="IW78" s="8"/>
      <c r="IX78" s="8"/>
      <c r="IY78" s="8"/>
      <c r="IZ78" s="8"/>
      <c r="JA78" s="8"/>
      <c r="JB78" s="8"/>
      <c r="JC78" s="8"/>
      <c r="JD78" s="8"/>
      <c r="JE78" s="8"/>
      <c r="JF78" s="8"/>
      <c r="JG78" s="8"/>
      <c r="JH78" s="8"/>
      <c r="JI78" s="8"/>
      <c r="JJ78" s="8"/>
      <c r="JK78" s="8"/>
      <c r="JL78" s="8"/>
      <c r="JM78" s="8"/>
      <c r="JN78" s="8"/>
      <c r="JO78" s="8"/>
      <c r="JP78" s="8"/>
      <c r="JQ78" s="8"/>
      <c r="JR78" s="8"/>
      <c r="JS78" s="8"/>
      <c r="JT78" s="8"/>
      <c r="JU78" s="8"/>
      <c r="JV78" s="8"/>
      <c r="JW78" s="8"/>
      <c r="JX78" s="8"/>
      <c r="JY78" s="8"/>
      <c r="JZ78" s="8"/>
      <c r="KA78" s="8"/>
      <c r="KB78" s="8"/>
      <c r="KC78" s="8"/>
      <c r="KD78" s="8"/>
      <c r="KE78" s="8"/>
      <c r="KF78" s="8"/>
      <c r="KG78" s="8"/>
      <c r="KH78" s="8"/>
      <c r="KI78" s="8"/>
      <c r="KJ78" s="8"/>
      <c r="KK78" s="8"/>
      <c r="KL78" s="8"/>
      <c r="KM78" s="8"/>
      <c r="KN78" s="8"/>
      <c r="KO78" s="8"/>
      <c r="KP78" s="8"/>
      <c r="KQ78" s="8"/>
      <c r="KR78" s="8"/>
      <c r="KS78" s="8"/>
      <c r="KT78" s="8"/>
      <c r="KU78" s="8"/>
      <c r="KV78" s="8"/>
      <c r="KW78" s="8"/>
      <c r="KX78" s="8"/>
      <c r="KY78" s="8"/>
      <c r="KZ78" s="8"/>
      <c r="LA78" s="8"/>
      <c r="LB78" s="8"/>
      <c r="LC78" s="8"/>
      <c r="LD78" s="8"/>
      <c r="LE78" s="8"/>
      <c r="LF78" s="8"/>
      <c r="LG78" s="8"/>
      <c r="LH78" s="8"/>
      <c r="LI78" s="8"/>
      <c r="LJ78" s="8"/>
      <c r="LK78" s="8"/>
      <c r="LL78" s="8"/>
      <c r="LM78" s="8"/>
      <c r="LN78" s="8"/>
      <c r="LO78" s="8"/>
      <c r="LP78" s="8"/>
      <c r="LQ78" s="8"/>
      <c r="LR78" s="8"/>
      <c r="LS78" s="8"/>
      <c r="LT78" s="8"/>
      <c r="LU78" s="8"/>
      <c r="LV78" s="8"/>
      <c r="LW78" s="8"/>
      <c r="LX78" s="8"/>
      <c r="LY78" s="8"/>
      <c r="LZ78" s="8"/>
      <c r="MA78" s="8"/>
      <c r="MB78" s="8"/>
      <c r="MC78" s="8"/>
      <c r="MD78" s="8"/>
      <c r="ME78" s="8"/>
      <c r="MF78" s="8"/>
      <c r="MG78" s="8"/>
      <c r="MH78" s="8"/>
      <c r="MI78" s="8"/>
      <c r="MJ78" s="8"/>
      <c r="MK78" s="8"/>
      <c r="ML78" s="8"/>
      <c r="MM78" s="8"/>
      <c r="MN78" s="8"/>
      <c r="MO78" s="8"/>
      <c r="MP78" s="8"/>
      <c r="MQ78" s="8"/>
      <c r="MR78" s="8"/>
      <c r="MS78" s="8"/>
      <c r="MT78" s="8"/>
      <c r="MU78" s="8"/>
      <c r="MV78" s="8"/>
      <c r="MW78" s="8"/>
      <c r="MX78" s="8"/>
      <c r="MY78" s="8"/>
      <c r="MZ78" s="8"/>
      <c r="NA78" s="8"/>
      <c r="NB78" s="8"/>
      <c r="NC78" s="8"/>
      <c r="ND78" s="8"/>
      <c r="NE78" s="8"/>
      <c r="NF78" s="8"/>
      <c r="NG78" s="8"/>
      <c r="NH78" s="8"/>
      <c r="NI78" s="8"/>
      <c r="NJ78" s="8"/>
      <c r="NK78" s="8"/>
      <c r="NL78" s="8"/>
      <c r="NM78" s="8"/>
      <c r="NN78" s="8"/>
      <c r="NO78" s="8"/>
      <c r="NP78" s="8"/>
      <c r="NQ78" s="8"/>
      <c r="NR78" s="8"/>
      <c r="NS78" s="8"/>
      <c r="NT78" s="8"/>
      <c r="NU78" s="8"/>
      <c r="NV78" s="8"/>
      <c r="NW78" s="8"/>
      <c r="NX78" s="8"/>
      <c r="NY78" s="8"/>
      <c r="NZ78" s="8"/>
      <c r="OA78" s="8"/>
      <c r="OB78" s="8"/>
      <c r="OC78" s="8"/>
      <c r="OD78" s="8"/>
      <c r="OE78" s="8"/>
      <c r="OF78" s="8"/>
      <c r="OG78" s="8"/>
      <c r="OH78" s="8"/>
      <c r="OI78" s="8"/>
      <c r="OJ78" s="8"/>
      <c r="OK78" s="8"/>
      <c r="OL78" s="8"/>
      <c r="OM78" s="8"/>
      <c r="ON78" s="8"/>
      <c r="OO78" s="8"/>
      <c r="OP78" s="8"/>
      <c r="OQ78" s="8"/>
      <c r="OR78" s="8"/>
      <c r="OS78" s="8"/>
      <c r="OT78" s="8"/>
      <c r="OU78" s="8"/>
      <c r="OV78" s="8"/>
      <c r="OW78" s="8"/>
      <c r="OX78" s="8"/>
      <c r="OY78" s="8"/>
      <c r="OZ78" s="8"/>
      <c r="PA78" s="8"/>
      <c r="PB78" s="8"/>
      <c r="PC78" s="8"/>
      <c r="PD78" s="8"/>
      <c r="PE78" s="8"/>
      <c r="PF78" s="8"/>
      <c r="PG78" s="8"/>
      <c r="PH78" s="8"/>
      <c r="PI78" s="8"/>
      <c r="PJ78" s="8"/>
      <c r="PK78" s="8"/>
      <c r="PL78" s="8"/>
      <c r="PM78" s="8"/>
      <c r="PN78" s="8"/>
      <c r="PO78" s="8"/>
      <c r="PP78" s="8"/>
      <c r="PQ78" s="8"/>
      <c r="PR78" s="8"/>
      <c r="PS78" s="8"/>
      <c r="PT78" s="8"/>
      <c r="PU78" s="8"/>
      <c r="PV78" s="8"/>
      <c r="PW78" s="8"/>
      <c r="PX78" s="8"/>
      <c r="PY78" s="8"/>
      <c r="PZ78" s="8"/>
      <c r="QA78" s="8"/>
      <c r="QB78" s="8"/>
      <c r="QC78" s="8"/>
      <c r="QD78" s="8"/>
      <c r="QE78" s="8"/>
      <c r="QF78" s="8"/>
      <c r="QG78" s="8"/>
      <c r="QH78" s="8"/>
      <c r="QI78" s="8"/>
      <c r="QJ78" s="8"/>
      <c r="QK78" s="8"/>
      <c r="QL78" s="8"/>
      <c r="QM78" s="8"/>
      <c r="QN78" s="8"/>
      <c r="QO78" s="8"/>
      <c r="QP78" s="8"/>
      <c r="QQ78" s="8"/>
      <c r="QR78" s="8"/>
      <c r="QS78" s="8"/>
      <c r="QT78" s="8"/>
      <c r="QU78" s="8"/>
      <c r="QV78" s="8"/>
      <c r="QW78" s="8"/>
      <c r="QX78" s="8"/>
      <c r="QY78" s="8"/>
      <c r="QZ78" s="8"/>
      <c r="RA78" s="8"/>
      <c r="RB78" s="8"/>
      <c r="RC78" s="8"/>
      <c r="RD78" s="8"/>
      <c r="RE78" s="8"/>
      <c r="RF78" s="8"/>
      <c r="RG78" s="8"/>
      <c r="RH78" s="8"/>
      <c r="RI78" s="8"/>
      <c r="RJ78" s="8"/>
      <c r="RK78" s="8"/>
      <c r="RL78" s="8"/>
      <c r="RM78" s="8"/>
      <c r="RN78" s="8"/>
      <c r="RO78" s="8"/>
      <c r="RP78" s="8"/>
      <c r="RQ78" s="8"/>
      <c r="RR78" s="8"/>
      <c r="RS78" s="8"/>
      <c r="RT78" s="8"/>
      <c r="RU78" s="8"/>
      <c r="RV78" s="8"/>
      <c r="RW78" s="8"/>
      <c r="RX78" s="8"/>
      <c r="RY78" s="8"/>
      <c r="RZ78" s="8"/>
      <c r="SA78" s="8"/>
      <c r="SB78" s="8"/>
      <c r="SC78" s="8"/>
      <c r="SD78" s="8"/>
      <c r="SE78" s="8"/>
      <c r="SF78" s="8"/>
      <c r="SG78" s="8"/>
      <c r="SH78" s="8"/>
      <c r="SI78" s="8"/>
      <c r="SJ78" s="8"/>
      <c r="SK78" s="8"/>
      <c r="SL78" s="8"/>
      <c r="SM78" s="8"/>
      <c r="SN78" s="8"/>
      <c r="SO78" s="8"/>
      <c r="SP78" s="8"/>
      <c r="SQ78" s="8"/>
      <c r="SR78" s="8"/>
      <c r="SS78" s="8"/>
      <c r="ST78" s="8"/>
      <c r="SU78" s="8"/>
      <c r="SV78" s="8"/>
      <c r="SW78" s="8"/>
      <c r="SX78" s="8"/>
      <c r="SY78" s="8"/>
      <c r="SZ78" s="8"/>
      <c r="TA78" s="8"/>
      <c r="TB78" s="8"/>
      <c r="TC78" s="8"/>
      <c r="TD78" s="8"/>
      <c r="TE78" s="8"/>
      <c r="TF78" s="8"/>
      <c r="TG78" s="8"/>
      <c r="TH78" s="8"/>
      <c r="TI78" s="8"/>
      <c r="TJ78" s="8"/>
      <c r="TK78" s="8"/>
      <c r="TL78" s="8"/>
      <c r="TM78" s="8"/>
      <c r="TN78" s="8"/>
      <c r="TO78" s="8"/>
      <c r="TP78" s="8"/>
      <c r="TQ78" s="8"/>
      <c r="TR78" s="8"/>
      <c r="TS78" s="8"/>
      <c r="TT78" s="8"/>
      <c r="TU78" s="8"/>
      <c r="TV78" s="8"/>
      <c r="TW78" s="8"/>
      <c r="TX78" s="8"/>
      <c r="TY78" s="8"/>
      <c r="TZ78" s="8"/>
      <c r="UA78" s="8"/>
      <c r="UB78" s="8"/>
      <c r="UC78" s="8"/>
      <c r="UD78" s="8"/>
      <c r="UE78" s="8"/>
      <c r="UF78" s="8"/>
      <c r="UG78" s="8"/>
      <c r="UH78" s="8"/>
      <c r="UI78" s="8"/>
      <c r="UJ78" s="8"/>
      <c r="UK78" s="8"/>
      <c r="UL78" s="8"/>
      <c r="UM78" s="8"/>
      <c r="UN78" s="8"/>
      <c r="UO78" s="8"/>
      <c r="UP78" s="8"/>
      <c r="UQ78" s="8"/>
      <c r="UR78" s="8"/>
      <c r="US78" s="8"/>
      <c r="UT78" s="8"/>
      <c r="UU78" s="8"/>
      <c r="UV78" s="8"/>
      <c r="UW78" s="8"/>
      <c r="UX78" s="8"/>
      <c r="UY78" s="8"/>
      <c r="UZ78" s="8"/>
      <c r="VA78" s="8"/>
      <c r="VB78" s="8"/>
      <c r="VC78" s="8"/>
      <c r="VD78" s="8"/>
      <c r="VE78" s="8"/>
      <c r="VF78" s="8"/>
      <c r="VG78" s="8"/>
      <c r="VH78" s="8"/>
      <c r="VI78" s="8"/>
      <c r="VJ78" s="8"/>
      <c r="VK78" s="8"/>
      <c r="VL78" s="8"/>
      <c r="VM78" s="8"/>
      <c r="VN78" s="8"/>
      <c r="VO78" s="8"/>
      <c r="VP78" s="8"/>
      <c r="VQ78" s="8"/>
      <c r="VR78" s="8"/>
      <c r="VS78" s="8"/>
      <c r="VT78" s="8"/>
      <c r="VU78" s="8"/>
      <c r="VV78" s="8"/>
      <c r="VW78" s="8"/>
      <c r="VX78" s="8"/>
      <c r="VY78" s="8"/>
      <c r="VZ78" s="8"/>
      <c r="WA78" s="8"/>
      <c r="WB78" s="8"/>
      <c r="WC78" s="8"/>
      <c r="WD78" s="8"/>
      <c r="WE78" s="8"/>
      <c r="WF78" s="8"/>
      <c r="WG78" s="8"/>
      <c r="WH78" s="8"/>
      <c r="WI78" s="8"/>
      <c r="WJ78" s="8"/>
      <c r="WK78" s="8"/>
      <c r="WL78" s="8"/>
      <c r="WM78" s="8"/>
      <c r="WN78" s="8"/>
      <c r="WO78" s="8"/>
      <c r="WP78" s="8"/>
      <c r="WQ78" s="8"/>
      <c r="WR78" s="8"/>
      <c r="WS78" s="8"/>
      <c r="WT78" s="8"/>
      <c r="WU78" s="8"/>
      <c r="WV78" s="8"/>
      <c r="WW78" s="8"/>
      <c r="WX78" s="8"/>
      <c r="WY78" s="8"/>
      <c r="WZ78" s="8"/>
      <c r="XA78" s="8"/>
      <c r="XB78" s="8"/>
      <c r="XC78" s="8"/>
      <c r="XD78" s="8"/>
      <c r="XE78" s="8"/>
      <c r="XF78" s="8"/>
      <c r="XG78" s="8"/>
      <c r="XH78" s="8"/>
      <c r="XI78" s="8"/>
      <c r="XJ78" s="8"/>
      <c r="XK78" s="8"/>
      <c r="XL78" s="8"/>
      <c r="XM78" s="8"/>
      <c r="XN78" s="8"/>
      <c r="XO78" s="8"/>
      <c r="XP78" s="8"/>
      <c r="XQ78" s="8"/>
      <c r="XR78" s="8"/>
      <c r="XS78" s="8"/>
      <c r="XT78" s="8"/>
      <c r="XU78" s="8"/>
      <c r="XV78" s="8"/>
      <c r="XW78" s="8"/>
      <c r="XX78" s="8"/>
      <c r="XY78" s="8"/>
      <c r="XZ78" s="8"/>
      <c r="YA78" s="8"/>
      <c r="YB78" s="8"/>
      <c r="YC78" s="8"/>
      <c r="YD78" s="8"/>
      <c r="YE78" s="8"/>
      <c r="YF78" s="8"/>
      <c r="YG78" s="8"/>
      <c r="YH78" s="8"/>
      <c r="YI78" s="8"/>
      <c r="YJ78" s="8"/>
      <c r="YK78" s="8"/>
      <c r="YL78" s="8"/>
      <c r="YM78" s="8"/>
      <c r="YN78" s="8"/>
      <c r="YO78" s="8"/>
      <c r="YP78" s="8"/>
      <c r="YQ78" s="8"/>
      <c r="YR78" s="8"/>
      <c r="YS78" s="8"/>
      <c r="YT78" s="8"/>
      <c r="YU78" s="8"/>
      <c r="YV78" s="8"/>
      <c r="YW78" s="8"/>
      <c r="YX78" s="8"/>
      <c r="YY78" s="8"/>
      <c r="YZ78" s="8"/>
      <c r="ZA78" s="8"/>
      <c r="ZB78" s="8"/>
      <c r="ZC78" s="8"/>
      <c r="ZD78" s="8"/>
      <c r="ZE78" s="8"/>
      <c r="ZF78" s="8"/>
      <c r="ZG78" s="8"/>
      <c r="ZH78" s="8"/>
      <c r="ZI78" s="8"/>
      <c r="ZJ78" s="8"/>
      <c r="ZK78" s="8"/>
      <c r="ZL78" s="8"/>
      <c r="ZM78" s="8"/>
      <c r="ZN78" s="8"/>
      <c r="ZO78" s="8"/>
      <c r="ZP78" s="8"/>
      <c r="ZQ78" s="8"/>
      <c r="ZR78" s="8"/>
      <c r="ZS78" s="8"/>
      <c r="ZT78" s="8"/>
      <c r="ZU78" s="8"/>
      <c r="ZV78" s="8"/>
      <c r="ZW78" s="8"/>
      <c r="ZX78" s="8"/>
    </row>
    <row r="79" spans="1:700">
      <c r="A79" s="8"/>
      <c r="B79" s="13"/>
      <c r="C79" s="3"/>
      <c r="D79" s="3"/>
      <c r="E79" s="4"/>
      <c r="F79" s="4"/>
      <c r="G79" s="4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/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/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/>
      <c r="EB79" s="8"/>
      <c r="EC79" s="8"/>
      <c r="ED79" s="8"/>
      <c r="EE79" s="8"/>
      <c r="EF79" s="8"/>
      <c r="EG79" s="8"/>
      <c r="EH79" s="8"/>
      <c r="EI79" s="8"/>
      <c r="EJ79" s="8"/>
      <c r="EK79" s="8"/>
      <c r="EL79" s="8"/>
      <c r="EM79" s="8"/>
      <c r="EN79" s="8"/>
      <c r="EO79" s="8"/>
      <c r="EP79" s="8"/>
      <c r="EQ79" s="8"/>
      <c r="ER79" s="8"/>
      <c r="ES79" s="8"/>
      <c r="ET79" s="8"/>
      <c r="EU79" s="8"/>
      <c r="EV79" s="8"/>
      <c r="EW79" s="8"/>
      <c r="EX79" s="8"/>
      <c r="EY79" s="8"/>
      <c r="EZ79" s="8"/>
      <c r="FA79" s="8"/>
      <c r="FB79" s="8"/>
      <c r="FC79" s="8"/>
      <c r="FD79" s="8"/>
      <c r="FE79" s="8"/>
      <c r="FF79" s="8"/>
      <c r="FG79" s="8"/>
      <c r="FH79" s="8"/>
      <c r="FI79" s="8"/>
      <c r="FJ79" s="8"/>
      <c r="FK79" s="8"/>
      <c r="FL79" s="8"/>
      <c r="FM79" s="8"/>
      <c r="FN79" s="8"/>
      <c r="FO79" s="8"/>
      <c r="FP79" s="8"/>
      <c r="FQ79" s="8"/>
      <c r="FR79" s="8"/>
      <c r="FS79" s="8"/>
      <c r="FT79" s="8"/>
      <c r="FU79" s="8"/>
      <c r="FV79" s="8"/>
      <c r="FW79" s="8"/>
      <c r="FX79" s="8"/>
      <c r="FY79" s="8"/>
      <c r="FZ79" s="8"/>
      <c r="GA79" s="8"/>
      <c r="GB79" s="8"/>
      <c r="GC79" s="8"/>
      <c r="GD79" s="8"/>
      <c r="GE79" s="8"/>
      <c r="GF79" s="8"/>
      <c r="GG79" s="8"/>
      <c r="GH79" s="8"/>
      <c r="GI79" s="8"/>
      <c r="GJ79" s="8"/>
      <c r="GK79" s="8"/>
      <c r="GL79" s="8"/>
      <c r="GM79" s="8"/>
      <c r="GN79" s="8"/>
      <c r="GO79" s="8"/>
      <c r="GP79" s="8"/>
      <c r="GQ79" s="8"/>
      <c r="GR79" s="8"/>
      <c r="GS79" s="8"/>
      <c r="GT79" s="8"/>
      <c r="GU79" s="8"/>
      <c r="GV79" s="8"/>
      <c r="GW79" s="8"/>
      <c r="GX79" s="8"/>
      <c r="GY79" s="8"/>
      <c r="GZ79" s="8"/>
      <c r="HA79" s="8"/>
      <c r="HB79" s="8"/>
      <c r="HC79" s="8"/>
      <c r="HD79" s="8"/>
      <c r="HE79" s="8"/>
      <c r="HF79" s="8"/>
      <c r="HG79" s="8"/>
      <c r="HH79" s="8"/>
      <c r="HI79" s="8"/>
      <c r="HJ79" s="8"/>
      <c r="HK79" s="8"/>
      <c r="HL79" s="8"/>
      <c r="HM79" s="8"/>
      <c r="HN79" s="8"/>
      <c r="HO79" s="8"/>
      <c r="HP79" s="8"/>
      <c r="HQ79" s="8"/>
      <c r="HR79" s="8"/>
      <c r="HS79" s="8"/>
      <c r="HT79" s="8"/>
      <c r="HU79" s="8"/>
      <c r="HV79" s="8"/>
      <c r="HW79" s="8"/>
      <c r="HX79" s="8"/>
      <c r="HY79" s="8"/>
      <c r="HZ79" s="8"/>
      <c r="IA79" s="8"/>
      <c r="IB79" s="8"/>
      <c r="IC79" s="8"/>
      <c r="ID79" s="8"/>
      <c r="IE79" s="8"/>
      <c r="IF79" s="8"/>
      <c r="IG79" s="8"/>
      <c r="IH79" s="8"/>
      <c r="II79" s="8"/>
      <c r="IJ79" s="8"/>
      <c r="IK79" s="8"/>
      <c r="IL79" s="8"/>
      <c r="IM79" s="8"/>
      <c r="IN79" s="8"/>
      <c r="IO79" s="8"/>
      <c r="IP79" s="8"/>
      <c r="IQ79" s="8"/>
      <c r="IR79" s="8"/>
      <c r="IS79" s="8"/>
      <c r="IT79" s="8"/>
      <c r="IU79" s="8"/>
      <c r="IV79" s="8"/>
      <c r="IW79" s="8"/>
      <c r="IX79" s="8"/>
      <c r="IY79" s="8"/>
      <c r="IZ79" s="8"/>
      <c r="JA79" s="8"/>
      <c r="JB79" s="8"/>
      <c r="JC79" s="8"/>
      <c r="JD79" s="8"/>
      <c r="JE79" s="8"/>
      <c r="JF79" s="8"/>
      <c r="JG79" s="8"/>
      <c r="JH79" s="8"/>
      <c r="JI79" s="8"/>
      <c r="JJ79" s="8"/>
      <c r="JK79" s="8"/>
      <c r="JL79" s="8"/>
      <c r="JM79" s="8"/>
      <c r="JN79" s="8"/>
      <c r="JO79" s="8"/>
      <c r="JP79" s="8"/>
      <c r="JQ79" s="8"/>
      <c r="JR79" s="8"/>
      <c r="JS79" s="8"/>
      <c r="JT79" s="8"/>
      <c r="JU79" s="8"/>
      <c r="JV79" s="8"/>
      <c r="JW79" s="8"/>
      <c r="JX79" s="8"/>
      <c r="JY79" s="8"/>
      <c r="JZ79" s="8"/>
      <c r="KA79" s="8"/>
      <c r="KB79" s="8"/>
      <c r="KC79" s="8"/>
      <c r="KD79" s="8"/>
      <c r="KE79" s="8"/>
      <c r="KF79" s="8"/>
      <c r="KG79" s="8"/>
      <c r="KH79" s="8"/>
      <c r="KI79" s="8"/>
      <c r="KJ79" s="8"/>
      <c r="KK79" s="8"/>
      <c r="KL79" s="8"/>
      <c r="KM79" s="8"/>
      <c r="KN79" s="8"/>
      <c r="KO79" s="8"/>
      <c r="KP79" s="8"/>
      <c r="KQ79" s="8"/>
      <c r="KR79" s="8"/>
      <c r="KS79" s="8"/>
      <c r="KT79" s="8"/>
      <c r="KU79" s="8"/>
      <c r="KV79" s="8"/>
      <c r="KW79" s="8"/>
      <c r="KX79" s="8"/>
      <c r="KY79" s="8"/>
      <c r="KZ79" s="8"/>
      <c r="LA79" s="8"/>
      <c r="LB79" s="8"/>
      <c r="LC79" s="8"/>
      <c r="LD79" s="8"/>
      <c r="LE79" s="8"/>
      <c r="LF79" s="8"/>
      <c r="LG79" s="8"/>
      <c r="LH79" s="8"/>
      <c r="LI79" s="8"/>
      <c r="LJ79" s="8"/>
      <c r="LK79" s="8"/>
      <c r="LL79" s="8"/>
      <c r="LM79" s="8"/>
      <c r="LN79" s="8"/>
      <c r="LO79" s="8"/>
      <c r="LP79" s="8"/>
      <c r="LQ79" s="8"/>
      <c r="LR79" s="8"/>
      <c r="LS79" s="8"/>
      <c r="LT79" s="8"/>
      <c r="LU79" s="8"/>
      <c r="LV79" s="8"/>
      <c r="LW79" s="8"/>
      <c r="LX79" s="8"/>
      <c r="LY79" s="8"/>
      <c r="LZ79" s="8"/>
      <c r="MA79" s="8"/>
      <c r="MB79" s="8"/>
      <c r="MC79" s="8"/>
      <c r="MD79" s="8"/>
      <c r="ME79" s="8"/>
      <c r="MF79" s="8"/>
      <c r="MG79" s="8"/>
      <c r="MH79" s="8"/>
      <c r="MI79" s="8"/>
      <c r="MJ79" s="8"/>
      <c r="MK79" s="8"/>
      <c r="ML79" s="8"/>
      <c r="MM79" s="8"/>
      <c r="MN79" s="8"/>
      <c r="MO79" s="8"/>
      <c r="MP79" s="8"/>
      <c r="MQ79" s="8"/>
      <c r="MR79" s="8"/>
      <c r="MS79" s="8"/>
      <c r="MT79" s="8"/>
      <c r="MU79" s="8"/>
      <c r="MV79" s="8"/>
      <c r="MW79" s="8"/>
      <c r="MX79" s="8"/>
      <c r="MY79" s="8"/>
      <c r="MZ79" s="8"/>
      <c r="NA79" s="8"/>
      <c r="NB79" s="8"/>
      <c r="NC79" s="8"/>
      <c r="ND79" s="8"/>
      <c r="NE79" s="8"/>
      <c r="NF79" s="8"/>
      <c r="NG79" s="8"/>
      <c r="NH79" s="8"/>
      <c r="NI79" s="8"/>
      <c r="NJ79" s="8"/>
      <c r="NK79" s="8"/>
      <c r="NL79" s="8"/>
      <c r="NM79" s="8"/>
      <c r="NN79" s="8"/>
      <c r="NO79" s="8"/>
      <c r="NP79" s="8"/>
      <c r="NQ79" s="8"/>
      <c r="NR79" s="8"/>
      <c r="NS79" s="8"/>
      <c r="NT79" s="8"/>
      <c r="NU79" s="8"/>
      <c r="NV79" s="8"/>
      <c r="NW79" s="8"/>
      <c r="NX79" s="8"/>
      <c r="NY79" s="8"/>
      <c r="NZ79" s="8"/>
      <c r="OA79" s="8"/>
      <c r="OB79" s="8"/>
      <c r="OC79" s="8"/>
      <c r="OD79" s="8"/>
      <c r="OE79" s="8"/>
      <c r="OF79" s="8"/>
      <c r="OG79" s="8"/>
      <c r="OH79" s="8"/>
      <c r="OI79" s="8"/>
      <c r="OJ79" s="8"/>
      <c r="OK79" s="8"/>
      <c r="OL79" s="8"/>
      <c r="OM79" s="8"/>
      <c r="ON79" s="8"/>
      <c r="OO79" s="8"/>
      <c r="OP79" s="8"/>
      <c r="OQ79" s="8"/>
      <c r="OR79" s="8"/>
      <c r="OS79" s="8"/>
      <c r="OT79" s="8"/>
      <c r="OU79" s="8"/>
      <c r="OV79" s="8"/>
      <c r="OW79" s="8"/>
      <c r="OX79" s="8"/>
      <c r="OY79" s="8"/>
      <c r="OZ79" s="8"/>
      <c r="PA79" s="8"/>
      <c r="PB79" s="8"/>
      <c r="PC79" s="8"/>
      <c r="PD79" s="8"/>
      <c r="PE79" s="8"/>
      <c r="PF79" s="8"/>
      <c r="PG79" s="8"/>
      <c r="PH79" s="8"/>
      <c r="PI79" s="8"/>
      <c r="PJ79" s="8"/>
      <c r="PK79" s="8"/>
      <c r="PL79" s="8"/>
      <c r="PM79" s="8"/>
      <c r="PN79" s="8"/>
      <c r="PO79" s="8"/>
      <c r="PP79" s="8"/>
      <c r="PQ79" s="8"/>
      <c r="PR79" s="8"/>
      <c r="PS79" s="8"/>
      <c r="PT79" s="8"/>
      <c r="PU79" s="8"/>
      <c r="PV79" s="8"/>
      <c r="PW79" s="8"/>
      <c r="PX79" s="8"/>
      <c r="PY79" s="8"/>
      <c r="PZ79" s="8"/>
      <c r="QA79" s="8"/>
      <c r="QB79" s="8"/>
      <c r="QC79" s="8"/>
      <c r="QD79" s="8"/>
      <c r="QE79" s="8"/>
      <c r="QF79" s="8"/>
      <c r="QG79" s="8"/>
      <c r="QH79" s="8"/>
      <c r="QI79" s="8"/>
      <c r="QJ79" s="8"/>
      <c r="QK79" s="8"/>
      <c r="QL79" s="8"/>
      <c r="QM79" s="8"/>
      <c r="QN79" s="8"/>
      <c r="QO79" s="8"/>
      <c r="QP79" s="8"/>
      <c r="QQ79" s="8"/>
      <c r="QR79" s="8"/>
      <c r="QS79" s="8"/>
      <c r="QT79" s="8"/>
      <c r="QU79" s="8"/>
      <c r="QV79" s="8"/>
      <c r="QW79" s="8"/>
      <c r="QX79" s="8"/>
      <c r="QY79" s="8"/>
      <c r="QZ79" s="8"/>
      <c r="RA79" s="8"/>
      <c r="RB79" s="8"/>
      <c r="RC79" s="8"/>
      <c r="RD79" s="8"/>
      <c r="RE79" s="8"/>
      <c r="RF79" s="8"/>
      <c r="RG79" s="8"/>
      <c r="RH79" s="8"/>
      <c r="RI79" s="8"/>
      <c r="RJ79" s="8"/>
      <c r="RK79" s="8"/>
      <c r="RL79" s="8"/>
      <c r="RM79" s="8"/>
      <c r="RN79" s="8"/>
      <c r="RO79" s="8"/>
      <c r="RP79" s="8"/>
      <c r="RQ79" s="8"/>
      <c r="RR79" s="8"/>
      <c r="RS79" s="8"/>
      <c r="RT79" s="8"/>
      <c r="RU79" s="8"/>
      <c r="RV79" s="8"/>
      <c r="RW79" s="8"/>
      <c r="RX79" s="8"/>
      <c r="RY79" s="8"/>
      <c r="RZ79" s="8"/>
      <c r="SA79" s="8"/>
      <c r="SB79" s="8"/>
      <c r="SC79" s="8"/>
      <c r="SD79" s="8"/>
      <c r="SE79" s="8"/>
      <c r="SF79" s="8"/>
      <c r="SG79" s="8"/>
      <c r="SH79" s="8"/>
      <c r="SI79" s="8"/>
      <c r="SJ79" s="8"/>
      <c r="SK79" s="8"/>
      <c r="SL79" s="8"/>
      <c r="SM79" s="8"/>
      <c r="SN79" s="8"/>
      <c r="SO79" s="8"/>
      <c r="SP79" s="8"/>
      <c r="SQ79" s="8"/>
      <c r="SR79" s="8"/>
      <c r="SS79" s="8"/>
      <c r="ST79" s="8"/>
      <c r="SU79" s="8"/>
      <c r="SV79" s="8"/>
      <c r="SW79" s="8"/>
      <c r="SX79" s="8"/>
      <c r="SY79" s="8"/>
      <c r="SZ79" s="8"/>
      <c r="TA79" s="8"/>
      <c r="TB79" s="8"/>
      <c r="TC79" s="8"/>
      <c r="TD79" s="8"/>
      <c r="TE79" s="8"/>
      <c r="TF79" s="8"/>
      <c r="TG79" s="8"/>
      <c r="TH79" s="8"/>
      <c r="TI79" s="8"/>
      <c r="TJ79" s="8"/>
      <c r="TK79" s="8"/>
      <c r="TL79" s="8"/>
      <c r="TM79" s="8"/>
      <c r="TN79" s="8"/>
      <c r="TO79" s="8"/>
      <c r="TP79" s="8"/>
      <c r="TQ79" s="8"/>
      <c r="TR79" s="8"/>
      <c r="TS79" s="8"/>
      <c r="TT79" s="8"/>
      <c r="TU79" s="8"/>
      <c r="TV79" s="8"/>
      <c r="TW79" s="8"/>
      <c r="TX79" s="8"/>
      <c r="TY79" s="8"/>
      <c r="TZ79" s="8"/>
      <c r="UA79" s="8"/>
      <c r="UB79" s="8"/>
      <c r="UC79" s="8"/>
      <c r="UD79" s="8"/>
      <c r="UE79" s="8"/>
      <c r="UF79" s="8"/>
      <c r="UG79" s="8"/>
      <c r="UH79" s="8"/>
      <c r="UI79" s="8"/>
      <c r="UJ79" s="8"/>
      <c r="UK79" s="8"/>
      <c r="UL79" s="8"/>
      <c r="UM79" s="8"/>
      <c r="UN79" s="8"/>
      <c r="UO79" s="8"/>
      <c r="UP79" s="8"/>
      <c r="UQ79" s="8"/>
      <c r="UR79" s="8"/>
      <c r="US79" s="8"/>
      <c r="UT79" s="8"/>
      <c r="UU79" s="8"/>
      <c r="UV79" s="8"/>
      <c r="UW79" s="8"/>
      <c r="UX79" s="8"/>
      <c r="UY79" s="8"/>
      <c r="UZ79" s="8"/>
      <c r="VA79" s="8"/>
      <c r="VB79" s="8"/>
      <c r="VC79" s="8"/>
      <c r="VD79" s="8"/>
      <c r="VE79" s="8"/>
      <c r="VF79" s="8"/>
      <c r="VG79" s="8"/>
      <c r="VH79" s="8"/>
      <c r="VI79" s="8"/>
      <c r="VJ79" s="8"/>
      <c r="VK79" s="8"/>
      <c r="VL79" s="8"/>
      <c r="VM79" s="8"/>
      <c r="VN79" s="8"/>
      <c r="VO79" s="8"/>
      <c r="VP79" s="8"/>
      <c r="VQ79" s="8"/>
      <c r="VR79" s="8"/>
      <c r="VS79" s="8"/>
      <c r="VT79" s="8"/>
      <c r="VU79" s="8"/>
      <c r="VV79" s="8"/>
      <c r="VW79" s="8"/>
      <c r="VX79" s="8"/>
      <c r="VY79" s="8"/>
      <c r="VZ79" s="8"/>
      <c r="WA79" s="8"/>
      <c r="WB79" s="8"/>
      <c r="WC79" s="8"/>
      <c r="WD79" s="8"/>
      <c r="WE79" s="8"/>
      <c r="WF79" s="8"/>
      <c r="WG79" s="8"/>
      <c r="WH79" s="8"/>
      <c r="WI79" s="8"/>
      <c r="WJ79" s="8"/>
      <c r="WK79" s="8"/>
      <c r="WL79" s="8"/>
      <c r="WM79" s="8"/>
      <c r="WN79" s="8"/>
      <c r="WO79" s="8"/>
      <c r="WP79" s="8"/>
      <c r="WQ79" s="8"/>
      <c r="WR79" s="8"/>
      <c r="WS79" s="8"/>
      <c r="WT79" s="8"/>
      <c r="WU79" s="8"/>
      <c r="WV79" s="8"/>
      <c r="WW79" s="8"/>
      <c r="WX79" s="8"/>
      <c r="WY79" s="8"/>
      <c r="WZ79" s="8"/>
      <c r="XA79" s="8"/>
      <c r="XB79" s="8"/>
      <c r="XC79" s="8"/>
      <c r="XD79" s="8"/>
      <c r="XE79" s="8"/>
      <c r="XF79" s="8"/>
      <c r="XG79" s="8"/>
      <c r="XH79" s="8"/>
      <c r="XI79" s="8"/>
      <c r="XJ79" s="8"/>
      <c r="XK79" s="8"/>
      <c r="XL79" s="8"/>
      <c r="XM79" s="8"/>
      <c r="XN79" s="8"/>
      <c r="XO79" s="8"/>
      <c r="XP79" s="8"/>
      <c r="XQ79" s="8"/>
      <c r="XR79" s="8"/>
      <c r="XS79" s="8"/>
      <c r="XT79" s="8"/>
      <c r="XU79" s="8"/>
      <c r="XV79" s="8"/>
      <c r="XW79" s="8"/>
      <c r="XX79" s="8"/>
      <c r="XY79" s="8"/>
      <c r="XZ79" s="8"/>
      <c r="YA79" s="8"/>
      <c r="YB79" s="8"/>
      <c r="YC79" s="8"/>
      <c r="YD79" s="8"/>
      <c r="YE79" s="8"/>
      <c r="YF79" s="8"/>
      <c r="YG79" s="8"/>
      <c r="YH79" s="8"/>
      <c r="YI79" s="8"/>
      <c r="YJ79" s="8"/>
      <c r="YK79" s="8"/>
      <c r="YL79" s="8"/>
      <c r="YM79" s="8"/>
      <c r="YN79" s="8"/>
      <c r="YO79" s="8"/>
      <c r="YP79" s="8"/>
      <c r="YQ79" s="8"/>
      <c r="YR79" s="8"/>
      <c r="YS79" s="8"/>
      <c r="YT79" s="8"/>
      <c r="YU79" s="8"/>
      <c r="YV79" s="8"/>
      <c r="YW79" s="8"/>
      <c r="YX79" s="8"/>
      <c r="YY79" s="8"/>
      <c r="YZ79" s="8"/>
      <c r="ZA79" s="8"/>
      <c r="ZB79" s="8"/>
      <c r="ZC79" s="8"/>
      <c r="ZD79" s="8"/>
      <c r="ZE79" s="8"/>
      <c r="ZF79" s="8"/>
      <c r="ZG79" s="8"/>
      <c r="ZH79" s="8"/>
      <c r="ZI79" s="8"/>
      <c r="ZJ79" s="8"/>
      <c r="ZK79" s="8"/>
      <c r="ZL79" s="8"/>
      <c r="ZM79" s="8"/>
      <c r="ZN79" s="8"/>
      <c r="ZO79" s="8"/>
      <c r="ZP79" s="8"/>
      <c r="ZQ79" s="8"/>
      <c r="ZR79" s="8"/>
      <c r="ZS79" s="8"/>
      <c r="ZT79" s="8"/>
      <c r="ZU79" s="8"/>
      <c r="ZV79" s="8"/>
      <c r="ZW79" s="8"/>
      <c r="ZX79" s="8"/>
    </row>
  </sheetData>
  <mergeCells count="1">
    <mergeCell ref="H3:J3"/>
  </mergeCells>
  <pageMargins left="0.7" right="0.7" top="0.75" bottom="0.75" header="0.3" footer="0.3"/>
  <pageSetup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ZR56"/>
  <sheetViews>
    <sheetView workbookViewId="0">
      <selection activeCell="H6" sqref="H6"/>
    </sheetView>
  </sheetViews>
  <sheetFormatPr defaultColWidth="9.1796875" defaultRowHeight="12.5"/>
  <cols>
    <col min="1" max="1" width="36.1796875" style="27" bestFit="1" customWidth="1"/>
    <col min="2" max="2" width="12.81640625" style="28" bestFit="1" customWidth="1"/>
    <col min="3" max="3" width="15.54296875" style="28" bestFit="1" customWidth="1"/>
    <col min="4" max="4" width="3.7265625" style="28" customWidth="1"/>
    <col min="5" max="5" width="9.26953125" style="9" customWidth="1"/>
    <col min="6" max="8" width="14.1796875" style="9" customWidth="1"/>
    <col min="9" max="16384" width="9.1796875" style="9"/>
  </cols>
  <sheetData>
    <row r="1" spans="1:694" ht="13">
      <c r="A1" s="7" t="s">
        <v>70</v>
      </c>
      <c r="B1" s="4"/>
      <c r="C1" s="4"/>
      <c r="D1" s="4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  <c r="FU1" s="8"/>
      <c r="FV1" s="8"/>
      <c r="FW1" s="8"/>
      <c r="FX1" s="8"/>
      <c r="FY1" s="8"/>
      <c r="FZ1" s="8"/>
      <c r="GA1" s="8"/>
      <c r="GB1" s="8"/>
      <c r="GC1" s="8"/>
      <c r="GD1" s="8"/>
      <c r="GE1" s="8"/>
      <c r="GF1" s="8"/>
      <c r="GG1" s="8"/>
      <c r="GH1" s="8"/>
      <c r="GI1" s="8"/>
      <c r="GJ1" s="8"/>
      <c r="GK1" s="8"/>
      <c r="GL1" s="8"/>
      <c r="GM1" s="8"/>
      <c r="GN1" s="8"/>
      <c r="GO1" s="8"/>
      <c r="GP1" s="8"/>
      <c r="GQ1" s="8"/>
      <c r="GR1" s="8"/>
      <c r="GS1" s="8"/>
      <c r="GT1" s="8"/>
      <c r="GU1" s="8"/>
      <c r="GV1" s="8"/>
      <c r="GW1" s="8"/>
      <c r="GX1" s="8"/>
      <c r="GY1" s="8"/>
      <c r="GZ1" s="8"/>
      <c r="HA1" s="8"/>
      <c r="HB1" s="8"/>
      <c r="HC1" s="8"/>
      <c r="HD1" s="8"/>
      <c r="HE1" s="8"/>
      <c r="HF1" s="8"/>
      <c r="HG1" s="8"/>
      <c r="HH1" s="8"/>
      <c r="HI1" s="8"/>
      <c r="HJ1" s="8"/>
      <c r="HK1" s="8"/>
      <c r="HL1" s="8"/>
      <c r="HM1" s="8"/>
      <c r="HN1" s="8"/>
      <c r="HO1" s="8"/>
      <c r="HP1" s="8"/>
      <c r="HQ1" s="8"/>
      <c r="HR1" s="8"/>
      <c r="HS1" s="8"/>
      <c r="HT1" s="8"/>
      <c r="HU1" s="8"/>
      <c r="HV1" s="8"/>
      <c r="HW1" s="8"/>
      <c r="HX1" s="8"/>
      <c r="HY1" s="8"/>
      <c r="HZ1" s="8"/>
      <c r="IA1" s="8"/>
      <c r="IB1" s="8"/>
      <c r="IC1" s="8"/>
      <c r="ID1" s="8"/>
      <c r="IE1" s="8"/>
      <c r="IF1" s="8"/>
      <c r="IG1" s="8"/>
      <c r="IH1" s="8"/>
      <c r="II1" s="8"/>
      <c r="IJ1" s="8"/>
      <c r="IK1" s="8"/>
      <c r="IL1" s="8"/>
      <c r="IM1" s="8"/>
      <c r="IN1" s="8"/>
      <c r="IO1" s="8"/>
      <c r="IP1" s="8"/>
      <c r="IQ1" s="8"/>
      <c r="IR1" s="8"/>
      <c r="IS1" s="8"/>
      <c r="IT1" s="8"/>
      <c r="IU1" s="8"/>
      <c r="IV1" s="8"/>
      <c r="IW1" s="8"/>
      <c r="IX1" s="8"/>
      <c r="IY1" s="8"/>
      <c r="IZ1" s="8"/>
      <c r="JA1" s="8"/>
      <c r="JB1" s="8"/>
      <c r="JC1" s="8"/>
      <c r="JD1" s="8"/>
      <c r="JE1" s="8"/>
      <c r="JF1" s="8"/>
      <c r="JG1" s="8"/>
      <c r="JH1" s="8"/>
      <c r="JI1" s="8"/>
      <c r="JJ1" s="8"/>
      <c r="JK1" s="8"/>
      <c r="JL1" s="8"/>
      <c r="JM1" s="8"/>
      <c r="JN1" s="8"/>
      <c r="JO1" s="8"/>
      <c r="JP1" s="8"/>
      <c r="JQ1" s="8"/>
      <c r="JR1" s="8"/>
      <c r="JS1" s="8"/>
      <c r="JT1" s="8"/>
      <c r="JU1" s="8"/>
      <c r="JV1" s="8"/>
      <c r="JW1" s="8"/>
      <c r="JX1" s="8"/>
      <c r="JY1" s="8"/>
      <c r="JZ1" s="8"/>
      <c r="KA1" s="8"/>
      <c r="KB1" s="8"/>
      <c r="KC1" s="8"/>
      <c r="KD1" s="8"/>
      <c r="KE1" s="8"/>
      <c r="KF1" s="8"/>
      <c r="KG1" s="8"/>
      <c r="KH1" s="8"/>
      <c r="KI1" s="8"/>
      <c r="KJ1" s="8"/>
      <c r="KK1" s="8"/>
      <c r="KL1" s="8"/>
      <c r="KM1" s="8"/>
      <c r="KN1" s="8"/>
      <c r="KO1" s="8"/>
      <c r="KP1" s="8"/>
      <c r="KQ1" s="8"/>
      <c r="KR1" s="8"/>
      <c r="KS1" s="8"/>
      <c r="KT1" s="8"/>
      <c r="KU1" s="8"/>
      <c r="KV1" s="8"/>
      <c r="KW1" s="8"/>
      <c r="KX1" s="8"/>
      <c r="KY1" s="8"/>
      <c r="KZ1" s="8"/>
      <c r="LA1" s="8"/>
      <c r="LB1" s="8"/>
      <c r="LC1" s="8"/>
      <c r="LD1" s="8"/>
      <c r="LE1" s="8"/>
      <c r="LF1" s="8"/>
      <c r="LG1" s="8"/>
      <c r="LH1" s="8"/>
      <c r="LI1" s="8"/>
      <c r="LJ1" s="8"/>
      <c r="LK1" s="8"/>
      <c r="LL1" s="8"/>
      <c r="LM1" s="8"/>
      <c r="LN1" s="8"/>
      <c r="LO1" s="8"/>
      <c r="LP1" s="8"/>
      <c r="LQ1" s="8"/>
      <c r="LR1" s="8"/>
      <c r="LS1" s="8"/>
      <c r="LT1" s="8"/>
      <c r="LU1" s="8"/>
      <c r="LV1" s="8"/>
      <c r="LW1" s="8"/>
      <c r="LX1" s="8"/>
      <c r="LY1" s="8"/>
      <c r="LZ1" s="8"/>
      <c r="MA1" s="8"/>
      <c r="MB1" s="8"/>
      <c r="MC1" s="8"/>
      <c r="MD1" s="8"/>
      <c r="ME1" s="8"/>
      <c r="MF1" s="8"/>
      <c r="MG1" s="8"/>
      <c r="MH1" s="8"/>
      <c r="MI1" s="8"/>
      <c r="MJ1" s="8"/>
      <c r="MK1" s="8"/>
      <c r="ML1" s="8"/>
      <c r="MM1" s="8"/>
      <c r="MN1" s="8"/>
      <c r="MO1" s="8"/>
      <c r="MP1" s="8"/>
      <c r="MQ1" s="8"/>
      <c r="MR1" s="8"/>
      <c r="MS1" s="8"/>
      <c r="MT1" s="8"/>
      <c r="MU1" s="8"/>
      <c r="MV1" s="8"/>
      <c r="MW1" s="8"/>
      <c r="MX1" s="8"/>
      <c r="MY1" s="8"/>
      <c r="MZ1" s="8"/>
      <c r="NA1" s="8"/>
      <c r="NB1" s="8"/>
      <c r="NC1" s="8"/>
      <c r="ND1" s="8"/>
      <c r="NE1" s="8"/>
      <c r="NF1" s="8"/>
      <c r="NG1" s="8"/>
      <c r="NH1" s="8"/>
      <c r="NI1" s="8"/>
      <c r="NJ1" s="8"/>
      <c r="NK1" s="8"/>
      <c r="NL1" s="8"/>
      <c r="NM1" s="8"/>
      <c r="NN1" s="8"/>
      <c r="NO1" s="8"/>
      <c r="NP1" s="8"/>
      <c r="NQ1" s="8"/>
      <c r="NR1" s="8"/>
      <c r="NS1" s="8"/>
      <c r="NT1" s="8"/>
      <c r="NU1" s="8"/>
      <c r="NV1" s="8"/>
      <c r="NW1" s="8"/>
      <c r="NX1" s="8"/>
      <c r="NY1" s="8"/>
      <c r="NZ1" s="8"/>
      <c r="OA1" s="8"/>
      <c r="OB1" s="8"/>
      <c r="OC1" s="8"/>
      <c r="OD1" s="8"/>
      <c r="OE1" s="8"/>
      <c r="OF1" s="8"/>
      <c r="OG1" s="8"/>
      <c r="OH1" s="8"/>
      <c r="OI1" s="8"/>
      <c r="OJ1" s="8"/>
      <c r="OK1" s="8"/>
      <c r="OL1" s="8"/>
      <c r="OM1" s="8"/>
      <c r="ON1" s="8"/>
      <c r="OO1" s="8"/>
      <c r="OP1" s="8"/>
      <c r="OQ1" s="8"/>
      <c r="OR1" s="8"/>
      <c r="OS1" s="8"/>
      <c r="OT1" s="8"/>
      <c r="OU1" s="8"/>
      <c r="OV1" s="8"/>
      <c r="OW1" s="8"/>
      <c r="OX1" s="8"/>
      <c r="OY1" s="8"/>
      <c r="OZ1" s="8"/>
      <c r="PA1" s="8"/>
      <c r="PB1" s="8"/>
      <c r="PC1" s="8"/>
      <c r="PD1" s="8"/>
      <c r="PE1" s="8"/>
      <c r="PF1" s="8"/>
      <c r="PG1" s="8"/>
      <c r="PH1" s="8"/>
      <c r="PI1" s="8"/>
      <c r="PJ1" s="8"/>
      <c r="PK1" s="8"/>
      <c r="PL1" s="8"/>
      <c r="PM1" s="8"/>
      <c r="PN1" s="8"/>
      <c r="PO1" s="8"/>
      <c r="PP1" s="8"/>
      <c r="PQ1" s="8"/>
      <c r="PR1" s="8"/>
      <c r="PS1" s="8"/>
      <c r="PT1" s="8"/>
      <c r="PU1" s="8"/>
      <c r="PV1" s="8"/>
      <c r="PW1" s="8"/>
      <c r="PX1" s="8"/>
      <c r="PY1" s="8"/>
      <c r="PZ1" s="8"/>
      <c r="QA1" s="8"/>
      <c r="QB1" s="8"/>
      <c r="QC1" s="8"/>
      <c r="QD1" s="8"/>
      <c r="QE1" s="8"/>
      <c r="QF1" s="8"/>
      <c r="QG1" s="8"/>
      <c r="QH1" s="8"/>
      <c r="QI1" s="8"/>
      <c r="QJ1" s="8"/>
      <c r="QK1" s="8"/>
      <c r="QL1" s="8"/>
      <c r="QM1" s="8"/>
      <c r="QN1" s="8"/>
      <c r="QO1" s="8"/>
      <c r="QP1" s="8"/>
      <c r="QQ1" s="8"/>
      <c r="QR1" s="8"/>
      <c r="QS1" s="8"/>
      <c r="QT1" s="8"/>
      <c r="QU1" s="8"/>
      <c r="QV1" s="8"/>
      <c r="QW1" s="8"/>
      <c r="QX1" s="8"/>
      <c r="QY1" s="8"/>
      <c r="QZ1" s="8"/>
      <c r="RA1" s="8"/>
      <c r="RB1" s="8"/>
      <c r="RC1" s="8"/>
      <c r="RD1" s="8"/>
      <c r="RE1" s="8"/>
      <c r="RF1" s="8"/>
      <c r="RG1" s="8"/>
      <c r="RH1" s="8"/>
      <c r="RI1" s="8"/>
      <c r="RJ1" s="8"/>
      <c r="RK1" s="8"/>
      <c r="RL1" s="8"/>
      <c r="RM1" s="8"/>
      <c r="RN1" s="8"/>
      <c r="RO1" s="8"/>
      <c r="RP1" s="8"/>
      <c r="RQ1" s="8"/>
      <c r="RR1" s="8"/>
      <c r="RS1" s="8"/>
      <c r="RT1" s="8"/>
      <c r="RU1" s="8"/>
      <c r="RV1" s="8"/>
      <c r="RW1" s="8"/>
      <c r="RX1" s="8"/>
      <c r="RY1" s="8"/>
      <c r="RZ1" s="8"/>
      <c r="SA1" s="8"/>
      <c r="SB1" s="8"/>
      <c r="SC1" s="8"/>
      <c r="SD1" s="8"/>
      <c r="SE1" s="8"/>
      <c r="SF1" s="8"/>
      <c r="SG1" s="8"/>
      <c r="SH1" s="8"/>
      <c r="SI1" s="8"/>
      <c r="SJ1" s="8"/>
      <c r="SK1" s="8"/>
      <c r="SL1" s="8"/>
      <c r="SM1" s="8"/>
      <c r="SN1" s="8"/>
      <c r="SO1" s="8"/>
      <c r="SP1" s="8"/>
      <c r="SQ1" s="8"/>
      <c r="SR1" s="8"/>
      <c r="SS1" s="8"/>
      <c r="ST1" s="8"/>
      <c r="SU1" s="8"/>
      <c r="SV1" s="8"/>
      <c r="SW1" s="8"/>
      <c r="SX1" s="8"/>
      <c r="SY1" s="8"/>
      <c r="SZ1" s="8"/>
      <c r="TA1" s="8"/>
      <c r="TB1" s="8"/>
      <c r="TC1" s="8"/>
      <c r="TD1" s="8"/>
      <c r="TE1" s="8"/>
      <c r="TF1" s="8"/>
      <c r="TG1" s="8"/>
      <c r="TH1" s="8"/>
      <c r="TI1" s="8"/>
      <c r="TJ1" s="8"/>
      <c r="TK1" s="8"/>
      <c r="TL1" s="8"/>
      <c r="TM1" s="8"/>
      <c r="TN1" s="8"/>
      <c r="TO1" s="8"/>
      <c r="TP1" s="8"/>
      <c r="TQ1" s="8"/>
      <c r="TR1" s="8"/>
      <c r="TS1" s="8"/>
      <c r="TT1" s="8"/>
      <c r="TU1" s="8"/>
      <c r="TV1" s="8"/>
      <c r="TW1" s="8"/>
      <c r="TX1" s="8"/>
      <c r="TY1" s="8"/>
      <c r="TZ1" s="8"/>
      <c r="UA1" s="8"/>
      <c r="UB1" s="8"/>
      <c r="UC1" s="8"/>
      <c r="UD1" s="8"/>
      <c r="UE1" s="8"/>
      <c r="UF1" s="8"/>
      <c r="UG1" s="8"/>
      <c r="UH1" s="8"/>
      <c r="UI1" s="8"/>
      <c r="UJ1" s="8"/>
      <c r="UK1" s="8"/>
      <c r="UL1" s="8"/>
      <c r="UM1" s="8"/>
      <c r="UN1" s="8"/>
      <c r="UO1" s="8"/>
      <c r="UP1" s="8"/>
      <c r="UQ1" s="8"/>
      <c r="UR1" s="8"/>
      <c r="US1" s="8"/>
      <c r="UT1" s="8"/>
      <c r="UU1" s="8"/>
      <c r="UV1" s="8"/>
      <c r="UW1" s="8"/>
      <c r="UX1" s="8"/>
      <c r="UY1" s="8"/>
      <c r="UZ1" s="8"/>
      <c r="VA1" s="8"/>
      <c r="VB1" s="8"/>
      <c r="VC1" s="8"/>
      <c r="VD1" s="8"/>
      <c r="VE1" s="8"/>
      <c r="VF1" s="8"/>
      <c r="VG1" s="8"/>
      <c r="VH1" s="8"/>
      <c r="VI1" s="8"/>
      <c r="VJ1" s="8"/>
      <c r="VK1" s="8"/>
      <c r="VL1" s="8"/>
      <c r="VM1" s="8"/>
      <c r="VN1" s="8"/>
      <c r="VO1" s="8"/>
      <c r="VP1" s="8"/>
      <c r="VQ1" s="8"/>
      <c r="VR1" s="8"/>
      <c r="VS1" s="8"/>
      <c r="VT1" s="8"/>
      <c r="VU1" s="8"/>
      <c r="VV1" s="8"/>
      <c r="VW1" s="8"/>
      <c r="VX1" s="8"/>
      <c r="VY1" s="8"/>
      <c r="VZ1" s="8"/>
      <c r="WA1" s="8"/>
      <c r="WB1" s="8"/>
      <c r="WC1" s="8"/>
      <c r="WD1" s="8"/>
      <c r="WE1" s="8"/>
      <c r="WF1" s="8"/>
      <c r="WG1" s="8"/>
      <c r="WH1" s="8"/>
      <c r="WI1" s="8"/>
      <c r="WJ1" s="8"/>
      <c r="WK1" s="8"/>
      <c r="WL1" s="8"/>
      <c r="WM1" s="8"/>
      <c r="WN1" s="8"/>
      <c r="WO1" s="8"/>
      <c r="WP1" s="8"/>
      <c r="WQ1" s="8"/>
      <c r="WR1" s="8"/>
      <c r="WS1" s="8"/>
      <c r="WT1" s="8"/>
      <c r="WU1" s="8"/>
      <c r="WV1" s="8"/>
      <c r="WW1" s="8"/>
      <c r="WX1" s="8"/>
      <c r="WY1" s="8"/>
      <c r="WZ1" s="8"/>
      <c r="XA1" s="8"/>
      <c r="XB1" s="8"/>
      <c r="XC1" s="8"/>
      <c r="XD1" s="8"/>
      <c r="XE1" s="8"/>
      <c r="XF1" s="8"/>
      <c r="XG1" s="8"/>
      <c r="XH1" s="8"/>
      <c r="XI1" s="8"/>
      <c r="XJ1" s="8"/>
      <c r="XK1" s="8"/>
      <c r="XL1" s="8"/>
      <c r="XM1" s="8"/>
      <c r="XN1" s="8"/>
      <c r="XO1" s="8"/>
      <c r="XP1" s="8"/>
      <c r="XQ1" s="8"/>
      <c r="XR1" s="8"/>
      <c r="XS1" s="8"/>
      <c r="XT1" s="8"/>
      <c r="XU1" s="8"/>
      <c r="XV1" s="8"/>
      <c r="XW1" s="8"/>
      <c r="XX1" s="8"/>
      <c r="XY1" s="8"/>
      <c r="XZ1" s="8"/>
      <c r="YA1" s="8"/>
      <c r="YB1" s="8"/>
      <c r="YC1" s="8"/>
      <c r="YD1" s="8"/>
      <c r="YE1" s="8"/>
      <c r="YF1" s="8"/>
      <c r="YG1" s="8"/>
      <c r="YH1" s="8"/>
      <c r="YI1" s="8"/>
      <c r="YJ1" s="8"/>
      <c r="YK1" s="8"/>
      <c r="YL1" s="8"/>
      <c r="YM1" s="8"/>
      <c r="YN1" s="8"/>
      <c r="YO1" s="8"/>
      <c r="YP1" s="8"/>
      <c r="YQ1" s="8"/>
      <c r="YR1" s="8"/>
      <c r="YS1" s="8"/>
      <c r="YT1" s="8"/>
      <c r="YU1" s="8"/>
      <c r="YV1" s="8"/>
      <c r="YW1" s="8"/>
      <c r="YX1" s="8"/>
      <c r="YY1" s="8"/>
      <c r="YZ1" s="8"/>
      <c r="ZA1" s="8"/>
      <c r="ZB1" s="8"/>
      <c r="ZC1" s="8"/>
      <c r="ZD1" s="8"/>
      <c r="ZE1" s="8"/>
      <c r="ZF1" s="8"/>
      <c r="ZG1" s="8"/>
      <c r="ZH1" s="8"/>
      <c r="ZI1" s="8"/>
      <c r="ZJ1" s="8"/>
      <c r="ZK1" s="8"/>
      <c r="ZL1" s="8"/>
      <c r="ZM1" s="8"/>
      <c r="ZN1" s="8"/>
      <c r="ZO1" s="8"/>
      <c r="ZP1" s="8"/>
      <c r="ZQ1" s="8"/>
      <c r="ZR1" s="8"/>
    </row>
    <row r="2" spans="1:694" ht="13">
      <c r="A2" s="11" t="s">
        <v>69</v>
      </c>
      <c r="B2" s="1" t="s">
        <v>0</v>
      </c>
      <c r="C2" s="1" t="s">
        <v>1</v>
      </c>
      <c r="D2" s="1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/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/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/>
      <c r="EB2" s="8"/>
      <c r="EC2" s="8"/>
      <c r="ED2" s="8"/>
      <c r="EE2" s="8"/>
      <c r="EF2" s="8"/>
      <c r="EG2" s="8"/>
      <c r="EH2" s="8"/>
      <c r="EI2" s="8"/>
      <c r="EJ2" s="8"/>
      <c r="EK2" s="8"/>
      <c r="EL2" s="8"/>
      <c r="EM2" s="8"/>
      <c r="EN2" s="8"/>
      <c r="EO2" s="8"/>
      <c r="EP2" s="8"/>
      <c r="EQ2" s="8"/>
      <c r="ER2" s="8"/>
      <c r="ES2" s="8"/>
      <c r="ET2" s="8"/>
      <c r="EU2" s="8"/>
      <c r="EV2" s="8"/>
      <c r="EW2" s="8"/>
      <c r="EX2" s="8"/>
      <c r="EY2" s="8"/>
      <c r="EZ2" s="8"/>
      <c r="FA2" s="8"/>
      <c r="FB2" s="8"/>
      <c r="FC2" s="8"/>
      <c r="FD2" s="8"/>
      <c r="FE2" s="8"/>
      <c r="FF2" s="8"/>
      <c r="FG2" s="8"/>
      <c r="FH2" s="8"/>
      <c r="FI2" s="8"/>
      <c r="FJ2" s="8"/>
      <c r="FK2" s="8"/>
      <c r="FL2" s="8"/>
      <c r="FM2" s="8"/>
      <c r="FN2" s="8"/>
      <c r="FO2" s="8"/>
      <c r="FP2" s="8"/>
      <c r="FQ2" s="8"/>
      <c r="FR2" s="8"/>
      <c r="FS2" s="8"/>
      <c r="FT2" s="8"/>
      <c r="FU2" s="8"/>
      <c r="FV2" s="8"/>
      <c r="FW2" s="8"/>
      <c r="FX2" s="8"/>
      <c r="FY2" s="8"/>
      <c r="FZ2" s="8"/>
      <c r="GA2" s="8"/>
      <c r="GB2" s="8"/>
      <c r="GC2" s="8"/>
      <c r="GD2" s="8"/>
      <c r="GE2" s="8"/>
      <c r="GF2" s="8"/>
      <c r="GG2" s="8"/>
      <c r="GH2" s="8"/>
      <c r="GI2" s="8"/>
      <c r="GJ2" s="8"/>
      <c r="GK2" s="8"/>
      <c r="GL2" s="8"/>
      <c r="GM2" s="8"/>
      <c r="GN2" s="8"/>
      <c r="GO2" s="8"/>
      <c r="GP2" s="8"/>
      <c r="GQ2" s="8"/>
      <c r="GR2" s="8"/>
      <c r="GS2" s="8"/>
      <c r="GT2" s="8"/>
      <c r="GU2" s="8"/>
      <c r="GV2" s="8"/>
      <c r="GW2" s="8"/>
      <c r="GX2" s="8"/>
      <c r="GY2" s="8"/>
      <c r="GZ2" s="8"/>
      <c r="HA2" s="8"/>
      <c r="HB2" s="8"/>
      <c r="HC2" s="8"/>
      <c r="HD2" s="8"/>
      <c r="HE2" s="8"/>
      <c r="HF2" s="8"/>
      <c r="HG2" s="8"/>
      <c r="HH2" s="8"/>
      <c r="HI2" s="8"/>
      <c r="HJ2" s="8"/>
      <c r="HK2" s="8"/>
      <c r="HL2" s="8"/>
      <c r="HM2" s="8"/>
      <c r="HN2" s="8"/>
      <c r="HO2" s="8"/>
      <c r="HP2" s="8"/>
      <c r="HQ2" s="8"/>
      <c r="HR2" s="8"/>
      <c r="HS2" s="8"/>
      <c r="HT2" s="8"/>
      <c r="HU2" s="8"/>
      <c r="HV2" s="8"/>
      <c r="HW2" s="8"/>
      <c r="HX2" s="8"/>
      <c r="HY2" s="8"/>
      <c r="HZ2" s="8"/>
      <c r="IA2" s="8"/>
      <c r="IB2" s="8"/>
      <c r="IC2" s="8"/>
      <c r="ID2" s="8"/>
      <c r="IE2" s="8"/>
      <c r="IF2" s="8"/>
      <c r="IG2" s="8"/>
      <c r="IH2" s="8"/>
      <c r="II2" s="8"/>
      <c r="IJ2" s="8"/>
      <c r="IK2" s="8"/>
      <c r="IL2" s="8"/>
      <c r="IM2" s="8"/>
      <c r="IN2" s="8"/>
      <c r="IO2" s="8"/>
      <c r="IP2" s="8"/>
      <c r="IQ2" s="8"/>
      <c r="IR2" s="8"/>
      <c r="IS2" s="8"/>
      <c r="IT2" s="8"/>
      <c r="IU2" s="8"/>
      <c r="IV2" s="8"/>
      <c r="IW2" s="8"/>
      <c r="IX2" s="8"/>
      <c r="IY2" s="8"/>
      <c r="IZ2" s="8"/>
      <c r="JA2" s="8"/>
      <c r="JB2" s="8"/>
      <c r="JC2" s="8"/>
      <c r="JD2" s="8"/>
      <c r="JE2" s="8"/>
      <c r="JF2" s="8"/>
      <c r="JG2" s="8"/>
      <c r="JH2" s="8"/>
      <c r="JI2" s="8"/>
      <c r="JJ2" s="8"/>
      <c r="JK2" s="8"/>
      <c r="JL2" s="8"/>
      <c r="JM2" s="8"/>
      <c r="JN2" s="8"/>
      <c r="JO2" s="8"/>
      <c r="JP2" s="8"/>
      <c r="JQ2" s="8"/>
      <c r="JR2" s="8"/>
      <c r="JS2" s="8"/>
      <c r="JT2" s="8"/>
      <c r="JU2" s="8"/>
      <c r="JV2" s="8"/>
      <c r="JW2" s="8"/>
      <c r="JX2" s="8"/>
      <c r="JY2" s="8"/>
      <c r="JZ2" s="8"/>
      <c r="KA2" s="8"/>
      <c r="KB2" s="8"/>
      <c r="KC2" s="8"/>
      <c r="KD2" s="8"/>
      <c r="KE2" s="8"/>
      <c r="KF2" s="8"/>
      <c r="KG2" s="8"/>
      <c r="KH2" s="8"/>
      <c r="KI2" s="8"/>
      <c r="KJ2" s="8"/>
      <c r="KK2" s="8"/>
      <c r="KL2" s="8"/>
      <c r="KM2" s="8"/>
      <c r="KN2" s="8"/>
      <c r="KO2" s="8"/>
      <c r="KP2" s="8"/>
      <c r="KQ2" s="8"/>
      <c r="KR2" s="8"/>
      <c r="KS2" s="8"/>
      <c r="KT2" s="8"/>
      <c r="KU2" s="8"/>
      <c r="KV2" s="8"/>
      <c r="KW2" s="8"/>
      <c r="KX2" s="8"/>
      <c r="KY2" s="8"/>
      <c r="KZ2" s="8"/>
      <c r="LA2" s="8"/>
      <c r="LB2" s="8"/>
      <c r="LC2" s="8"/>
      <c r="LD2" s="8"/>
      <c r="LE2" s="8"/>
      <c r="LF2" s="8"/>
      <c r="LG2" s="8"/>
      <c r="LH2" s="8"/>
      <c r="LI2" s="8"/>
      <c r="LJ2" s="8"/>
      <c r="LK2" s="8"/>
      <c r="LL2" s="8"/>
      <c r="LM2" s="8"/>
      <c r="LN2" s="8"/>
      <c r="LO2" s="8"/>
      <c r="LP2" s="8"/>
      <c r="LQ2" s="8"/>
      <c r="LR2" s="8"/>
      <c r="LS2" s="8"/>
      <c r="LT2" s="8"/>
      <c r="LU2" s="8"/>
      <c r="LV2" s="8"/>
      <c r="LW2" s="8"/>
      <c r="LX2" s="8"/>
      <c r="LY2" s="8"/>
      <c r="LZ2" s="8"/>
      <c r="MA2" s="8"/>
      <c r="MB2" s="8"/>
      <c r="MC2" s="8"/>
      <c r="MD2" s="8"/>
      <c r="ME2" s="8"/>
      <c r="MF2" s="8"/>
      <c r="MG2" s="8"/>
      <c r="MH2" s="8"/>
      <c r="MI2" s="8"/>
      <c r="MJ2" s="8"/>
      <c r="MK2" s="8"/>
      <c r="ML2" s="8"/>
      <c r="MM2" s="8"/>
      <c r="MN2" s="8"/>
      <c r="MO2" s="8"/>
      <c r="MP2" s="8"/>
      <c r="MQ2" s="8"/>
      <c r="MR2" s="8"/>
      <c r="MS2" s="8"/>
      <c r="MT2" s="8"/>
      <c r="MU2" s="8"/>
      <c r="MV2" s="8"/>
      <c r="MW2" s="8"/>
      <c r="MX2" s="8"/>
      <c r="MY2" s="8"/>
      <c r="MZ2" s="8"/>
      <c r="NA2" s="8"/>
      <c r="NB2" s="8"/>
      <c r="NC2" s="8"/>
      <c r="ND2" s="8"/>
      <c r="NE2" s="8"/>
      <c r="NF2" s="8"/>
      <c r="NG2" s="8"/>
      <c r="NH2" s="8"/>
      <c r="NI2" s="8"/>
      <c r="NJ2" s="8"/>
      <c r="NK2" s="8"/>
      <c r="NL2" s="8"/>
      <c r="NM2" s="8"/>
      <c r="NN2" s="8"/>
      <c r="NO2" s="8"/>
      <c r="NP2" s="8"/>
      <c r="NQ2" s="8"/>
      <c r="NR2" s="8"/>
      <c r="NS2" s="8"/>
      <c r="NT2" s="8"/>
      <c r="NU2" s="8"/>
      <c r="NV2" s="8"/>
      <c r="NW2" s="8"/>
      <c r="NX2" s="8"/>
      <c r="NY2" s="8"/>
      <c r="NZ2" s="8"/>
      <c r="OA2" s="8"/>
      <c r="OB2" s="8"/>
      <c r="OC2" s="8"/>
      <c r="OD2" s="8"/>
      <c r="OE2" s="8"/>
      <c r="OF2" s="8"/>
      <c r="OG2" s="8"/>
      <c r="OH2" s="8"/>
      <c r="OI2" s="8"/>
      <c r="OJ2" s="8"/>
      <c r="OK2" s="8"/>
      <c r="OL2" s="8"/>
      <c r="OM2" s="8"/>
      <c r="ON2" s="8"/>
      <c r="OO2" s="8"/>
      <c r="OP2" s="8"/>
      <c r="OQ2" s="8"/>
      <c r="OR2" s="8"/>
      <c r="OS2" s="8"/>
      <c r="OT2" s="8"/>
      <c r="OU2" s="8"/>
      <c r="OV2" s="8"/>
      <c r="OW2" s="8"/>
      <c r="OX2" s="8"/>
      <c r="OY2" s="8"/>
      <c r="OZ2" s="8"/>
      <c r="PA2" s="8"/>
      <c r="PB2" s="8"/>
      <c r="PC2" s="8"/>
      <c r="PD2" s="8"/>
      <c r="PE2" s="8"/>
      <c r="PF2" s="8"/>
      <c r="PG2" s="8"/>
      <c r="PH2" s="8"/>
      <c r="PI2" s="8"/>
      <c r="PJ2" s="8"/>
      <c r="PK2" s="8"/>
      <c r="PL2" s="8"/>
      <c r="PM2" s="8"/>
      <c r="PN2" s="8"/>
      <c r="PO2" s="8"/>
      <c r="PP2" s="8"/>
      <c r="PQ2" s="8"/>
      <c r="PR2" s="8"/>
      <c r="PS2" s="8"/>
      <c r="PT2" s="8"/>
      <c r="PU2" s="8"/>
      <c r="PV2" s="8"/>
      <c r="PW2" s="8"/>
      <c r="PX2" s="8"/>
      <c r="PY2" s="8"/>
      <c r="PZ2" s="8"/>
      <c r="QA2" s="8"/>
      <c r="QB2" s="8"/>
      <c r="QC2" s="8"/>
      <c r="QD2" s="8"/>
      <c r="QE2" s="8"/>
      <c r="QF2" s="8"/>
      <c r="QG2" s="8"/>
      <c r="QH2" s="8"/>
      <c r="QI2" s="8"/>
      <c r="QJ2" s="8"/>
      <c r="QK2" s="8"/>
      <c r="QL2" s="8"/>
      <c r="QM2" s="8"/>
      <c r="QN2" s="8"/>
      <c r="QO2" s="8"/>
      <c r="QP2" s="8"/>
      <c r="QQ2" s="8"/>
      <c r="QR2" s="8"/>
      <c r="QS2" s="8"/>
      <c r="QT2" s="8"/>
      <c r="QU2" s="8"/>
      <c r="QV2" s="8"/>
      <c r="QW2" s="8"/>
      <c r="QX2" s="8"/>
      <c r="QY2" s="8"/>
      <c r="QZ2" s="8"/>
      <c r="RA2" s="8"/>
      <c r="RB2" s="8"/>
      <c r="RC2" s="8"/>
      <c r="RD2" s="8"/>
      <c r="RE2" s="8"/>
      <c r="RF2" s="8"/>
      <c r="RG2" s="8"/>
      <c r="RH2" s="8"/>
      <c r="RI2" s="8"/>
      <c r="RJ2" s="8"/>
      <c r="RK2" s="8"/>
      <c r="RL2" s="8"/>
      <c r="RM2" s="8"/>
      <c r="RN2" s="8"/>
      <c r="RO2" s="8"/>
      <c r="RP2" s="8"/>
      <c r="RQ2" s="8"/>
      <c r="RR2" s="8"/>
      <c r="RS2" s="8"/>
      <c r="RT2" s="8"/>
      <c r="RU2" s="8"/>
      <c r="RV2" s="8"/>
      <c r="RW2" s="8"/>
      <c r="RX2" s="8"/>
      <c r="RY2" s="8"/>
      <c r="RZ2" s="8"/>
      <c r="SA2" s="8"/>
      <c r="SB2" s="8"/>
      <c r="SC2" s="8"/>
      <c r="SD2" s="8"/>
      <c r="SE2" s="8"/>
      <c r="SF2" s="8"/>
      <c r="SG2" s="8"/>
      <c r="SH2" s="8"/>
      <c r="SI2" s="8"/>
      <c r="SJ2" s="8"/>
      <c r="SK2" s="8"/>
      <c r="SL2" s="8"/>
      <c r="SM2" s="8"/>
      <c r="SN2" s="8"/>
      <c r="SO2" s="8"/>
      <c r="SP2" s="8"/>
      <c r="SQ2" s="8"/>
      <c r="SR2" s="8"/>
      <c r="SS2" s="8"/>
      <c r="ST2" s="8"/>
      <c r="SU2" s="8"/>
      <c r="SV2" s="8"/>
      <c r="SW2" s="8"/>
      <c r="SX2" s="8"/>
      <c r="SY2" s="8"/>
      <c r="SZ2" s="8"/>
      <c r="TA2" s="8"/>
      <c r="TB2" s="8"/>
      <c r="TC2" s="8"/>
      <c r="TD2" s="8"/>
      <c r="TE2" s="8"/>
      <c r="TF2" s="8"/>
      <c r="TG2" s="8"/>
      <c r="TH2" s="8"/>
      <c r="TI2" s="8"/>
      <c r="TJ2" s="8"/>
      <c r="TK2" s="8"/>
      <c r="TL2" s="8"/>
      <c r="TM2" s="8"/>
      <c r="TN2" s="8"/>
      <c r="TO2" s="8"/>
      <c r="TP2" s="8"/>
      <c r="TQ2" s="8"/>
      <c r="TR2" s="8"/>
      <c r="TS2" s="8"/>
      <c r="TT2" s="8"/>
      <c r="TU2" s="8"/>
      <c r="TV2" s="8"/>
      <c r="TW2" s="8"/>
      <c r="TX2" s="8"/>
      <c r="TY2" s="8"/>
      <c r="TZ2" s="8"/>
      <c r="UA2" s="8"/>
      <c r="UB2" s="8"/>
      <c r="UC2" s="8"/>
      <c r="UD2" s="8"/>
      <c r="UE2" s="8"/>
      <c r="UF2" s="8"/>
      <c r="UG2" s="8"/>
      <c r="UH2" s="8"/>
      <c r="UI2" s="8"/>
      <c r="UJ2" s="8"/>
      <c r="UK2" s="8"/>
      <c r="UL2" s="8"/>
      <c r="UM2" s="8"/>
      <c r="UN2" s="8"/>
      <c r="UO2" s="8"/>
      <c r="UP2" s="8"/>
      <c r="UQ2" s="8"/>
      <c r="UR2" s="8"/>
      <c r="US2" s="8"/>
      <c r="UT2" s="8"/>
      <c r="UU2" s="8"/>
      <c r="UV2" s="8"/>
      <c r="UW2" s="8"/>
      <c r="UX2" s="8"/>
      <c r="UY2" s="8"/>
      <c r="UZ2" s="8"/>
      <c r="VA2" s="8"/>
      <c r="VB2" s="8"/>
      <c r="VC2" s="8"/>
      <c r="VD2" s="8"/>
      <c r="VE2" s="8"/>
      <c r="VF2" s="8"/>
      <c r="VG2" s="8"/>
      <c r="VH2" s="8"/>
      <c r="VI2" s="8"/>
      <c r="VJ2" s="8"/>
      <c r="VK2" s="8"/>
      <c r="VL2" s="8"/>
      <c r="VM2" s="8"/>
      <c r="VN2" s="8"/>
      <c r="VO2" s="8"/>
      <c r="VP2" s="8"/>
      <c r="VQ2" s="8"/>
      <c r="VR2" s="8"/>
      <c r="VS2" s="8"/>
      <c r="VT2" s="8"/>
      <c r="VU2" s="8"/>
      <c r="VV2" s="8"/>
      <c r="VW2" s="8"/>
      <c r="VX2" s="8"/>
      <c r="VY2" s="8"/>
      <c r="VZ2" s="8"/>
      <c r="WA2" s="8"/>
      <c r="WB2" s="8"/>
      <c r="WC2" s="8"/>
      <c r="WD2" s="8"/>
      <c r="WE2" s="8"/>
      <c r="WF2" s="8"/>
      <c r="WG2" s="8"/>
      <c r="WH2" s="8"/>
      <c r="WI2" s="8"/>
      <c r="WJ2" s="8"/>
      <c r="WK2" s="8"/>
      <c r="WL2" s="8"/>
      <c r="WM2" s="8"/>
      <c r="WN2" s="8"/>
      <c r="WO2" s="8"/>
      <c r="WP2" s="8"/>
      <c r="WQ2" s="8"/>
      <c r="WR2" s="8"/>
      <c r="WS2" s="8"/>
      <c r="WT2" s="8"/>
      <c r="WU2" s="8"/>
      <c r="WV2" s="8"/>
      <c r="WW2" s="8"/>
      <c r="WX2" s="8"/>
      <c r="WY2" s="8"/>
      <c r="WZ2" s="8"/>
      <c r="XA2" s="8"/>
      <c r="XB2" s="8"/>
      <c r="XC2" s="8"/>
      <c r="XD2" s="8"/>
      <c r="XE2" s="8"/>
      <c r="XF2" s="8"/>
      <c r="XG2" s="8"/>
      <c r="XH2" s="8"/>
      <c r="XI2" s="8"/>
      <c r="XJ2" s="8"/>
      <c r="XK2" s="8"/>
      <c r="XL2" s="8"/>
      <c r="XM2" s="8"/>
      <c r="XN2" s="8"/>
      <c r="XO2" s="8"/>
      <c r="XP2" s="8"/>
      <c r="XQ2" s="8"/>
      <c r="XR2" s="8"/>
      <c r="XS2" s="8"/>
      <c r="XT2" s="8"/>
      <c r="XU2" s="8"/>
      <c r="XV2" s="8"/>
      <c r="XW2" s="8"/>
      <c r="XX2" s="8"/>
      <c r="XY2" s="8"/>
      <c r="XZ2" s="8"/>
      <c r="YA2" s="8"/>
      <c r="YB2" s="8"/>
      <c r="YC2" s="8"/>
      <c r="YD2" s="8"/>
      <c r="YE2" s="8"/>
      <c r="YF2" s="8"/>
      <c r="YG2" s="8"/>
      <c r="YH2" s="8"/>
      <c r="YI2" s="8"/>
      <c r="YJ2" s="8"/>
      <c r="YK2" s="8"/>
      <c r="YL2" s="8"/>
      <c r="YM2" s="8"/>
      <c r="YN2" s="8"/>
      <c r="YO2" s="8"/>
      <c r="YP2" s="8"/>
      <c r="YQ2" s="8"/>
      <c r="YR2" s="8"/>
      <c r="YS2" s="8"/>
      <c r="YT2" s="8"/>
      <c r="YU2" s="8"/>
      <c r="YV2" s="8"/>
      <c r="YW2" s="8"/>
      <c r="YX2" s="8"/>
      <c r="YY2" s="8"/>
      <c r="YZ2" s="8"/>
      <c r="ZA2" s="8"/>
      <c r="ZB2" s="8"/>
      <c r="ZC2" s="8"/>
      <c r="ZD2" s="8"/>
      <c r="ZE2" s="8"/>
      <c r="ZF2" s="8"/>
      <c r="ZG2" s="8"/>
      <c r="ZH2" s="8"/>
      <c r="ZI2" s="8"/>
      <c r="ZJ2" s="8"/>
      <c r="ZK2" s="8"/>
      <c r="ZL2" s="8"/>
      <c r="ZM2" s="8"/>
      <c r="ZN2" s="8"/>
      <c r="ZO2" s="8"/>
      <c r="ZP2" s="8"/>
      <c r="ZQ2" s="8"/>
      <c r="ZR2" s="8"/>
    </row>
    <row r="3" spans="1:694" ht="13">
      <c r="A3" s="7" t="s">
        <v>66</v>
      </c>
      <c r="B3" s="1" t="s">
        <v>2</v>
      </c>
      <c r="C3" s="1" t="s">
        <v>2</v>
      </c>
      <c r="D3" s="1"/>
      <c r="E3" s="30"/>
      <c r="F3" s="30"/>
      <c r="G3" s="30"/>
      <c r="H3" s="30"/>
      <c r="I3" s="12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  <c r="KZ3" s="8"/>
      <c r="LA3" s="8"/>
      <c r="LB3" s="8"/>
      <c r="LC3" s="8"/>
      <c r="LD3" s="8"/>
      <c r="LE3" s="8"/>
      <c r="LF3" s="8"/>
      <c r="LG3" s="8"/>
      <c r="LH3" s="8"/>
      <c r="LI3" s="8"/>
      <c r="LJ3" s="8"/>
      <c r="LK3" s="8"/>
      <c r="LL3" s="8"/>
      <c r="LM3" s="8"/>
      <c r="LN3" s="8"/>
      <c r="LO3" s="8"/>
      <c r="LP3" s="8"/>
      <c r="LQ3" s="8"/>
      <c r="LR3" s="8"/>
      <c r="LS3" s="8"/>
      <c r="LT3" s="8"/>
      <c r="LU3" s="8"/>
      <c r="LV3" s="8"/>
      <c r="LW3" s="8"/>
      <c r="LX3" s="8"/>
      <c r="LY3" s="8"/>
      <c r="LZ3" s="8"/>
      <c r="MA3" s="8"/>
      <c r="MB3" s="8"/>
      <c r="MC3" s="8"/>
      <c r="MD3" s="8"/>
      <c r="ME3" s="8"/>
      <c r="MF3" s="8"/>
      <c r="MG3" s="8"/>
      <c r="MH3" s="8"/>
      <c r="MI3" s="8"/>
      <c r="MJ3" s="8"/>
      <c r="MK3" s="8"/>
      <c r="ML3" s="8"/>
      <c r="MM3" s="8"/>
      <c r="MN3" s="8"/>
      <c r="MO3" s="8"/>
      <c r="MP3" s="8"/>
      <c r="MQ3" s="8"/>
      <c r="MR3" s="8"/>
      <c r="MS3" s="8"/>
      <c r="MT3" s="8"/>
      <c r="MU3" s="8"/>
      <c r="MV3" s="8"/>
      <c r="MW3" s="8"/>
      <c r="MX3" s="8"/>
      <c r="MY3" s="8"/>
      <c r="MZ3" s="8"/>
      <c r="NA3" s="8"/>
      <c r="NB3" s="8"/>
      <c r="NC3" s="8"/>
      <c r="ND3" s="8"/>
      <c r="NE3" s="8"/>
      <c r="NF3" s="8"/>
      <c r="NG3" s="8"/>
      <c r="NH3" s="8"/>
      <c r="NI3" s="8"/>
      <c r="NJ3" s="8"/>
      <c r="NK3" s="8"/>
      <c r="NL3" s="8"/>
      <c r="NM3" s="8"/>
      <c r="NN3" s="8"/>
      <c r="NO3" s="8"/>
      <c r="NP3" s="8"/>
      <c r="NQ3" s="8"/>
      <c r="NR3" s="8"/>
      <c r="NS3" s="8"/>
      <c r="NT3" s="8"/>
      <c r="NU3" s="8"/>
      <c r="NV3" s="8"/>
      <c r="NW3" s="8"/>
      <c r="NX3" s="8"/>
      <c r="NY3" s="8"/>
      <c r="NZ3" s="8"/>
      <c r="OA3" s="8"/>
      <c r="OB3" s="8"/>
      <c r="OC3" s="8"/>
      <c r="OD3" s="8"/>
      <c r="OE3" s="8"/>
      <c r="OF3" s="8"/>
      <c r="OG3" s="8"/>
      <c r="OH3" s="8"/>
      <c r="OI3" s="8"/>
      <c r="OJ3" s="8"/>
      <c r="OK3" s="8"/>
      <c r="OL3" s="8"/>
      <c r="OM3" s="8"/>
      <c r="ON3" s="8"/>
      <c r="OO3" s="8"/>
      <c r="OP3" s="8"/>
      <c r="OQ3" s="8"/>
      <c r="OR3" s="8"/>
      <c r="OS3" s="8"/>
      <c r="OT3" s="8"/>
      <c r="OU3" s="8"/>
      <c r="OV3" s="8"/>
      <c r="OW3" s="8"/>
      <c r="OX3" s="8"/>
      <c r="OY3" s="8"/>
      <c r="OZ3" s="8"/>
      <c r="PA3" s="8"/>
      <c r="PB3" s="8"/>
      <c r="PC3" s="8"/>
      <c r="PD3" s="8"/>
      <c r="PE3" s="8"/>
      <c r="PF3" s="8"/>
      <c r="PG3" s="8"/>
      <c r="PH3" s="8"/>
      <c r="PI3" s="8"/>
      <c r="PJ3" s="8"/>
      <c r="PK3" s="8"/>
      <c r="PL3" s="8"/>
      <c r="PM3" s="8"/>
      <c r="PN3" s="8"/>
      <c r="PO3" s="8"/>
      <c r="PP3" s="8"/>
      <c r="PQ3" s="8"/>
      <c r="PR3" s="8"/>
      <c r="PS3" s="8"/>
      <c r="PT3" s="8"/>
      <c r="PU3" s="8"/>
      <c r="PV3" s="8"/>
      <c r="PW3" s="8"/>
      <c r="PX3" s="8"/>
      <c r="PY3" s="8"/>
      <c r="PZ3" s="8"/>
      <c r="QA3" s="8"/>
      <c r="QB3" s="8"/>
      <c r="QC3" s="8"/>
      <c r="QD3" s="8"/>
      <c r="QE3" s="8"/>
      <c r="QF3" s="8"/>
      <c r="QG3" s="8"/>
      <c r="QH3" s="8"/>
      <c r="QI3" s="8"/>
      <c r="QJ3" s="8"/>
      <c r="QK3" s="8"/>
      <c r="QL3" s="8"/>
      <c r="QM3" s="8"/>
      <c r="QN3" s="8"/>
      <c r="QO3" s="8"/>
      <c r="QP3" s="8"/>
      <c r="QQ3" s="8"/>
      <c r="QR3" s="8"/>
      <c r="QS3" s="8"/>
      <c r="QT3" s="8"/>
      <c r="QU3" s="8"/>
      <c r="QV3" s="8"/>
      <c r="QW3" s="8"/>
      <c r="QX3" s="8"/>
      <c r="QY3" s="8"/>
      <c r="QZ3" s="8"/>
      <c r="RA3" s="8"/>
      <c r="RB3" s="8"/>
      <c r="RC3" s="8"/>
      <c r="RD3" s="8"/>
      <c r="RE3" s="8"/>
      <c r="RF3" s="8"/>
      <c r="RG3" s="8"/>
      <c r="RH3" s="8"/>
      <c r="RI3" s="8"/>
      <c r="RJ3" s="8"/>
      <c r="RK3" s="8"/>
      <c r="RL3" s="8"/>
      <c r="RM3" s="8"/>
      <c r="RN3" s="8"/>
      <c r="RO3" s="8"/>
      <c r="RP3" s="8"/>
      <c r="RQ3" s="8"/>
      <c r="RR3" s="8"/>
      <c r="RS3" s="8"/>
      <c r="RT3" s="8"/>
      <c r="RU3" s="8"/>
      <c r="RV3" s="8"/>
      <c r="RW3" s="8"/>
      <c r="RX3" s="8"/>
      <c r="RY3" s="8"/>
      <c r="RZ3" s="8"/>
      <c r="SA3" s="8"/>
      <c r="SB3" s="8"/>
      <c r="SC3" s="8"/>
      <c r="SD3" s="8"/>
      <c r="SE3" s="8"/>
      <c r="SF3" s="8"/>
      <c r="SG3" s="8"/>
      <c r="SH3" s="8"/>
      <c r="SI3" s="8"/>
      <c r="SJ3" s="8"/>
      <c r="SK3" s="8"/>
      <c r="SL3" s="8"/>
      <c r="SM3" s="8"/>
      <c r="SN3" s="8"/>
      <c r="SO3" s="8"/>
      <c r="SP3" s="8"/>
      <c r="SQ3" s="8"/>
      <c r="SR3" s="8"/>
      <c r="SS3" s="8"/>
      <c r="ST3" s="8"/>
      <c r="SU3" s="8"/>
      <c r="SV3" s="8"/>
      <c r="SW3" s="8"/>
      <c r="SX3" s="8"/>
      <c r="SY3" s="8"/>
      <c r="SZ3" s="8"/>
      <c r="TA3" s="8"/>
      <c r="TB3" s="8"/>
      <c r="TC3" s="8"/>
      <c r="TD3" s="8"/>
      <c r="TE3" s="8"/>
      <c r="TF3" s="8"/>
      <c r="TG3" s="8"/>
      <c r="TH3" s="8"/>
      <c r="TI3" s="8"/>
      <c r="TJ3" s="8"/>
      <c r="TK3" s="8"/>
      <c r="TL3" s="8"/>
      <c r="TM3" s="8"/>
      <c r="TN3" s="8"/>
      <c r="TO3" s="8"/>
      <c r="TP3" s="8"/>
      <c r="TQ3" s="8"/>
      <c r="TR3" s="8"/>
      <c r="TS3" s="8"/>
      <c r="TT3" s="8"/>
      <c r="TU3" s="8"/>
      <c r="TV3" s="8"/>
      <c r="TW3" s="8"/>
      <c r="TX3" s="8"/>
      <c r="TY3" s="8"/>
      <c r="TZ3" s="8"/>
      <c r="UA3" s="8"/>
      <c r="UB3" s="8"/>
      <c r="UC3" s="8"/>
      <c r="UD3" s="8"/>
      <c r="UE3" s="8"/>
      <c r="UF3" s="8"/>
      <c r="UG3" s="8"/>
      <c r="UH3" s="8"/>
      <c r="UI3" s="8"/>
      <c r="UJ3" s="8"/>
      <c r="UK3" s="8"/>
      <c r="UL3" s="8"/>
      <c r="UM3" s="8"/>
      <c r="UN3" s="8"/>
      <c r="UO3" s="8"/>
      <c r="UP3" s="8"/>
      <c r="UQ3" s="8"/>
      <c r="UR3" s="8"/>
      <c r="US3" s="8"/>
      <c r="UT3" s="8"/>
      <c r="UU3" s="8"/>
      <c r="UV3" s="8"/>
      <c r="UW3" s="8"/>
      <c r="UX3" s="8"/>
      <c r="UY3" s="8"/>
      <c r="UZ3" s="8"/>
      <c r="VA3" s="8"/>
      <c r="VB3" s="8"/>
      <c r="VC3" s="8"/>
      <c r="VD3" s="8"/>
      <c r="VE3" s="8"/>
      <c r="VF3" s="8"/>
      <c r="VG3" s="8"/>
      <c r="VH3" s="8"/>
      <c r="VI3" s="8"/>
      <c r="VJ3" s="8"/>
      <c r="VK3" s="8"/>
      <c r="VL3" s="8"/>
      <c r="VM3" s="8"/>
      <c r="VN3" s="8"/>
      <c r="VO3" s="8"/>
      <c r="VP3" s="8"/>
      <c r="VQ3" s="8"/>
      <c r="VR3" s="8"/>
      <c r="VS3" s="8"/>
      <c r="VT3" s="8"/>
      <c r="VU3" s="8"/>
      <c r="VV3" s="8"/>
      <c r="VW3" s="8"/>
      <c r="VX3" s="8"/>
      <c r="VY3" s="8"/>
      <c r="VZ3" s="8"/>
      <c r="WA3" s="8"/>
      <c r="WB3" s="8"/>
      <c r="WC3" s="8"/>
      <c r="WD3" s="8"/>
      <c r="WE3" s="8"/>
      <c r="WF3" s="8"/>
      <c r="WG3" s="8"/>
      <c r="WH3" s="8"/>
      <c r="WI3" s="8"/>
      <c r="WJ3" s="8"/>
      <c r="WK3" s="8"/>
      <c r="WL3" s="8"/>
      <c r="WM3" s="8"/>
      <c r="WN3" s="8"/>
      <c r="WO3" s="8"/>
      <c r="WP3" s="8"/>
      <c r="WQ3" s="8"/>
      <c r="WR3" s="8"/>
      <c r="WS3" s="8"/>
      <c r="WT3" s="8"/>
      <c r="WU3" s="8"/>
      <c r="WV3" s="8"/>
      <c r="WW3" s="8"/>
      <c r="WX3" s="8"/>
      <c r="WY3" s="8"/>
      <c r="WZ3" s="8"/>
      <c r="XA3" s="8"/>
      <c r="XB3" s="8"/>
      <c r="XC3" s="8"/>
      <c r="XD3" s="8"/>
      <c r="XE3" s="8"/>
      <c r="XF3" s="8"/>
      <c r="XG3" s="8"/>
      <c r="XH3" s="8"/>
      <c r="XI3" s="8"/>
      <c r="XJ3" s="8"/>
      <c r="XK3" s="8"/>
      <c r="XL3" s="8"/>
      <c r="XM3" s="8"/>
      <c r="XN3" s="8"/>
      <c r="XO3" s="8"/>
      <c r="XP3" s="8"/>
      <c r="XQ3" s="8"/>
      <c r="XR3" s="8"/>
      <c r="XS3" s="8"/>
      <c r="XT3" s="8"/>
      <c r="XU3" s="8"/>
      <c r="XV3" s="8"/>
      <c r="XW3" s="8"/>
      <c r="XX3" s="8"/>
      <c r="XY3" s="8"/>
      <c r="XZ3" s="8"/>
      <c r="YA3" s="8"/>
      <c r="YB3" s="8"/>
      <c r="YC3" s="8"/>
      <c r="YD3" s="8"/>
      <c r="YE3" s="8"/>
      <c r="YF3" s="8"/>
      <c r="YG3" s="8"/>
      <c r="YH3" s="8"/>
      <c r="YI3" s="8"/>
      <c r="YJ3" s="8"/>
      <c r="YK3" s="8"/>
      <c r="YL3" s="8"/>
      <c r="YM3" s="8"/>
      <c r="YN3" s="8"/>
      <c r="YO3" s="8"/>
      <c r="YP3" s="8"/>
      <c r="YQ3" s="8"/>
      <c r="YR3" s="8"/>
      <c r="YS3" s="8"/>
      <c r="YT3" s="8"/>
      <c r="YU3" s="8"/>
      <c r="YV3" s="8"/>
      <c r="YW3" s="8"/>
      <c r="YX3" s="8"/>
      <c r="YY3" s="8"/>
      <c r="YZ3" s="8"/>
      <c r="ZA3" s="8"/>
      <c r="ZB3" s="8"/>
      <c r="ZC3" s="8"/>
      <c r="ZD3" s="8"/>
      <c r="ZE3" s="8"/>
      <c r="ZF3" s="8"/>
      <c r="ZG3" s="8"/>
      <c r="ZH3" s="8"/>
      <c r="ZI3" s="8"/>
      <c r="ZJ3" s="8"/>
      <c r="ZK3" s="8"/>
      <c r="ZL3" s="8"/>
      <c r="ZM3" s="8"/>
      <c r="ZN3" s="8"/>
      <c r="ZO3" s="8"/>
      <c r="ZP3" s="8"/>
      <c r="ZQ3" s="8"/>
      <c r="ZR3" s="8"/>
    </row>
    <row r="4" spans="1:694" ht="13">
      <c r="A4" s="14"/>
      <c r="B4" s="1" t="s">
        <v>3</v>
      </c>
      <c r="C4" s="1" t="s">
        <v>3</v>
      </c>
      <c r="D4" s="1"/>
      <c r="E4" s="15"/>
      <c r="F4" s="2"/>
      <c r="G4" s="2"/>
      <c r="H4" s="2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  <c r="MM4" s="8"/>
      <c r="MN4" s="8"/>
      <c r="MO4" s="8"/>
      <c r="MP4" s="8"/>
      <c r="MQ4" s="8"/>
      <c r="MR4" s="8"/>
      <c r="MS4" s="8"/>
      <c r="MT4" s="8"/>
      <c r="MU4" s="8"/>
      <c r="MV4" s="8"/>
      <c r="MW4" s="8"/>
      <c r="MX4" s="8"/>
      <c r="MY4" s="8"/>
      <c r="MZ4" s="8"/>
      <c r="NA4" s="8"/>
      <c r="NB4" s="8"/>
      <c r="NC4" s="8"/>
      <c r="ND4" s="8"/>
      <c r="NE4" s="8"/>
      <c r="NF4" s="8"/>
      <c r="NG4" s="8"/>
      <c r="NH4" s="8"/>
      <c r="NI4" s="8"/>
      <c r="NJ4" s="8"/>
      <c r="NK4" s="8"/>
      <c r="NL4" s="8"/>
      <c r="NM4" s="8"/>
      <c r="NN4" s="8"/>
      <c r="NO4" s="8"/>
      <c r="NP4" s="8"/>
      <c r="NQ4" s="8"/>
      <c r="NR4" s="8"/>
      <c r="NS4" s="8"/>
      <c r="NT4" s="8"/>
      <c r="NU4" s="8"/>
      <c r="NV4" s="8"/>
      <c r="NW4" s="8"/>
      <c r="NX4" s="8"/>
      <c r="NY4" s="8"/>
      <c r="NZ4" s="8"/>
      <c r="OA4" s="8"/>
      <c r="OB4" s="8"/>
      <c r="OC4" s="8"/>
      <c r="OD4" s="8"/>
      <c r="OE4" s="8"/>
      <c r="OF4" s="8"/>
      <c r="OG4" s="8"/>
      <c r="OH4" s="8"/>
      <c r="OI4" s="8"/>
      <c r="OJ4" s="8"/>
      <c r="OK4" s="8"/>
      <c r="OL4" s="8"/>
      <c r="OM4" s="8"/>
      <c r="ON4" s="8"/>
      <c r="OO4" s="8"/>
      <c r="OP4" s="8"/>
      <c r="OQ4" s="8"/>
      <c r="OR4" s="8"/>
      <c r="OS4" s="8"/>
      <c r="OT4" s="8"/>
      <c r="OU4" s="8"/>
      <c r="OV4" s="8"/>
      <c r="OW4" s="8"/>
      <c r="OX4" s="8"/>
      <c r="OY4" s="8"/>
      <c r="OZ4" s="8"/>
      <c r="PA4" s="8"/>
      <c r="PB4" s="8"/>
      <c r="PC4" s="8"/>
      <c r="PD4" s="8"/>
      <c r="PE4" s="8"/>
      <c r="PF4" s="8"/>
      <c r="PG4" s="8"/>
      <c r="PH4" s="8"/>
      <c r="PI4" s="8"/>
      <c r="PJ4" s="8"/>
      <c r="PK4" s="8"/>
      <c r="PL4" s="8"/>
      <c r="PM4" s="8"/>
      <c r="PN4" s="8"/>
      <c r="PO4" s="8"/>
      <c r="PP4" s="8"/>
      <c r="PQ4" s="8"/>
      <c r="PR4" s="8"/>
      <c r="PS4" s="8"/>
      <c r="PT4" s="8"/>
      <c r="PU4" s="8"/>
      <c r="PV4" s="8"/>
      <c r="PW4" s="8"/>
      <c r="PX4" s="8"/>
      <c r="PY4" s="8"/>
      <c r="PZ4" s="8"/>
      <c r="QA4" s="8"/>
      <c r="QB4" s="8"/>
      <c r="QC4" s="8"/>
      <c r="QD4" s="8"/>
      <c r="QE4" s="8"/>
      <c r="QF4" s="8"/>
      <c r="QG4" s="8"/>
      <c r="QH4" s="8"/>
      <c r="QI4" s="8"/>
      <c r="QJ4" s="8"/>
      <c r="QK4" s="8"/>
      <c r="QL4" s="8"/>
      <c r="QM4" s="8"/>
      <c r="QN4" s="8"/>
      <c r="QO4" s="8"/>
      <c r="QP4" s="8"/>
      <c r="QQ4" s="8"/>
      <c r="QR4" s="8"/>
      <c r="QS4" s="8"/>
      <c r="QT4" s="8"/>
      <c r="QU4" s="8"/>
      <c r="QV4" s="8"/>
      <c r="QW4" s="8"/>
      <c r="QX4" s="8"/>
      <c r="QY4" s="8"/>
      <c r="QZ4" s="8"/>
      <c r="RA4" s="8"/>
      <c r="RB4" s="8"/>
      <c r="RC4" s="8"/>
      <c r="RD4" s="8"/>
      <c r="RE4" s="8"/>
      <c r="RF4" s="8"/>
      <c r="RG4" s="8"/>
      <c r="RH4" s="8"/>
      <c r="RI4" s="8"/>
      <c r="RJ4" s="8"/>
      <c r="RK4" s="8"/>
      <c r="RL4" s="8"/>
      <c r="RM4" s="8"/>
      <c r="RN4" s="8"/>
      <c r="RO4" s="8"/>
      <c r="RP4" s="8"/>
      <c r="RQ4" s="8"/>
      <c r="RR4" s="8"/>
      <c r="RS4" s="8"/>
      <c r="RT4" s="8"/>
      <c r="RU4" s="8"/>
      <c r="RV4" s="8"/>
      <c r="RW4" s="8"/>
      <c r="RX4" s="8"/>
      <c r="RY4" s="8"/>
      <c r="RZ4" s="8"/>
      <c r="SA4" s="8"/>
      <c r="SB4" s="8"/>
      <c r="SC4" s="8"/>
      <c r="SD4" s="8"/>
      <c r="SE4" s="8"/>
      <c r="SF4" s="8"/>
      <c r="SG4" s="8"/>
      <c r="SH4" s="8"/>
      <c r="SI4" s="8"/>
      <c r="SJ4" s="8"/>
      <c r="SK4" s="8"/>
      <c r="SL4" s="8"/>
      <c r="SM4" s="8"/>
      <c r="SN4" s="8"/>
      <c r="SO4" s="8"/>
      <c r="SP4" s="8"/>
      <c r="SQ4" s="8"/>
      <c r="SR4" s="8"/>
      <c r="SS4" s="8"/>
      <c r="ST4" s="8"/>
      <c r="SU4" s="8"/>
      <c r="SV4" s="8"/>
      <c r="SW4" s="8"/>
      <c r="SX4" s="8"/>
      <c r="SY4" s="8"/>
      <c r="SZ4" s="8"/>
      <c r="TA4" s="8"/>
      <c r="TB4" s="8"/>
      <c r="TC4" s="8"/>
      <c r="TD4" s="8"/>
      <c r="TE4" s="8"/>
      <c r="TF4" s="8"/>
      <c r="TG4" s="8"/>
      <c r="TH4" s="8"/>
      <c r="TI4" s="8"/>
      <c r="TJ4" s="8"/>
      <c r="TK4" s="8"/>
      <c r="TL4" s="8"/>
      <c r="TM4" s="8"/>
      <c r="TN4" s="8"/>
      <c r="TO4" s="8"/>
      <c r="TP4" s="8"/>
      <c r="TQ4" s="8"/>
      <c r="TR4" s="8"/>
      <c r="TS4" s="8"/>
      <c r="TT4" s="8"/>
      <c r="TU4" s="8"/>
      <c r="TV4" s="8"/>
      <c r="TW4" s="8"/>
      <c r="TX4" s="8"/>
      <c r="TY4" s="8"/>
      <c r="TZ4" s="8"/>
      <c r="UA4" s="8"/>
      <c r="UB4" s="8"/>
      <c r="UC4" s="8"/>
      <c r="UD4" s="8"/>
      <c r="UE4" s="8"/>
      <c r="UF4" s="8"/>
      <c r="UG4" s="8"/>
      <c r="UH4" s="8"/>
      <c r="UI4" s="8"/>
      <c r="UJ4" s="8"/>
      <c r="UK4" s="8"/>
      <c r="UL4" s="8"/>
      <c r="UM4" s="8"/>
      <c r="UN4" s="8"/>
      <c r="UO4" s="8"/>
      <c r="UP4" s="8"/>
      <c r="UQ4" s="8"/>
      <c r="UR4" s="8"/>
      <c r="US4" s="8"/>
      <c r="UT4" s="8"/>
      <c r="UU4" s="8"/>
      <c r="UV4" s="8"/>
      <c r="UW4" s="8"/>
      <c r="UX4" s="8"/>
      <c r="UY4" s="8"/>
      <c r="UZ4" s="8"/>
      <c r="VA4" s="8"/>
      <c r="VB4" s="8"/>
      <c r="VC4" s="8"/>
      <c r="VD4" s="8"/>
      <c r="VE4" s="8"/>
      <c r="VF4" s="8"/>
      <c r="VG4" s="8"/>
      <c r="VH4" s="8"/>
      <c r="VI4" s="8"/>
      <c r="VJ4" s="8"/>
      <c r="VK4" s="8"/>
      <c r="VL4" s="8"/>
      <c r="VM4" s="8"/>
      <c r="VN4" s="8"/>
      <c r="VO4" s="8"/>
      <c r="VP4" s="8"/>
      <c r="VQ4" s="8"/>
      <c r="VR4" s="8"/>
      <c r="VS4" s="8"/>
      <c r="VT4" s="8"/>
      <c r="VU4" s="8"/>
      <c r="VV4" s="8"/>
      <c r="VW4" s="8"/>
      <c r="VX4" s="8"/>
      <c r="VY4" s="8"/>
      <c r="VZ4" s="8"/>
      <c r="WA4" s="8"/>
      <c r="WB4" s="8"/>
      <c r="WC4" s="8"/>
      <c r="WD4" s="8"/>
      <c r="WE4" s="8"/>
      <c r="WF4" s="8"/>
      <c r="WG4" s="8"/>
      <c r="WH4" s="8"/>
      <c r="WI4" s="8"/>
      <c r="WJ4" s="8"/>
      <c r="WK4" s="8"/>
      <c r="WL4" s="8"/>
      <c r="WM4" s="8"/>
      <c r="WN4" s="8"/>
      <c r="WO4" s="8"/>
      <c r="WP4" s="8"/>
      <c r="WQ4" s="8"/>
      <c r="WR4" s="8"/>
      <c r="WS4" s="8"/>
      <c r="WT4" s="8"/>
      <c r="WU4" s="8"/>
      <c r="WV4" s="8"/>
      <c r="WW4" s="8"/>
      <c r="WX4" s="8"/>
      <c r="WY4" s="8"/>
      <c r="WZ4" s="8"/>
      <c r="XA4" s="8"/>
      <c r="XB4" s="8"/>
      <c r="XC4" s="8"/>
      <c r="XD4" s="8"/>
      <c r="XE4" s="8"/>
      <c r="XF4" s="8"/>
      <c r="XG4" s="8"/>
      <c r="XH4" s="8"/>
      <c r="XI4" s="8"/>
      <c r="XJ4" s="8"/>
      <c r="XK4" s="8"/>
      <c r="XL4" s="8"/>
      <c r="XM4" s="8"/>
      <c r="XN4" s="8"/>
      <c r="XO4" s="8"/>
      <c r="XP4" s="8"/>
      <c r="XQ4" s="8"/>
      <c r="XR4" s="8"/>
      <c r="XS4" s="8"/>
      <c r="XT4" s="8"/>
      <c r="XU4" s="8"/>
      <c r="XV4" s="8"/>
      <c r="XW4" s="8"/>
      <c r="XX4" s="8"/>
      <c r="XY4" s="8"/>
      <c r="XZ4" s="8"/>
      <c r="YA4" s="8"/>
      <c r="YB4" s="8"/>
      <c r="YC4" s="8"/>
      <c r="YD4" s="8"/>
      <c r="YE4" s="8"/>
      <c r="YF4" s="8"/>
      <c r="YG4" s="8"/>
      <c r="YH4" s="8"/>
      <c r="YI4" s="8"/>
      <c r="YJ4" s="8"/>
      <c r="YK4" s="8"/>
      <c r="YL4" s="8"/>
      <c r="YM4" s="8"/>
      <c r="YN4" s="8"/>
      <c r="YO4" s="8"/>
      <c r="YP4" s="8"/>
      <c r="YQ4" s="8"/>
      <c r="YR4" s="8"/>
      <c r="YS4" s="8"/>
      <c r="YT4" s="8"/>
      <c r="YU4" s="8"/>
      <c r="YV4" s="8"/>
      <c r="YW4" s="8"/>
      <c r="YX4" s="8"/>
      <c r="YY4" s="8"/>
      <c r="YZ4" s="8"/>
      <c r="ZA4" s="8"/>
      <c r="ZB4" s="8"/>
      <c r="ZC4" s="8"/>
      <c r="ZD4" s="8"/>
      <c r="ZE4" s="8"/>
      <c r="ZF4" s="8"/>
      <c r="ZG4" s="8"/>
      <c r="ZH4" s="8"/>
      <c r="ZI4" s="8"/>
      <c r="ZJ4" s="8"/>
      <c r="ZK4" s="8"/>
      <c r="ZL4" s="8"/>
      <c r="ZM4" s="8"/>
      <c r="ZN4" s="8"/>
      <c r="ZO4" s="8"/>
      <c r="ZP4" s="8"/>
      <c r="ZQ4" s="8"/>
      <c r="ZR4" s="8"/>
    </row>
    <row r="5" spans="1:694" s="19" customFormat="1">
      <c r="A5" s="16"/>
      <c r="B5" s="2" t="s">
        <v>67</v>
      </c>
      <c r="C5" s="2" t="s">
        <v>68</v>
      </c>
      <c r="D5" s="2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  <c r="DL5" s="16"/>
      <c r="DM5" s="16"/>
      <c r="DN5" s="16"/>
      <c r="DO5" s="16"/>
      <c r="DP5" s="16"/>
      <c r="DQ5" s="16"/>
      <c r="DR5" s="16"/>
      <c r="DS5" s="16"/>
      <c r="DT5" s="16"/>
      <c r="DU5" s="16"/>
      <c r="DV5" s="16"/>
      <c r="DW5" s="16"/>
      <c r="DX5" s="16"/>
      <c r="DY5" s="16"/>
      <c r="DZ5" s="16"/>
      <c r="EA5" s="16"/>
      <c r="EB5" s="16"/>
      <c r="EC5" s="16"/>
      <c r="ED5" s="16"/>
      <c r="EE5" s="16"/>
      <c r="EF5" s="16"/>
      <c r="EG5" s="16"/>
      <c r="EH5" s="16"/>
      <c r="EI5" s="16"/>
      <c r="EJ5" s="16"/>
      <c r="EK5" s="16"/>
      <c r="EL5" s="16"/>
      <c r="EM5" s="16"/>
      <c r="EN5" s="16"/>
      <c r="EO5" s="16"/>
      <c r="EP5" s="16"/>
      <c r="EQ5" s="16"/>
      <c r="ER5" s="16"/>
      <c r="ES5" s="16"/>
      <c r="ET5" s="16"/>
      <c r="EU5" s="16"/>
      <c r="EV5" s="16"/>
      <c r="EW5" s="16"/>
      <c r="EX5" s="16"/>
      <c r="EY5" s="16"/>
      <c r="EZ5" s="16"/>
      <c r="FA5" s="16"/>
      <c r="FB5" s="16"/>
      <c r="FC5" s="16"/>
      <c r="FD5" s="16"/>
      <c r="FE5" s="16"/>
      <c r="FF5" s="16"/>
      <c r="FG5" s="16"/>
      <c r="FH5" s="16"/>
      <c r="FI5" s="16"/>
      <c r="FJ5" s="16"/>
      <c r="FK5" s="16"/>
      <c r="FL5" s="16"/>
      <c r="FM5" s="16"/>
      <c r="FN5" s="16"/>
      <c r="FO5" s="16"/>
      <c r="FP5" s="16"/>
      <c r="FQ5" s="16"/>
      <c r="FR5" s="16"/>
      <c r="FS5" s="16"/>
      <c r="FT5" s="16"/>
      <c r="FU5" s="16"/>
      <c r="FV5" s="16"/>
      <c r="FW5" s="16"/>
      <c r="FX5" s="16"/>
      <c r="FY5" s="16"/>
      <c r="FZ5" s="16"/>
      <c r="GA5" s="16"/>
      <c r="GB5" s="16"/>
      <c r="GC5" s="16"/>
      <c r="GD5" s="16"/>
      <c r="GE5" s="16"/>
      <c r="GF5" s="16"/>
      <c r="GG5" s="16"/>
      <c r="GH5" s="16"/>
      <c r="GI5" s="16"/>
      <c r="GJ5" s="16"/>
      <c r="GK5" s="16"/>
      <c r="GL5" s="16"/>
      <c r="GM5" s="16"/>
      <c r="GN5" s="16"/>
      <c r="GO5" s="16"/>
      <c r="GP5" s="16"/>
      <c r="GQ5" s="16"/>
      <c r="GR5" s="16"/>
      <c r="GS5" s="16"/>
      <c r="GT5" s="16"/>
      <c r="GU5" s="16"/>
      <c r="GV5" s="16"/>
      <c r="GW5" s="16"/>
      <c r="GX5" s="16"/>
      <c r="GY5" s="16"/>
      <c r="GZ5" s="16"/>
      <c r="HA5" s="16"/>
      <c r="HB5" s="16"/>
      <c r="HC5" s="16"/>
      <c r="HD5" s="16"/>
      <c r="HE5" s="16"/>
      <c r="HF5" s="16"/>
      <c r="HG5" s="16"/>
      <c r="HH5" s="16"/>
      <c r="HI5" s="16"/>
      <c r="HJ5" s="16"/>
      <c r="HK5" s="16"/>
      <c r="HL5" s="16"/>
      <c r="HM5" s="16"/>
      <c r="HN5" s="16"/>
      <c r="HO5" s="16"/>
      <c r="HP5" s="16"/>
      <c r="HQ5" s="16"/>
      <c r="HR5" s="16"/>
      <c r="HS5" s="16"/>
      <c r="HT5" s="16"/>
      <c r="HU5" s="16"/>
      <c r="HV5" s="16"/>
      <c r="HW5" s="16"/>
      <c r="HX5" s="16"/>
      <c r="HY5" s="16"/>
      <c r="HZ5" s="16"/>
      <c r="IA5" s="16"/>
      <c r="IB5" s="16"/>
      <c r="IC5" s="16"/>
      <c r="ID5" s="16"/>
      <c r="IE5" s="16"/>
      <c r="IF5" s="16"/>
      <c r="IG5" s="16"/>
      <c r="IH5" s="16"/>
      <c r="II5" s="16"/>
      <c r="IJ5" s="16"/>
      <c r="IK5" s="16"/>
      <c r="IL5" s="16"/>
      <c r="IM5" s="16"/>
      <c r="IN5" s="16"/>
      <c r="IO5" s="16"/>
      <c r="IP5" s="16"/>
      <c r="IQ5" s="16"/>
      <c r="IR5" s="16"/>
      <c r="IS5" s="16"/>
      <c r="IT5" s="16"/>
      <c r="IU5" s="16"/>
      <c r="IV5" s="16"/>
      <c r="IW5" s="16"/>
      <c r="IX5" s="16"/>
      <c r="IY5" s="16"/>
      <c r="IZ5" s="16"/>
      <c r="JA5" s="16"/>
      <c r="JB5" s="16"/>
      <c r="JC5" s="16"/>
      <c r="JD5" s="16"/>
      <c r="JE5" s="16"/>
      <c r="JF5" s="16"/>
      <c r="JG5" s="16"/>
      <c r="JH5" s="16"/>
      <c r="JI5" s="16"/>
      <c r="JJ5" s="16"/>
      <c r="JK5" s="16"/>
      <c r="JL5" s="16"/>
      <c r="JM5" s="16"/>
      <c r="JN5" s="16"/>
      <c r="JO5" s="16"/>
      <c r="JP5" s="16"/>
      <c r="JQ5" s="16"/>
      <c r="JR5" s="16"/>
      <c r="JS5" s="16"/>
      <c r="JT5" s="16"/>
      <c r="JU5" s="16"/>
      <c r="JV5" s="16"/>
      <c r="JW5" s="16"/>
      <c r="JX5" s="16"/>
      <c r="JY5" s="16"/>
      <c r="JZ5" s="16"/>
      <c r="KA5" s="16"/>
      <c r="KB5" s="16"/>
      <c r="KC5" s="16"/>
      <c r="KD5" s="16"/>
      <c r="KE5" s="16"/>
      <c r="KF5" s="16"/>
      <c r="KG5" s="16"/>
      <c r="KH5" s="16"/>
      <c r="KI5" s="16"/>
      <c r="KJ5" s="16"/>
      <c r="KK5" s="16"/>
      <c r="KL5" s="16"/>
      <c r="KM5" s="16"/>
      <c r="KN5" s="16"/>
      <c r="KO5" s="16"/>
      <c r="KP5" s="16"/>
      <c r="KQ5" s="16"/>
      <c r="KR5" s="16"/>
      <c r="KS5" s="16"/>
      <c r="KT5" s="16"/>
      <c r="KU5" s="16"/>
      <c r="KV5" s="16"/>
      <c r="KW5" s="16"/>
      <c r="KX5" s="16"/>
      <c r="KY5" s="16"/>
      <c r="KZ5" s="16"/>
      <c r="LA5" s="16"/>
      <c r="LB5" s="16"/>
      <c r="LC5" s="16"/>
      <c r="LD5" s="16"/>
      <c r="LE5" s="16"/>
      <c r="LF5" s="16"/>
      <c r="LG5" s="16"/>
      <c r="LH5" s="16"/>
      <c r="LI5" s="16"/>
      <c r="LJ5" s="16"/>
      <c r="LK5" s="16"/>
      <c r="LL5" s="16"/>
      <c r="LM5" s="16"/>
      <c r="LN5" s="16"/>
      <c r="LO5" s="16"/>
      <c r="LP5" s="16"/>
      <c r="LQ5" s="16"/>
      <c r="LR5" s="16"/>
      <c r="LS5" s="16"/>
      <c r="LT5" s="16"/>
      <c r="LU5" s="16"/>
      <c r="LV5" s="16"/>
      <c r="LW5" s="16"/>
      <c r="LX5" s="16"/>
      <c r="LY5" s="16"/>
      <c r="LZ5" s="16"/>
      <c r="MA5" s="16"/>
      <c r="MB5" s="16"/>
      <c r="MC5" s="16"/>
      <c r="MD5" s="16"/>
      <c r="ME5" s="16"/>
      <c r="MF5" s="16"/>
      <c r="MG5" s="16"/>
      <c r="MH5" s="16"/>
      <c r="MI5" s="16"/>
      <c r="MJ5" s="16"/>
      <c r="MK5" s="16"/>
      <c r="ML5" s="16"/>
      <c r="MM5" s="16"/>
      <c r="MN5" s="16"/>
      <c r="MO5" s="16"/>
      <c r="MP5" s="16"/>
      <c r="MQ5" s="16"/>
      <c r="MR5" s="16"/>
      <c r="MS5" s="16"/>
      <c r="MT5" s="16"/>
      <c r="MU5" s="16"/>
      <c r="MV5" s="16"/>
      <c r="MW5" s="16"/>
      <c r="MX5" s="16"/>
      <c r="MY5" s="16"/>
      <c r="MZ5" s="16"/>
      <c r="NA5" s="16"/>
      <c r="NB5" s="16"/>
      <c r="NC5" s="16"/>
      <c r="ND5" s="16"/>
      <c r="NE5" s="16"/>
      <c r="NF5" s="16"/>
      <c r="NG5" s="16"/>
      <c r="NH5" s="16"/>
      <c r="NI5" s="16"/>
      <c r="NJ5" s="16"/>
      <c r="NK5" s="16"/>
      <c r="NL5" s="16"/>
      <c r="NM5" s="16"/>
      <c r="NN5" s="16"/>
      <c r="NO5" s="16"/>
      <c r="NP5" s="16"/>
      <c r="NQ5" s="16"/>
      <c r="NR5" s="16"/>
      <c r="NS5" s="16"/>
      <c r="NT5" s="16"/>
      <c r="NU5" s="16"/>
      <c r="NV5" s="16"/>
      <c r="NW5" s="16"/>
      <c r="NX5" s="16"/>
      <c r="NY5" s="16"/>
      <c r="NZ5" s="16"/>
      <c r="OA5" s="16"/>
      <c r="OB5" s="16"/>
      <c r="OC5" s="16"/>
      <c r="OD5" s="16"/>
      <c r="OE5" s="16"/>
      <c r="OF5" s="16"/>
      <c r="OG5" s="16"/>
      <c r="OH5" s="16"/>
      <c r="OI5" s="16"/>
      <c r="OJ5" s="16"/>
      <c r="OK5" s="16"/>
      <c r="OL5" s="16"/>
      <c r="OM5" s="16"/>
      <c r="ON5" s="16"/>
      <c r="OO5" s="16"/>
      <c r="OP5" s="16"/>
      <c r="OQ5" s="16"/>
      <c r="OR5" s="16"/>
      <c r="OS5" s="16"/>
      <c r="OT5" s="16"/>
      <c r="OU5" s="16"/>
      <c r="OV5" s="16"/>
      <c r="OW5" s="16"/>
      <c r="OX5" s="16"/>
      <c r="OY5" s="16"/>
      <c r="OZ5" s="16"/>
      <c r="PA5" s="16"/>
      <c r="PB5" s="16"/>
      <c r="PC5" s="16"/>
      <c r="PD5" s="16"/>
      <c r="PE5" s="16"/>
      <c r="PF5" s="16"/>
      <c r="PG5" s="16"/>
      <c r="PH5" s="16"/>
      <c r="PI5" s="16"/>
      <c r="PJ5" s="16"/>
      <c r="PK5" s="16"/>
      <c r="PL5" s="16"/>
      <c r="PM5" s="16"/>
      <c r="PN5" s="16"/>
      <c r="PO5" s="16"/>
      <c r="PP5" s="16"/>
      <c r="PQ5" s="16"/>
      <c r="PR5" s="16"/>
      <c r="PS5" s="16"/>
      <c r="PT5" s="16"/>
      <c r="PU5" s="16"/>
      <c r="PV5" s="16"/>
      <c r="PW5" s="16"/>
      <c r="PX5" s="16"/>
      <c r="PY5" s="16"/>
      <c r="PZ5" s="16"/>
      <c r="QA5" s="16"/>
      <c r="QB5" s="16"/>
      <c r="QC5" s="16"/>
      <c r="QD5" s="16"/>
      <c r="QE5" s="16"/>
      <c r="QF5" s="16"/>
      <c r="QG5" s="16"/>
      <c r="QH5" s="16"/>
      <c r="QI5" s="16"/>
      <c r="QJ5" s="16"/>
      <c r="QK5" s="16"/>
      <c r="QL5" s="16"/>
      <c r="QM5" s="16"/>
      <c r="QN5" s="16"/>
      <c r="QO5" s="16"/>
      <c r="QP5" s="16"/>
      <c r="QQ5" s="16"/>
      <c r="QR5" s="16"/>
      <c r="QS5" s="16"/>
      <c r="QT5" s="16"/>
      <c r="QU5" s="16"/>
      <c r="QV5" s="16"/>
      <c r="QW5" s="16"/>
      <c r="QX5" s="16"/>
      <c r="QY5" s="16"/>
      <c r="QZ5" s="16"/>
      <c r="RA5" s="16"/>
      <c r="RB5" s="16"/>
      <c r="RC5" s="16"/>
      <c r="RD5" s="16"/>
      <c r="RE5" s="16"/>
      <c r="RF5" s="16"/>
      <c r="RG5" s="16"/>
      <c r="RH5" s="16"/>
      <c r="RI5" s="16"/>
      <c r="RJ5" s="16"/>
      <c r="RK5" s="16"/>
      <c r="RL5" s="16"/>
      <c r="RM5" s="16"/>
      <c r="RN5" s="16"/>
      <c r="RO5" s="16"/>
      <c r="RP5" s="16"/>
      <c r="RQ5" s="16"/>
      <c r="RR5" s="16"/>
      <c r="RS5" s="16"/>
      <c r="RT5" s="16"/>
      <c r="RU5" s="16"/>
      <c r="RV5" s="16"/>
      <c r="RW5" s="16"/>
      <c r="RX5" s="16"/>
      <c r="RY5" s="16"/>
      <c r="RZ5" s="16"/>
      <c r="SA5" s="16"/>
      <c r="SB5" s="16"/>
      <c r="SC5" s="16"/>
      <c r="SD5" s="16"/>
      <c r="SE5" s="16"/>
      <c r="SF5" s="16"/>
      <c r="SG5" s="16"/>
      <c r="SH5" s="16"/>
      <c r="SI5" s="16"/>
      <c r="SJ5" s="16"/>
      <c r="SK5" s="16"/>
      <c r="SL5" s="16"/>
      <c r="SM5" s="16"/>
      <c r="SN5" s="16"/>
      <c r="SO5" s="16"/>
      <c r="SP5" s="16"/>
      <c r="SQ5" s="16"/>
      <c r="SR5" s="16"/>
      <c r="SS5" s="16"/>
      <c r="ST5" s="16"/>
      <c r="SU5" s="16"/>
      <c r="SV5" s="16"/>
      <c r="SW5" s="16"/>
      <c r="SX5" s="16"/>
      <c r="SY5" s="16"/>
      <c r="SZ5" s="16"/>
      <c r="TA5" s="16"/>
      <c r="TB5" s="16"/>
      <c r="TC5" s="16"/>
      <c r="TD5" s="16"/>
      <c r="TE5" s="16"/>
      <c r="TF5" s="16"/>
      <c r="TG5" s="16"/>
      <c r="TH5" s="16"/>
      <c r="TI5" s="16"/>
      <c r="TJ5" s="16"/>
      <c r="TK5" s="16"/>
      <c r="TL5" s="16"/>
      <c r="TM5" s="16"/>
      <c r="TN5" s="16"/>
      <c r="TO5" s="16"/>
      <c r="TP5" s="16"/>
      <c r="TQ5" s="16"/>
      <c r="TR5" s="16"/>
      <c r="TS5" s="16"/>
      <c r="TT5" s="16"/>
      <c r="TU5" s="16"/>
      <c r="TV5" s="16"/>
      <c r="TW5" s="16"/>
      <c r="TX5" s="16"/>
      <c r="TY5" s="16"/>
      <c r="TZ5" s="16"/>
      <c r="UA5" s="16"/>
      <c r="UB5" s="16"/>
      <c r="UC5" s="16"/>
      <c r="UD5" s="16"/>
      <c r="UE5" s="16"/>
      <c r="UF5" s="16"/>
      <c r="UG5" s="16"/>
      <c r="UH5" s="16"/>
      <c r="UI5" s="16"/>
      <c r="UJ5" s="16"/>
      <c r="UK5" s="16"/>
      <c r="UL5" s="16"/>
      <c r="UM5" s="16"/>
      <c r="UN5" s="16"/>
      <c r="UO5" s="16"/>
      <c r="UP5" s="16"/>
      <c r="UQ5" s="16"/>
      <c r="UR5" s="16"/>
      <c r="US5" s="16"/>
      <c r="UT5" s="16"/>
      <c r="UU5" s="16"/>
      <c r="UV5" s="16"/>
      <c r="UW5" s="16"/>
      <c r="UX5" s="16"/>
      <c r="UY5" s="16"/>
      <c r="UZ5" s="16"/>
      <c r="VA5" s="16"/>
      <c r="VB5" s="16"/>
      <c r="VC5" s="16"/>
      <c r="VD5" s="16"/>
      <c r="VE5" s="16"/>
      <c r="VF5" s="16"/>
      <c r="VG5" s="16"/>
      <c r="VH5" s="16"/>
      <c r="VI5" s="16"/>
      <c r="VJ5" s="16"/>
      <c r="VK5" s="16"/>
      <c r="VL5" s="16"/>
      <c r="VM5" s="16"/>
      <c r="VN5" s="16"/>
      <c r="VO5" s="16"/>
      <c r="VP5" s="16"/>
      <c r="VQ5" s="16"/>
      <c r="VR5" s="16"/>
      <c r="VS5" s="16"/>
      <c r="VT5" s="16"/>
      <c r="VU5" s="16"/>
      <c r="VV5" s="16"/>
      <c r="VW5" s="16"/>
      <c r="VX5" s="16"/>
      <c r="VY5" s="16"/>
      <c r="VZ5" s="16"/>
      <c r="WA5" s="16"/>
      <c r="WB5" s="16"/>
      <c r="WC5" s="16"/>
      <c r="WD5" s="16"/>
      <c r="WE5" s="16"/>
      <c r="WF5" s="16"/>
      <c r="WG5" s="16"/>
      <c r="WH5" s="16"/>
      <c r="WI5" s="16"/>
      <c r="WJ5" s="16"/>
      <c r="WK5" s="16"/>
      <c r="WL5" s="16"/>
      <c r="WM5" s="16"/>
      <c r="WN5" s="16"/>
      <c r="WO5" s="16"/>
      <c r="WP5" s="16"/>
      <c r="WQ5" s="16"/>
      <c r="WR5" s="16"/>
      <c r="WS5" s="16"/>
      <c r="WT5" s="16"/>
      <c r="WU5" s="16"/>
      <c r="WV5" s="16"/>
      <c r="WW5" s="16"/>
      <c r="WX5" s="16"/>
      <c r="WY5" s="16"/>
      <c r="WZ5" s="16"/>
      <c r="XA5" s="16"/>
      <c r="XB5" s="16"/>
      <c r="XC5" s="16"/>
      <c r="XD5" s="16"/>
      <c r="XE5" s="16"/>
      <c r="XF5" s="16"/>
      <c r="XG5" s="16"/>
      <c r="XH5" s="16"/>
      <c r="XI5" s="16"/>
      <c r="XJ5" s="16"/>
      <c r="XK5" s="16"/>
      <c r="XL5" s="16"/>
      <c r="XM5" s="16"/>
      <c r="XN5" s="16"/>
      <c r="XO5" s="16"/>
      <c r="XP5" s="16"/>
      <c r="XQ5" s="16"/>
      <c r="XR5" s="16"/>
      <c r="XS5" s="16"/>
      <c r="XT5" s="16"/>
      <c r="XU5" s="16"/>
      <c r="XV5" s="16"/>
      <c r="XW5" s="16"/>
      <c r="XX5" s="16"/>
      <c r="XY5" s="16"/>
      <c r="XZ5" s="16"/>
      <c r="YA5" s="16"/>
      <c r="YB5" s="16"/>
      <c r="YC5" s="16"/>
      <c r="YD5" s="16"/>
      <c r="YE5" s="16"/>
      <c r="YF5" s="16"/>
      <c r="YG5" s="16"/>
      <c r="YH5" s="16"/>
      <c r="YI5" s="16"/>
      <c r="YJ5" s="16"/>
      <c r="YK5" s="16"/>
      <c r="YL5" s="16"/>
      <c r="YM5" s="16"/>
      <c r="YN5" s="16"/>
      <c r="YO5" s="16"/>
      <c r="YP5" s="16"/>
      <c r="YQ5" s="16"/>
      <c r="YR5" s="16"/>
      <c r="YS5" s="16"/>
      <c r="YT5" s="16"/>
      <c r="YU5" s="16"/>
      <c r="YV5" s="16"/>
      <c r="YW5" s="16"/>
      <c r="YX5" s="16"/>
      <c r="YY5" s="16"/>
      <c r="YZ5" s="16"/>
      <c r="ZA5" s="16"/>
      <c r="ZB5" s="16"/>
      <c r="ZC5" s="16"/>
      <c r="ZD5" s="16"/>
      <c r="ZE5" s="16"/>
      <c r="ZF5" s="16"/>
      <c r="ZG5" s="16"/>
      <c r="ZH5" s="16"/>
      <c r="ZI5" s="16"/>
      <c r="ZJ5" s="16"/>
      <c r="ZK5" s="16"/>
      <c r="ZL5" s="16"/>
      <c r="ZM5" s="16"/>
      <c r="ZN5" s="16"/>
      <c r="ZO5" s="16"/>
      <c r="ZP5" s="16"/>
      <c r="ZQ5" s="16"/>
      <c r="ZR5" s="16"/>
    </row>
    <row r="6" spans="1:694">
      <c r="A6" s="3"/>
      <c r="B6" s="4"/>
      <c r="C6" s="4"/>
      <c r="D6" s="4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/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/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/>
      <c r="EB6" s="8"/>
      <c r="EC6" s="8"/>
      <c r="ED6" s="8"/>
      <c r="EE6" s="8"/>
      <c r="EF6" s="8"/>
      <c r="EG6" s="8"/>
      <c r="EH6" s="8"/>
      <c r="EI6" s="8"/>
      <c r="EJ6" s="8"/>
      <c r="EK6" s="8"/>
      <c r="EL6" s="8"/>
      <c r="EM6" s="8"/>
      <c r="EN6" s="8"/>
      <c r="EO6" s="8"/>
      <c r="EP6" s="8"/>
      <c r="EQ6" s="8"/>
      <c r="ER6" s="8"/>
      <c r="ES6" s="8"/>
      <c r="ET6" s="8"/>
      <c r="EU6" s="8"/>
      <c r="EV6" s="8"/>
      <c r="EW6" s="8"/>
      <c r="EX6" s="8"/>
      <c r="EY6" s="8"/>
      <c r="EZ6" s="8"/>
      <c r="FA6" s="8"/>
      <c r="FB6" s="8"/>
      <c r="FC6" s="8"/>
      <c r="FD6" s="8"/>
      <c r="FE6" s="8"/>
      <c r="FF6" s="8"/>
      <c r="FG6" s="8"/>
      <c r="FH6" s="8"/>
      <c r="FI6" s="8"/>
      <c r="FJ6" s="8"/>
      <c r="FK6" s="8"/>
      <c r="FL6" s="8"/>
      <c r="FM6" s="8"/>
      <c r="FN6" s="8"/>
      <c r="FO6" s="8"/>
      <c r="FP6" s="8"/>
      <c r="FQ6" s="8"/>
      <c r="FR6" s="8"/>
      <c r="FS6" s="8"/>
      <c r="FT6" s="8"/>
      <c r="FU6" s="8"/>
      <c r="FV6" s="8"/>
      <c r="FW6" s="8"/>
      <c r="FX6" s="8"/>
      <c r="FY6" s="8"/>
      <c r="FZ6" s="8"/>
      <c r="GA6" s="8"/>
      <c r="GB6" s="8"/>
      <c r="GC6" s="8"/>
      <c r="GD6" s="8"/>
      <c r="GE6" s="8"/>
      <c r="GF6" s="8"/>
      <c r="GG6" s="8"/>
      <c r="GH6" s="8"/>
      <c r="GI6" s="8"/>
      <c r="GJ6" s="8"/>
      <c r="GK6" s="8"/>
      <c r="GL6" s="8"/>
      <c r="GM6" s="8"/>
      <c r="GN6" s="8"/>
      <c r="GO6" s="8"/>
      <c r="GP6" s="8"/>
      <c r="GQ6" s="8"/>
      <c r="GR6" s="8"/>
      <c r="GS6" s="8"/>
      <c r="GT6" s="8"/>
      <c r="GU6" s="8"/>
      <c r="GV6" s="8"/>
      <c r="GW6" s="8"/>
      <c r="GX6" s="8"/>
      <c r="GY6" s="8"/>
      <c r="GZ6" s="8"/>
      <c r="HA6" s="8"/>
      <c r="HB6" s="8"/>
      <c r="HC6" s="8"/>
      <c r="HD6" s="8"/>
      <c r="HE6" s="8"/>
      <c r="HF6" s="8"/>
      <c r="HG6" s="8"/>
      <c r="HH6" s="8"/>
      <c r="HI6" s="8"/>
      <c r="HJ6" s="8"/>
      <c r="HK6" s="8"/>
      <c r="HL6" s="8"/>
      <c r="HM6" s="8"/>
      <c r="HN6" s="8"/>
      <c r="HO6" s="8"/>
      <c r="HP6" s="8"/>
      <c r="HQ6" s="8"/>
      <c r="HR6" s="8"/>
      <c r="HS6" s="8"/>
      <c r="HT6" s="8"/>
      <c r="HU6" s="8"/>
      <c r="HV6" s="8"/>
      <c r="HW6" s="8"/>
      <c r="HX6" s="8"/>
      <c r="HY6" s="8"/>
      <c r="HZ6" s="8"/>
      <c r="IA6" s="8"/>
      <c r="IB6" s="8"/>
      <c r="IC6" s="8"/>
      <c r="ID6" s="8"/>
      <c r="IE6" s="8"/>
      <c r="IF6" s="8"/>
      <c r="IG6" s="8"/>
      <c r="IH6" s="8"/>
      <c r="II6" s="8"/>
      <c r="IJ6" s="8"/>
      <c r="IK6" s="8"/>
      <c r="IL6" s="8"/>
      <c r="IM6" s="8"/>
      <c r="IN6" s="8"/>
      <c r="IO6" s="8"/>
      <c r="IP6" s="8"/>
      <c r="IQ6" s="8"/>
      <c r="IR6" s="8"/>
      <c r="IS6" s="8"/>
      <c r="IT6" s="8"/>
      <c r="IU6" s="8"/>
      <c r="IV6" s="8"/>
      <c r="IW6" s="8"/>
      <c r="IX6" s="8"/>
      <c r="IY6" s="8"/>
      <c r="IZ6" s="8"/>
      <c r="JA6" s="8"/>
      <c r="JB6" s="8"/>
      <c r="JC6" s="8"/>
      <c r="JD6" s="8"/>
      <c r="JE6" s="8"/>
      <c r="JF6" s="8"/>
      <c r="JG6" s="8"/>
      <c r="JH6" s="8"/>
      <c r="JI6" s="8"/>
      <c r="JJ6" s="8"/>
      <c r="JK6" s="8"/>
      <c r="JL6" s="8"/>
      <c r="JM6" s="8"/>
      <c r="JN6" s="8"/>
      <c r="JO6" s="8"/>
      <c r="JP6" s="8"/>
      <c r="JQ6" s="8"/>
      <c r="JR6" s="8"/>
      <c r="JS6" s="8"/>
      <c r="JT6" s="8"/>
      <c r="JU6" s="8"/>
      <c r="JV6" s="8"/>
      <c r="JW6" s="8"/>
      <c r="JX6" s="8"/>
      <c r="JY6" s="8"/>
      <c r="JZ6" s="8"/>
      <c r="KA6" s="8"/>
      <c r="KB6" s="8"/>
      <c r="KC6" s="8"/>
      <c r="KD6" s="8"/>
      <c r="KE6" s="8"/>
      <c r="KF6" s="8"/>
      <c r="KG6" s="8"/>
      <c r="KH6" s="8"/>
      <c r="KI6" s="8"/>
      <c r="KJ6" s="8"/>
      <c r="KK6" s="8"/>
      <c r="KL6" s="8"/>
      <c r="KM6" s="8"/>
      <c r="KN6" s="8"/>
      <c r="KO6" s="8"/>
      <c r="KP6" s="8"/>
      <c r="KQ6" s="8"/>
      <c r="KR6" s="8"/>
      <c r="KS6" s="8"/>
      <c r="KT6" s="8"/>
      <c r="KU6" s="8"/>
      <c r="KV6" s="8"/>
      <c r="KW6" s="8"/>
      <c r="KX6" s="8"/>
      <c r="KY6" s="8"/>
      <c r="KZ6" s="8"/>
      <c r="LA6" s="8"/>
      <c r="LB6" s="8"/>
      <c r="LC6" s="8"/>
      <c r="LD6" s="8"/>
      <c r="LE6" s="8"/>
      <c r="LF6" s="8"/>
      <c r="LG6" s="8"/>
      <c r="LH6" s="8"/>
      <c r="LI6" s="8"/>
      <c r="LJ6" s="8"/>
      <c r="LK6" s="8"/>
      <c r="LL6" s="8"/>
      <c r="LM6" s="8"/>
      <c r="LN6" s="8"/>
      <c r="LO6" s="8"/>
      <c r="LP6" s="8"/>
      <c r="LQ6" s="8"/>
      <c r="LR6" s="8"/>
      <c r="LS6" s="8"/>
      <c r="LT6" s="8"/>
      <c r="LU6" s="8"/>
      <c r="LV6" s="8"/>
      <c r="LW6" s="8"/>
      <c r="LX6" s="8"/>
      <c r="LY6" s="8"/>
      <c r="LZ6" s="8"/>
      <c r="MA6" s="8"/>
      <c r="MB6" s="8"/>
      <c r="MC6" s="8"/>
      <c r="MD6" s="8"/>
      <c r="ME6" s="8"/>
      <c r="MF6" s="8"/>
      <c r="MG6" s="8"/>
      <c r="MH6" s="8"/>
      <c r="MI6" s="8"/>
      <c r="MJ6" s="8"/>
      <c r="MK6" s="8"/>
      <c r="ML6" s="8"/>
      <c r="MM6" s="8"/>
      <c r="MN6" s="8"/>
      <c r="MO6" s="8"/>
      <c r="MP6" s="8"/>
      <c r="MQ6" s="8"/>
      <c r="MR6" s="8"/>
      <c r="MS6" s="8"/>
      <c r="MT6" s="8"/>
      <c r="MU6" s="8"/>
      <c r="MV6" s="8"/>
      <c r="MW6" s="8"/>
      <c r="MX6" s="8"/>
      <c r="MY6" s="8"/>
      <c r="MZ6" s="8"/>
      <c r="NA6" s="8"/>
      <c r="NB6" s="8"/>
      <c r="NC6" s="8"/>
      <c r="ND6" s="8"/>
      <c r="NE6" s="8"/>
      <c r="NF6" s="8"/>
      <c r="NG6" s="8"/>
      <c r="NH6" s="8"/>
      <c r="NI6" s="8"/>
      <c r="NJ6" s="8"/>
      <c r="NK6" s="8"/>
      <c r="NL6" s="8"/>
      <c r="NM6" s="8"/>
      <c r="NN6" s="8"/>
      <c r="NO6" s="8"/>
      <c r="NP6" s="8"/>
      <c r="NQ6" s="8"/>
      <c r="NR6" s="8"/>
      <c r="NS6" s="8"/>
      <c r="NT6" s="8"/>
      <c r="NU6" s="8"/>
      <c r="NV6" s="8"/>
      <c r="NW6" s="8"/>
      <c r="NX6" s="8"/>
      <c r="NY6" s="8"/>
      <c r="NZ6" s="8"/>
      <c r="OA6" s="8"/>
      <c r="OB6" s="8"/>
      <c r="OC6" s="8"/>
      <c r="OD6" s="8"/>
      <c r="OE6" s="8"/>
      <c r="OF6" s="8"/>
      <c r="OG6" s="8"/>
      <c r="OH6" s="8"/>
      <c r="OI6" s="8"/>
      <c r="OJ6" s="8"/>
      <c r="OK6" s="8"/>
      <c r="OL6" s="8"/>
      <c r="OM6" s="8"/>
      <c r="ON6" s="8"/>
      <c r="OO6" s="8"/>
      <c r="OP6" s="8"/>
      <c r="OQ6" s="8"/>
      <c r="OR6" s="8"/>
      <c r="OS6" s="8"/>
      <c r="OT6" s="8"/>
      <c r="OU6" s="8"/>
      <c r="OV6" s="8"/>
      <c r="OW6" s="8"/>
      <c r="OX6" s="8"/>
      <c r="OY6" s="8"/>
      <c r="OZ6" s="8"/>
      <c r="PA6" s="8"/>
      <c r="PB6" s="8"/>
      <c r="PC6" s="8"/>
      <c r="PD6" s="8"/>
      <c r="PE6" s="8"/>
      <c r="PF6" s="8"/>
      <c r="PG6" s="8"/>
      <c r="PH6" s="8"/>
      <c r="PI6" s="8"/>
      <c r="PJ6" s="8"/>
      <c r="PK6" s="8"/>
      <c r="PL6" s="8"/>
      <c r="PM6" s="8"/>
      <c r="PN6" s="8"/>
      <c r="PO6" s="8"/>
      <c r="PP6" s="8"/>
      <c r="PQ6" s="8"/>
      <c r="PR6" s="8"/>
      <c r="PS6" s="8"/>
      <c r="PT6" s="8"/>
      <c r="PU6" s="8"/>
      <c r="PV6" s="8"/>
      <c r="PW6" s="8"/>
      <c r="PX6" s="8"/>
      <c r="PY6" s="8"/>
      <c r="PZ6" s="8"/>
      <c r="QA6" s="8"/>
      <c r="QB6" s="8"/>
      <c r="QC6" s="8"/>
      <c r="QD6" s="8"/>
      <c r="QE6" s="8"/>
      <c r="QF6" s="8"/>
      <c r="QG6" s="8"/>
      <c r="QH6" s="8"/>
      <c r="QI6" s="8"/>
      <c r="QJ6" s="8"/>
      <c r="QK6" s="8"/>
      <c r="QL6" s="8"/>
      <c r="QM6" s="8"/>
      <c r="QN6" s="8"/>
      <c r="QO6" s="8"/>
      <c r="QP6" s="8"/>
      <c r="QQ6" s="8"/>
      <c r="QR6" s="8"/>
      <c r="QS6" s="8"/>
      <c r="QT6" s="8"/>
      <c r="QU6" s="8"/>
      <c r="QV6" s="8"/>
      <c r="QW6" s="8"/>
      <c r="QX6" s="8"/>
      <c r="QY6" s="8"/>
      <c r="QZ6" s="8"/>
      <c r="RA6" s="8"/>
      <c r="RB6" s="8"/>
      <c r="RC6" s="8"/>
      <c r="RD6" s="8"/>
      <c r="RE6" s="8"/>
      <c r="RF6" s="8"/>
      <c r="RG6" s="8"/>
      <c r="RH6" s="8"/>
      <c r="RI6" s="8"/>
      <c r="RJ6" s="8"/>
      <c r="RK6" s="8"/>
      <c r="RL6" s="8"/>
      <c r="RM6" s="8"/>
      <c r="RN6" s="8"/>
      <c r="RO6" s="8"/>
      <c r="RP6" s="8"/>
      <c r="RQ6" s="8"/>
      <c r="RR6" s="8"/>
      <c r="RS6" s="8"/>
      <c r="RT6" s="8"/>
      <c r="RU6" s="8"/>
      <c r="RV6" s="8"/>
      <c r="RW6" s="8"/>
      <c r="RX6" s="8"/>
      <c r="RY6" s="8"/>
      <c r="RZ6" s="8"/>
      <c r="SA6" s="8"/>
      <c r="SB6" s="8"/>
      <c r="SC6" s="8"/>
      <c r="SD6" s="8"/>
      <c r="SE6" s="8"/>
      <c r="SF6" s="8"/>
      <c r="SG6" s="8"/>
      <c r="SH6" s="8"/>
      <c r="SI6" s="8"/>
      <c r="SJ6" s="8"/>
      <c r="SK6" s="8"/>
      <c r="SL6" s="8"/>
      <c r="SM6" s="8"/>
      <c r="SN6" s="8"/>
      <c r="SO6" s="8"/>
      <c r="SP6" s="8"/>
      <c r="SQ6" s="8"/>
      <c r="SR6" s="8"/>
      <c r="SS6" s="8"/>
      <c r="ST6" s="8"/>
      <c r="SU6" s="8"/>
      <c r="SV6" s="8"/>
      <c r="SW6" s="8"/>
      <c r="SX6" s="8"/>
      <c r="SY6" s="8"/>
      <c r="SZ6" s="8"/>
      <c r="TA6" s="8"/>
      <c r="TB6" s="8"/>
      <c r="TC6" s="8"/>
      <c r="TD6" s="8"/>
      <c r="TE6" s="8"/>
      <c r="TF6" s="8"/>
      <c r="TG6" s="8"/>
      <c r="TH6" s="8"/>
      <c r="TI6" s="8"/>
      <c r="TJ6" s="8"/>
      <c r="TK6" s="8"/>
      <c r="TL6" s="8"/>
      <c r="TM6" s="8"/>
      <c r="TN6" s="8"/>
      <c r="TO6" s="8"/>
      <c r="TP6" s="8"/>
      <c r="TQ6" s="8"/>
      <c r="TR6" s="8"/>
      <c r="TS6" s="8"/>
      <c r="TT6" s="8"/>
      <c r="TU6" s="8"/>
      <c r="TV6" s="8"/>
      <c r="TW6" s="8"/>
      <c r="TX6" s="8"/>
      <c r="TY6" s="8"/>
      <c r="TZ6" s="8"/>
      <c r="UA6" s="8"/>
      <c r="UB6" s="8"/>
      <c r="UC6" s="8"/>
      <c r="UD6" s="8"/>
      <c r="UE6" s="8"/>
      <c r="UF6" s="8"/>
      <c r="UG6" s="8"/>
      <c r="UH6" s="8"/>
      <c r="UI6" s="8"/>
      <c r="UJ6" s="8"/>
      <c r="UK6" s="8"/>
      <c r="UL6" s="8"/>
      <c r="UM6" s="8"/>
      <c r="UN6" s="8"/>
      <c r="UO6" s="8"/>
      <c r="UP6" s="8"/>
      <c r="UQ6" s="8"/>
      <c r="UR6" s="8"/>
      <c r="US6" s="8"/>
      <c r="UT6" s="8"/>
      <c r="UU6" s="8"/>
      <c r="UV6" s="8"/>
      <c r="UW6" s="8"/>
      <c r="UX6" s="8"/>
      <c r="UY6" s="8"/>
      <c r="UZ6" s="8"/>
      <c r="VA6" s="8"/>
      <c r="VB6" s="8"/>
      <c r="VC6" s="8"/>
      <c r="VD6" s="8"/>
      <c r="VE6" s="8"/>
      <c r="VF6" s="8"/>
      <c r="VG6" s="8"/>
      <c r="VH6" s="8"/>
      <c r="VI6" s="8"/>
      <c r="VJ6" s="8"/>
      <c r="VK6" s="8"/>
      <c r="VL6" s="8"/>
      <c r="VM6" s="8"/>
      <c r="VN6" s="8"/>
      <c r="VO6" s="8"/>
      <c r="VP6" s="8"/>
      <c r="VQ6" s="8"/>
      <c r="VR6" s="8"/>
      <c r="VS6" s="8"/>
      <c r="VT6" s="8"/>
      <c r="VU6" s="8"/>
      <c r="VV6" s="8"/>
      <c r="VW6" s="8"/>
      <c r="VX6" s="8"/>
      <c r="VY6" s="8"/>
      <c r="VZ6" s="8"/>
      <c r="WA6" s="8"/>
      <c r="WB6" s="8"/>
      <c r="WC6" s="8"/>
      <c r="WD6" s="8"/>
      <c r="WE6" s="8"/>
      <c r="WF6" s="8"/>
      <c r="WG6" s="8"/>
      <c r="WH6" s="8"/>
      <c r="WI6" s="8"/>
      <c r="WJ6" s="8"/>
      <c r="WK6" s="8"/>
      <c r="WL6" s="8"/>
      <c r="WM6" s="8"/>
      <c r="WN6" s="8"/>
      <c r="WO6" s="8"/>
      <c r="WP6" s="8"/>
      <c r="WQ6" s="8"/>
      <c r="WR6" s="8"/>
      <c r="WS6" s="8"/>
      <c r="WT6" s="8"/>
      <c r="WU6" s="8"/>
      <c r="WV6" s="8"/>
      <c r="WW6" s="8"/>
      <c r="WX6" s="8"/>
      <c r="WY6" s="8"/>
      <c r="WZ6" s="8"/>
      <c r="XA6" s="8"/>
      <c r="XB6" s="8"/>
      <c r="XC6" s="8"/>
      <c r="XD6" s="8"/>
      <c r="XE6" s="8"/>
      <c r="XF6" s="8"/>
      <c r="XG6" s="8"/>
      <c r="XH6" s="8"/>
      <c r="XI6" s="8"/>
      <c r="XJ6" s="8"/>
      <c r="XK6" s="8"/>
      <c r="XL6" s="8"/>
      <c r="XM6" s="8"/>
      <c r="XN6" s="8"/>
      <c r="XO6" s="8"/>
      <c r="XP6" s="8"/>
      <c r="XQ6" s="8"/>
      <c r="XR6" s="8"/>
      <c r="XS6" s="8"/>
      <c r="XT6" s="8"/>
      <c r="XU6" s="8"/>
      <c r="XV6" s="8"/>
      <c r="XW6" s="8"/>
      <c r="XX6" s="8"/>
      <c r="XY6" s="8"/>
      <c r="XZ6" s="8"/>
      <c r="YA6" s="8"/>
      <c r="YB6" s="8"/>
      <c r="YC6" s="8"/>
      <c r="YD6" s="8"/>
      <c r="YE6" s="8"/>
      <c r="YF6" s="8"/>
      <c r="YG6" s="8"/>
      <c r="YH6" s="8"/>
      <c r="YI6" s="8"/>
      <c r="YJ6" s="8"/>
      <c r="YK6" s="8"/>
      <c r="YL6" s="8"/>
      <c r="YM6" s="8"/>
      <c r="YN6" s="8"/>
      <c r="YO6" s="8"/>
      <c r="YP6" s="8"/>
      <c r="YQ6" s="8"/>
      <c r="YR6" s="8"/>
      <c r="YS6" s="8"/>
      <c r="YT6" s="8"/>
      <c r="YU6" s="8"/>
      <c r="YV6" s="8"/>
      <c r="YW6" s="8"/>
      <c r="YX6" s="8"/>
      <c r="YY6" s="8"/>
      <c r="YZ6" s="8"/>
      <c r="ZA6" s="8"/>
      <c r="ZB6" s="8"/>
      <c r="ZC6" s="8"/>
      <c r="ZD6" s="8"/>
      <c r="ZE6" s="8"/>
      <c r="ZF6" s="8"/>
      <c r="ZG6" s="8"/>
      <c r="ZH6" s="8"/>
      <c r="ZI6" s="8"/>
      <c r="ZJ6" s="8"/>
      <c r="ZK6" s="8"/>
      <c r="ZL6" s="8"/>
      <c r="ZM6" s="8"/>
      <c r="ZN6" s="8"/>
      <c r="ZO6" s="8"/>
      <c r="ZP6" s="8"/>
      <c r="ZQ6" s="8"/>
      <c r="ZR6" s="8"/>
    </row>
    <row r="7" spans="1:694">
      <c r="A7" s="3" t="s">
        <v>83</v>
      </c>
      <c r="B7" s="4">
        <v>-461983961.63999999</v>
      </c>
      <c r="C7" s="4">
        <v>-459153607.83999997</v>
      </c>
      <c r="D7" s="4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/>
      <c r="EE7" s="8"/>
      <c r="EF7" s="8"/>
      <c r="EG7" s="8"/>
      <c r="EH7" s="8"/>
      <c r="EI7" s="8"/>
      <c r="EJ7" s="8"/>
      <c r="EK7" s="8"/>
      <c r="EL7" s="8"/>
      <c r="EM7" s="8"/>
      <c r="EN7" s="8"/>
      <c r="EO7" s="8"/>
      <c r="EP7" s="8"/>
      <c r="EQ7" s="8"/>
      <c r="ER7" s="8"/>
      <c r="ES7" s="8"/>
      <c r="ET7" s="8"/>
      <c r="EU7" s="8"/>
      <c r="EV7" s="8"/>
      <c r="EW7" s="8"/>
      <c r="EX7" s="8"/>
      <c r="EY7" s="8"/>
      <c r="EZ7" s="8"/>
      <c r="FA7" s="8"/>
      <c r="FB7" s="8"/>
      <c r="FC7" s="8"/>
      <c r="FD7" s="8"/>
      <c r="FE7" s="8"/>
      <c r="FF7" s="8"/>
      <c r="FG7" s="8"/>
      <c r="FH7" s="8"/>
      <c r="FI7" s="8"/>
      <c r="FJ7" s="8"/>
      <c r="FK7" s="8"/>
      <c r="FL7" s="8"/>
      <c r="FM7" s="8"/>
      <c r="FN7" s="8"/>
      <c r="FO7" s="8"/>
      <c r="FP7" s="8"/>
      <c r="FQ7" s="8"/>
      <c r="FR7" s="8"/>
      <c r="FS7" s="8"/>
      <c r="FT7" s="8"/>
      <c r="FU7" s="8"/>
      <c r="FV7" s="8"/>
      <c r="FW7" s="8"/>
      <c r="FX7" s="8"/>
      <c r="FY7" s="8"/>
      <c r="FZ7" s="8"/>
      <c r="GA7" s="8"/>
      <c r="GB7" s="8"/>
      <c r="GC7" s="8"/>
      <c r="GD7" s="8"/>
      <c r="GE7" s="8"/>
      <c r="GF7" s="8"/>
      <c r="GG7" s="8"/>
      <c r="GH7" s="8"/>
      <c r="GI7" s="8"/>
      <c r="GJ7" s="8"/>
      <c r="GK7" s="8"/>
      <c r="GL7" s="8"/>
      <c r="GM7" s="8"/>
      <c r="GN7" s="8"/>
      <c r="GO7" s="8"/>
      <c r="GP7" s="8"/>
      <c r="GQ7" s="8"/>
      <c r="GR7" s="8"/>
      <c r="GS7" s="8"/>
      <c r="GT7" s="8"/>
      <c r="GU7" s="8"/>
      <c r="GV7" s="8"/>
      <c r="GW7" s="8"/>
      <c r="GX7" s="8"/>
      <c r="GY7" s="8"/>
      <c r="GZ7" s="8"/>
      <c r="HA7" s="8"/>
      <c r="HB7" s="8"/>
      <c r="HC7" s="8"/>
      <c r="HD7" s="8"/>
      <c r="HE7" s="8"/>
      <c r="HF7" s="8"/>
      <c r="HG7" s="8"/>
      <c r="HH7" s="8"/>
      <c r="HI7" s="8"/>
      <c r="HJ7" s="8"/>
      <c r="HK7" s="8"/>
      <c r="HL7" s="8"/>
      <c r="HM7" s="8"/>
      <c r="HN7" s="8"/>
      <c r="HO7" s="8"/>
      <c r="HP7" s="8"/>
      <c r="HQ7" s="8"/>
      <c r="HR7" s="8"/>
      <c r="HS7" s="8"/>
      <c r="HT7" s="8"/>
      <c r="HU7" s="8"/>
      <c r="HV7" s="8"/>
      <c r="HW7" s="8"/>
      <c r="HX7" s="8"/>
      <c r="HY7" s="8"/>
      <c r="HZ7" s="8"/>
      <c r="IA7" s="8"/>
      <c r="IB7" s="8"/>
      <c r="IC7" s="8"/>
      <c r="ID7" s="8"/>
      <c r="IE7" s="8"/>
      <c r="IF7" s="8"/>
      <c r="IG7" s="8"/>
      <c r="IH7" s="8"/>
      <c r="II7" s="8"/>
      <c r="IJ7" s="8"/>
      <c r="IK7" s="8"/>
      <c r="IL7" s="8"/>
      <c r="IM7" s="8"/>
      <c r="IN7" s="8"/>
      <c r="IO7" s="8"/>
      <c r="IP7" s="8"/>
      <c r="IQ7" s="8"/>
      <c r="IR7" s="8"/>
      <c r="IS7" s="8"/>
      <c r="IT7" s="8"/>
      <c r="IU7" s="8"/>
      <c r="IV7" s="8"/>
      <c r="IW7" s="8"/>
      <c r="IX7" s="8"/>
      <c r="IY7" s="8"/>
      <c r="IZ7" s="8"/>
      <c r="JA7" s="8"/>
      <c r="JB7" s="8"/>
      <c r="JC7" s="8"/>
      <c r="JD7" s="8"/>
      <c r="JE7" s="8"/>
      <c r="JF7" s="8"/>
      <c r="JG7" s="8"/>
      <c r="JH7" s="8"/>
      <c r="JI7" s="8"/>
      <c r="JJ7" s="8"/>
      <c r="JK7" s="8"/>
      <c r="JL7" s="8"/>
      <c r="JM7" s="8"/>
      <c r="JN7" s="8"/>
      <c r="JO7" s="8"/>
      <c r="JP7" s="8"/>
      <c r="JQ7" s="8"/>
      <c r="JR7" s="8"/>
      <c r="JS7" s="8"/>
      <c r="JT7" s="8"/>
      <c r="JU7" s="8"/>
      <c r="JV7" s="8"/>
      <c r="JW7" s="8"/>
      <c r="JX7" s="8"/>
      <c r="JY7" s="8"/>
      <c r="JZ7" s="8"/>
      <c r="KA7" s="8"/>
      <c r="KB7" s="8"/>
      <c r="KC7" s="8"/>
      <c r="KD7" s="8"/>
      <c r="KE7" s="8"/>
      <c r="KF7" s="8"/>
      <c r="KG7" s="8"/>
      <c r="KH7" s="8"/>
      <c r="KI7" s="8"/>
      <c r="KJ7" s="8"/>
      <c r="KK7" s="8"/>
      <c r="KL7" s="8"/>
      <c r="KM7" s="8"/>
      <c r="KN7" s="8"/>
      <c r="KO7" s="8"/>
      <c r="KP7" s="8"/>
      <c r="KQ7" s="8"/>
      <c r="KR7" s="8"/>
      <c r="KS7" s="8"/>
      <c r="KT7" s="8"/>
      <c r="KU7" s="8"/>
      <c r="KV7" s="8"/>
      <c r="KW7" s="8"/>
      <c r="KX7" s="8"/>
      <c r="KY7" s="8"/>
      <c r="KZ7" s="8"/>
      <c r="LA7" s="8"/>
      <c r="LB7" s="8"/>
      <c r="LC7" s="8"/>
      <c r="LD7" s="8"/>
      <c r="LE7" s="8"/>
      <c r="LF7" s="8"/>
      <c r="LG7" s="8"/>
      <c r="LH7" s="8"/>
      <c r="LI7" s="8"/>
      <c r="LJ7" s="8"/>
      <c r="LK7" s="8"/>
      <c r="LL7" s="8"/>
      <c r="LM7" s="8"/>
      <c r="LN7" s="8"/>
      <c r="LO7" s="8"/>
      <c r="LP7" s="8"/>
      <c r="LQ7" s="8"/>
      <c r="LR7" s="8"/>
      <c r="LS7" s="8"/>
      <c r="LT7" s="8"/>
      <c r="LU7" s="8"/>
      <c r="LV7" s="8"/>
      <c r="LW7" s="8"/>
      <c r="LX7" s="8"/>
      <c r="LY7" s="8"/>
      <c r="LZ7" s="8"/>
      <c r="MA7" s="8"/>
      <c r="MB7" s="8"/>
      <c r="MC7" s="8"/>
      <c r="MD7" s="8"/>
      <c r="ME7" s="8"/>
      <c r="MF7" s="8"/>
      <c r="MG7" s="8"/>
      <c r="MH7" s="8"/>
      <c r="MI7" s="8"/>
      <c r="MJ7" s="8"/>
      <c r="MK7" s="8"/>
      <c r="ML7" s="8"/>
      <c r="MM7" s="8"/>
      <c r="MN7" s="8"/>
      <c r="MO7" s="8"/>
      <c r="MP7" s="8"/>
      <c r="MQ7" s="8"/>
      <c r="MR7" s="8"/>
      <c r="MS7" s="8"/>
      <c r="MT7" s="8"/>
      <c r="MU7" s="8"/>
      <c r="MV7" s="8"/>
      <c r="MW7" s="8"/>
      <c r="MX7" s="8"/>
      <c r="MY7" s="8"/>
      <c r="MZ7" s="8"/>
      <c r="NA7" s="8"/>
      <c r="NB7" s="8"/>
      <c r="NC7" s="8"/>
      <c r="ND7" s="8"/>
      <c r="NE7" s="8"/>
      <c r="NF7" s="8"/>
      <c r="NG7" s="8"/>
      <c r="NH7" s="8"/>
      <c r="NI7" s="8"/>
      <c r="NJ7" s="8"/>
      <c r="NK7" s="8"/>
      <c r="NL7" s="8"/>
      <c r="NM7" s="8"/>
      <c r="NN7" s="8"/>
      <c r="NO7" s="8"/>
      <c r="NP7" s="8"/>
      <c r="NQ7" s="8"/>
      <c r="NR7" s="8"/>
      <c r="NS7" s="8"/>
      <c r="NT7" s="8"/>
      <c r="NU7" s="8"/>
      <c r="NV7" s="8"/>
      <c r="NW7" s="8"/>
      <c r="NX7" s="8"/>
      <c r="NY7" s="8"/>
      <c r="NZ7" s="8"/>
      <c r="OA7" s="8"/>
      <c r="OB7" s="8"/>
      <c r="OC7" s="8"/>
      <c r="OD7" s="8"/>
      <c r="OE7" s="8"/>
      <c r="OF7" s="8"/>
      <c r="OG7" s="8"/>
      <c r="OH7" s="8"/>
      <c r="OI7" s="8"/>
      <c r="OJ7" s="8"/>
      <c r="OK7" s="8"/>
      <c r="OL7" s="8"/>
      <c r="OM7" s="8"/>
      <c r="ON7" s="8"/>
      <c r="OO7" s="8"/>
      <c r="OP7" s="8"/>
      <c r="OQ7" s="8"/>
      <c r="OR7" s="8"/>
      <c r="OS7" s="8"/>
      <c r="OT7" s="8"/>
      <c r="OU7" s="8"/>
      <c r="OV7" s="8"/>
      <c r="OW7" s="8"/>
      <c r="OX7" s="8"/>
      <c r="OY7" s="8"/>
      <c r="OZ7" s="8"/>
      <c r="PA7" s="8"/>
      <c r="PB7" s="8"/>
      <c r="PC7" s="8"/>
      <c r="PD7" s="8"/>
      <c r="PE7" s="8"/>
      <c r="PF7" s="8"/>
      <c r="PG7" s="8"/>
      <c r="PH7" s="8"/>
      <c r="PI7" s="8"/>
      <c r="PJ7" s="8"/>
      <c r="PK7" s="8"/>
      <c r="PL7" s="8"/>
      <c r="PM7" s="8"/>
      <c r="PN7" s="8"/>
      <c r="PO7" s="8"/>
      <c r="PP7" s="8"/>
      <c r="PQ7" s="8"/>
      <c r="PR7" s="8"/>
      <c r="PS7" s="8"/>
      <c r="PT7" s="8"/>
      <c r="PU7" s="8"/>
      <c r="PV7" s="8"/>
      <c r="PW7" s="8"/>
      <c r="PX7" s="8"/>
      <c r="PY7" s="8"/>
      <c r="PZ7" s="8"/>
      <c r="QA7" s="8"/>
      <c r="QB7" s="8"/>
      <c r="QC7" s="8"/>
      <c r="QD7" s="8"/>
      <c r="QE7" s="8"/>
      <c r="QF7" s="8"/>
      <c r="QG7" s="8"/>
      <c r="QH7" s="8"/>
      <c r="QI7" s="8"/>
      <c r="QJ7" s="8"/>
      <c r="QK7" s="8"/>
      <c r="QL7" s="8"/>
      <c r="QM7" s="8"/>
      <c r="QN7" s="8"/>
      <c r="QO7" s="8"/>
      <c r="QP7" s="8"/>
      <c r="QQ7" s="8"/>
      <c r="QR7" s="8"/>
      <c r="QS7" s="8"/>
      <c r="QT7" s="8"/>
      <c r="QU7" s="8"/>
      <c r="QV7" s="8"/>
      <c r="QW7" s="8"/>
      <c r="QX7" s="8"/>
      <c r="QY7" s="8"/>
      <c r="QZ7" s="8"/>
      <c r="RA7" s="8"/>
      <c r="RB7" s="8"/>
      <c r="RC7" s="8"/>
      <c r="RD7" s="8"/>
      <c r="RE7" s="8"/>
      <c r="RF7" s="8"/>
      <c r="RG7" s="8"/>
      <c r="RH7" s="8"/>
      <c r="RI7" s="8"/>
      <c r="RJ7" s="8"/>
      <c r="RK7" s="8"/>
      <c r="RL7" s="8"/>
      <c r="RM7" s="8"/>
      <c r="RN7" s="8"/>
      <c r="RO7" s="8"/>
      <c r="RP7" s="8"/>
      <c r="RQ7" s="8"/>
      <c r="RR7" s="8"/>
      <c r="RS7" s="8"/>
      <c r="RT7" s="8"/>
      <c r="RU7" s="8"/>
      <c r="RV7" s="8"/>
      <c r="RW7" s="8"/>
      <c r="RX7" s="8"/>
      <c r="RY7" s="8"/>
      <c r="RZ7" s="8"/>
      <c r="SA7" s="8"/>
      <c r="SB7" s="8"/>
      <c r="SC7" s="8"/>
      <c r="SD7" s="8"/>
      <c r="SE7" s="8"/>
      <c r="SF7" s="8"/>
      <c r="SG7" s="8"/>
      <c r="SH7" s="8"/>
      <c r="SI7" s="8"/>
      <c r="SJ7" s="8"/>
      <c r="SK7" s="8"/>
      <c r="SL7" s="8"/>
      <c r="SM7" s="8"/>
      <c r="SN7" s="8"/>
      <c r="SO7" s="8"/>
      <c r="SP7" s="8"/>
      <c r="SQ7" s="8"/>
      <c r="SR7" s="8"/>
      <c r="SS7" s="8"/>
      <c r="ST7" s="8"/>
      <c r="SU7" s="8"/>
      <c r="SV7" s="8"/>
      <c r="SW7" s="8"/>
      <c r="SX7" s="8"/>
      <c r="SY7" s="8"/>
      <c r="SZ7" s="8"/>
      <c r="TA7" s="8"/>
      <c r="TB7" s="8"/>
      <c r="TC7" s="8"/>
      <c r="TD7" s="8"/>
      <c r="TE7" s="8"/>
      <c r="TF7" s="8"/>
      <c r="TG7" s="8"/>
      <c r="TH7" s="8"/>
      <c r="TI7" s="8"/>
      <c r="TJ7" s="8"/>
      <c r="TK7" s="8"/>
      <c r="TL7" s="8"/>
      <c r="TM7" s="8"/>
      <c r="TN7" s="8"/>
      <c r="TO7" s="8"/>
      <c r="TP7" s="8"/>
      <c r="TQ7" s="8"/>
      <c r="TR7" s="8"/>
      <c r="TS7" s="8"/>
      <c r="TT7" s="8"/>
      <c r="TU7" s="8"/>
      <c r="TV7" s="8"/>
      <c r="TW7" s="8"/>
      <c r="TX7" s="8"/>
      <c r="TY7" s="8"/>
      <c r="TZ7" s="8"/>
      <c r="UA7" s="8"/>
      <c r="UB7" s="8"/>
      <c r="UC7" s="8"/>
      <c r="UD7" s="8"/>
      <c r="UE7" s="8"/>
      <c r="UF7" s="8"/>
      <c r="UG7" s="8"/>
      <c r="UH7" s="8"/>
      <c r="UI7" s="8"/>
      <c r="UJ7" s="8"/>
      <c r="UK7" s="8"/>
      <c r="UL7" s="8"/>
      <c r="UM7" s="8"/>
      <c r="UN7" s="8"/>
      <c r="UO7" s="8"/>
      <c r="UP7" s="8"/>
      <c r="UQ7" s="8"/>
      <c r="UR7" s="8"/>
      <c r="US7" s="8"/>
      <c r="UT7" s="8"/>
      <c r="UU7" s="8"/>
      <c r="UV7" s="8"/>
      <c r="UW7" s="8"/>
      <c r="UX7" s="8"/>
      <c r="UY7" s="8"/>
      <c r="UZ7" s="8"/>
      <c r="VA7" s="8"/>
      <c r="VB7" s="8"/>
      <c r="VC7" s="8"/>
      <c r="VD7" s="8"/>
      <c r="VE7" s="8"/>
      <c r="VF7" s="8"/>
      <c r="VG7" s="8"/>
      <c r="VH7" s="8"/>
      <c r="VI7" s="8"/>
      <c r="VJ7" s="8"/>
      <c r="VK7" s="8"/>
      <c r="VL7" s="8"/>
      <c r="VM7" s="8"/>
      <c r="VN7" s="8"/>
      <c r="VO7" s="8"/>
      <c r="VP7" s="8"/>
      <c r="VQ7" s="8"/>
      <c r="VR7" s="8"/>
      <c r="VS7" s="8"/>
      <c r="VT7" s="8"/>
      <c r="VU7" s="8"/>
      <c r="VV7" s="8"/>
      <c r="VW7" s="8"/>
      <c r="VX7" s="8"/>
      <c r="VY7" s="8"/>
      <c r="VZ7" s="8"/>
      <c r="WA7" s="8"/>
      <c r="WB7" s="8"/>
      <c r="WC7" s="8"/>
      <c r="WD7" s="8"/>
      <c r="WE7" s="8"/>
      <c r="WF7" s="8"/>
      <c r="WG7" s="8"/>
      <c r="WH7" s="8"/>
      <c r="WI7" s="8"/>
      <c r="WJ7" s="8"/>
      <c r="WK7" s="8"/>
      <c r="WL7" s="8"/>
      <c r="WM7" s="8"/>
      <c r="WN7" s="8"/>
      <c r="WO7" s="8"/>
      <c r="WP7" s="8"/>
      <c r="WQ7" s="8"/>
      <c r="WR7" s="8"/>
      <c r="WS7" s="8"/>
      <c r="WT7" s="8"/>
      <c r="WU7" s="8"/>
      <c r="WV7" s="8"/>
      <c r="WW7" s="8"/>
      <c r="WX7" s="8"/>
      <c r="WY7" s="8"/>
      <c r="WZ7" s="8"/>
      <c r="XA7" s="8"/>
      <c r="XB7" s="8"/>
      <c r="XC7" s="8"/>
      <c r="XD7" s="8"/>
      <c r="XE7" s="8"/>
      <c r="XF7" s="8"/>
      <c r="XG7" s="8"/>
      <c r="XH7" s="8"/>
      <c r="XI7" s="8"/>
      <c r="XJ7" s="8"/>
      <c r="XK7" s="8"/>
      <c r="XL7" s="8"/>
      <c r="XM7" s="8"/>
      <c r="XN7" s="8"/>
      <c r="XO7" s="8"/>
      <c r="XP7" s="8"/>
      <c r="XQ7" s="8"/>
      <c r="XR7" s="8"/>
      <c r="XS7" s="8"/>
      <c r="XT7" s="8"/>
      <c r="XU7" s="8"/>
      <c r="XV7" s="8"/>
      <c r="XW7" s="8"/>
      <c r="XX7" s="8"/>
      <c r="XY7" s="8"/>
      <c r="XZ7" s="8"/>
      <c r="YA7" s="8"/>
      <c r="YB7" s="8"/>
      <c r="YC7" s="8"/>
      <c r="YD7" s="8"/>
      <c r="YE7" s="8"/>
      <c r="YF7" s="8"/>
      <c r="YG7" s="8"/>
      <c r="YH7" s="8"/>
      <c r="YI7" s="8"/>
      <c r="YJ7" s="8"/>
      <c r="YK7" s="8"/>
      <c r="YL7" s="8"/>
      <c r="YM7" s="8"/>
      <c r="YN7" s="8"/>
      <c r="YO7" s="8"/>
      <c r="YP7" s="8"/>
      <c r="YQ7" s="8"/>
      <c r="YR7" s="8"/>
      <c r="YS7" s="8"/>
      <c r="YT7" s="8"/>
      <c r="YU7" s="8"/>
      <c r="YV7" s="8"/>
      <c r="YW7" s="8"/>
      <c r="YX7" s="8"/>
      <c r="YY7" s="8"/>
      <c r="YZ7" s="8"/>
      <c r="ZA7" s="8"/>
      <c r="ZB7" s="8"/>
      <c r="ZC7" s="8"/>
      <c r="ZD7" s="8"/>
      <c r="ZE7" s="8"/>
      <c r="ZF7" s="8"/>
      <c r="ZG7" s="8"/>
      <c r="ZH7" s="8"/>
      <c r="ZI7" s="8"/>
      <c r="ZJ7" s="8"/>
      <c r="ZK7" s="8"/>
      <c r="ZL7" s="8"/>
      <c r="ZM7" s="8"/>
      <c r="ZN7" s="8"/>
      <c r="ZO7" s="8"/>
      <c r="ZP7" s="8"/>
      <c r="ZQ7" s="8"/>
      <c r="ZR7" s="8"/>
    </row>
    <row r="8" spans="1:694">
      <c r="A8" s="33" t="s">
        <v>84</v>
      </c>
      <c r="B8" s="32">
        <v>-8174372</v>
      </c>
      <c r="C8" s="32">
        <v>-14600694</v>
      </c>
      <c r="D8" s="4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  <c r="MM8" s="8"/>
      <c r="MN8" s="8"/>
      <c r="MO8" s="8"/>
      <c r="MP8" s="8"/>
      <c r="MQ8" s="8"/>
      <c r="MR8" s="8"/>
      <c r="MS8" s="8"/>
      <c r="MT8" s="8"/>
      <c r="MU8" s="8"/>
      <c r="MV8" s="8"/>
      <c r="MW8" s="8"/>
      <c r="MX8" s="8"/>
      <c r="MY8" s="8"/>
      <c r="MZ8" s="8"/>
      <c r="NA8" s="8"/>
      <c r="NB8" s="8"/>
      <c r="NC8" s="8"/>
      <c r="ND8" s="8"/>
      <c r="NE8" s="8"/>
      <c r="NF8" s="8"/>
      <c r="NG8" s="8"/>
      <c r="NH8" s="8"/>
      <c r="NI8" s="8"/>
      <c r="NJ8" s="8"/>
      <c r="NK8" s="8"/>
      <c r="NL8" s="8"/>
      <c r="NM8" s="8"/>
      <c r="NN8" s="8"/>
      <c r="NO8" s="8"/>
      <c r="NP8" s="8"/>
      <c r="NQ8" s="8"/>
      <c r="NR8" s="8"/>
      <c r="NS8" s="8"/>
      <c r="NT8" s="8"/>
      <c r="NU8" s="8"/>
      <c r="NV8" s="8"/>
      <c r="NW8" s="8"/>
      <c r="NX8" s="8"/>
      <c r="NY8" s="8"/>
      <c r="NZ8" s="8"/>
      <c r="OA8" s="8"/>
      <c r="OB8" s="8"/>
      <c r="OC8" s="8"/>
      <c r="OD8" s="8"/>
      <c r="OE8" s="8"/>
      <c r="OF8" s="8"/>
      <c r="OG8" s="8"/>
      <c r="OH8" s="8"/>
      <c r="OI8" s="8"/>
      <c r="OJ8" s="8"/>
      <c r="OK8" s="8"/>
      <c r="OL8" s="8"/>
      <c r="OM8" s="8"/>
      <c r="ON8" s="8"/>
      <c r="OO8" s="8"/>
      <c r="OP8" s="8"/>
      <c r="OQ8" s="8"/>
      <c r="OR8" s="8"/>
      <c r="OS8" s="8"/>
      <c r="OT8" s="8"/>
      <c r="OU8" s="8"/>
      <c r="OV8" s="8"/>
      <c r="OW8" s="8"/>
      <c r="OX8" s="8"/>
      <c r="OY8" s="8"/>
      <c r="OZ8" s="8"/>
      <c r="PA8" s="8"/>
      <c r="PB8" s="8"/>
      <c r="PC8" s="8"/>
      <c r="PD8" s="8"/>
      <c r="PE8" s="8"/>
      <c r="PF8" s="8"/>
      <c r="PG8" s="8"/>
      <c r="PH8" s="8"/>
      <c r="PI8" s="8"/>
      <c r="PJ8" s="8"/>
      <c r="PK8" s="8"/>
      <c r="PL8" s="8"/>
      <c r="PM8" s="8"/>
      <c r="PN8" s="8"/>
      <c r="PO8" s="8"/>
      <c r="PP8" s="8"/>
      <c r="PQ8" s="8"/>
      <c r="PR8" s="8"/>
      <c r="PS8" s="8"/>
      <c r="PT8" s="8"/>
      <c r="PU8" s="8"/>
      <c r="PV8" s="8"/>
      <c r="PW8" s="8"/>
      <c r="PX8" s="8"/>
      <c r="PY8" s="8"/>
      <c r="PZ8" s="8"/>
      <c r="QA8" s="8"/>
      <c r="QB8" s="8"/>
      <c r="QC8" s="8"/>
      <c r="QD8" s="8"/>
      <c r="QE8" s="8"/>
      <c r="QF8" s="8"/>
      <c r="QG8" s="8"/>
      <c r="QH8" s="8"/>
      <c r="QI8" s="8"/>
      <c r="QJ8" s="8"/>
      <c r="QK8" s="8"/>
      <c r="QL8" s="8"/>
      <c r="QM8" s="8"/>
      <c r="QN8" s="8"/>
      <c r="QO8" s="8"/>
      <c r="QP8" s="8"/>
      <c r="QQ8" s="8"/>
      <c r="QR8" s="8"/>
      <c r="QS8" s="8"/>
      <c r="QT8" s="8"/>
      <c r="QU8" s="8"/>
      <c r="QV8" s="8"/>
      <c r="QW8" s="8"/>
      <c r="QX8" s="8"/>
      <c r="QY8" s="8"/>
      <c r="QZ8" s="8"/>
      <c r="RA8" s="8"/>
      <c r="RB8" s="8"/>
      <c r="RC8" s="8"/>
      <c r="RD8" s="8"/>
      <c r="RE8" s="8"/>
      <c r="RF8" s="8"/>
      <c r="RG8" s="8"/>
      <c r="RH8" s="8"/>
      <c r="RI8" s="8"/>
      <c r="RJ8" s="8"/>
      <c r="RK8" s="8"/>
      <c r="RL8" s="8"/>
      <c r="RM8" s="8"/>
      <c r="RN8" s="8"/>
      <c r="RO8" s="8"/>
      <c r="RP8" s="8"/>
      <c r="RQ8" s="8"/>
      <c r="RR8" s="8"/>
      <c r="RS8" s="8"/>
      <c r="RT8" s="8"/>
      <c r="RU8" s="8"/>
      <c r="RV8" s="8"/>
      <c r="RW8" s="8"/>
      <c r="RX8" s="8"/>
      <c r="RY8" s="8"/>
      <c r="RZ8" s="8"/>
      <c r="SA8" s="8"/>
      <c r="SB8" s="8"/>
      <c r="SC8" s="8"/>
      <c r="SD8" s="8"/>
      <c r="SE8" s="8"/>
      <c r="SF8" s="8"/>
      <c r="SG8" s="8"/>
      <c r="SH8" s="8"/>
      <c r="SI8" s="8"/>
      <c r="SJ8" s="8"/>
      <c r="SK8" s="8"/>
      <c r="SL8" s="8"/>
      <c r="SM8" s="8"/>
      <c r="SN8" s="8"/>
      <c r="SO8" s="8"/>
      <c r="SP8" s="8"/>
      <c r="SQ8" s="8"/>
      <c r="SR8" s="8"/>
      <c r="SS8" s="8"/>
      <c r="ST8" s="8"/>
      <c r="SU8" s="8"/>
      <c r="SV8" s="8"/>
      <c r="SW8" s="8"/>
      <c r="SX8" s="8"/>
      <c r="SY8" s="8"/>
      <c r="SZ8" s="8"/>
      <c r="TA8" s="8"/>
      <c r="TB8" s="8"/>
      <c r="TC8" s="8"/>
      <c r="TD8" s="8"/>
      <c r="TE8" s="8"/>
      <c r="TF8" s="8"/>
      <c r="TG8" s="8"/>
      <c r="TH8" s="8"/>
      <c r="TI8" s="8"/>
      <c r="TJ8" s="8"/>
      <c r="TK8" s="8"/>
      <c r="TL8" s="8"/>
      <c r="TM8" s="8"/>
      <c r="TN8" s="8"/>
      <c r="TO8" s="8"/>
      <c r="TP8" s="8"/>
      <c r="TQ8" s="8"/>
      <c r="TR8" s="8"/>
      <c r="TS8" s="8"/>
      <c r="TT8" s="8"/>
      <c r="TU8" s="8"/>
      <c r="TV8" s="8"/>
      <c r="TW8" s="8"/>
      <c r="TX8" s="8"/>
      <c r="TY8" s="8"/>
      <c r="TZ8" s="8"/>
      <c r="UA8" s="8"/>
      <c r="UB8" s="8"/>
      <c r="UC8" s="8"/>
      <c r="UD8" s="8"/>
      <c r="UE8" s="8"/>
      <c r="UF8" s="8"/>
      <c r="UG8" s="8"/>
      <c r="UH8" s="8"/>
      <c r="UI8" s="8"/>
      <c r="UJ8" s="8"/>
      <c r="UK8" s="8"/>
      <c r="UL8" s="8"/>
      <c r="UM8" s="8"/>
      <c r="UN8" s="8"/>
      <c r="UO8" s="8"/>
      <c r="UP8" s="8"/>
      <c r="UQ8" s="8"/>
      <c r="UR8" s="8"/>
      <c r="US8" s="8"/>
      <c r="UT8" s="8"/>
      <c r="UU8" s="8"/>
      <c r="UV8" s="8"/>
      <c r="UW8" s="8"/>
      <c r="UX8" s="8"/>
      <c r="UY8" s="8"/>
      <c r="UZ8" s="8"/>
      <c r="VA8" s="8"/>
      <c r="VB8" s="8"/>
      <c r="VC8" s="8"/>
      <c r="VD8" s="8"/>
      <c r="VE8" s="8"/>
      <c r="VF8" s="8"/>
      <c r="VG8" s="8"/>
      <c r="VH8" s="8"/>
      <c r="VI8" s="8"/>
      <c r="VJ8" s="8"/>
      <c r="VK8" s="8"/>
      <c r="VL8" s="8"/>
      <c r="VM8" s="8"/>
      <c r="VN8" s="8"/>
      <c r="VO8" s="8"/>
      <c r="VP8" s="8"/>
      <c r="VQ8" s="8"/>
      <c r="VR8" s="8"/>
      <c r="VS8" s="8"/>
      <c r="VT8" s="8"/>
      <c r="VU8" s="8"/>
      <c r="VV8" s="8"/>
      <c r="VW8" s="8"/>
      <c r="VX8" s="8"/>
      <c r="VY8" s="8"/>
      <c r="VZ8" s="8"/>
      <c r="WA8" s="8"/>
      <c r="WB8" s="8"/>
      <c r="WC8" s="8"/>
      <c r="WD8" s="8"/>
      <c r="WE8" s="8"/>
      <c r="WF8" s="8"/>
      <c r="WG8" s="8"/>
      <c r="WH8" s="8"/>
      <c r="WI8" s="8"/>
      <c r="WJ8" s="8"/>
      <c r="WK8" s="8"/>
      <c r="WL8" s="8"/>
      <c r="WM8" s="8"/>
      <c r="WN8" s="8"/>
      <c r="WO8" s="8"/>
      <c r="WP8" s="8"/>
      <c r="WQ8" s="8"/>
      <c r="WR8" s="8"/>
      <c r="WS8" s="8"/>
      <c r="WT8" s="8"/>
      <c r="WU8" s="8"/>
      <c r="WV8" s="8"/>
      <c r="WW8" s="8"/>
      <c r="WX8" s="8"/>
      <c r="WY8" s="8"/>
      <c r="WZ8" s="8"/>
      <c r="XA8" s="8"/>
      <c r="XB8" s="8"/>
      <c r="XC8" s="8"/>
      <c r="XD8" s="8"/>
      <c r="XE8" s="8"/>
      <c r="XF8" s="8"/>
      <c r="XG8" s="8"/>
      <c r="XH8" s="8"/>
      <c r="XI8" s="8"/>
      <c r="XJ8" s="8"/>
      <c r="XK8" s="8"/>
      <c r="XL8" s="8"/>
      <c r="XM8" s="8"/>
      <c r="XN8" s="8"/>
      <c r="XO8" s="8"/>
      <c r="XP8" s="8"/>
      <c r="XQ8" s="8"/>
      <c r="XR8" s="8"/>
      <c r="XS8" s="8"/>
      <c r="XT8" s="8"/>
      <c r="XU8" s="8"/>
      <c r="XV8" s="8"/>
      <c r="XW8" s="8"/>
      <c r="XX8" s="8"/>
      <c r="XY8" s="8"/>
      <c r="XZ8" s="8"/>
      <c r="YA8" s="8"/>
      <c r="YB8" s="8"/>
      <c r="YC8" s="8"/>
      <c r="YD8" s="8"/>
      <c r="YE8" s="8"/>
      <c r="YF8" s="8"/>
      <c r="YG8" s="8"/>
      <c r="YH8" s="8"/>
      <c r="YI8" s="8"/>
      <c r="YJ8" s="8"/>
      <c r="YK8" s="8"/>
      <c r="YL8" s="8"/>
      <c r="YM8" s="8"/>
      <c r="YN8" s="8"/>
      <c r="YO8" s="8"/>
      <c r="YP8" s="8"/>
      <c r="YQ8" s="8"/>
      <c r="YR8" s="8"/>
      <c r="YS8" s="8"/>
      <c r="YT8" s="8"/>
      <c r="YU8" s="8"/>
      <c r="YV8" s="8"/>
      <c r="YW8" s="8"/>
      <c r="YX8" s="8"/>
      <c r="YY8" s="8"/>
      <c r="YZ8" s="8"/>
      <c r="ZA8" s="8"/>
      <c r="ZB8" s="8"/>
      <c r="ZC8" s="8"/>
      <c r="ZD8" s="8"/>
      <c r="ZE8" s="8"/>
      <c r="ZF8" s="8"/>
      <c r="ZG8" s="8"/>
      <c r="ZH8" s="8"/>
      <c r="ZI8" s="8"/>
      <c r="ZJ8" s="8"/>
      <c r="ZK8" s="8"/>
      <c r="ZL8" s="8"/>
      <c r="ZM8" s="8"/>
      <c r="ZN8" s="8"/>
      <c r="ZO8" s="8"/>
      <c r="ZP8" s="8"/>
      <c r="ZQ8" s="8"/>
      <c r="ZR8" s="8"/>
    </row>
    <row r="9" spans="1:694" ht="13">
      <c r="A9" s="22" t="s">
        <v>85</v>
      </c>
      <c r="B9" s="4">
        <f>SUM(B7:B8)</f>
        <v>-470158333.63999999</v>
      </c>
      <c r="C9" s="4">
        <f>SUM(C7:C8)</f>
        <v>-473754301.83999997</v>
      </c>
      <c r="D9" s="4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  <c r="MM9" s="8"/>
      <c r="MN9" s="8"/>
      <c r="MO9" s="8"/>
      <c r="MP9" s="8"/>
      <c r="MQ9" s="8"/>
      <c r="MR9" s="8"/>
      <c r="MS9" s="8"/>
      <c r="MT9" s="8"/>
      <c r="MU9" s="8"/>
      <c r="MV9" s="8"/>
      <c r="MW9" s="8"/>
      <c r="MX9" s="8"/>
      <c r="MY9" s="8"/>
      <c r="MZ9" s="8"/>
      <c r="NA9" s="8"/>
      <c r="NB9" s="8"/>
      <c r="NC9" s="8"/>
      <c r="ND9" s="8"/>
      <c r="NE9" s="8"/>
      <c r="NF9" s="8"/>
      <c r="NG9" s="8"/>
      <c r="NH9" s="8"/>
      <c r="NI9" s="8"/>
      <c r="NJ9" s="8"/>
      <c r="NK9" s="8"/>
      <c r="NL9" s="8"/>
      <c r="NM9" s="8"/>
      <c r="NN9" s="8"/>
      <c r="NO9" s="8"/>
      <c r="NP9" s="8"/>
      <c r="NQ9" s="8"/>
      <c r="NR9" s="8"/>
      <c r="NS9" s="8"/>
      <c r="NT9" s="8"/>
      <c r="NU9" s="8"/>
      <c r="NV9" s="8"/>
      <c r="NW9" s="8"/>
      <c r="NX9" s="8"/>
      <c r="NY9" s="8"/>
      <c r="NZ9" s="8"/>
      <c r="OA9" s="8"/>
      <c r="OB9" s="8"/>
      <c r="OC9" s="8"/>
      <c r="OD9" s="8"/>
      <c r="OE9" s="8"/>
      <c r="OF9" s="8"/>
      <c r="OG9" s="8"/>
      <c r="OH9" s="8"/>
      <c r="OI9" s="8"/>
      <c r="OJ9" s="8"/>
      <c r="OK9" s="8"/>
      <c r="OL9" s="8"/>
      <c r="OM9" s="8"/>
      <c r="ON9" s="8"/>
      <c r="OO9" s="8"/>
      <c r="OP9" s="8"/>
      <c r="OQ9" s="8"/>
      <c r="OR9" s="8"/>
      <c r="OS9" s="8"/>
      <c r="OT9" s="8"/>
      <c r="OU9" s="8"/>
      <c r="OV9" s="8"/>
      <c r="OW9" s="8"/>
      <c r="OX9" s="8"/>
      <c r="OY9" s="8"/>
      <c r="OZ9" s="8"/>
      <c r="PA9" s="8"/>
      <c r="PB9" s="8"/>
      <c r="PC9" s="8"/>
      <c r="PD9" s="8"/>
      <c r="PE9" s="8"/>
      <c r="PF9" s="8"/>
      <c r="PG9" s="8"/>
      <c r="PH9" s="8"/>
      <c r="PI9" s="8"/>
      <c r="PJ9" s="8"/>
      <c r="PK9" s="8"/>
      <c r="PL9" s="8"/>
      <c r="PM9" s="8"/>
      <c r="PN9" s="8"/>
      <c r="PO9" s="8"/>
      <c r="PP9" s="8"/>
      <c r="PQ9" s="8"/>
      <c r="PR9" s="8"/>
      <c r="PS9" s="8"/>
      <c r="PT9" s="8"/>
      <c r="PU9" s="8"/>
      <c r="PV9" s="8"/>
      <c r="PW9" s="8"/>
      <c r="PX9" s="8"/>
      <c r="PY9" s="8"/>
      <c r="PZ9" s="8"/>
      <c r="QA9" s="8"/>
      <c r="QB9" s="8"/>
      <c r="QC9" s="8"/>
      <c r="QD9" s="8"/>
      <c r="QE9" s="8"/>
      <c r="QF9" s="8"/>
      <c r="QG9" s="8"/>
      <c r="QH9" s="8"/>
      <c r="QI9" s="8"/>
      <c r="QJ9" s="8"/>
      <c r="QK9" s="8"/>
      <c r="QL9" s="8"/>
      <c r="QM9" s="8"/>
      <c r="QN9" s="8"/>
      <c r="QO9" s="8"/>
      <c r="QP9" s="8"/>
      <c r="QQ9" s="8"/>
      <c r="QR9" s="8"/>
      <c r="QS9" s="8"/>
      <c r="QT9" s="8"/>
      <c r="QU9" s="8"/>
      <c r="QV9" s="8"/>
      <c r="QW9" s="8"/>
      <c r="QX9" s="8"/>
      <c r="QY9" s="8"/>
      <c r="QZ9" s="8"/>
      <c r="RA9" s="8"/>
      <c r="RB9" s="8"/>
      <c r="RC9" s="8"/>
      <c r="RD9" s="8"/>
      <c r="RE9" s="8"/>
      <c r="RF9" s="8"/>
      <c r="RG9" s="8"/>
      <c r="RH9" s="8"/>
      <c r="RI9" s="8"/>
      <c r="RJ9" s="8"/>
      <c r="RK9" s="8"/>
      <c r="RL9" s="8"/>
      <c r="RM9" s="8"/>
      <c r="RN9" s="8"/>
      <c r="RO9" s="8"/>
      <c r="RP9" s="8"/>
      <c r="RQ9" s="8"/>
      <c r="RR9" s="8"/>
      <c r="RS9" s="8"/>
      <c r="RT9" s="8"/>
      <c r="RU9" s="8"/>
      <c r="RV9" s="8"/>
      <c r="RW9" s="8"/>
      <c r="RX9" s="8"/>
      <c r="RY9" s="8"/>
      <c r="RZ9" s="8"/>
      <c r="SA9" s="8"/>
      <c r="SB9" s="8"/>
      <c r="SC9" s="8"/>
      <c r="SD9" s="8"/>
      <c r="SE9" s="8"/>
      <c r="SF9" s="8"/>
      <c r="SG9" s="8"/>
      <c r="SH9" s="8"/>
      <c r="SI9" s="8"/>
      <c r="SJ9" s="8"/>
      <c r="SK9" s="8"/>
      <c r="SL9" s="8"/>
      <c r="SM9" s="8"/>
      <c r="SN9" s="8"/>
      <c r="SO9" s="8"/>
      <c r="SP9" s="8"/>
      <c r="SQ9" s="8"/>
      <c r="SR9" s="8"/>
      <c r="SS9" s="8"/>
      <c r="ST9" s="8"/>
      <c r="SU9" s="8"/>
      <c r="SV9" s="8"/>
      <c r="SW9" s="8"/>
      <c r="SX9" s="8"/>
      <c r="SY9" s="8"/>
      <c r="SZ9" s="8"/>
      <c r="TA9" s="8"/>
      <c r="TB9" s="8"/>
      <c r="TC9" s="8"/>
      <c r="TD9" s="8"/>
      <c r="TE9" s="8"/>
      <c r="TF9" s="8"/>
      <c r="TG9" s="8"/>
      <c r="TH9" s="8"/>
      <c r="TI9" s="8"/>
      <c r="TJ9" s="8"/>
      <c r="TK9" s="8"/>
      <c r="TL9" s="8"/>
      <c r="TM9" s="8"/>
      <c r="TN9" s="8"/>
      <c r="TO9" s="8"/>
      <c r="TP9" s="8"/>
      <c r="TQ9" s="8"/>
      <c r="TR9" s="8"/>
      <c r="TS9" s="8"/>
      <c r="TT9" s="8"/>
      <c r="TU9" s="8"/>
      <c r="TV9" s="8"/>
      <c r="TW9" s="8"/>
      <c r="TX9" s="8"/>
      <c r="TY9" s="8"/>
      <c r="TZ9" s="8"/>
      <c r="UA9" s="8"/>
      <c r="UB9" s="8"/>
      <c r="UC9" s="8"/>
      <c r="UD9" s="8"/>
      <c r="UE9" s="8"/>
      <c r="UF9" s="8"/>
      <c r="UG9" s="8"/>
      <c r="UH9" s="8"/>
      <c r="UI9" s="8"/>
      <c r="UJ9" s="8"/>
      <c r="UK9" s="8"/>
      <c r="UL9" s="8"/>
      <c r="UM9" s="8"/>
      <c r="UN9" s="8"/>
      <c r="UO9" s="8"/>
      <c r="UP9" s="8"/>
      <c r="UQ9" s="8"/>
      <c r="UR9" s="8"/>
      <c r="US9" s="8"/>
      <c r="UT9" s="8"/>
      <c r="UU9" s="8"/>
      <c r="UV9" s="8"/>
      <c r="UW9" s="8"/>
      <c r="UX9" s="8"/>
      <c r="UY9" s="8"/>
      <c r="UZ9" s="8"/>
      <c r="VA9" s="8"/>
      <c r="VB9" s="8"/>
      <c r="VC9" s="8"/>
      <c r="VD9" s="8"/>
      <c r="VE9" s="8"/>
      <c r="VF9" s="8"/>
      <c r="VG9" s="8"/>
      <c r="VH9" s="8"/>
      <c r="VI9" s="8"/>
      <c r="VJ9" s="8"/>
      <c r="VK9" s="8"/>
      <c r="VL9" s="8"/>
      <c r="VM9" s="8"/>
      <c r="VN9" s="8"/>
      <c r="VO9" s="8"/>
      <c r="VP9" s="8"/>
      <c r="VQ9" s="8"/>
      <c r="VR9" s="8"/>
      <c r="VS9" s="8"/>
      <c r="VT9" s="8"/>
      <c r="VU9" s="8"/>
      <c r="VV9" s="8"/>
      <c r="VW9" s="8"/>
      <c r="VX9" s="8"/>
      <c r="VY9" s="8"/>
      <c r="VZ9" s="8"/>
      <c r="WA9" s="8"/>
      <c r="WB9" s="8"/>
      <c r="WC9" s="8"/>
      <c r="WD9" s="8"/>
      <c r="WE9" s="8"/>
      <c r="WF9" s="8"/>
      <c r="WG9" s="8"/>
      <c r="WH9" s="8"/>
      <c r="WI9" s="8"/>
      <c r="WJ9" s="8"/>
      <c r="WK9" s="8"/>
      <c r="WL9" s="8"/>
      <c r="WM9" s="8"/>
      <c r="WN9" s="8"/>
      <c r="WO9" s="8"/>
      <c r="WP9" s="8"/>
      <c r="WQ9" s="8"/>
      <c r="WR9" s="8"/>
      <c r="WS9" s="8"/>
      <c r="WT9" s="8"/>
      <c r="WU9" s="8"/>
      <c r="WV9" s="8"/>
      <c r="WW9" s="8"/>
      <c r="WX9" s="8"/>
      <c r="WY9" s="8"/>
      <c r="WZ9" s="8"/>
      <c r="XA9" s="8"/>
      <c r="XB9" s="8"/>
      <c r="XC9" s="8"/>
      <c r="XD9" s="8"/>
      <c r="XE9" s="8"/>
      <c r="XF9" s="8"/>
      <c r="XG9" s="8"/>
      <c r="XH9" s="8"/>
      <c r="XI9" s="8"/>
      <c r="XJ9" s="8"/>
      <c r="XK9" s="8"/>
      <c r="XL9" s="8"/>
      <c r="XM9" s="8"/>
      <c r="XN9" s="8"/>
      <c r="XO9" s="8"/>
      <c r="XP9" s="8"/>
      <c r="XQ9" s="8"/>
      <c r="XR9" s="8"/>
      <c r="XS9" s="8"/>
      <c r="XT9" s="8"/>
      <c r="XU9" s="8"/>
      <c r="XV9" s="8"/>
      <c r="XW9" s="8"/>
      <c r="XX9" s="8"/>
      <c r="XY9" s="8"/>
      <c r="XZ9" s="8"/>
      <c r="YA9" s="8"/>
      <c r="YB9" s="8"/>
      <c r="YC9" s="8"/>
      <c r="YD9" s="8"/>
      <c r="YE9" s="8"/>
      <c r="YF9" s="8"/>
      <c r="YG9" s="8"/>
      <c r="YH9" s="8"/>
      <c r="YI9" s="8"/>
      <c r="YJ9" s="8"/>
      <c r="YK9" s="8"/>
      <c r="YL9" s="8"/>
      <c r="YM9" s="8"/>
      <c r="YN9" s="8"/>
      <c r="YO9" s="8"/>
      <c r="YP9" s="8"/>
      <c r="YQ9" s="8"/>
      <c r="YR9" s="8"/>
      <c r="YS9" s="8"/>
      <c r="YT9" s="8"/>
      <c r="YU9" s="8"/>
      <c r="YV9" s="8"/>
      <c r="YW9" s="8"/>
      <c r="YX9" s="8"/>
      <c r="YY9" s="8"/>
      <c r="YZ9" s="8"/>
      <c r="ZA9" s="8"/>
      <c r="ZB9" s="8"/>
      <c r="ZC9" s="8"/>
      <c r="ZD9" s="8"/>
      <c r="ZE9" s="8"/>
      <c r="ZF9" s="8"/>
      <c r="ZG9" s="8"/>
      <c r="ZH9" s="8"/>
      <c r="ZI9" s="8"/>
      <c r="ZJ9" s="8"/>
      <c r="ZK9" s="8"/>
      <c r="ZL9" s="8"/>
      <c r="ZM9" s="8"/>
      <c r="ZN9" s="8"/>
      <c r="ZO9" s="8"/>
      <c r="ZP9" s="8"/>
      <c r="ZQ9" s="8"/>
      <c r="ZR9" s="8"/>
    </row>
    <row r="10" spans="1:694">
      <c r="A10" s="3"/>
      <c r="B10" s="4"/>
      <c r="C10" s="4"/>
      <c r="D10" s="4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/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/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/>
      <c r="EB10" s="8"/>
      <c r="EC10" s="8"/>
      <c r="ED10" s="8"/>
      <c r="EE10" s="8"/>
      <c r="EF10" s="8"/>
      <c r="EG10" s="8"/>
      <c r="EH10" s="8"/>
      <c r="EI10" s="8"/>
      <c r="EJ10" s="8"/>
      <c r="EK10" s="8"/>
      <c r="EL10" s="8"/>
      <c r="EM10" s="8"/>
      <c r="EN10" s="8"/>
      <c r="EO10" s="8"/>
      <c r="EP10" s="8"/>
      <c r="EQ10" s="8"/>
      <c r="ER10" s="8"/>
      <c r="ES10" s="8"/>
      <c r="ET10" s="8"/>
      <c r="EU10" s="8"/>
      <c r="EV10" s="8"/>
      <c r="EW10" s="8"/>
      <c r="EX10" s="8"/>
      <c r="EY10" s="8"/>
      <c r="EZ10" s="8"/>
      <c r="FA10" s="8"/>
      <c r="FB10" s="8"/>
      <c r="FC10" s="8"/>
      <c r="FD10" s="8"/>
      <c r="FE10" s="8"/>
      <c r="FF10" s="8"/>
      <c r="FG10" s="8"/>
      <c r="FH10" s="8"/>
      <c r="FI10" s="8"/>
      <c r="FJ10" s="8"/>
      <c r="FK10" s="8"/>
      <c r="FL10" s="8"/>
      <c r="FM10" s="8"/>
      <c r="FN10" s="8"/>
      <c r="FO10" s="8"/>
      <c r="FP10" s="8"/>
      <c r="FQ10" s="8"/>
      <c r="FR10" s="8"/>
      <c r="FS10" s="8"/>
      <c r="FT10" s="8"/>
      <c r="FU10" s="8"/>
      <c r="FV10" s="8"/>
      <c r="FW10" s="8"/>
      <c r="FX10" s="8"/>
      <c r="FY10" s="8"/>
      <c r="FZ10" s="8"/>
      <c r="GA10" s="8"/>
      <c r="GB10" s="8"/>
      <c r="GC10" s="8"/>
      <c r="GD10" s="8"/>
      <c r="GE10" s="8"/>
      <c r="GF10" s="8"/>
      <c r="GG10" s="8"/>
      <c r="GH10" s="8"/>
      <c r="GI10" s="8"/>
      <c r="GJ10" s="8"/>
      <c r="GK10" s="8"/>
      <c r="GL10" s="8"/>
      <c r="GM10" s="8"/>
      <c r="GN10" s="8"/>
      <c r="GO10" s="8"/>
      <c r="GP10" s="8"/>
      <c r="GQ10" s="8"/>
      <c r="GR10" s="8"/>
      <c r="GS10" s="8"/>
      <c r="GT10" s="8"/>
      <c r="GU10" s="8"/>
      <c r="GV10" s="8"/>
      <c r="GW10" s="8"/>
      <c r="GX10" s="8"/>
      <c r="GY10" s="8"/>
      <c r="GZ10" s="8"/>
      <c r="HA10" s="8"/>
      <c r="HB10" s="8"/>
      <c r="HC10" s="8"/>
      <c r="HD10" s="8"/>
      <c r="HE10" s="8"/>
      <c r="HF10" s="8"/>
      <c r="HG10" s="8"/>
      <c r="HH10" s="8"/>
      <c r="HI10" s="8"/>
      <c r="HJ10" s="8"/>
      <c r="HK10" s="8"/>
      <c r="HL10" s="8"/>
      <c r="HM10" s="8"/>
      <c r="HN10" s="8"/>
      <c r="HO10" s="8"/>
      <c r="HP10" s="8"/>
      <c r="HQ10" s="8"/>
      <c r="HR10" s="8"/>
      <c r="HS10" s="8"/>
      <c r="HT10" s="8"/>
      <c r="HU10" s="8"/>
      <c r="HV10" s="8"/>
      <c r="HW10" s="8"/>
      <c r="HX10" s="8"/>
      <c r="HY10" s="8"/>
      <c r="HZ10" s="8"/>
      <c r="IA10" s="8"/>
      <c r="IB10" s="8"/>
      <c r="IC10" s="8"/>
      <c r="ID10" s="8"/>
      <c r="IE10" s="8"/>
      <c r="IF10" s="8"/>
      <c r="IG10" s="8"/>
      <c r="IH10" s="8"/>
      <c r="II10" s="8"/>
      <c r="IJ10" s="8"/>
      <c r="IK10" s="8"/>
      <c r="IL10" s="8"/>
      <c r="IM10" s="8"/>
      <c r="IN10" s="8"/>
      <c r="IO10" s="8"/>
      <c r="IP10" s="8"/>
      <c r="IQ10" s="8"/>
      <c r="IR10" s="8"/>
      <c r="IS10" s="8"/>
      <c r="IT10" s="8"/>
      <c r="IU10" s="8"/>
      <c r="IV10" s="8"/>
      <c r="IW10" s="8"/>
      <c r="IX10" s="8"/>
      <c r="IY10" s="8"/>
      <c r="IZ10" s="8"/>
      <c r="JA10" s="8"/>
      <c r="JB10" s="8"/>
      <c r="JC10" s="8"/>
      <c r="JD10" s="8"/>
      <c r="JE10" s="8"/>
      <c r="JF10" s="8"/>
      <c r="JG10" s="8"/>
      <c r="JH10" s="8"/>
      <c r="JI10" s="8"/>
      <c r="JJ10" s="8"/>
      <c r="JK10" s="8"/>
      <c r="JL10" s="8"/>
      <c r="JM10" s="8"/>
      <c r="JN10" s="8"/>
      <c r="JO10" s="8"/>
      <c r="JP10" s="8"/>
      <c r="JQ10" s="8"/>
      <c r="JR10" s="8"/>
      <c r="JS10" s="8"/>
      <c r="JT10" s="8"/>
      <c r="JU10" s="8"/>
      <c r="JV10" s="8"/>
      <c r="JW10" s="8"/>
      <c r="JX10" s="8"/>
      <c r="JY10" s="8"/>
      <c r="JZ10" s="8"/>
      <c r="KA10" s="8"/>
      <c r="KB10" s="8"/>
      <c r="KC10" s="8"/>
      <c r="KD10" s="8"/>
      <c r="KE10" s="8"/>
      <c r="KF10" s="8"/>
      <c r="KG10" s="8"/>
      <c r="KH10" s="8"/>
      <c r="KI10" s="8"/>
      <c r="KJ10" s="8"/>
      <c r="KK10" s="8"/>
      <c r="KL10" s="8"/>
      <c r="KM10" s="8"/>
      <c r="KN10" s="8"/>
      <c r="KO10" s="8"/>
      <c r="KP10" s="8"/>
      <c r="KQ10" s="8"/>
      <c r="KR10" s="8"/>
      <c r="KS10" s="8"/>
      <c r="KT10" s="8"/>
      <c r="KU10" s="8"/>
      <c r="KV10" s="8"/>
      <c r="KW10" s="8"/>
      <c r="KX10" s="8"/>
      <c r="KY10" s="8"/>
      <c r="KZ10" s="8"/>
      <c r="LA10" s="8"/>
      <c r="LB10" s="8"/>
      <c r="LC10" s="8"/>
      <c r="LD10" s="8"/>
      <c r="LE10" s="8"/>
      <c r="LF10" s="8"/>
      <c r="LG10" s="8"/>
      <c r="LH10" s="8"/>
      <c r="LI10" s="8"/>
      <c r="LJ10" s="8"/>
      <c r="LK10" s="8"/>
      <c r="LL10" s="8"/>
      <c r="LM10" s="8"/>
      <c r="LN10" s="8"/>
      <c r="LO10" s="8"/>
      <c r="LP10" s="8"/>
      <c r="LQ10" s="8"/>
      <c r="LR10" s="8"/>
      <c r="LS10" s="8"/>
      <c r="LT10" s="8"/>
      <c r="LU10" s="8"/>
      <c r="LV10" s="8"/>
      <c r="LW10" s="8"/>
      <c r="LX10" s="8"/>
      <c r="LY10" s="8"/>
      <c r="LZ10" s="8"/>
      <c r="MA10" s="8"/>
      <c r="MB10" s="8"/>
      <c r="MC10" s="8"/>
      <c r="MD10" s="8"/>
      <c r="ME10" s="8"/>
      <c r="MF10" s="8"/>
      <c r="MG10" s="8"/>
      <c r="MH10" s="8"/>
      <c r="MI10" s="8"/>
      <c r="MJ10" s="8"/>
      <c r="MK10" s="8"/>
      <c r="ML10" s="8"/>
      <c r="MM10" s="8"/>
      <c r="MN10" s="8"/>
      <c r="MO10" s="8"/>
      <c r="MP10" s="8"/>
      <c r="MQ10" s="8"/>
      <c r="MR10" s="8"/>
      <c r="MS10" s="8"/>
      <c r="MT10" s="8"/>
      <c r="MU10" s="8"/>
      <c r="MV10" s="8"/>
      <c r="MW10" s="8"/>
      <c r="MX10" s="8"/>
      <c r="MY10" s="8"/>
      <c r="MZ10" s="8"/>
      <c r="NA10" s="8"/>
      <c r="NB10" s="8"/>
      <c r="NC10" s="8"/>
      <c r="ND10" s="8"/>
      <c r="NE10" s="8"/>
      <c r="NF10" s="8"/>
      <c r="NG10" s="8"/>
      <c r="NH10" s="8"/>
      <c r="NI10" s="8"/>
      <c r="NJ10" s="8"/>
      <c r="NK10" s="8"/>
      <c r="NL10" s="8"/>
      <c r="NM10" s="8"/>
      <c r="NN10" s="8"/>
      <c r="NO10" s="8"/>
      <c r="NP10" s="8"/>
      <c r="NQ10" s="8"/>
      <c r="NR10" s="8"/>
      <c r="NS10" s="8"/>
      <c r="NT10" s="8"/>
      <c r="NU10" s="8"/>
      <c r="NV10" s="8"/>
      <c r="NW10" s="8"/>
      <c r="NX10" s="8"/>
      <c r="NY10" s="8"/>
      <c r="NZ10" s="8"/>
      <c r="OA10" s="8"/>
      <c r="OB10" s="8"/>
      <c r="OC10" s="8"/>
      <c r="OD10" s="8"/>
      <c r="OE10" s="8"/>
      <c r="OF10" s="8"/>
      <c r="OG10" s="8"/>
      <c r="OH10" s="8"/>
      <c r="OI10" s="8"/>
      <c r="OJ10" s="8"/>
      <c r="OK10" s="8"/>
      <c r="OL10" s="8"/>
      <c r="OM10" s="8"/>
      <c r="ON10" s="8"/>
      <c r="OO10" s="8"/>
      <c r="OP10" s="8"/>
      <c r="OQ10" s="8"/>
      <c r="OR10" s="8"/>
      <c r="OS10" s="8"/>
      <c r="OT10" s="8"/>
      <c r="OU10" s="8"/>
      <c r="OV10" s="8"/>
      <c r="OW10" s="8"/>
      <c r="OX10" s="8"/>
      <c r="OY10" s="8"/>
      <c r="OZ10" s="8"/>
      <c r="PA10" s="8"/>
      <c r="PB10" s="8"/>
      <c r="PC10" s="8"/>
      <c r="PD10" s="8"/>
      <c r="PE10" s="8"/>
      <c r="PF10" s="8"/>
      <c r="PG10" s="8"/>
      <c r="PH10" s="8"/>
      <c r="PI10" s="8"/>
      <c r="PJ10" s="8"/>
      <c r="PK10" s="8"/>
      <c r="PL10" s="8"/>
      <c r="PM10" s="8"/>
      <c r="PN10" s="8"/>
      <c r="PO10" s="8"/>
      <c r="PP10" s="8"/>
      <c r="PQ10" s="8"/>
      <c r="PR10" s="8"/>
      <c r="PS10" s="8"/>
      <c r="PT10" s="8"/>
      <c r="PU10" s="8"/>
      <c r="PV10" s="8"/>
      <c r="PW10" s="8"/>
      <c r="PX10" s="8"/>
      <c r="PY10" s="8"/>
      <c r="PZ10" s="8"/>
      <c r="QA10" s="8"/>
      <c r="QB10" s="8"/>
      <c r="QC10" s="8"/>
      <c r="QD10" s="8"/>
      <c r="QE10" s="8"/>
      <c r="QF10" s="8"/>
      <c r="QG10" s="8"/>
      <c r="QH10" s="8"/>
      <c r="QI10" s="8"/>
      <c r="QJ10" s="8"/>
      <c r="QK10" s="8"/>
      <c r="QL10" s="8"/>
      <c r="QM10" s="8"/>
      <c r="QN10" s="8"/>
      <c r="QO10" s="8"/>
      <c r="QP10" s="8"/>
      <c r="QQ10" s="8"/>
      <c r="QR10" s="8"/>
      <c r="QS10" s="8"/>
      <c r="QT10" s="8"/>
      <c r="QU10" s="8"/>
      <c r="QV10" s="8"/>
      <c r="QW10" s="8"/>
      <c r="QX10" s="8"/>
      <c r="QY10" s="8"/>
      <c r="QZ10" s="8"/>
      <c r="RA10" s="8"/>
      <c r="RB10" s="8"/>
      <c r="RC10" s="8"/>
      <c r="RD10" s="8"/>
      <c r="RE10" s="8"/>
      <c r="RF10" s="8"/>
      <c r="RG10" s="8"/>
      <c r="RH10" s="8"/>
      <c r="RI10" s="8"/>
      <c r="RJ10" s="8"/>
      <c r="RK10" s="8"/>
      <c r="RL10" s="8"/>
      <c r="RM10" s="8"/>
      <c r="RN10" s="8"/>
      <c r="RO10" s="8"/>
      <c r="RP10" s="8"/>
      <c r="RQ10" s="8"/>
      <c r="RR10" s="8"/>
      <c r="RS10" s="8"/>
      <c r="RT10" s="8"/>
      <c r="RU10" s="8"/>
      <c r="RV10" s="8"/>
      <c r="RW10" s="8"/>
      <c r="RX10" s="8"/>
      <c r="RY10" s="8"/>
      <c r="RZ10" s="8"/>
      <c r="SA10" s="8"/>
      <c r="SB10" s="8"/>
      <c r="SC10" s="8"/>
      <c r="SD10" s="8"/>
      <c r="SE10" s="8"/>
      <c r="SF10" s="8"/>
      <c r="SG10" s="8"/>
      <c r="SH10" s="8"/>
      <c r="SI10" s="8"/>
      <c r="SJ10" s="8"/>
      <c r="SK10" s="8"/>
      <c r="SL10" s="8"/>
      <c r="SM10" s="8"/>
      <c r="SN10" s="8"/>
      <c r="SO10" s="8"/>
      <c r="SP10" s="8"/>
      <c r="SQ10" s="8"/>
      <c r="SR10" s="8"/>
      <c r="SS10" s="8"/>
      <c r="ST10" s="8"/>
      <c r="SU10" s="8"/>
      <c r="SV10" s="8"/>
      <c r="SW10" s="8"/>
      <c r="SX10" s="8"/>
      <c r="SY10" s="8"/>
      <c r="SZ10" s="8"/>
      <c r="TA10" s="8"/>
      <c r="TB10" s="8"/>
      <c r="TC10" s="8"/>
      <c r="TD10" s="8"/>
      <c r="TE10" s="8"/>
      <c r="TF10" s="8"/>
      <c r="TG10" s="8"/>
      <c r="TH10" s="8"/>
      <c r="TI10" s="8"/>
      <c r="TJ10" s="8"/>
      <c r="TK10" s="8"/>
      <c r="TL10" s="8"/>
      <c r="TM10" s="8"/>
      <c r="TN10" s="8"/>
      <c r="TO10" s="8"/>
      <c r="TP10" s="8"/>
      <c r="TQ10" s="8"/>
      <c r="TR10" s="8"/>
      <c r="TS10" s="8"/>
      <c r="TT10" s="8"/>
      <c r="TU10" s="8"/>
      <c r="TV10" s="8"/>
      <c r="TW10" s="8"/>
      <c r="TX10" s="8"/>
      <c r="TY10" s="8"/>
      <c r="TZ10" s="8"/>
      <c r="UA10" s="8"/>
      <c r="UB10" s="8"/>
      <c r="UC10" s="8"/>
      <c r="UD10" s="8"/>
      <c r="UE10" s="8"/>
      <c r="UF10" s="8"/>
      <c r="UG10" s="8"/>
      <c r="UH10" s="8"/>
      <c r="UI10" s="8"/>
      <c r="UJ10" s="8"/>
      <c r="UK10" s="8"/>
      <c r="UL10" s="8"/>
      <c r="UM10" s="8"/>
      <c r="UN10" s="8"/>
      <c r="UO10" s="8"/>
      <c r="UP10" s="8"/>
      <c r="UQ10" s="8"/>
      <c r="UR10" s="8"/>
      <c r="US10" s="8"/>
      <c r="UT10" s="8"/>
      <c r="UU10" s="8"/>
      <c r="UV10" s="8"/>
      <c r="UW10" s="8"/>
      <c r="UX10" s="8"/>
      <c r="UY10" s="8"/>
      <c r="UZ10" s="8"/>
      <c r="VA10" s="8"/>
      <c r="VB10" s="8"/>
      <c r="VC10" s="8"/>
      <c r="VD10" s="8"/>
      <c r="VE10" s="8"/>
      <c r="VF10" s="8"/>
      <c r="VG10" s="8"/>
      <c r="VH10" s="8"/>
      <c r="VI10" s="8"/>
      <c r="VJ10" s="8"/>
      <c r="VK10" s="8"/>
      <c r="VL10" s="8"/>
      <c r="VM10" s="8"/>
      <c r="VN10" s="8"/>
      <c r="VO10" s="8"/>
      <c r="VP10" s="8"/>
      <c r="VQ10" s="8"/>
      <c r="VR10" s="8"/>
      <c r="VS10" s="8"/>
      <c r="VT10" s="8"/>
      <c r="VU10" s="8"/>
      <c r="VV10" s="8"/>
      <c r="VW10" s="8"/>
      <c r="VX10" s="8"/>
      <c r="VY10" s="8"/>
      <c r="VZ10" s="8"/>
      <c r="WA10" s="8"/>
      <c r="WB10" s="8"/>
      <c r="WC10" s="8"/>
      <c r="WD10" s="8"/>
      <c r="WE10" s="8"/>
      <c r="WF10" s="8"/>
      <c r="WG10" s="8"/>
      <c r="WH10" s="8"/>
      <c r="WI10" s="8"/>
      <c r="WJ10" s="8"/>
      <c r="WK10" s="8"/>
      <c r="WL10" s="8"/>
      <c r="WM10" s="8"/>
      <c r="WN10" s="8"/>
      <c r="WO10" s="8"/>
      <c r="WP10" s="8"/>
      <c r="WQ10" s="8"/>
      <c r="WR10" s="8"/>
      <c r="WS10" s="8"/>
      <c r="WT10" s="8"/>
      <c r="WU10" s="8"/>
      <c r="WV10" s="8"/>
      <c r="WW10" s="8"/>
      <c r="WX10" s="8"/>
      <c r="WY10" s="8"/>
      <c r="WZ10" s="8"/>
      <c r="XA10" s="8"/>
      <c r="XB10" s="8"/>
      <c r="XC10" s="8"/>
      <c r="XD10" s="8"/>
      <c r="XE10" s="8"/>
      <c r="XF10" s="8"/>
      <c r="XG10" s="8"/>
      <c r="XH10" s="8"/>
      <c r="XI10" s="8"/>
      <c r="XJ10" s="8"/>
      <c r="XK10" s="8"/>
      <c r="XL10" s="8"/>
      <c r="XM10" s="8"/>
      <c r="XN10" s="8"/>
      <c r="XO10" s="8"/>
      <c r="XP10" s="8"/>
      <c r="XQ10" s="8"/>
      <c r="XR10" s="8"/>
      <c r="XS10" s="8"/>
      <c r="XT10" s="8"/>
      <c r="XU10" s="8"/>
      <c r="XV10" s="8"/>
      <c r="XW10" s="8"/>
      <c r="XX10" s="8"/>
      <c r="XY10" s="8"/>
      <c r="XZ10" s="8"/>
      <c r="YA10" s="8"/>
      <c r="YB10" s="8"/>
      <c r="YC10" s="8"/>
      <c r="YD10" s="8"/>
      <c r="YE10" s="8"/>
      <c r="YF10" s="8"/>
      <c r="YG10" s="8"/>
      <c r="YH10" s="8"/>
      <c r="YI10" s="8"/>
      <c r="YJ10" s="8"/>
      <c r="YK10" s="8"/>
      <c r="YL10" s="8"/>
      <c r="YM10" s="8"/>
      <c r="YN10" s="8"/>
      <c r="YO10" s="8"/>
      <c r="YP10" s="8"/>
      <c r="YQ10" s="8"/>
      <c r="YR10" s="8"/>
      <c r="YS10" s="8"/>
      <c r="YT10" s="8"/>
      <c r="YU10" s="8"/>
      <c r="YV10" s="8"/>
      <c r="YW10" s="8"/>
      <c r="YX10" s="8"/>
      <c r="YY10" s="8"/>
      <c r="YZ10" s="8"/>
      <c r="ZA10" s="8"/>
      <c r="ZB10" s="8"/>
      <c r="ZC10" s="8"/>
      <c r="ZD10" s="8"/>
      <c r="ZE10" s="8"/>
      <c r="ZF10" s="8"/>
      <c r="ZG10" s="8"/>
      <c r="ZH10" s="8"/>
      <c r="ZI10" s="8"/>
      <c r="ZJ10" s="8"/>
      <c r="ZK10" s="8"/>
      <c r="ZL10" s="8"/>
      <c r="ZM10" s="8"/>
      <c r="ZN10" s="8"/>
      <c r="ZO10" s="8"/>
      <c r="ZP10" s="8"/>
      <c r="ZQ10" s="8"/>
      <c r="ZR10" s="8"/>
    </row>
    <row r="11" spans="1:694">
      <c r="A11" s="3" t="s">
        <v>92</v>
      </c>
      <c r="B11" s="4">
        <v>397114590.52000004</v>
      </c>
      <c r="C11" s="4">
        <v>405689715.69999999</v>
      </c>
      <c r="D11" s="4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/>
      <c r="EO11" s="8"/>
      <c r="EP11" s="8"/>
      <c r="EQ11" s="8"/>
      <c r="ER11" s="8"/>
      <c r="ES11" s="8"/>
      <c r="ET11" s="8"/>
      <c r="EU11" s="8"/>
      <c r="EV11" s="8"/>
      <c r="EW11" s="8"/>
      <c r="EX11" s="8"/>
      <c r="EY11" s="8"/>
      <c r="EZ11" s="8"/>
      <c r="FA11" s="8"/>
      <c r="FB11" s="8"/>
      <c r="FC11" s="8"/>
      <c r="FD11" s="8"/>
      <c r="FE11" s="8"/>
      <c r="FF11" s="8"/>
      <c r="FG11" s="8"/>
      <c r="FH11" s="8"/>
      <c r="FI11" s="8"/>
      <c r="FJ11" s="8"/>
      <c r="FK11" s="8"/>
      <c r="FL11" s="8"/>
      <c r="FM11" s="8"/>
      <c r="FN11" s="8"/>
      <c r="FO11" s="8"/>
      <c r="FP11" s="8"/>
      <c r="FQ11" s="8"/>
      <c r="FR11" s="8"/>
      <c r="FS11" s="8"/>
      <c r="FT11" s="8"/>
      <c r="FU11" s="8"/>
      <c r="FV11" s="8"/>
      <c r="FW11" s="8"/>
      <c r="FX11" s="8"/>
      <c r="FY11" s="8"/>
      <c r="FZ11" s="8"/>
      <c r="GA11" s="8"/>
      <c r="GB11" s="8"/>
      <c r="GC11" s="8"/>
      <c r="GD11" s="8"/>
      <c r="GE11" s="8"/>
      <c r="GF11" s="8"/>
      <c r="GG11" s="8"/>
      <c r="GH11" s="8"/>
      <c r="GI11" s="8"/>
      <c r="GJ11" s="8"/>
      <c r="GK11" s="8"/>
      <c r="GL11" s="8"/>
      <c r="GM11" s="8"/>
      <c r="GN11" s="8"/>
      <c r="GO11" s="8"/>
      <c r="GP11" s="8"/>
      <c r="GQ11" s="8"/>
      <c r="GR11" s="8"/>
      <c r="GS11" s="8"/>
      <c r="GT11" s="8"/>
      <c r="GU11" s="8"/>
      <c r="GV11" s="8"/>
      <c r="GW11" s="8"/>
      <c r="GX11" s="8"/>
      <c r="GY11" s="8"/>
      <c r="GZ11" s="8"/>
      <c r="HA11" s="8"/>
      <c r="HB11" s="8"/>
      <c r="HC11" s="8"/>
      <c r="HD11" s="8"/>
      <c r="HE11" s="8"/>
      <c r="HF11" s="8"/>
      <c r="HG11" s="8"/>
      <c r="HH11" s="8"/>
      <c r="HI11" s="8"/>
      <c r="HJ11" s="8"/>
      <c r="HK11" s="8"/>
      <c r="HL11" s="8"/>
      <c r="HM11" s="8"/>
      <c r="HN11" s="8"/>
      <c r="HO11" s="8"/>
      <c r="HP11" s="8"/>
      <c r="HQ11" s="8"/>
      <c r="HR11" s="8"/>
      <c r="HS11" s="8"/>
      <c r="HT11" s="8"/>
      <c r="HU11" s="8"/>
      <c r="HV11" s="8"/>
      <c r="HW11" s="8"/>
      <c r="HX11" s="8"/>
      <c r="HY11" s="8"/>
      <c r="HZ11" s="8"/>
      <c r="IA11" s="8"/>
      <c r="IB11" s="8"/>
      <c r="IC11" s="8"/>
      <c r="ID11" s="8"/>
      <c r="IE11" s="8"/>
      <c r="IF11" s="8"/>
      <c r="IG11" s="8"/>
      <c r="IH11" s="8"/>
      <c r="II11" s="8"/>
      <c r="IJ11" s="8"/>
      <c r="IK11" s="8"/>
      <c r="IL11" s="8"/>
      <c r="IM11" s="8"/>
      <c r="IN11" s="8"/>
      <c r="IO11" s="8"/>
      <c r="IP11" s="8"/>
      <c r="IQ11" s="8"/>
      <c r="IR11" s="8"/>
      <c r="IS11" s="8"/>
      <c r="IT11" s="8"/>
      <c r="IU11" s="8"/>
      <c r="IV11" s="8"/>
      <c r="IW11" s="8"/>
      <c r="IX11" s="8"/>
      <c r="IY11" s="8"/>
      <c r="IZ11" s="8"/>
      <c r="JA11" s="8"/>
      <c r="JB11" s="8"/>
      <c r="JC11" s="8"/>
      <c r="JD11" s="8"/>
      <c r="JE11" s="8"/>
      <c r="JF11" s="8"/>
      <c r="JG11" s="8"/>
      <c r="JH11" s="8"/>
      <c r="JI11" s="8"/>
      <c r="JJ11" s="8"/>
      <c r="JK11" s="8"/>
      <c r="JL11" s="8"/>
      <c r="JM11" s="8"/>
      <c r="JN11" s="8"/>
      <c r="JO11" s="8"/>
      <c r="JP11" s="8"/>
      <c r="JQ11" s="8"/>
      <c r="JR11" s="8"/>
      <c r="JS11" s="8"/>
      <c r="JT11" s="8"/>
      <c r="JU11" s="8"/>
      <c r="JV11" s="8"/>
      <c r="JW11" s="8"/>
      <c r="JX11" s="8"/>
      <c r="JY11" s="8"/>
      <c r="JZ11" s="8"/>
      <c r="KA11" s="8"/>
      <c r="KB11" s="8"/>
      <c r="KC11" s="8"/>
      <c r="KD11" s="8"/>
      <c r="KE11" s="8"/>
      <c r="KF11" s="8"/>
      <c r="KG11" s="8"/>
      <c r="KH11" s="8"/>
      <c r="KI11" s="8"/>
      <c r="KJ11" s="8"/>
      <c r="KK11" s="8"/>
      <c r="KL11" s="8"/>
      <c r="KM11" s="8"/>
      <c r="KN11" s="8"/>
      <c r="KO11" s="8"/>
      <c r="KP11" s="8"/>
      <c r="KQ11" s="8"/>
      <c r="KR11" s="8"/>
      <c r="KS11" s="8"/>
      <c r="KT11" s="8"/>
      <c r="KU11" s="8"/>
      <c r="KV11" s="8"/>
      <c r="KW11" s="8"/>
      <c r="KX11" s="8"/>
      <c r="KY11" s="8"/>
      <c r="KZ11" s="8"/>
      <c r="LA11" s="8"/>
      <c r="LB11" s="8"/>
      <c r="LC11" s="8"/>
      <c r="LD11" s="8"/>
      <c r="LE11" s="8"/>
      <c r="LF11" s="8"/>
      <c r="LG11" s="8"/>
      <c r="LH11" s="8"/>
      <c r="LI11" s="8"/>
      <c r="LJ11" s="8"/>
      <c r="LK11" s="8"/>
      <c r="LL11" s="8"/>
      <c r="LM11" s="8"/>
      <c r="LN11" s="8"/>
      <c r="LO11" s="8"/>
      <c r="LP11" s="8"/>
      <c r="LQ11" s="8"/>
      <c r="LR11" s="8"/>
      <c r="LS11" s="8"/>
      <c r="LT11" s="8"/>
      <c r="LU11" s="8"/>
      <c r="LV11" s="8"/>
      <c r="LW11" s="8"/>
      <c r="LX11" s="8"/>
      <c r="LY11" s="8"/>
      <c r="LZ11" s="8"/>
      <c r="MA11" s="8"/>
      <c r="MB11" s="8"/>
      <c r="MC11" s="8"/>
      <c r="MD11" s="8"/>
      <c r="ME11" s="8"/>
      <c r="MF11" s="8"/>
      <c r="MG11" s="8"/>
      <c r="MH11" s="8"/>
      <c r="MI11" s="8"/>
      <c r="MJ11" s="8"/>
      <c r="MK11" s="8"/>
      <c r="ML11" s="8"/>
      <c r="MM11" s="8"/>
      <c r="MN11" s="8"/>
      <c r="MO11" s="8"/>
      <c r="MP11" s="8"/>
      <c r="MQ11" s="8"/>
      <c r="MR11" s="8"/>
      <c r="MS11" s="8"/>
      <c r="MT11" s="8"/>
      <c r="MU11" s="8"/>
      <c r="MV11" s="8"/>
      <c r="MW11" s="8"/>
      <c r="MX11" s="8"/>
      <c r="MY11" s="8"/>
      <c r="MZ11" s="8"/>
      <c r="NA11" s="8"/>
      <c r="NB11" s="8"/>
      <c r="NC11" s="8"/>
      <c r="ND11" s="8"/>
      <c r="NE11" s="8"/>
      <c r="NF11" s="8"/>
      <c r="NG11" s="8"/>
      <c r="NH11" s="8"/>
      <c r="NI11" s="8"/>
      <c r="NJ11" s="8"/>
      <c r="NK11" s="8"/>
      <c r="NL11" s="8"/>
      <c r="NM11" s="8"/>
      <c r="NN11" s="8"/>
      <c r="NO11" s="8"/>
      <c r="NP11" s="8"/>
      <c r="NQ11" s="8"/>
      <c r="NR11" s="8"/>
      <c r="NS11" s="8"/>
      <c r="NT11" s="8"/>
      <c r="NU11" s="8"/>
      <c r="NV11" s="8"/>
      <c r="NW11" s="8"/>
      <c r="NX11" s="8"/>
      <c r="NY11" s="8"/>
      <c r="NZ11" s="8"/>
      <c r="OA11" s="8"/>
      <c r="OB11" s="8"/>
      <c r="OC11" s="8"/>
      <c r="OD11" s="8"/>
      <c r="OE11" s="8"/>
      <c r="OF11" s="8"/>
      <c r="OG11" s="8"/>
      <c r="OH11" s="8"/>
      <c r="OI11" s="8"/>
      <c r="OJ11" s="8"/>
      <c r="OK11" s="8"/>
      <c r="OL11" s="8"/>
      <c r="OM11" s="8"/>
      <c r="ON11" s="8"/>
      <c r="OO11" s="8"/>
      <c r="OP11" s="8"/>
      <c r="OQ11" s="8"/>
      <c r="OR11" s="8"/>
      <c r="OS11" s="8"/>
      <c r="OT11" s="8"/>
      <c r="OU11" s="8"/>
      <c r="OV11" s="8"/>
      <c r="OW11" s="8"/>
      <c r="OX11" s="8"/>
      <c r="OY11" s="8"/>
      <c r="OZ11" s="8"/>
      <c r="PA11" s="8"/>
      <c r="PB11" s="8"/>
      <c r="PC11" s="8"/>
      <c r="PD11" s="8"/>
      <c r="PE11" s="8"/>
      <c r="PF11" s="8"/>
      <c r="PG11" s="8"/>
      <c r="PH11" s="8"/>
      <c r="PI11" s="8"/>
      <c r="PJ11" s="8"/>
      <c r="PK11" s="8"/>
      <c r="PL11" s="8"/>
      <c r="PM11" s="8"/>
      <c r="PN11" s="8"/>
      <c r="PO11" s="8"/>
      <c r="PP11" s="8"/>
      <c r="PQ11" s="8"/>
      <c r="PR11" s="8"/>
      <c r="PS11" s="8"/>
      <c r="PT11" s="8"/>
      <c r="PU11" s="8"/>
      <c r="PV11" s="8"/>
      <c r="PW11" s="8"/>
      <c r="PX11" s="8"/>
      <c r="PY11" s="8"/>
      <c r="PZ11" s="8"/>
      <c r="QA11" s="8"/>
      <c r="QB11" s="8"/>
      <c r="QC11" s="8"/>
      <c r="QD11" s="8"/>
      <c r="QE11" s="8"/>
      <c r="QF11" s="8"/>
      <c r="QG11" s="8"/>
      <c r="QH11" s="8"/>
      <c r="QI11" s="8"/>
      <c r="QJ11" s="8"/>
      <c r="QK11" s="8"/>
      <c r="QL11" s="8"/>
      <c r="QM11" s="8"/>
      <c r="QN11" s="8"/>
      <c r="QO11" s="8"/>
      <c r="QP11" s="8"/>
      <c r="QQ11" s="8"/>
      <c r="QR11" s="8"/>
      <c r="QS11" s="8"/>
      <c r="QT11" s="8"/>
      <c r="QU11" s="8"/>
      <c r="QV11" s="8"/>
      <c r="QW11" s="8"/>
      <c r="QX11" s="8"/>
      <c r="QY11" s="8"/>
      <c r="QZ11" s="8"/>
      <c r="RA11" s="8"/>
      <c r="RB11" s="8"/>
      <c r="RC11" s="8"/>
      <c r="RD11" s="8"/>
      <c r="RE11" s="8"/>
      <c r="RF11" s="8"/>
      <c r="RG11" s="8"/>
      <c r="RH11" s="8"/>
      <c r="RI11" s="8"/>
      <c r="RJ11" s="8"/>
      <c r="RK11" s="8"/>
      <c r="RL11" s="8"/>
      <c r="RM11" s="8"/>
      <c r="RN11" s="8"/>
      <c r="RO11" s="8"/>
      <c r="RP11" s="8"/>
      <c r="RQ11" s="8"/>
      <c r="RR11" s="8"/>
      <c r="RS11" s="8"/>
      <c r="RT11" s="8"/>
      <c r="RU11" s="8"/>
      <c r="RV11" s="8"/>
      <c r="RW11" s="8"/>
      <c r="RX11" s="8"/>
      <c r="RY11" s="8"/>
      <c r="RZ11" s="8"/>
      <c r="SA11" s="8"/>
      <c r="SB11" s="8"/>
      <c r="SC11" s="8"/>
      <c r="SD11" s="8"/>
      <c r="SE11" s="8"/>
      <c r="SF11" s="8"/>
      <c r="SG11" s="8"/>
      <c r="SH11" s="8"/>
      <c r="SI11" s="8"/>
      <c r="SJ11" s="8"/>
      <c r="SK11" s="8"/>
      <c r="SL11" s="8"/>
      <c r="SM11" s="8"/>
      <c r="SN11" s="8"/>
      <c r="SO11" s="8"/>
      <c r="SP11" s="8"/>
      <c r="SQ11" s="8"/>
      <c r="SR11" s="8"/>
      <c r="SS11" s="8"/>
      <c r="ST11" s="8"/>
      <c r="SU11" s="8"/>
      <c r="SV11" s="8"/>
      <c r="SW11" s="8"/>
      <c r="SX11" s="8"/>
      <c r="SY11" s="8"/>
      <c r="SZ11" s="8"/>
      <c r="TA11" s="8"/>
      <c r="TB11" s="8"/>
      <c r="TC11" s="8"/>
      <c r="TD11" s="8"/>
      <c r="TE11" s="8"/>
      <c r="TF11" s="8"/>
      <c r="TG11" s="8"/>
      <c r="TH11" s="8"/>
      <c r="TI11" s="8"/>
      <c r="TJ11" s="8"/>
      <c r="TK11" s="8"/>
      <c r="TL11" s="8"/>
      <c r="TM11" s="8"/>
      <c r="TN11" s="8"/>
      <c r="TO11" s="8"/>
      <c r="TP11" s="8"/>
      <c r="TQ11" s="8"/>
      <c r="TR11" s="8"/>
      <c r="TS11" s="8"/>
      <c r="TT11" s="8"/>
      <c r="TU11" s="8"/>
      <c r="TV11" s="8"/>
      <c r="TW11" s="8"/>
      <c r="TX11" s="8"/>
      <c r="TY11" s="8"/>
      <c r="TZ11" s="8"/>
      <c r="UA11" s="8"/>
      <c r="UB11" s="8"/>
      <c r="UC11" s="8"/>
      <c r="UD11" s="8"/>
      <c r="UE11" s="8"/>
      <c r="UF11" s="8"/>
      <c r="UG11" s="8"/>
      <c r="UH11" s="8"/>
      <c r="UI11" s="8"/>
      <c r="UJ11" s="8"/>
      <c r="UK11" s="8"/>
      <c r="UL11" s="8"/>
      <c r="UM11" s="8"/>
      <c r="UN11" s="8"/>
      <c r="UO11" s="8"/>
      <c r="UP11" s="8"/>
      <c r="UQ11" s="8"/>
      <c r="UR11" s="8"/>
      <c r="US11" s="8"/>
      <c r="UT11" s="8"/>
      <c r="UU11" s="8"/>
      <c r="UV11" s="8"/>
      <c r="UW11" s="8"/>
      <c r="UX11" s="8"/>
      <c r="UY11" s="8"/>
      <c r="UZ11" s="8"/>
      <c r="VA11" s="8"/>
      <c r="VB11" s="8"/>
      <c r="VC11" s="8"/>
      <c r="VD11" s="8"/>
      <c r="VE11" s="8"/>
      <c r="VF11" s="8"/>
      <c r="VG11" s="8"/>
      <c r="VH11" s="8"/>
      <c r="VI11" s="8"/>
      <c r="VJ11" s="8"/>
      <c r="VK11" s="8"/>
      <c r="VL11" s="8"/>
      <c r="VM11" s="8"/>
      <c r="VN11" s="8"/>
      <c r="VO11" s="8"/>
      <c r="VP11" s="8"/>
      <c r="VQ11" s="8"/>
      <c r="VR11" s="8"/>
      <c r="VS11" s="8"/>
      <c r="VT11" s="8"/>
      <c r="VU11" s="8"/>
      <c r="VV11" s="8"/>
      <c r="VW11" s="8"/>
      <c r="VX11" s="8"/>
      <c r="VY11" s="8"/>
      <c r="VZ11" s="8"/>
      <c r="WA11" s="8"/>
      <c r="WB11" s="8"/>
      <c r="WC11" s="8"/>
      <c r="WD11" s="8"/>
      <c r="WE11" s="8"/>
      <c r="WF11" s="8"/>
      <c r="WG11" s="8"/>
      <c r="WH11" s="8"/>
      <c r="WI11" s="8"/>
      <c r="WJ11" s="8"/>
      <c r="WK11" s="8"/>
      <c r="WL11" s="8"/>
      <c r="WM11" s="8"/>
      <c r="WN11" s="8"/>
      <c r="WO11" s="8"/>
      <c r="WP11" s="8"/>
      <c r="WQ11" s="8"/>
      <c r="WR11" s="8"/>
      <c r="WS11" s="8"/>
      <c r="WT11" s="8"/>
      <c r="WU11" s="8"/>
      <c r="WV11" s="8"/>
      <c r="WW11" s="8"/>
      <c r="WX11" s="8"/>
      <c r="WY11" s="8"/>
      <c r="WZ11" s="8"/>
      <c r="XA11" s="8"/>
      <c r="XB11" s="8"/>
      <c r="XC11" s="8"/>
      <c r="XD11" s="8"/>
      <c r="XE11" s="8"/>
      <c r="XF11" s="8"/>
      <c r="XG11" s="8"/>
      <c r="XH11" s="8"/>
      <c r="XI11" s="8"/>
      <c r="XJ11" s="8"/>
      <c r="XK11" s="8"/>
      <c r="XL11" s="8"/>
      <c r="XM11" s="8"/>
      <c r="XN11" s="8"/>
      <c r="XO11" s="8"/>
      <c r="XP11" s="8"/>
      <c r="XQ11" s="8"/>
      <c r="XR11" s="8"/>
      <c r="XS11" s="8"/>
      <c r="XT11" s="8"/>
      <c r="XU11" s="8"/>
      <c r="XV11" s="8"/>
      <c r="XW11" s="8"/>
      <c r="XX11" s="8"/>
      <c r="XY11" s="8"/>
      <c r="XZ11" s="8"/>
      <c r="YA11" s="8"/>
      <c r="YB11" s="8"/>
      <c r="YC11" s="8"/>
      <c r="YD11" s="8"/>
      <c r="YE11" s="8"/>
      <c r="YF11" s="8"/>
      <c r="YG11" s="8"/>
      <c r="YH11" s="8"/>
      <c r="YI11" s="8"/>
      <c r="YJ11" s="8"/>
      <c r="YK11" s="8"/>
      <c r="YL11" s="8"/>
      <c r="YM11" s="8"/>
      <c r="YN11" s="8"/>
      <c r="YO11" s="8"/>
      <c r="YP11" s="8"/>
      <c r="YQ11" s="8"/>
      <c r="YR11" s="8"/>
      <c r="YS11" s="8"/>
      <c r="YT11" s="8"/>
      <c r="YU11" s="8"/>
      <c r="YV11" s="8"/>
      <c r="YW11" s="8"/>
      <c r="YX11" s="8"/>
      <c r="YY11" s="8"/>
      <c r="YZ11" s="8"/>
      <c r="ZA11" s="8"/>
      <c r="ZB11" s="8"/>
      <c r="ZC11" s="8"/>
      <c r="ZD11" s="8"/>
      <c r="ZE11" s="8"/>
      <c r="ZF11" s="8"/>
      <c r="ZG11" s="8"/>
      <c r="ZH11" s="8"/>
      <c r="ZI11" s="8"/>
      <c r="ZJ11" s="8"/>
      <c r="ZK11" s="8"/>
      <c r="ZL11" s="8"/>
      <c r="ZM11" s="8"/>
      <c r="ZN11" s="8"/>
      <c r="ZO11" s="8"/>
      <c r="ZP11" s="8"/>
      <c r="ZQ11" s="8"/>
      <c r="ZR11" s="8"/>
    </row>
    <row r="12" spans="1:694">
      <c r="A12" s="3" t="s">
        <v>86</v>
      </c>
      <c r="B12" s="4">
        <v>1340252.3799999999</v>
      </c>
      <c r="C12" s="4">
        <v>1345859.92</v>
      </c>
      <c r="D12" s="4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  <c r="ZF12" s="8"/>
      <c r="ZG12" s="8"/>
      <c r="ZH12" s="8"/>
      <c r="ZI12" s="8"/>
      <c r="ZJ12" s="8"/>
      <c r="ZK12" s="8"/>
      <c r="ZL12" s="8"/>
      <c r="ZM12" s="8"/>
      <c r="ZN12" s="8"/>
      <c r="ZO12" s="8"/>
      <c r="ZP12" s="8"/>
      <c r="ZQ12" s="8"/>
      <c r="ZR12" s="8"/>
    </row>
    <row r="13" spans="1:694">
      <c r="A13" s="33" t="s">
        <v>87</v>
      </c>
      <c r="B13" s="32">
        <v>9367139.9000000004</v>
      </c>
      <c r="C13" s="32">
        <v>8935636.7599999998</v>
      </c>
      <c r="D13" s="4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/>
      <c r="EO13" s="8"/>
      <c r="EP13" s="8"/>
      <c r="EQ13" s="8"/>
      <c r="ER13" s="8"/>
      <c r="ES13" s="8"/>
      <c r="ET13" s="8"/>
      <c r="EU13" s="8"/>
      <c r="EV13" s="8"/>
      <c r="EW13" s="8"/>
      <c r="EX13" s="8"/>
      <c r="EY13" s="8"/>
      <c r="EZ13" s="8"/>
      <c r="FA13" s="8"/>
      <c r="FB13" s="8"/>
      <c r="FC13" s="8"/>
      <c r="FD13" s="8"/>
      <c r="FE13" s="8"/>
      <c r="FF13" s="8"/>
      <c r="FG13" s="8"/>
      <c r="FH13" s="8"/>
      <c r="FI13" s="8"/>
      <c r="FJ13" s="8"/>
      <c r="FK13" s="8"/>
      <c r="FL13" s="8"/>
      <c r="FM13" s="8"/>
      <c r="FN13" s="8"/>
      <c r="FO13" s="8"/>
      <c r="FP13" s="8"/>
      <c r="FQ13" s="8"/>
      <c r="FR13" s="8"/>
      <c r="FS13" s="8"/>
      <c r="FT13" s="8"/>
      <c r="FU13" s="8"/>
      <c r="FV13" s="8"/>
      <c r="FW13" s="8"/>
      <c r="FX13" s="8"/>
      <c r="FY13" s="8"/>
      <c r="FZ13" s="8"/>
      <c r="GA13" s="8"/>
      <c r="GB13" s="8"/>
      <c r="GC13" s="8"/>
      <c r="GD13" s="8"/>
      <c r="GE13" s="8"/>
      <c r="GF13" s="8"/>
      <c r="GG13" s="8"/>
      <c r="GH13" s="8"/>
      <c r="GI13" s="8"/>
      <c r="GJ13" s="8"/>
      <c r="GK13" s="8"/>
      <c r="GL13" s="8"/>
      <c r="GM13" s="8"/>
      <c r="GN13" s="8"/>
      <c r="GO13" s="8"/>
      <c r="GP13" s="8"/>
      <c r="GQ13" s="8"/>
      <c r="GR13" s="8"/>
      <c r="GS13" s="8"/>
      <c r="GT13" s="8"/>
      <c r="GU13" s="8"/>
      <c r="GV13" s="8"/>
      <c r="GW13" s="8"/>
      <c r="GX13" s="8"/>
      <c r="GY13" s="8"/>
      <c r="GZ13" s="8"/>
      <c r="HA13" s="8"/>
      <c r="HB13" s="8"/>
      <c r="HC13" s="8"/>
      <c r="HD13" s="8"/>
      <c r="HE13" s="8"/>
      <c r="HF13" s="8"/>
      <c r="HG13" s="8"/>
      <c r="HH13" s="8"/>
      <c r="HI13" s="8"/>
      <c r="HJ13" s="8"/>
      <c r="HK13" s="8"/>
      <c r="HL13" s="8"/>
      <c r="HM13" s="8"/>
      <c r="HN13" s="8"/>
      <c r="HO13" s="8"/>
      <c r="HP13" s="8"/>
      <c r="HQ13" s="8"/>
      <c r="HR13" s="8"/>
      <c r="HS13" s="8"/>
      <c r="HT13" s="8"/>
      <c r="HU13" s="8"/>
      <c r="HV13" s="8"/>
      <c r="HW13" s="8"/>
      <c r="HX13" s="8"/>
      <c r="HY13" s="8"/>
      <c r="HZ13" s="8"/>
      <c r="IA13" s="8"/>
      <c r="IB13" s="8"/>
      <c r="IC13" s="8"/>
      <c r="ID13" s="8"/>
      <c r="IE13" s="8"/>
      <c r="IF13" s="8"/>
      <c r="IG13" s="8"/>
      <c r="IH13" s="8"/>
      <c r="II13" s="8"/>
      <c r="IJ13" s="8"/>
      <c r="IK13" s="8"/>
      <c r="IL13" s="8"/>
      <c r="IM13" s="8"/>
      <c r="IN13" s="8"/>
      <c r="IO13" s="8"/>
      <c r="IP13" s="8"/>
      <c r="IQ13" s="8"/>
      <c r="IR13" s="8"/>
      <c r="IS13" s="8"/>
      <c r="IT13" s="8"/>
      <c r="IU13" s="8"/>
      <c r="IV13" s="8"/>
      <c r="IW13" s="8"/>
      <c r="IX13" s="8"/>
      <c r="IY13" s="8"/>
      <c r="IZ13" s="8"/>
      <c r="JA13" s="8"/>
      <c r="JB13" s="8"/>
      <c r="JC13" s="8"/>
      <c r="JD13" s="8"/>
      <c r="JE13" s="8"/>
      <c r="JF13" s="8"/>
      <c r="JG13" s="8"/>
      <c r="JH13" s="8"/>
      <c r="JI13" s="8"/>
      <c r="JJ13" s="8"/>
      <c r="JK13" s="8"/>
      <c r="JL13" s="8"/>
      <c r="JM13" s="8"/>
      <c r="JN13" s="8"/>
      <c r="JO13" s="8"/>
      <c r="JP13" s="8"/>
      <c r="JQ13" s="8"/>
      <c r="JR13" s="8"/>
      <c r="JS13" s="8"/>
      <c r="JT13" s="8"/>
      <c r="JU13" s="8"/>
      <c r="JV13" s="8"/>
      <c r="JW13" s="8"/>
      <c r="JX13" s="8"/>
      <c r="JY13" s="8"/>
      <c r="JZ13" s="8"/>
      <c r="KA13" s="8"/>
      <c r="KB13" s="8"/>
      <c r="KC13" s="8"/>
      <c r="KD13" s="8"/>
      <c r="KE13" s="8"/>
      <c r="KF13" s="8"/>
      <c r="KG13" s="8"/>
      <c r="KH13" s="8"/>
      <c r="KI13" s="8"/>
      <c r="KJ13" s="8"/>
      <c r="KK13" s="8"/>
      <c r="KL13" s="8"/>
      <c r="KM13" s="8"/>
      <c r="KN13" s="8"/>
      <c r="KO13" s="8"/>
      <c r="KP13" s="8"/>
      <c r="KQ13" s="8"/>
      <c r="KR13" s="8"/>
      <c r="KS13" s="8"/>
      <c r="KT13" s="8"/>
      <c r="KU13" s="8"/>
      <c r="KV13" s="8"/>
      <c r="KW13" s="8"/>
      <c r="KX13" s="8"/>
      <c r="KY13" s="8"/>
      <c r="KZ13" s="8"/>
      <c r="LA13" s="8"/>
      <c r="LB13" s="8"/>
      <c r="LC13" s="8"/>
      <c r="LD13" s="8"/>
      <c r="LE13" s="8"/>
      <c r="LF13" s="8"/>
      <c r="LG13" s="8"/>
      <c r="LH13" s="8"/>
      <c r="LI13" s="8"/>
      <c r="LJ13" s="8"/>
      <c r="LK13" s="8"/>
      <c r="LL13" s="8"/>
      <c r="LM13" s="8"/>
      <c r="LN13" s="8"/>
      <c r="LO13" s="8"/>
      <c r="LP13" s="8"/>
      <c r="LQ13" s="8"/>
      <c r="LR13" s="8"/>
      <c r="LS13" s="8"/>
      <c r="LT13" s="8"/>
      <c r="LU13" s="8"/>
      <c r="LV13" s="8"/>
      <c r="LW13" s="8"/>
      <c r="LX13" s="8"/>
      <c r="LY13" s="8"/>
      <c r="LZ13" s="8"/>
      <c r="MA13" s="8"/>
      <c r="MB13" s="8"/>
      <c r="MC13" s="8"/>
      <c r="MD13" s="8"/>
      <c r="ME13" s="8"/>
      <c r="MF13" s="8"/>
      <c r="MG13" s="8"/>
      <c r="MH13" s="8"/>
      <c r="MI13" s="8"/>
      <c r="MJ13" s="8"/>
      <c r="MK13" s="8"/>
      <c r="ML13" s="8"/>
      <c r="MM13" s="8"/>
      <c r="MN13" s="8"/>
      <c r="MO13" s="8"/>
      <c r="MP13" s="8"/>
      <c r="MQ13" s="8"/>
      <c r="MR13" s="8"/>
      <c r="MS13" s="8"/>
      <c r="MT13" s="8"/>
      <c r="MU13" s="8"/>
      <c r="MV13" s="8"/>
      <c r="MW13" s="8"/>
      <c r="MX13" s="8"/>
      <c r="MY13" s="8"/>
      <c r="MZ13" s="8"/>
      <c r="NA13" s="8"/>
      <c r="NB13" s="8"/>
      <c r="NC13" s="8"/>
      <c r="ND13" s="8"/>
      <c r="NE13" s="8"/>
      <c r="NF13" s="8"/>
      <c r="NG13" s="8"/>
      <c r="NH13" s="8"/>
      <c r="NI13" s="8"/>
      <c r="NJ13" s="8"/>
      <c r="NK13" s="8"/>
      <c r="NL13" s="8"/>
      <c r="NM13" s="8"/>
      <c r="NN13" s="8"/>
      <c r="NO13" s="8"/>
      <c r="NP13" s="8"/>
      <c r="NQ13" s="8"/>
      <c r="NR13" s="8"/>
      <c r="NS13" s="8"/>
      <c r="NT13" s="8"/>
      <c r="NU13" s="8"/>
      <c r="NV13" s="8"/>
      <c r="NW13" s="8"/>
      <c r="NX13" s="8"/>
      <c r="NY13" s="8"/>
      <c r="NZ13" s="8"/>
      <c r="OA13" s="8"/>
      <c r="OB13" s="8"/>
      <c r="OC13" s="8"/>
      <c r="OD13" s="8"/>
      <c r="OE13" s="8"/>
      <c r="OF13" s="8"/>
      <c r="OG13" s="8"/>
      <c r="OH13" s="8"/>
      <c r="OI13" s="8"/>
      <c r="OJ13" s="8"/>
      <c r="OK13" s="8"/>
      <c r="OL13" s="8"/>
      <c r="OM13" s="8"/>
      <c r="ON13" s="8"/>
      <c r="OO13" s="8"/>
      <c r="OP13" s="8"/>
      <c r="OQ13" s="8"/>
      <c r="OR13" s="8"/>
      <c r="OS13" s="8"/>
      <c r="OT13" s="8"/>
      <c r="OU13" s="8"/>
      <c r="OV13" s="8"/>
      <c r="OW13" s="8"/>
      <c r="OX13" s="8"/>
      <c r="OY13" s="8"/>
      <c r="OZ13" s="8"/>
      <c r="PA13" s="8"/>
      <c r="PB13" s="8"/>
      <c r="PC13" s="8"/>
      <c r="PD13" s="8"/>
      <c r="PE13" s="8"/>
      <c r="PF13" s="8"/>
      <c r="PG13" s="8"/>
      <c r="PH13" s="8"/>
      <c r="PI13" s="8"/>
      <c r="PJ13" s="8"/>
      <c r="PK13" s="8"/>
      <c r="PL13" s="8"/>
      <c r="PM13" s="8"/>
      <c r="PN13" s="8"/>
      <c r="PO13" s="8"/>
      <c r="PP13" s="8"/>
      <c r="PQ13" s="8"/>
      <c r="PR13" s="8"/>
      <c r="PS13" s="8"/>
      <c r="PT13" s="8"/>
      <c r="PU13" s="8"/>
      <c r="PV13" s="8"/>
      <c r="PW13" s="8"/>
      <c r="PX13" s="8"/>
      <c r="PY13" s="8"/>
      <c r="PZ13" s="8"/>
      <c r="QA13" s="8"/>
      <c r="QB13" s="8"/>
      <c r="QC13" s="8"/>
      <c r="QD13" s="8"/>
      <c r="QE13" s="8"/>
      <c r="QF13" s="8"/>
      <c r="QG13" s="8"/>
      <c r="QH13" s="8"/>
      <c r="QI13" s="8"/>
      <c r="QJ13" s="8"/>
      <c r="QK13" s="8"/>
      <c r="QL13" s="8"/>
      <c r="QM13" s="8"/>
      <c r="QN13" s="8"/>
      <c r="QO13" s="8"/>
      <c r="QP13" s="8"/>
      <c r="QQ13" s="8"/>
      <c r="QR13" s="8"/>
      <c r="QS13" s="8"/>
      <c r="QT13" s="8"/>
      <c r="QU13" s="8"/>
      <c r="QV13" s="8"/>
      <c r="QW13" s="8"/>
      <c r="QX13" s="8"/>
      <c r="QY13" s="8"/>
      <c r="QZ13" s="8"/>
      <c r="RA13" s="8"/>
      <c r="RB13" s="8"/>
      <c r="RC13" s="8"/>
      <c r="RD13" s="8"/>
      <c r="RE13" s="8"/>
      <c r="RF13" s="8"/>
      <c r="RG13" s="8"/>
      <c r="RH13" s="8"/>
      <c r="RI13" s="8"/>
      <c r="RJ13" s="8"/>
      <c r="RK13" s="8"/>
      <c r="RL13" s="8"/>
      <c r="RM13" s="8"/>
      <c r="RN13" s="8"/>
      <c r="RO13" s="8"/>
      <c r="RP13" s="8"/>
      <c r="RQ13" s="8"/>
      <c r="RR13" s="8"/>
      <c r="RS13" s="8"/>
      <c r="RT13" s="8"/>
      <c r="RU13" s="8"/>
      <c r="RV13" s="8"/>
      <c r="RW13" s="8"/>
      <c r="RX13" s="8"/>
      <c r="RY13" s="8"/>
      <c r="RZ13" s="8"/>
      <c r="SA13" s="8"/>
      <c r="SB13" s="8"/>
      <c r="SC13" s="8"/>
      <c r="SD13" s="8"/>
      <c r="SE13" s="8"/>
      <c r="SF13" s="8"/>
      <c r="SG13" s="8"/>
      <c r="SH13" s="8"/>
      <c r="SI13" s="8"/>
      <c r="SJ13" s="8"/>
      <c r="SK13" s="8"/>
      <c r="SL13" s="8"/>
      <c r="SM13" s="8"/>
      <c r="SN13" s="8"/>
      <c r="SO13" s="8"/>
      <c r="SP13" s="8"/>
      <c r="SQ13" s="8"/>
      <c r="SR13" s="8"/>
      <c r="SS13" s="8"/>
      <c r="ST13" s="8"/>
      <c r="SU13" s="8"/>
      <c r="SV13" s="8"/>
      <c r="SW13" s="8"/>
      <c r="SX13" s="8"/>
      <c r="SY13" s="8"/>
      <c r="SZ13" s="8"/>
      <c r="TA13" s="8"/>
      <c r="TB13" s="8"/>
      <c r="TC13" s="8"/>
      <c r="TD13" s="8"/>
      <c r="TE13" s="8"/>
      <c r="TF13" s="8"/>
      <c r="TG13" s="8"/>
      <c r="TH13" s="8"/>
      <c r="TI13" s="8"/>
      <c r="TJ13" s="8"/>
      <c r="TK13" s="8"/>
      <c r="TL13" s="8"/>
      <c r="TM13" s="8"/>
      <c r="TN13" s="8"/>
      <c r="TO13" s="8"/>
      <c r="TP13" s="8"/>
      <c r="TQ13" s="8"/>
      <c r="TR13" s="8"/>
      <c r="TS13" s="8"/>
      <c r="TT13" s="8"/>
      <c r="TU13" s="8"/>
      <c r="TV13" s="8"/>
      <c r="TW13" s="8"/>
      <c r="TX13" s="8"/>
      <c r="TY13" s="8"/>
      <c r="TZ13" s="8"/>
      <c r="UA13" s="8"/>
      <c r="UB13" s="8"/>
      <c r="UC13" s="8"/>
      <c r="UD13" s="8"/>
      <c r="UE13" s="8"/>
      <c r="UF13" s="8"/>
      <c r="UG13" s="8"/>
      <c r="UH13" s="8"/>
      <c r="UI13" s="8"/>
      <c r="UJ13" s="8"/>
      <c r="UK13" s="8"/>
      <c r="UL13" s="8"/>
      <c r="UM13" s="8"/>
      <c r="UN13" s="8"/>
      <c r="UO13" s="8"/>
      <c r="UP13" s="8"/>
      <c r="UQ13" s="8"/>
      <c r="UR13" s="8"/>
      <c r="US13" s="8"/>
      <c r="UT13" s="8"/>
      <c r="UU13" s="8"/>
      <c r="UV13" s="8"/>
      <c r="UW13" s="8"/>
      <c r="UX13" s="8"/>
      <c r="UY13" s="8"/>
      <c r="UZ13" s="8"/>
      <c r="VA13" s="8"/>
      <c r="VB13" s="8"/>
      <c r="VC13" s="8"/>
      <c r="VD13" s="8"/>
      <c r="VE13" s="8"/>
      <c r="VF13" s="8"/>
      <c r="VG13" s="8"/>
      <c r="VH13" s="8"/>
      <c r="VI13" s="8"/>
      <c r="VJ13" s="8"/>
      <c r="VK13" s="8"/>
      <c r="VL13" s="8"/>
      <c r="VM13" s="8"/>
      <c r="VN13" s="8"/>
      <c r="VO13" s="8"/>
      <c r="VP13" s="8"/>
      <c r="VQ13" s="8"/>
      <c r="VR13" s="8"/>
      <c r="VS13" s="8"/>
      <c r="VT13" s="8"/>
      <c r="VU13" s="8"/>
      <c r="VV13" s="8"/>
      <c r="VW13" s="8"/>
      <c r="VX13" s="8"/>
      <c r="VY13" s="8"/>
      <c r="VZ13" s="8"/>
      <c r="WA13" s="8"/>
      <c r="WB13" s="8"/>
      <c r="WC13" s="8"/>
      <c r="WD13" s="8"/>
      <c r="WE13" s="8"/>
      <c r="WF13" s="8"/>
      <c r="WG13" s="8"/>
      <c r="WH13" s="8"/>
      <c r="WI13" s="8"/>
      <c r="WJ13" s="8"/>
      <c r="WK13" s="8"/>
      <c r="WL13" s="8"/>
      <c r="WM13" s="8"/>
      <c r="WN13" s="8"/>
      <c r="WO13" s="8"/>
      <c r="WP13" s="8"/>
      <c r="WQ13" s="8"/>
      <c r="WR13" s="8"/>
      <c r="WS13" s="8"/>
      <c r="WT13" s="8"/>
      <c r="WU13" s="8"/>
      <c r="WV13" s="8"/>
      <c r="WW13" s="8"/>
      <c r="WX13" s="8"/>
      <c r="WY13" s="8"/>
      <c r="WZ13" s="8"/>
      <c r="XA13" s="8"/>
      <c r="XB13" s="8"/>
      <c r="XC13" s="8"/>
      <c r="XD13" s="8"/>
      <c r="XE13" s="8"/>
      <c r="XF13" s="8"/>
      <c r="XG13" s="8"/>
      <c r="XH13" s="8"/>
      <c r="XI13" s="8"/>
      <c r="XJ13" s="8"/>
      <c r="XK13" s="8"/>
      <c r="XL13" s="8"/>
      <c r="XM13" s="8"/>
      <c r="XN13" s="8"/>
      <c r="XO13" s="8"/>
      <c r="XP13" s="8"/>
      <c r="XQ13" s="8"/>
      <c r="XR13" s="8"/>
      <c r="XS13" s="8"/>
      <c r="XT13" s="8"/>
      <c r="XU13" s="8"/>
      <c r="XV13" s="8"/>
      <c r="XW13" s="8"/>
      <c r="XX13" s="8"/>
      <c r="XY13" s="8"/>
      <c r="XZ13" s="8"/>
      <c r="YA13" s="8"/>
      <c r="YB13" s="8"/>
      <c r="YC13" s="8"/>
      <c r="YD13" s="8"/>
      <c r="YE13" s="8"/>
      <c r="YF13" s="8"/>
      <c r="YG13" s="8"/>
      <c r="YH13" s="8"/>
      <c r="YI13" s="8"/>
      <c r="YJ13" s="8"/>
      <c r="YK13" s="8"/>
      <c r="YL13" s="8"/>
      <c r="YM13" s="8"/>
      <c r="YN13" s="8"/>
      <c r="YO13" s="8"/>
      <c r="YP13" s="8"/>
      <c r="YQ13" s="8"/>
      <c r="YR13" s="8"/>
      <c r="YS13" s="8"/>
      <c r="YT13" s="8"/>
      <c r="YU13" s="8"/>
      <c r="YV13" s="8"/>
      <c r="YW13" s="8"/>
      <c r="YX13" s="8"/>
      <c r="YY13" s="8"/>
      <c r="YZ13" s="8"/>
      <c r="ZA13" s="8"/>
      <c r="ZB13" s="8"/>
      <c r="ZC13" s="8"/>
      <c r="ZD13" s="8"/>
      <c r="ZE13" s="8"/>
      <c r="ZF13" s="8"/>
      <c r="ZG13" s="8"/>
      <c r="ZH13" s="8"/>
      <c r="ZI13" s="8"/>
      <c r="ZJ13" s="8"/>
      <c r="ZK13" s="8"/>
      <c r="ZL13" s="8"/>
      <c r="ZM13" s="8"/>
      <c r="ZN13" s="8"/>
      <c r="ZO13" s="8"/>
      <c r="ZP13" s="8"/>
      <c r="ZQ13" s="8"/>
      <c r="ZR13" s="8"/>
    </row>
    <row r="14" spans="1:694" ht="13">
      <c r="A14" s="22" t="s">
        <v>88</v>
      </c>
      <c r="B14" s="4">
        <f>SUM(B9:B13)</f>
        <v>-62336350.839999951</v>
      </c>
      <c r="C14" s="4">
        <f>SUM(C9:C13)</f>
        <v>-57783089.459999986</v>
      </c>
      <c r="D14" s="4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 s="8"/>
      <c r="CU14" s="8"/>
      <c r="CV14" s="8"/>
      <c r="CW14" s="8"/>
      <c r="CX14" s="8"/>
      <c r="CY14" s="8"/>
      <c r="CZ14" s="8"/>
      <c r="DA14" s="8"/>
      <c r="DB14" s="8"/>
      <c r="DC14" s="8"/>
      <c r="DD14" s="8"/>
      <c r="DE14" s="8"/>
      <c r="DF14" s="8"/>
      <c r="DG14" s="8"/>
      <c r="DH14" s="8"/>
      <c r="DI14" s="8"/>
      <c r="DJ14" s="8"/>
      <c r="DK14" s="8"/>
      <c r="DL14" s="8"/>
      <c r="DM14" s="8"/>
      <c r="DN14" s="8"/>
      <c r="DO14" s="8"/>
      <c r="DP14" s="8"/>
      <c r="DQ14" s="8"/>
      <c r="DR14" s="8"/>
      <c r="DS14" s="8"/>
      <c r="DT14" s="8"/>
      <c r="DU14" s="8"/>
      <c r="DV14" s="8"/>
      <c r="DW14" s="8"/>
      <c r="DX14" s="8"/>
      <c r="DY14" s="8"/>
      <c r="DZ14" s="8"/>
      <c r="EA14" s="8"/>
      <c r="EB14" s="8"/>
      <c r="EC14" s="8"/>
      <c r="ED14" s="8"/>
      <c r="EE14" s="8"/>
      <c r="EF14" s="8"/>
      <c r="EG14" s="8"/>
      <c r="EH14" s="8"/>
      <c r="EI14" s="8"/>
      <c r="EJ14" s="8"/>
      <c r="EK14" s="8"/>
      <c r="EL14" s="8"/>
      <c r="EM14" s="8"/>
      <c r="EN14" s="8"/>
      <c r="EO14" s="8"/>
      <c r="EP14" s="8"/>
      <c r="EQ14" s="8"/>
      <c r="ER14" s="8"/>
      <c r="ES14" s="8"/>
      <c r="ET14" s="8"/>
      <c r="EU14" s="8"/>
      <c r="EV14" s="8"/>
      <c r="EW14" s="8"/>
      <c r="EX14" s="8"/>
      <c r="EY14" s="8"/>
      <c r="EZ14" s="8"/>
      <c r="FA14" s="8"/>
      <c r="FB14" s="8"/>
      <c r="FC14" s="8"/>
      <c r="FD14" s="8"/>
      <c r="FE14" s="8"/>
      <c r="FF14" s="8"/>
      <c r="FG14" s="8"/>
      <c r="FH14" s="8"/>
      <c r="FI14" s="8"/>
      <c r="FJ14" s="8"/>
      <c r="FK14" s="8"/>
      <c r="FL14" s="8"/>
      <c r="FM14" s="8"/>
      <c r="FN14" s="8"/>
      <c r="FO14" s="8"/>
      <c r="FP14" s="8"/>
      <c r="FQ14" s="8"/>
      <c r="FR14" s="8"/>
      <c r="FS14" s="8"/>
      <c r="FT14" s="8"/>
      <c r="FU14" s="8"/>
      <c r="FV14" s="8"/>
      <c r="FW14" s="8"/>
      <c r="FX14" s="8"/>
      <c r="FY14" s="8"/>
      <c r="FZ14" s="8"/>
      <c r="GA14" s="8"/>
      <c r="GB14" s="8"/>
      <c r="GC14" s="8"/>
      <c r="GD14" s="8"/>
      <c r="GE14" s="8"/>
      <c r="GF14" s="8"/>
      <c r="GG14" s="8"/>
      <c r="GH14" s="8"/>
      <c r="GI14" s="8"/>
      <c r="GJ14" s="8"/>
      <c r="GK14" s="8"/>
      <c r="GL14" s="8"/>
      <c r="GM14" s="8"/>
      <c r="GN14" s="8"/>
      <c r="GO14" s="8"/>
      <c r="GP14" s="8"/>
      <c r="GQ14" s="8"/>
      <c r="GR14" s="8"/>
      <c r="GS14" s="8"/>
      <c r="GT14" s="8"/>
      <c r="GU14" s="8"/>
      <c r="GV14" s="8"/>
      <c r="GW14" s="8"/>
      <c r="GX14" s="8"/>
      <c r="GY14" s="8"/>
      <c r="GZ14" s="8"/>
      <c r="HA14" s="8"/>
      <c r="HB14" s="8"/>
      <c r="HC14" s="8"/>
      <c r="HD14" s="8"/>
      <c r="HE14" s="8"/>
      <c r="HF14" s="8"/>
      <c r="HG14" s="8"/>
      <c r="HH14" s="8"/>
      <c r="HI14" s="8"/>
      <c r="HJ14" s="8"/>
      <c r="HK14" s="8"/>
      <c r="HL14" s="8"/>
      <c r="HM14" s="8"/>
      <c r="HN14" s="8"/>
      <c r="HO14" s="8"/>
      <c r="HP14" s="8"/>
      <c r="HQ14" s="8"/>
      <c r="HR14" s="8"/>
      <c r="HS14" s="8"/>
      <c r="HT14" s="8"/>
      <c r="HU14" s="8"/>
      <c r="HV14" s="8"/>
      <c r="HW14" s="8"/>
      <c r="HX14" s="8"/>
      <c r="HY14" s="8"/>
      <c r="HZ14" s="8"/>
      <c r="IA14" s="8"/>
      <c r="IB14" s="8"/>
      <c r="IC14" s="8"/>
      <c r="ID14" s="8"/>
      <c r="IE14" s="8"/>
      <c r="IF14" s="8"/>
      <c r="IG14" s="8"/>
      <c r="IH14" s="8"/>
      <c r="II14" s="8"/>
      <c r="IJ14" s="8"/>
      <c r="IK14" s="8"/>
      <c r="IL14" s="8"/>
      <c r="IM14" s="8"/>
      <c r="IN14" s="8"/>
      <c r="IO14" s="8"/>
      <c r="IP14" s="8"/>
      <c r="IQ14" s="8"/>
      <c r="IR14" s="8"/>
      <c r="IS14" s="8"/>
      <c r="IT14" s="8"/>
      <c r="IU14" s="8"/>
      <c r="IV14" s="8"/>
      <c r="IW14" s="8"/>
      <c r="IX14" s="8"/>
      <c r="IY14" s="8"/>
      <c r="IZ14" s="8"/>
      <c r="JA14" s="8"/>
      <c r="JB14" s="8"/>
      <c r="JC14" s="8"/>
      <c r="JD14" s="8"/>
      <c r="JE14" s="8"/>
      <c r="JF14" s="8"/>
      <c r="JG14" s="8"/>
      <c r="JH14" s="8"/>
      <c r="JI14" s="8"/>
      <c r="JJ14" s="8"/>
      <c r="JK14" s="8"/>
      <c r="JL14" s="8"/>
      <c r="JM14" s="8"/>
      <c r="JN14" s="8"/>
      <c r="JO14" s="8"/>
      <c r="JP14" s="8"/>
      <c r="JQ14" s="8"/>
      <c r="JR14" s="8"/>
      <c r="JS14" s="8"/>
      <c r="JT14" s="8"/>
      <c r="JU14" s="8"/>
      <c r="JV14" s="8"/>
      <c r="JW14" s="8"/>
      <c r="JX14" s="8"/>
      <c r="JY14" s="8"/>
      <c r="JZ14" s="8"/>
      <c r="KA14" s="8"/>
      <c r="KB14" s="8"/>
      <c r="KC14" s="8"/>
      <c r="KD14" s="8"/>
      <c r="KE14" s="8"/>
      <c r="KF14" s="8"/>
      <c r="KG14" s="8"/>
      <c r="KH14" s="8"/>
      <c r="KI14" s="8"/>
      <c r="KJ14" s="8"/>
      <c r="KK14" s="8"/>
      <c r="KL14" s="8"/>
      <c r="KM14" s="8"/>
      <c r="KN14" s="8"/>
      <c r="KO14" s="8"/>
      <c r="KP14" s="8"/>
      <c r="KQ14" s="8"/>
      <c r="KR14" s="8"/>
      <c r="KS14" s="8"/>
      <c r="KT14" s="8"/>
      <c r="KU14" s="8"/>
      <c r="KV14" s="8"/>
      <c r="KW14" s="8"/>
      <c r="KX14" s="8"/>
      <c r="KY14" s="8"/>
      <c r="KZ14" s="8"/>
      <c r="LA14" s="8"/>
      <c r="LB14" s="8"/>
      <c r="LC14" s="8"/>
      <c r="LD14" s="8"/>
      <c r="LE14" s="8"/>
      <c r="LF14" s="8"/>
      <c r="LG14" s="8"/>
      <c r="LH14" s="8"/>
      <c r="LI14" s="8"/>
      <c r="LJ14" s="8"/>
      <c r="LK14" s="8"/>
      <c r="LL14" s="8"/>
      <c r="LM14" s="8"/>
      <c r="LN14" s="8"/>
      <c r="LO14" s="8"/>
      <c r="LP14" s="8"/>
      <c r="LQ14" s="8"/>
      <c r="LR14" s="8"/>
      <c r="LS14" s="8"/>
      <c r="LT14" s="8"/>
      <c r="LU14" s="8"/>
      <c r="LV14" s="8"/>
      <c r="LW14" s="8"/>
      <c r="LX14" s="8"/>
      <c r="LY14" s="8"/>
      <c r="LZ14" s="8"/>
      <c r="MA14" s="8"/>
      <c r="MB14" s="8"/>
      <c r="MC14" s="8"/>
      <c r="MD14" s="8"/>
      <c r="ME14" s="8"/>
      <c r="MF14" s="8"/>
      <c r="MG14" s="8"/>
      <c r="MH14" s="8"/>
      <c r="MI14" s="8"/>
      <c r="MJ14" s="8"/>
      <c r="MK14" s="8"/>
      <c r="ML14" s="8"/>
      <c r="MM14" s="8"/>
      <c r="MN14" s="8"/>
      <c r="MO14" s="8"/>
      <c r="MP14" s="8"/>
      <c r="MQ14" s="8"/>
      <c r="MR14" s="8"/>
      <c r="MS14" s="8"/>
      <c r="MT14" s="8"/>
      <c r="MU14" s="8"/>
      <c r="MV14" s="8"/>
      <c r="MW14" s="8"/>
      <c r="MX14" s="8"/>
      <c r="MY14" s="8"/>
      <c r="MZ14" s="8"/>
      <c r="NA14" s="8"/>
      <c r="NB14" s="8"/>
      <c r="NC14" s="8"/>
      <c r="ND14" s="8"/>
      <c r="NE14" s="8"/>
      <c r="NF14" s="8"/>
      <c r="NG14" s="8"/>
      <c r="NH14" s="8"/>
      <c r="NI14" s="8"/>
      <c r="NJ14" s="8"/>
      <c r="NK14" s="8"/>
      <c r="NL14" s="8"/>
      <c r="NM14" s="8"/>
      <c r="NN14" s="8"/>
      <c r="NO14" s="8"/>
      <c r="NP14" s="8"/>
      <c r="NQ14" s="8"/>
      <c r="NR14" s="8"/>
      <c r="NS14" s="8"/>
      <c r="NT14" s="8"/>
      <c r="NU14" s="8"/>
      <c r="NV14" s="8"/>
      <c r="NW14" s="8"/>
      <c r="NX14" s="8"/>
      <c r="NY14" s="8"/>
      <c r="NZ14" s="8"/>
      <c r="OA14" s="8"/>
      <c r="OB14" s="8"/>
      <c r="OC14" s="8"/>
      <c r="OD14" s="8"/>
      <c r="OE14" s="8"/>
      <c r="OF14" s="8"/>
      <c r="OG14" s="8"/>
      <c r="OH14" s="8"/>
      <c r="OI14" s="8"/>
      <c r="OJ14" s="8"/>
      <c r="OK14" s="8"/>
      <c r="OL14" s="8"/>
      <c r="OM14" s="8"/>
      <c r="ON14" s="8"/>
      <c r="OO14" s="8"/>
      <c r="OP14" s="8"/>
      <c r="OQ14" s="8"/>
      <c r="OR14" s="8"/>
      <c r="OS14" s="8"/>
      <c r="OT14" s="8"/>
      <c r="OU14" s="8"/>
      <c r="OV14" s="8"/>
      <c r="OW14" s="8"/>
      <c r="OX14" s="8"/>
      <c r="OY14" s="8"/>
      <c r="OZ14" s="8"/>
      <c r="PA14" s="8"/>
      <c r="PB14" s="8"/>
      <c r="PC14" s="8"/>
      <c r="PD14" s="8"/>
      <c r="PE14" s="8"/>
      <c r="PF14" s="8"/>
      <c r="PG14" s="8"/>
      <c r="PH14" s="8"/>
      <c r="PI14" s="8"/>
      <c r="PJ14" s="8"/>
      <c r="PK14" s="8"/>
      <c r="PL14" s="8"/>
      <c r="PM14" s="8"/>
      <c r="PN14" s="8"/>
      <c r="PO14" s="8"/>
      <c r="PP14" s="8"/>
      <c r="PQ14" s="8"/>
      <c r="PR14" s="8"/>
      <c r="PS14" s="8"/>
      <c r="PT14" s="8"/>
      <c r="PU14" s="8"/>
      <c r="PV14" s="8"/>
      <c r="PW14" s="8"/>
      <c r="PX14" s="8"/>
      <c r="PY14" s="8"/>
      <c r="PZ14" s="8"/>
      <c r="QA14" s="8"/>
      <c r="QB14" s="8"/>
      <c r="QC14" s="8"/>
      <c r="QD14" s="8"/>
      <c r="QE14" s="8"/>
      <c r="QF14" s="8"/>
      <c r="QG14" s="8"/>
      <c r="QH14" s="8"/>
      <c r="QI14" s="8"/>
      <c r="QJ14" s="8"/>
      <c r="QK14" s="8"/>
      <c r="QL14" s="8"/>
      <c r="QM14" s="8"/>
      <c r="QN14" s="8"/>
      <c r="QO14" s="8"/>
      <c r="QP14" s="8"/>
      <c r="QQ14" s="8"/>
      <c r="QR14" s="8"/>
      <c r="QS14" s="8"/>
      <c r="QT14" s="8"/>
      <c r="QU14" s="8"/>
      <c r="QV14" s="8"/>
      <c r="QW14" s="8"/>
      <c r="QX14" s="8"/>
      <c r="QY14" s="8"/>
      <c r="QZ14" s="8"/>
      <c r="RA14" s="8"/>
      <c r="RB14" s="8"/>
      <c r="RC14" s="8"/>
      <c r="RD14" s="8"/>
      <c r="RE14" s="8"/>
      <c r="RF14" s="8"/>
      <c r="RG14" s="8"/>
      <c r="RH14" s="8"/>
      <c r="RI14" s="8"/>
      <c r="RJ14" s="8"/>
      <c r="RK14" s="8"/>
      <c r="RL14" s="8"/>
      <c r="RM14" s="8"/>
      <c r="RN14" s="8"/>
      <c r="RO14" s="8"/>
      <c r="RP14" s="8"/>
      <c r="RQ14" s="8"/>
      <c r="RR14" s="8"/>
      <c r="RS14" s="8"/>
      <c r="RT14" s="8"/>
      <c r="RU14" s="8"/>
      <c r="RV14" s="8"/>
      <c r="RW14" s="8"/>
      <c r="RX14" s="8"/>
      <c r="RY14" s="8"/>
      <c r="RZ14" s="8"/>
      <c r="SA14" s="8"/>
      <c r="SB14" s="8"/>
      <c r="SC14" s="8"/>
      <c r="SD14" s="8"/>
      <c r="SE14" s="8"/>
      <c r="SF14" s="8"/>
      <c r="SG14" s="8"/>
      <c r="SH14" s="8"/>
      <c r="SI14" s="8"/>
      <c r="SJ14" s="8"/>
      <c r="SK14" s="8"/>
      <c r="SL14" s="8"/>
      <c r="SM14" s="8"/>
      <c r="SN14" s="8"/>
      <c r="SO14" s="8"/>
      <c r="SP14" s="8"/>
      <c r="SQ14" s="8"/>
      <c r="SR14" s="8"/>
      <c r="SS14" s="8"/>
      <c r="ST14" s="8"/>
      <c r="SU14" s="8"/>
      <c r="SV14" s="8"/>
      <c r="SW14" s="8"/>
      <c r="SX14" s="8"/>
      <c r="SY14" s="8"/>
      <c r="SZ14" s="8"/>
      <c r="TA14" s="8"/>
      <c r="TB14" s="8"/>
      <c r="TC14" s="8"/>
      <c r="TD14" s="8"/>
      <c r="TE14" s="8"/>
      <c r="TF14" s="8"/>
      <c r="TG14" s="8"/>
      <c r="TH14" s="8"/>
      <c r="TI14" s="8"/>
      <c r="TJ14" s="8"/>
      <c r="TK14" s="8"/>
      <c r="TL14" s="8"/>
      <c r="TM14" s="8"/>
      <c r="TN14" s="8"/>
      <c r="TO14" s="8"/>
      <c r="TP14" s="8"/>
      <c r="TQ14" s="8"/>
      <c r="TR14" s="8"/>
      <c r="TS14" s="8"/>
      <c r="TT14" s="8"/>
      <c r="TU14" s="8"/>
      <c r="TV14" s="8"/>
      <c r="TW14" s="8"/>
      <c r="TX14" s="8"/>
      <c r="TY14" s="8"/>
      <c r="TZ14" s="8"/>
      <c r="UA14" s="8"/>
      <c r="UB14" s="8"/>
      <c r="UC14" s="8"/>
      <c r="UD14" s="8"/>
      <c r="UE14" s="8"/>
      <c r="UF14" s="8"/>
      <c r="UG14" s="8"/>
      <c r="UH14" s="8"/>
      <c r="UI14" s="8"/>
      <c r="UJ14" s="8"/>
      <c r="UK14" s="8"/>
      <c r="UL14" s="8"/>
      <c r="UM14" s="8"/>
      <c r="UN14" s="8"/>
      <c r="UO14" s="8"/>
      <c r="UP14" s="8"/>
      <c r="UQ14" s="8"/>
      <c r="UR14" s="8"/>
      <c r="US14" s="8"/>
      <c r="UT14" s="8"/>
      <c r="UU14" s="8"/>
      <c r="UV14" s="8"/>
      <c r="UW14" s="8"/>
      <c r="UX14" s="8"/>
      <c r="UY14" s="8"/>
      <c r="UZ14" s="8"/>
      <c r="VA14" s="8"/>
      <c r="VB14" s="8"/>
      <c r="VC14" s="8"/>
      <c r="VD14" s="8"/>
      <c r="VE14" s="8"/>
      <c r="VF14" s="8"/>
      <c r="VG14" s="8"/>
      <c r="VH14" s="8"/>
      <c r="VI14" s="8"/>
      <c r="VJ14" s="8"/>
      <c r="VK14" s="8"/>
      <c r="VL14" s="8"/>
      <c r="VM14" s="8"/>
      <c r="VN14" s="8"/>
      <c r="VO14" s="8"/>
      <c r="VP14" s="8"/>
      <c r="VQ14" s="8"/>
      <c r="VR14" s="8"/>
      <c r="VS14" s="8"/>
      <c r="VT14" s="8"/>
      <c r="VU14" s="8"/>
      <c r="VV14" s="8"/>
      <c r="VW14" s="8"/>
      <c r="VX14" s="8"/>
      <c r="VY14" s="8"/>
      <c r="VZ14" s="8"/>
      <c r="WA14" s="8"/>
      <c r="WB14" s="8"/>
      <c r="WC14" s="8"/>
      <c r="WD14" s="8"/>
      <c r="WE14" s="8"/>
      <c r="WF14" s="8"/>
      <c r="WG14" s="8"/>
      <c r="WH14" s="8"/>
      <c r="WI14" s="8"/>
      <c r="WJ14" s="8"/>
      <c r="WK14" s="8"/>
      <c r="WL14" s="8"/>
      <c r="WM14" s="8"/>
      <c r="WN14" s="8"/>
      <c r="WO14" s="8"/>
      <c r="WP14" s="8"/>
      <c r="WQ14" s="8"/>
      <c r="WR14" s="8"/>
      <c r="WS14" s="8"/>
      <c r="WT14" s="8"/>
      <c r="WU14" s="8"/>
      <c r="WV14" s="8"/>
      <c r="WW14" s="8"/>
      <c r="WX14" s="8"/>
      <c r="WY14" s="8"/>
      <c r="WZ14" s="8"/>
      <c r="XA14" s="8"/>
      <c r="XB14" s="8"/>
      <c r="XC14" s="8"/>
      <c r="XD14" s="8"/>
      <c r="XE14" s="8"/>
      <c r="XF14" s="8"/>
      <c r="XG14" s="8"/>
      <c r="XH14" s="8"/>
      <c r="XI14" s="8"/>
      <c r="XJ14" s="8"/>
      <c r="XK14" s="8"/>
      <c r="XL14" s="8"/>
      <c r="XM14" s="8"/>
      <c r="XN14" s="8"/>
      <c r="XO14" s="8"/>
      <c r="XP14" s="8"/>
      <c r="XQ14" s="8"/>
      <c r="XR14" s="8"/>
      <c r="XS14" s="8"/>
      <c r="XT14" s="8"/>
      <c r="XU14" s="8"/>
      <c r="XV14" s="8"/>
      <c r="XW14" s="8"/>
      <c r="XX14" s="8"/>
      <c r="XY14" s="8"/>
      <c r="XZ14" s="8"/>
      <c r="YA14" s="8"/>
      <c r="YB14" s="8"/>
      <c r="YC14" s="8"/>
      <c r="YD14" s="8"/>
      <c r="YE14" s="8"/>
      <c r="YF14" s="8"/>
      <c r="YG14" s="8"/>
      <c r="YH14" s="8"/>
      <c r="YI14" s="8"/>
      <c r="YJ14" s="8"/>
      <c r="YK14" s="8"/>
      <c r="YL14" s="8"/>
      <c r="YM14" s="8"/>
      <c r="YN14" s="8"/>
      <c r="YO14" s="8"/>
      <c r="YP14" s="8"/>
      <c r="YQ14" s="8"/>
      <c r="YR14" s="8"/>
      <c r="YS14" s="8"/>
      <c r="YT14" s="8"/>
      <c r="YU14" s="8"/>
      <c r="YV14" s="8"/>
      <c r="YW14" s="8"/>
      <c r="YX14" s="8"/>
      <c r="YY14" s="8"/>
      <c r="YZ14" s="8"/>
      <c r="ZA14" s="8"/>
      <c r="ZB14" s="8"/>
      <c r="ZC14" s="8"/>
      <c r="ZD14" s="8"/>
      <c r="ZE14" s="8"/>
      <c r="ZF14" s="8"/>
      <c r="ZG14" s="8"/>
      <c r="ZH14" s="8"/>
      <c r="ZI14" s="8"/>
      <c r="ZJ14" s="8"/>
      <c r="ZK14" s="8"/>
      <c r="ZL14" s="8"/>
      <c r="ZM14" s="8"/>
      <c r="ZN14" s="8"/>
      <c r="ZO14" s="8"/>
      <c r="ZP14" s="8"/>
      <c r="ZQ14" s="8"/>
      <c r="ZR14" s="8"/>
    </row>
    <row r="15" spans="1:694">
      <c r="A15" s="3"/>
      <c r="B15" s="4"/>
      <c r="C15" s="4"/>
      <c r="D15" s="4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/>
      <c r="FF15" s="8"/>
      <c r="FG15" s="8"/>
      <c r="FH15" s="8"/>
      <c r="FI15" s="8"/>
      <c r="FJ15" s="8"/>
      <c r="FK15" s="8"/>
      <c r="FL15" s="8"/>
      <c r="FM15" s="8"/>
      <c r="FN15" s="8"/>
      <c r="FO15" s="8"/>
      <c r="FP15" s="8"/>
      <c r="FQ15" s="8"/>
      <c r="FR15" s="8"/>
      <c r="FS15" s="8"/>
      <c r="FT15" s="8"/>
      <c r="FU15" s="8"/>
      <c r="FV15" s="8"/>
      <c r="FW15" s="8"/>
      <c r="FX15" s="8"/>
      <c r="FY15" s="8"/>
      <c r="FZ15" s="8"/>
      <c r="GA15" s="8"/>
      <c r="GB15" s="8"/>
      <c r="GC15" s="8"/>
      <c r="GD15" s="8"/>
      <c r="GE15" s="8"/>
      <c r="GF15" s="8"/>
      <c r="GG15" s="8"/>
      <c r="GH15" s="8"/>
      <c r="GI15" s="8"/>
      <c r="GJ15" s="8"/>
      <c r="GK15" s="8"/>
      <c r="GL15" s="8"/>
      <c r="GM15" s="8"/>
      <c r="GN15" s="8"/>
      <c r="GO15" s="8"/>
      <c r="GP15" s="8"/>
      <c r="GQ15" s="8"/>
      <c r="GR15" s="8"/>
      <c r="GS15" s="8"/>
      <c r="GT15" s="8"/>
      <c r="GU15" s="8"/>
      <c r="GV15" s="8"/>
      <c r="GW15" s="8"/>
      <c r="GX15" s="8"/>
      <c r="GY15" s="8"/>
      <c r="GZ15" s="8"/>
      <c r="HA15" s="8"/>
      <c r="HB15" s="8"/>
      <c r="HC15" s="8"/>
      <c r="HD15" s="8"/>
      <c r="HE15" s="8"/>
      <c r="HF15" s="8"/>
      <c r="HG15" s="8"/>
      <c r="HH15" s="8"/>
      <c r="HI15" s="8"/>
      <c r="HJ15" s="8"/>
      <c r="HK15" s="8"/>
      <c r="HL15" s="8"/>
      <c r="HM15" s="8"/>
      <c r="HN15" s="8"/>
      <c r="HO15" s="8"/>
      <c r="HP15" s="8"/>
      <c r="HQ15" s="8"/>
      <c r="HR15" s="8"/>
      <c r="HS15" s="8"/>
      <c r="HT15" s="8"/>
      <c r="HU15" s="8"/>
      <c r="HV15" s="8"/>
      <c r="HW15" s="8"/>
      <c r="HX15" s="8"/>
      <c r="HY15" s="8"/>
      <c r="HZ15" s="8"/>
      <c r="IA15" s="8"/>
      <c r="IB15" s="8"/>
      <c r="IC15" s="8"/>
      <c r="ID15" s="8"/>
      <c r="IE15" s="8"/>
      <c r="IF15" s="8"/>
      <c r="IG15" s="8"/>
      <c r="IH15" s="8"/>
      <c r="II15" s="8"/>
      <c r="IJ15" s="8"/>
      <c r="IK15" s="8"/>
      <c r="IL15" s="8"/>
      <c r="IM15" s="8"/>
      <c r="IN15" s="8"/>
      <c r="IO15" s="8"/>
      <c r="IP15" s="8"/>
      <c r="IQ15" s="8"/>
      <c r="IR15" s="8"/>
      <c r="IS15" s="8"/>
      <c r="IT15" s="8"/>
      <c r="IU15" s="8"/>
      <c r="IV15" s="8"/>
      <c r="IW15" s="8"/>
      <c r="IX15" s="8"/>
      <c r="IY15" s="8"/>
      <c r="IZ15" s="8"/>
      <c r="JA15" s="8"/>
      <c r="JB15" s="8"/>
      <c r="JC15" s="8"/>
      <c r="JD15" s="8"/>
      <c r="JE15" s="8"/>
      <c r="JF15" s="8"/>
      <c r="JG15" s="8"/>
      <c r="JH15" s="8"/>
      <c r="JI15" s="8"/>
      <c r="JJ15" s="8"/>
      <c r="JK15" s="8"/>
      <c r="JL15" s="8"/>
      <c r="JM15" s="8"/>
      <c r="JN15" s="8"/>
      <c r="JO15" s="8"/>
      <c r="JP15" s="8"/>
      <c r="JQ15" s="8"/>
      <c r="JR15" s="8"/>
      <c r="JS15" s="8"/>
      <c r="JT15" s="8"/>
      <c r="JU15" s="8"/>
      <c r="JV15" s="8"/>
      <c r="JW15" s="8"/>
      <c r="JX15" s="8"/>
      <c r="JY15" s="8"/>
      <c r="JZ15" s="8"/>
      <c r="KA15" s="8"/>
      <c r="KB15" s="8"/>
      <c r="KC15" s="8"/>
      <c r="KD15" s="8"/>
      <c r="KE15" s="8"/>
      <c r="KF15" s="8"/>
      <c r="KG15" s="8"/>
      <c r="KH15" s="8"/>
      <c r="KI15" s="8"/>
      <c r="KJ15" s="8"/>
      <c r="KK15" s="8"/>
      <c r="KL15" s="8"/>
      <c r="KM15" s="8"/>
      <c r="KN15" s="8"/>
      <c r="KO15" s="8"/>
      <c r="KP15" s="8"/>
      <c r="KQ15" s="8"/>
      <c r="KR15" s="8"/>
      <c r="KS15" s="8"/>
      <c r="KT15" s="8"/>
      <c r="KU15" s="8"/>
      <c r="KV15" s="8"/>
      <c r="KW15" s="8"/>
      <c r="KX15" s="8"/>
      <c r="KY15" s="8"/>
      <c r="KZ15" s="8"/>
      <c r="LA15" s="8"/>
      <c r="LB15" s="8"/>
      <c r="LC15" s="8"/>
      <c r="LD15" s="8"/>
      <c r="LE15" s="8"/>
      <c r="LF15" s="8"/>
      <c r="LG15" s="8"/>
      <c r="LH15" s="8"/>
      <c r="LI15" s="8"/>
      <c r="LJ15" s="8"/>
      <c r="LK15" s="8"/>
      <c r="LL15" s="8"/>
      <c r="LM15" s="8"/>
      <c r="LN15" s="8"/>
      <c r="LO15" s="8"/>
      <c r="LP15" s="8"/>
      <c r="LQ15" s="8"/>
      <c r="LR15" s="8"/>
      <c r="LS15" s="8"/>
      <c r="LT15" s="8"/>
      <c r="LU15" s="8"/>
      <c r="LV15" s="8"/>
      <c r="LW15" s="8"/>
      <c r="LX15" s="8"/>
      <c r="LY15" s="8"/>
      <c r="LZ15" s="8"/>
      <c r="MA15" s="8"/>
      <c r="MB15" s="8"/>
      <c r="MC15" s="8"/>
      <c r="MD15" s="8"/>
      <c r="ME15" s="8"/>
      <c r="MF15" s="8"/>
      <c r="MG15" s="8"/>
      <c r="MH15" s="8"/>
      <c r="MI15" s="8"/>
      <c r="MJ15" s="8"/>
      <c r="MK15" s="8"/>
      <c r="ML15" s="8"/>
      <c r="MM15" s="8"/>
      <c r="MN15" s="8"/>
      <c r="MO15" s="8"/>
      <c r="MP15" s="8"/>
      <c r="MQ15" s="8"/>
      <c r="MR15" s="8"/>
      <c r="MS15" s="8"/>
      <c r="MT15" s="8"/>
      <c r="MU15" s="8"/>
      <c r="MV15" s="8"/>
      <c r="MW15" s="8"/>
      <c r="MX15" s="8"/>
      <c r="MY15" s="8"/>
      <c r="MZ15" s="8"/>
      <c r="NA15" s="8"/>
      <c r="NB15" s="8"/>
      <c r="NC15" s="8"/>
      <c r="ND15" s="8"/>
      <c r="NE15" s="8"/>
      <c r="NF15" s="8"/>
      <c r="NG15" s="8"/>
      <c r="NH15" s="8"/>
      <c r="NI15" s="8"/>
      <c r="NJ15" s="8"/>
      <c r="NK15" s="8"/>
      <c r="NL15" s="8"/>
      <c r="NM15" s="8"/>
      <c r="NN15" s="8"/>
      <c r="NO15" s="8"/>
      <c r="NP15" s="8"/>
      <c r="NQ15" s="8"/>
      <c r="NR15" s="8"/>
      <c r="NS15" s="8"/>
      <c r="NT15" s="8"/>
      <c r="NU15" s="8"/>
      <c r="NV15" s="8"/>
      <c r="NW15" s="8"/>
      <c r="NX15" s="8"/>
      <c r="NY15" s="8"/>
      <c r="NZ15" s="8"/>
      <c r="OA15" s="8"/>
      <c r="OB15" s="8"/>
      <c r="OC15" s="8"/>
      <c r="OD15" s="8"/>
      <c r="OE15" s="8"/>
      <c r="OF15" s="8"/>
      <c r="OG15" s="8"/>
      <c r="OH15" s="8"/>
      <c r="OI15" s="8"/>
      <c r="OJ15" s="8"/>
      <c r="OK15" s="8"/>
      <c r="OL15" s="8"/>
      <c r="OM15" s="8"/>
      <c r="ON15" s="8"/>
      <c r="OO15" s="8"/>
      <c r="OP15" s="8"/>
      <c r="OQ15" s="8"/>
      <c r="OR15" s="8"/>
      <c r="OS15" s="8"/>
      <c r="OT15" s="8"/>
      <c r="OU15" s="8"/>
      <c r="OV15" s="8"/>
      <c r="OW15" s="8"/>
      <c r="OX15" s="8"/>
      <c r="OY15" s="8"/>
      <c r="OZ15" s="8"/>
      <c r="PA15" s="8"/>
      <c r="PB15" s="8"/>
      <c r="PC15" s="8"/>
      <c r="PD15" s="8"/>
      <c r="PE15" s="8"/>
      <c r="PF15" s="8"/>
      <c r="PG15" s="8"/>
      <c r="PH15" s="8"/>
      <c r="PI15" s="8"/>
      <c r="PJ15" s="8"/>
      <c r="PK15" s="8"/>
      <c r="PL15" s="8"/>
      <c r="PM15" s="8"/>
      <c r="PN15" s="8"/>
      <c r="PO15" s="8"/>
      <c r="PP15" s="8"/>
      <c r="PQ15" s="8"/>
      <c r="PR15" s="8"/>
      <c r="PS15" s="8"/>
      <c r="PT15" s="8"/>
      <c r="PU15" s="8"/>
      <c r="PV15" s="8"/>
      <c r="PW15" s="8"/>
      <c r="PX15" s="8"/>
      <c r="PY15" s="8"/>
      <c r="PZ15" s="8"/>
      <c r="QA15" s="8"/>
      <c r="QB15" s="8"/>
      <c r="QC15" s="8"/>
      <c r="QD15" s="8"/>
      <c r="QE15" s="8"/>
      <c r="QF15" s="8"/>
      <c r="QG15" s="8"/>
      <c r="QH15" s="8"/>
      <c r="QI15" s="8"/>
      <c r="QJ15" s="8"/>
      <c r="QK15" s="8"/>
      <c r="QL15" s="8"/>
      <c r="QM15" s="8"/>
      <c r="QN15" s="8"/>
      <c r="QO15" s="8"/>
      <c r="QP15" s="8"/>
      <c r="QQ15" s="8"/>
      <c r="QR15" s="8"/>
      <c r="QS15" s="8"/>
      <c r="QT15" s="8"/>
      <c r="QU15" s="8"/>
      <c r="QV15" s="8"/>
      <c r="QW15" s="8"/>
      <c r="QX15" s="8"/>
      <c r="QY15" s="8"/>
      <c r="QZ15" s="8"/>
      <c r="RA15" s="8"/>
      <c r="RB15" s="8"/>
      <c r="RC15" s="8"/>
      <c r="RD15" s="8"/>
      <c r="RE15" s="8"/>
      <c r="RF15" s="8"/>
      <c r="RG15" s="8"/>
      <c r="RH15" s="8"/>
      <c r="RI15" s="8"/>
      <c r="RJ15" s="8"/>
      <c r="RK15" s="8"/>
      <c r="RL15" s="8"/>
      <c r="RM15" s="8"/>
      <c r="RN15" s="8"/>
      <c r="RO15" s="8"/>
      <c r="RP15" s="8"/>
      <c r="RQ15" s="8"/>
      <c r="RR15" s="8"/>
      <c r="RS15" s="8"/>
      <c r="RT15" s="8"/>
      <c r="RU15" s="8"/>
      <c r="RV15" s="8"/>
      <c r="RW15" s="8"/>
      <c r="RX15" s="8"/>
      <c r="RY15" s="8"/>
      <c r="RZ15" s="8"/>
      <c r="SA15" s="8"/>
      <c r="SB15" s="8"/>
      <c r="SC15" s="8"/>
      <c r="SD15" s="8"/>
      <c r="SE15" s="8"/>
      <c r="SF15" s="8"/>
      <c r="SG15" s="8"/>
      <c r="SH15" s="8"/>
      <c r="SI15" s="8"/>
      <c r="SJ15" s="8"/>
      <c r="SK15" s="8"/>
      <c r="SL15" s="8"/>
      <c r="SM15" s="8"/>
      <c r="SN15" s="8"/>
      <c r="SO15" s="8"/>
      <c r="SP15" s="8"/>
      <c r="SQ15" s="8"/>
      <c r="SR15" s="8"/>
      <c r="SS15" s="8"/>
      <c r="ST15" s="8"/>
      <c r="SU15" s="8"/>
      <c r="SV15" s="8"/>
      <c r="SW15" s="8"/>
      <c r="SX15" s="8"/>
      <c r="SY15" s="8"/>
      <c r="SZ15" s="8"/>
      <c r="TA15" s="8"/>
      <c r="TB15" s="8"/>
      <c r="TC15" s="8"/>
      <c r="TD15" s="8"/>
      <c r="TE15" s="8"/>
      <c r="TF15" s="8"/>
      <c r="TG15" s="8"/>
      <c r="TH15" s="8"/>
      <c r="TI15" s="8"/>
      <c r="TJ15" s="8"/>
      <c r="TK15" s="8"/>
      <c r="TL15" s="8"/>
      <c r="TM15" s="8"/>
      <c r="TN15" s="8"/>
      <c r="TO15" s="8"/>
      <c r="TP15" s="8"/>
      <c r="TQ15" s="8"/>
      <c r="TR15" s="8"/>
      <c r="TS15" s="8"/>
      <c r="TT15" s="8"/>
      <c r="TU15" s="8"/>
      <c r="TV15" s="8"/>
      <c r="TW15" s="8"/>
      <c r="TX15" s="8"/>
      <c r="TY15" s="8"/>
      <c r="TZ15" s="8"/>
      <c r="UA15" s="8"/>
      <c r="UB15" s="8"/>
      <c r="UC15" s="8"/>
      <c r="UD15" s="8"/>
      <c r="UE15" s="8"/>
      <c r="UF15" s="8"/>
      <c r="UG15" s="8"/>
      <c r="UH15" s="8"/>
      <c r="UI15" s="8"/>
      <c r="UJ15" s="8"/>
      <c r="UK15" s="8"/>
      <c r="UL15" s="8"/>
      <c r="UM15" s="8"/>
      <c r="UN15" s="8"/>
      <c r="UO15" s="8"/>
      <c r="UP15" s="8"/>
      <c r="UQ15" s="8"/>
      <c r="UR15" s="8"/>
      <c r="US15" s="8"/>
      <c r="UT15" s="8"/>
      <c r="UU15" s="8"/>
      <c r="UV15" s="8"/>
      <c r="UW15" s="8"/>
      <c r="UX15" s="8"/>
      <c r="UY15" s="8"/>
      <c r="UZ15" s="8"/>
      <c r="VA15" s="8"/>
      <c r="VB15" s="8"/>
      <c r="VC15" s="8"/>
      <c r="VD15" s="8"/>
      <c r="VE15" s="8"/>
      <c r="VF15" s="8"/>
      <c r="VG15" s="8"/>
      <c r="VH15" s="8"/>
      <c r="VI15" s="8"/>
      <c r="VJ15" s="8"/>
      <c r="VK15" s="8"/>
      <c r="VL15" s="8"/>
      <c r="VM15" s="8"/>
      <c r="VN15" s="8"/>
      <c r="VO15" s="8"/>
      <c r="VP15" s="8"/>
      <c r="VQ15" s="8"/>
      <c r="VR15" s="8"/>
      <c r="VS15" s="8"/>
      <c r="VT15" s="8"/>
      <c r="VU15" s="8"/>
      <c r="VV15" s="8"/>
      <c r="VW15" s="8"/>
      <c r="VX15" s="8"/>
      <c r="VY15" s="8"/>
      <c r="VZ15" s="8"/>
      <c r="WA15" s="8"/>
      <c r="WB15" s="8"/>
      <c r="WC15" s="8"/>
      <c r="WD15" s="8"/>
      <c r="WE15" s="8"/>
      <c r="WF15" s="8"/>
      <c r="WG15" s="8"/>
      <c r="WH15" s="8"/>
      <c r="WI15" s="8"/>
      <c r="WJ15" s="8"/>
      <c r="WK15" s="8"/>
      <c r="WL15" s="8"/>
      <c r="WM15" s="8"/>
      <c r="WN15" s="8"/>
      <c r="WO15" s="8"/>
      <c r="WP15" s="8"/>
      <c r="WQ15" s="8"/>
      <c r="WR15" s="8"/>
      <c r="WS15" s="8"/>
      <c r="WT15" s="8"/>
      <c r="WU15" s="8"/>
      <c r="WV15" s="8"/>
      <c r="WW15" s="8"/>
      <c r="WX15" s="8"/>
      <c r="WY15" s="8"/>
      <c r="WZ15" s="8"/>
      <c r="XA15" s="8"/>
      <c r="XB15" s="8"/>
      <c r="XC15" s="8"/>
      <c r="XD15" s="8"/>
      <c r="XE15" s="8"/>
      <c r="XF15" s="8"/>
      <c r="XG15" s="8"/>
      <c r="XH15" s="8"/>
      <c r="XI15" s="8"/>
      <c r="XJ15" s="8"/>
      <c r="XK15" s="8"/>
      <c r="XL15" s="8"/>
      <c r="XM15" s="8"/>
      <c r="XN15" s="8"/>
      <c r="XO15" s="8"/>
      <c r="XP15" s="8"/>
      <c r="XQ15" s="8"/>
      <c r="XR15" s="8"/>
      <c r="XS15" s="8"/>
      <c r="XT15" s="8"/>
      <c r="XU15" s="8"/>
      <c r="XV15" s="8"/>
      <c r="XW15" s="8"/>
      <c r="XX15" s="8"/>
      <c r="XY15" s="8"/>
      <c r="XZ15" s="8"/>
      <c r="YA15" s="8"/>
      <c r="YB15" s="8"/>
      <c r="YC15" s="8"/>
      <c r="YD15" s="8"/>
      <c r="YE15" s="8"/>
      <c r="YF15" s="8"/>
      <c r="YG15" s="8"/>
      <c r="YH15" s="8"/>
      <c r="YI15" s="8"/>
      <c r="YJ15" s="8"/>
      <c r="YK15" s="8"/>
      <c r="YL15" s="8"/>
      <c r="YM15" s="8"/>
      <c r="YN15" s="8"/>
      <c r="YO15" s="8"/>
      <c r="YP15" s="8"/>
      <c r="YQ15" s="8"/>
      <c r="YR15" s="8"/>
      <c r="YS15" s="8"/>
      <c r="YT15" s="8"/>
      <c r="YU15" s="8"/>
      <c r="YV15" s="8"/>
      <c r="YW15" s="8"/>
      <c r="YX15" s="8"/>
      <c r="YY15" s="8"/>
      <c r="YZ15" s="8"/>
      <c r="ZA15" s="8"/>
      <c r="ZB15" s="8"/>
      <c r="ZC15" s="8"/>
      <c r="ZD15" s="8"/>
      <c r="ZE15" s="8"/>
      <c r="ZF15" s="8"/>
      <c r="ZG15" s="8"/>
      <c r="ZH15" s="8"/>
      <c r="ZI15" s="8"/>
      <c r="ZJ15" s="8"/>
      <c r="ZK15" s="8"/>
      <c r="ZL15" s="8"/>
      <c r="ZM15" s="8"/>
      <c r="ZN15" s="8"/>
      <c r="ZO15" s="8"/>
      <c r="ZP15" s="8"/>
      <c r="ZQ15" s="8"/>
      <c r="ZR15" s="8"/>
    </row>
    <row r="16" spans="1:694">
      <c r="A16" s="3" t="s">
        <v>89</v>
      </c>
      <c r="B16" s="24">
        <v>-2229377.52</v>
      </c>
      <c r="C16" s="24">
        <v>-3282468.78</v>
      </c>
      <c r="D16" s="4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/>
      <c r="EI16" s="8"/>
      <c r="EJ16" s="8"/>
      <c r="EK16" s="8"/>
      <c r="EL16" s="8"/>
      <c r="EM16" s="8"/>
      <c r="EN16" s="8"/>
      <c r="EO16" s="8"/>
      <c r="EP16" s="8"/>
      <c r="EQ16" s="8"/>
      <c r="ER16" s="8"/>
      <c r="ES16" s="8"/>
      <c r="ET16" s="8"/>
      <c r="EU16" s="8"/>
      <c r="EV16" s="8"/>
      <c r="EW16" s="8"/>
      <c r="EX16" s="8"/>
      <c r="EY16" s="8"/>
      <c r="EZ16" s="8"/>
      <c r="FA16" s="8"/>
      <c r="FB16" s="8"/>
      <c r="FC16" s="8"/>
      <c r="FD16" s="8"/>
      <c r="FE16" s="8"/>
      <c r="FF16" s="8"/>
      <c r="FG16" s="8"/>
      <c r="FH16" s="8"/>
      <c r="FI16" s="8"/>
      <c r="FJ16" s="8"/>
      <c r="FK16" s="8"/>
      <c r="FL16" s="8"/>
      <c r="FM16" s="8"/>
      <c r="FN16" s="8"/>
      <c r="FO16" s="8"/>
      <c r="FP16" s="8"/>
      <c r="FQ16" s="8"/>
      <c r="FR16" s="8"/>
      <c r="FS16" s="8"/>
      <c r="FT16" s="8"/>
      <c r="FU16" s="8"/>
      <c r="FV16" s="8"/>
      <c r="FW16" s="8"/>
      <c r="FX16" s="8"/>
      <c r="FY16" s="8"/>
      <c r="FZ16" s="8"/>
      <c r="GA16" s="8"/>
      <c r="GB16" s="8"/>
      <c r="GC16" s="8"/>
      <c r="GD16" s="8"/>
      <c r="GE16" s="8"/>
      <c r="GF16" s="8"/>
      <c r="GG16" s="8"/>
      <c r="GH16" s="8"/>
      <c r="GI16" s="8"/>
      <c r="GJ16" s="8"/>
      <c r="GK16" s="8"/>
      <c r="GL16" s="8"/>
      <c r="GM16" s="8"/>
      <c r="GN16" s="8"/>
      <c r="GO16" s="8"/>
      <c r="GP16" s="8"/>
      <c r="GQ16" s="8"/>
      <c r="GR16" s="8"/>
      <c r="GS16" s="8"/>
      <c r="GT16" s="8"/>
      <c r="GU16" s="8"/>
      <c r="GV16" s="8"/>
      <c r="GW16" s="8"/>
      <c r="GX16" s="8"/>
      <c r="GY16" s="8"/>
      <c r="GZ16" s="8"/>
      <c r="HA16" s="8"/>
      <c r="HB16" s="8"/>
      <c r="HC16" s="8"/>
      <c r="HD16" s="8"/>
      <c r="HE16" s="8"/>
      <c r="HF16" s="8"/>
      <c r="HG16" s="8"/>
      <c r="HH16" s="8"/>
      <c r="HI16" s="8"/>
      <c r="HJ16" s="8"/>
      <c r="HK16" s="8"/>
      <c r="HL16" s="8"/>
      <c r="HM16" s="8"/>
      <c r="HN16" s="8"/>
      <c r="HO16" s="8"/>
      <c r="HP16" s="8"/>
      <c r="HQ16" s="8"/>
      <c r="HR16" s="8"/>
      <c r="HS16" s="8"/>
      <c r="HT16" s="8"/>
      <c r="HU16" s="8"/>
      <c r="HV16" s="8"/>
      <c r="HW16" s="8"/>
      <c r="HX16" s="8"/>
      <c r="HY16" s="8"/>
      <c r="HZ16" s="8"/>
      <c r="IA16" s="8"/>
      <c r="IB16" s="8"/>
      <c r="IC16" s="8"/>
      <c r="ID16" s="8"/>
      <c r="IE16" s="8"/>
      <c r="IF16" s="8"/>
      <c r="IG16" s="8"/>
      <c r="IH16" s="8"/>
      <c r="II16" s="8"/>
      <c r="IJ16" s="8"/>
      <c r="IK16" s="8"/>
      <c r="IL16" s="8"/>
      <c r="IM16" s="8"/>
      <c r="IN16" s="8"/>
      <c r="IO16" s="8"/>
      <c r="IP16" s="8"/>
      <c r="IQ16" s="8"/>
      <c r="IR16" s="8"/>
      <c r="IS16" s="8"/>
      <c r="IT16" s="8"/>
      <c r="IU16" s="8"/>
      <c r="IV16" s="8"/>
      <c r="IW16" s="8"/>
      <c r="IX16" s="8"/>
      <c r="IY16" s="8"/>
      <c r="IZ16" s="8"/>
      <c r="JA16" s="8"/>
      <c r="JB16" s="8"/>
      <c r="JC16" s="8"/>
      <c r="JD16" s="8"/>
      <c r="JE16" s="8"/>
      <c r="JF16" s="8"/>
      <c r="JG16" s="8"/>
      <c r="JH16" s="8"/>
      <c r="JI16" s="8"/>
      <c r="JJ16" s="8"/>
      <c r="JK16" s="8"/>
      <c r="JL16" s="8"/>
      <c r="JM16" s="8"/>
      <c r="JN16" s="8"/>
      <c r="JO16" s="8"/>
      <c r="JP16" s="8"/>
      <c r="JQ16" s="8"/>
      <c r="JR16" s="8"/>
      <c r="JS16" s="8"/>
      <c r="JT16" s="8"/>
      <c r="JU16" s="8"/>
      <c r="JV16" s="8"/>
      <c r="JW16" s="8"/>
      <c r="JX16" s="8"/>
      <c r="JY16" s="8"/>
      <c r="JZ16" s="8"/>
      <c r="KA16" s="8"/>
      <c r="KB16" s="8"/>
      <c r="KC16" s="8"/>
      <c r="KD16" s="8"/>
      <c r="KE16" s="8"/>
      <c r="KF16" s="8"/>
      <c r="KG16" s="8"/>
      <c r="KH16" s="8"/>
      <c r="KI16" s="8"/>
      <c r="KJ16" s="8"/>
      <c r="KK16" s="8"/>
      <c r="KL16" s="8"/>
      <c r="KM16" s="8"/>
      <c r="KN16" s="8"/>
      <c r="KO16" s="8"/>
      <c r="KP16" s="8"/>
      <c r="KQ16" s="8"/>
      <c r="KR16" s="8"/>
      <c r="KS16" s="8"/>
      <c r="KT16" s="8"/>
      <c r="KU16" s="8"/>
      <c r="KV16" s="8"/>
      <c r="KW16" s="8"/>
      <c r="KX16" s="8"/>
      <c r="KY16" s="8"/>
      <c r="KZ16" s="8"/>
      <c r="LA16" s="8"/>
      <c r="LB16" s="8"/>
      <c r="LC16" s="8"/>
      <c r="LD16" s="8"/>
      <c r="LE16" s="8"/>
      <c r="LF16" s="8"/>
      <c r="LG16" s="8"/>
      <c r="LH16" s="8"/>
      <c r="LI16" s="8"/>
      <c r="LJ16" s="8"/>
      <c r="LK16" s="8"/>
      <c r="LL16" s="8"/>
      <c r="LM16" s="8"/>
      <c r="LN16" s="8"/>
      <c r="LO16" s="8"/>
      <c r="LP16" s="8"/>
      <c r="LQ16" s="8"/>
      <c r="LR16" s="8"/>
      <c r="LS16" s="8"/>
      <c r="LT16" s="8"/>
      <c r="LU16" s="8"/>
      <c r="LV16" s="8"/>
      <c r="LW16" s="8"/>
      <c r="LX16" s="8"/>
      <c r="LY16" s="8"/>
      <c r="LZ16" s="8"/>
      <c r="MA16" s="8"/>
      <c r="MB16" s="8"/>
      <c r="MC16" s="8"/>
      <c r="MD16" s="8"/>
      <c r="ME16" s="8"/>
      <c r="MF16" s="8"/>
      <c r="MG16" s="8"/>
      <c r="MH16" s="8"/>
      <c r="MI16" s="8"/>
      <c r="MJ16" s="8"/>
      <c r="MK16" s="8"/>
      <c r="ML16" s="8"/>
      <c r="MM16" s="8"/>
      <c r="MN16" s="8"/>
      <c r="MO16" s="8"/>
      <c r="MP16" s="8"/>
      <c r="MQ16" s="8"/>
      <c r="MR16" s="8"/>
      <c r="MS16" s="8"/>
      <c r="MT16" s="8"/>
      <c r="MU16" s="8"/>
      <c r="MV16" s="8"/>
      <c r="MW16" s="8"/>
      <c r="MX16" s="8"/>
      <c r="MY16" s="8"/>
      <c r="MZ16" s="8"/>
      <c r="NA16" s="8"/>
      <c r="NB16" s="8"/>
      <c r="NC16" s="8"/>
      <c r="ND16" s="8"/>
      <c r="NE16" s="8"/>
      <c r="NF16" s="8"/>
      <c r="NG16" s="8"/>
      <c r="NH16" s="8"/>
      <c r="NI16" s="8"/>
      <c r="NJ16" s="8"/>
      <c r="NK16" s="8"/>
      <c r="NL16" s="8"/>
      <c r="NM16" s="8"/>
      <c r="NN16" s="8"/>
      <c r="NO16" s="8"/>
      <c r="NP16" s="8"/>
      <c r="NQ16" s="8"/>
      <c r="NR16" s="8"/>
      <c r="NS16" s="8"/>
      <c r="NT16" s="8"/>
      <c r="NU16" s="8"/>
      <c r="NV16" s="8"/>
      <c r="NW16" s="8"/>
      <c r="NX16" s="8"/>
      <c r="NY16" s="8"/>
      <c r="NZ16" s="8"/>
      <c r="OA16" s="8"/>
      <c r="OB16" s="8"/>
      <c r="OC16" s="8"/>
      <c r="OD16" s="8"/>
      <c r="OE16" s="8"/>
      <c r="OF16" s="8"/>
      <c r="OG16" s="8"/>
      <c r="OH16" s="8"/>
      <c r="OI16" s="8"/>
      <c r="OJ16" s="8"/>
      <c r="OK16" s="8"/>
      <c r="OL16" s="8"/>
      <c r="OM16" s="8"/>
      <c r="ON16" s="8"/>
      <c r="OO16" s="8"/>
      <c r="OP16" s="8"/>
      <c r="OQ16" s="8"/>
      <c r="OR16" s="8"/>
      <c r="OS16" s="8"/>
      <c r="OT16" s="8"/>
      <c r="OU16" s="8"/>
      <c r="OV16" s="8"/>
      <c r="OW16" s="8"/>
      <c r="OX16" s="8"/>
      <c r="OY16" s="8"/>
      <c r="OZ16" s="8"/>
      <c r="PA16" s="8"/>
      <c r="PB16" s="8"/>
      <c r="PC16" s="8"/>
      <c r="PD16" s="8"/>
      <c r="PE16" s="8"/>
      <c r="PF16" s="8"/>
      <c r="PG16" s="8"/>
      <c r="PH16" s="8"/>
      <c r="PI16" s="8"/>
      <c r="PJ16" s="8"/>
      <c r="PK16" s="8"/>
      <c r="PL16" s="8"/>
      <c r="PM16" s="8"/>
      <c r="PN16" s="8"/>
      <c r="PO16" s="8"/>
      <c r="PP16" s="8"/>
      <c r="PQ16" s="8"/>
      <c r="PR16" s="8"/>
      <c r="PS16" s="8"/>
      <c r="PT16" s="8"/>
      <c r="PU16" s="8"/>
      <c r="PV16" s="8"/>
      <c r="PW16" s="8"/>
      <c r="PX16" s="8"/>
      <c r="PY16" s="8"/>
      <c r="PZ16" s="8"/>
      <c r="QA16" s="8"/>
      <c r="QB16" s="8"/>
      <c r="QC16" s="8"/>
      <c r="QD16" s="8"/>
      <c r="QE16" s="8"/>
      <c r="QF16" s="8"/>
      <c r="QG16" s="8"/>
      <c r="QH16" s="8"/>
      <c r="QI16" s="8"/>
      <c r="QJ16" s="8"/>
      <c r="QK16" s="8"/>
      <c r="QL16" s="8"/>
      <c r="QM16" s="8"/>
      <c r="QN16" s="8"/>
      <c r="QO16" s="8"/>
      <c r="QP16" s="8"/>
      <c r="QQ16" s="8"/>
      <c r="QR16" s="8"/>
      <c r="QS16" s="8"/>
      <c r="QT16" s="8"/>
      <c r="QU16" s="8"/>
      <c r="QV16" s="8"/>
      <c r="QW16" s="8"/>
      <c r="QX16" s="8"/>
      <c r="QY16" s="8"/>
      <c r="QZ16" s="8"/>
      <c r="RA16" s="8"/>
      <c r="RB16" s="8"/>
      <c r="RC16" s="8"/>
      <c r="RD16" s="8"/>
      <c r="RE16" s="8"/>
      <c r="RF16" s="8"/>
      <c r="RG16" s="8"/>
      <c r="RH16" s="8"/>
      <c r="RI16" s="8"/>
      <c r="RJ16" s="8"/>
      <c r="RK16" s="8"/>
      <c r="RL16" s="8"/>
      <c r="RM16" s="8"/>
      <c r="RN16" s="8"/>
      <c r="RO16" s="8"/>
      <c r="RP16" s="8"/>
      <c r="RQ16" s="8"/>
      <c r="RR16" s="8"/>
      <c r="RS16" s="8"/>
      <c r="RT16" s="8"/>
      <c r="RU16" s="8"/>
      <c r="RV16" s="8"/>
      <c r="RW16" s="8"/>
      <c r="RX16" s="8"/>
      <c r="RY16" s="8"/>
      <c r="RZ16" s="8"/>
      <c r="SA16" s="8"/>
      <c r="SB16" s="8"/>
      <c r="SC16" s="8"/>
      <c r="SD16" s="8"/>
      <c r="SE16" s="8"/>
      <c r="SF16" s="8"/>
      <c r="SG16" s="8"/>
      <c r="SH16" s="8"/>
      <c r="SI16" s="8"/>
      <c r="SJ16" s="8"/>
      <c r="SK16" s="8"/>
      <c r="SL16" s="8"/>
      <c r="SM16" s="8"/>
      <c r="SN16" s="8"/>
      <c r="SO16" s="8"/>
      <c r="SP16" s="8"/>
      <c r="SQ16" s="8"/>
      <c r="SR16" s="8"/>
      <c r="SS16" s="8"/>
      <c r="ST16" s="8"/>
      <c r="SU16" s="8"/>
      <c r="SV16" s="8"/>
      <c r="SW16" s="8"/>
      <c r="SX16" s="8"/>
      <c r="SY16" s="8"/>
      <c r="SZ16" s="8"/>
      <c r="TA16" s="8"/>
      <c r="TB16" s="8"/>
      <c r="TC16" s="8"/>
      <c r="TD16" s="8"/>
      <c r="TE16" s="8"/>
      <c r="TF16" s="8"/>
      <c r="TG16" s="8"/>
      <c r="TH16" s="8"/>
      <c r="TI16" s="8"/>
      <c r="TJ16" s="8"/>
      <c r="TK16" s="8"/>
      <c r="TL16" s="8"/>
      <c r="TM16" s="8"/>
      <c r="TN16" s="8"/>
      <c r="TO16" s="8"/>
      <c r="TP16" s="8"/>
      <c r="TQ16" s="8"/>
      <c r="TR16" s="8"/>
      <c r="TS16" s="8"/>
      <c r="TT16" s="8"/>
      <c r="TU16" s="8"/>
      <c r="TV16" s="8"/>
      <c r="TW16" s="8"/>
      <c r="TX16" s="8"/>
      <c r="TY16" s="8"/>
      <c r="TZ16" s="8"/>
      <c r="UA16" s="8"/>
      <c r="UB16" s="8"/>
      <c r="UC16" s="8"/>
      <c r="UD16" s="8"/>
      <c r="UE16" s="8"/>
      <c r="UF16" s="8"/>
      <c r="UG16" s="8"/>
      <c r="UH16" s="8"/>
      <c r="UI16" s="8"/>
      <c r="UJ16" s="8"/>
      <c r="UK16" s="8"/>
      <c r="UL16" s="8"/>
      <c r="UM16" s="8"/>
      <c r="UN16" s="8"/>
      <c r="UO16" s="8"/>
      <c r="UP16" s="8"/>
      <c r="UQ16" s="8"/>
      <c r="UR16" s="8"/>
      <c r="US16" s="8"/>
      <c r="UT16" s="8"/>
      <c r="UU16" s="8"/>
      <c r="UV16" s="8"/>
      <c r="UW16" s="8"/>
      <c r="UX16" s="8"/>
      <c r="UY16" s="8"/>
      <c r="UZ16" s="8"/>
      <c r="VA16" s="8"/>
      <c r="VB16" s="8"/>
      <c r="VC16" s="8"/>
      <c r="VD16" s="8"/>
      <c r="VE16" s="8"/>
      <c r="VF16" s="8"/>
      <c r="VG16" s="8"/>
      <c r="VH16" s="8"/>
      <c r="VI16" s="8"/>
      <c r="VJ16" s="8"/>
      <c r="VK16" s="8"/>
      <c r="VL16" s="8"/>
      <c r="VM16" s="8"/>
      <c r="VN16" s="8"/>
      <c r="VO16" s="8"/>
      <c r="VP16" s="8"/>
      <c r="VQ16" s="8"/>
      <c r="VR16" s="8"/>
      <c r="VS16" s="8"/>
      <c r="VT16" s="8"/>
      <c r="VU16" s="8"/>
      <c r="VV16" s="8"/>
      <c r="VW16" s="8"/>
      <c r="VX16" s="8"/>
      <c r="VY16" s="8"/>
      <c r="VZ16" s="8"/>
      <c r="WA16" s="8"/>
      <c r="WB16" s="8"/>
      <c r="WC16" s="8"/>
      <c r="WD16" s="8"/>
      <c r="WE16" s="8"/>
      <c r="WF16" s="8"/>
      <c r="WG16" s="8"/>
      <c r="WH16" s="8"/>
      <c r="WI16" s="8"/>
      <c r="WJ16" s="8"/>
      <c r="WK16" s="8"/>
      <c r="WL16" s="8"/>
      <c r="WM16" s="8"/>
      <c r="WN16" s="8"/>
      <c r="WO16" s="8"/>
      <c r="WP16" s="8"/>
      <c r="WQ16" s="8"/>
      <c r="WR16" s="8"/>
      <c r="WS16" s="8"/>
      <c r="WT16" s="8"/>
      <c r="WU16" s="8"/>
      <c r="WV16" s="8"/>
      <c r="WW16" s="8"/>
      <c r="WX16" s="8"/>
      <c r="WY16" s="8"/>
      <c r="WZ16" s="8"/>
      <c r="XA16" s="8"/>
      <c r="XB16" s="8"/>
      <c r="XC16" s="8"/>
      <c r="XD16" s="8"/>
      <c r="XE16" s="8"/>
      <c r="XF16" s="8"/>
      <c r="XG16" s="8"/>
      <c r="XH16" s="8"/>
      <c r="XI16" s="8"/>
      <c r="XJ16" s="8"/>
      <c r="XK16" s="8"/>
      <c r="XL16" s="8"/>
      <c r="XM16" s="8"/>
      <c r="XN16" s="8"/>
      <c r="XO16" s="8"/>
      <c r="XP16" s="8"/>
      <c r="XQ16" s="8"/>
      <c r="XR16" s="8"/>
      <c r="XS16" s="8"/>
      <c r="XT16" s="8"/>
      <c r="XU16" s="8"/>
      <c r="XV16" s="8"/>
      <c r="XW16" s="8"/>
      <c r="XX16" s="8"/>
      <c r="XY16" s="8"/>
      <c r="XZ16" s="8"/>
      <c r="YA16" s="8"/>
      <c r="YB16" s="8"/>
      <c r="YC16" s="8"/>
      <c r="YD16" s="8"/>
      <c r="YE16" s="8"/>
      <c r="YF16" s="8"/>
      <c r="YG16" s="8"/>
      <c r="YH16" s="8"/>
      <c r="YI16" s="8"/>
      <c r="YJ16" s="8"/>
      <c r="YK16" s="8"/>
      <c r="YL16" s="8"/>
      <c r="YM16" s="8"/>
      <c r="YN16" s="8"/>
      <c r="YO16" s="8"/>
      <c r="YP16" s="8"/>
      <c r="YQ16" s="8"/>
      <c r="YR16" s="8"/>
      <c r="YS16" s="8"/>
      <c r="YT16" s="8"/>
      <c r="YU16" s="8"/>
      <c r="YV16" s="8"/>
      <c r="YW16" s="8"/>
      <c r="YX16" s="8"/>
      <c r="YY16" s="8"/>
      <c r="YZ16" s="8"/>
      <c r="ZA16" s="8"/>
      <c r="ZB16" s="8"/>
      <c r="ZC16" s="8"/>
      <c r="ZD16" s="8"/>
      <c r="ZE16" s="8"/>
      <c r="ZF16" s="8"/>
      <c r="ZG16" s="8"/>
      <c r="ZH16" s="8"/>
      <c r="ZI16" s="8"/>
      <c r="ZJ16" s="8"/>
      <c r="ZK16" s="8"/>
      <c r="ZL16" s="8"/>
      <c r="ZM16" s="8"/>
      <c r="ZN16" s="8"/>
      <c r="ZO16" s="8"/>
      <c r="ZP16" s="8"/>
      <c r="ZQ16" s="8"/>
      <c r="ZR16" s="8"/>
    </row>
    <row r="17" spans="1:694">
      <c r="A17" s="3" t="s">
        <v>50</v>
      </c>
      <c r="B17" s="32">
        <v>0</v>
      </c>
      <c r="C17" s="4">
        <v>-469763.3</v>
      </c>
      <c r="D17" s="4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 s="8"/>
      <c r="CU17" s="8"/>
      <c r="CV17" s="8"/>
      <c r="CW17" s="8"/>
      <c r="CX17" s="8"/>
      <c r="CY17" s="8"/>
      <c r="CZ17" s="8"/>
      <c r="DA17" s="8"/>
      <c r="DB17" s="8"/>
      <c r="DC17" s="8"/>
      <c r="DD17" s="8"/>
      <c r="DE17" s="8"/>
      <c r="DF17" s="8"/>
      <c r="DG17" s="8"/>
      <c r="DH17" s="8"/>
      <c r="DI17" s="8"/>
      <c r="DJ17" s="8"/>
      <c r="DK17" s="8"/>
      <c r="DL17" s="8"/>
      <c r="DM17" s="8"/>
      <c r="DN17" s="8"/>
      <c r="DO17" s="8"/>
      <c r="DP17" s="8"/>
      <c r="DQ17" s="8"/>
      <c r="DR17" s="8"/>
      <c r="DS17" s="8"/>
      <c r="DT17" s="8"/>
      <c r="DU17" s="8"/>
      <c r="DV17" s="8"/>
      <c r="DW17" s="8"/>
      <c r="DX17" s="8"/>
      <c r="DY17" s="8"/>
      <c r="DZ17" s="8"/>
      <c r="EA17" s="8"/>
      <c r="EB17" s="8"/>
      <c r="EC17" s="8"/>
      <c r="ED17" s="8"/>
      <c r="EE17" s="8"/>
      <c r="EF17" s="8"/>
      <c r="EG17" s="8"/>
      <c r="EH17" s="8"/>
      <c r="EI17" s="8"/>
      <c r="EJ17" s="8"/>
      <c r="EK17" s="8"/>
      <c r="EL17" s="8"/>
      <c r="EM17" s="8"/>
      <c r="EN17" s="8"/>
      <c r="EO17" s="8"/>
      <c r="EP17" s="8"/>
      <c r="EQ17" s="8"/>
      <c r="ER17" s="8"/>
      <c r="ES17" s="8"/>
      <c r="ET17" s="8"/>
      <c r="EU17" s="8"/>
      <c r="EV17" s="8"/>
      <c r="EW17" s="8"/>
      <c r="EX17" s="8"/>
      <c r="EY17" s="8"/>
      <c r="EZ17" s="8"/>
      <c r="FA17" s="8"/>
      <c r="FB17" s="8"/>
      <c r="FC17" s="8"/>
      <c r="FD17" s="8"/>
      <c r="FE17" s="8"/>
      <c r="FF17" s="8"/>
      <c r="FG17" s="8"/>
      <c r="FH17" s="8"/>
      <c r="FI17" s="8"/>
      <c r="FJ17" s="8"/>
      <c r="FK17" s="8"/>
      <c r="FL17" s="8"/>
      <c r="FM17" s="8"/>
      <c r="FN17" s="8"/>
      <c r="FO17" s="8"/>
      <c r="FP17" s="8"/>
      <c r="FQ17" s="8"/>
      <c r="FR17" s="8"/>
      <c r="FS17" s="8"/>
      <c r="FT17" s="8"/>
      <c r="FU17" s="8"/>
      <c r="FV17" s="8"/>
      <c r="FW17" s="8"/>
      <c r="FX17" s="8"/>
      <c r="FY17" s="8"/>
      <c r="FZ17" s="8"/>
      <c r="GA17" s="8"/>
      <c r="GB17" s="8"/>
      <c r="GC17" s="8"/>
      <c r="GD17" s="8"/>
      <c r="GE17" s="8"/>
      <c r="GF17" s="8"/>
      <c r="GG17" s="8"/>
      <c r="GH17" s="8"/>
      <c r="GI17" s="8"/>
      <c r="GJ17" s="8"/>
      <c r="GK17" s="8"/>
      <c r="GL17" s="8"/>
      <c r="GM17" s="8"/>
      <c r="GN17" s="8"/>
      <c r="GO17" s="8"/>
      <c r="GP17" s="8"/>
      <c r="GQ17" s="8"/>
      <c r="GR17" s="8"/>
      <c r="GS17" s="8"/>
      <c r="GT17" s="8"/>
      <c r="GU17" s="8"/>
      <c r="GV17" s="8"/>
      <c r="GW17" s="8"/>
      <c r="GX17" s="8"/>
      <c r="GY17" s="8"/>
      <c r="GZ17" s="8"/>
      <c r="HA17" s="8"/>
      <c r="HB17" s="8"/>
      <c r="HC17" s="8"/>
      <c r="HD17" s="8"/>
      <c r="HE17" s="8"/>
      <c r="HF17" s="8"/>
      <c r="HG17" s="8"/>
      <c r="HH17" s="8"/>
      <c r="HI17" s="8"/>
      <c r="HJ17" s="8"/>
      <c r="HK17" s="8"/>
      <c r="HL17" s="8"/>
      <c r="HM17" s="8"/>
      <c r="HN17" s="8"/>
      <c r="HO17" s="8"/>
      <c r="HP17" s="8"/>
      <c r="HQ17" s="8"/>
      <c r="HR17" s="8"/>
      <c r="HS17" s="8"/>
      <c r="HT17" s="8"/>
      <c r="HU17" s="8"/>
      <c r="HV17" s="8"/>
      <c r="HW17" s="8"/>
      <c r="HX17" s="8"/>
      <c r="HY17" s="8"/>
      <c r="HZ17" s="8"/>
      <c r="IA17" s="8"/>
      <c r="IB17" s="8"/>
      <c r="IC17" s="8"/>
      <c r="ID17" s="8"/>
      <c r="IE17" s="8"/>
      <c r="IF17" s="8"/>
      <c r="IG17" s="8"/>
      <c r="IH17" s="8"/>
      <c r="II17" s="8"/>
      <c r="IJ17" s="8"/>
      <c r="IK17" s="8"/>
      <c r="IL17" s="8"/>
      <c r="IM17" s="8"/>
      <c r="IN17" s="8"/>
      <c r="IO17" s="8"/>
      <c r="IP17" s="8"/>
      <c r="IQ17" s="8"/>
      <c r="IR17" s="8"/>
      <c r="IS17" s="8"/>
      <c r="IT17" s="8"/>
      <c r="IU17" s="8"/>
      <c r="IV17" s="8"/>
      <c r="IW17" s="8"/>
      <c r="IX17" s="8"/>
      <c r="IY17" s="8"/>
      <c r="IZ17" s="8"/>
      <c r="JA17" s="8"/>
      <c r="JB17" s="8"/>
      <c r="JC17" s="8"/>
      <c r="JD17" s="8"/>
      <c r="JE17" s="8"/>
      <c r="JF17" s="8"/>
      <c r="JG17" s="8"/>
      <c r="JH17" s="8"/>
      <c r="JI17" s="8"/>
      <c r="JJ17" s="8"/>
      <c r="JK17" s="8"/>
      <c r="JL17" s="8"/>
      <c r="JM17" s="8"/>
      <c r="JN17" s="8"/>
      <c r="JO17" s="8"/>
      <c r="JP17" s="8"/>
      <c r="JQ17" s="8"/>
      <c r="JR17" s="8"/>
      <c r="JS17" s="8"/>
      <c r="JT17" s="8"/>
      <c r="JU17" s="8"/>
      <c r="JV17" s="8"/>
      <c r="JW17" s="8"/>
      <c r="JX17" s="8"/>
      <c r="JY17" s="8"/>
      <c r="JZ17" s="8"/>
      <c r="KA17" s="8"/>
      <c r="KB17" s="8"/>
      <c r="KC17" s="8"/>
      <c r="KD17" s="8"/>
      <c r="KE17" s="8"/>
      <c r="KF17" s="8"/>
      <c r="KG17" s="8"/>
      <c r="KH17" s="8"/>
      <c r="KI17" s="8"/>
      <c r="KJ17" s="8"/>
      <c r="KK17" s="8"/>
      <c r="KL17" s="8"/>
      <c r="KM17" s="8"/>
      <c r="KN17" s="8"/>
      <c r="KO17" s="8"/>
      <c r="KP17" s="8"/>
      <c r="KQ17" s="8"/>
      <c r="KR17" s="8"/>
      <c r="KS17" s="8"/>
      <c r="KT17" s="8"/>
      <c r="KU17" s="8"/>
      <c r="KV17" s="8"/>
      <c r="KW17" s="8"/>
      <c r="KX17" s="8"/>
      <c r="KY17" s="8"/>
      <c r="KZ17" s="8"/>
      <c r="LA17" s="8"/>
      <c r="LB17" s="8"/>
      <c r="LC17" s="8"/>
      <c r="LD17" s="8"/>
      <c r="LE17" s="8"/>
      <c r="LF17" s="8"/>
      <c r="LG17" s="8"/>
      <c r="LH17" s="8"/>
      <c r="LI17" s="8"/>
      <c r="LJ17" s="8"/>
      <c r="LK17" s="8"/>
      <c r="LL17" s="8"/>
      <c r="LM17" s="8"/>
      <c r="LN17" s="8"/>
      <c r="LO17" s="8"/>
      <c r="LP17" s="8"/>
      <c r="LQ17" s="8"/>
      <c r="LR17" s="8"/>
      <c r="LS17" s="8"/>
      <c r="LT17" s="8"/>
      <c r="LU17" s="8"/>
      <c r="LV17" s="8"/>
      <c r="LW17" s="8"/>
      <c r="LX17" s="8"/>
      <c r="LY17" s="8"/>
      <c r="LZ17" s="8"/>
      <c r="MA17" s="8"/>
      <c r="MB17" s="8"/>
      <c r="MC17" s="8"/>
      <c r="MD17" s="8"/>
      <c r="ME17" s="8"/>
      <c r="MF17" s="8"/>
      <c r="MG17" s="8"/>
      <c r="MH17" s="8"/>
      <c r="MI17" s="8"/>
      <c r="MJ17" s="8"/>
      <c r="MK17" s="8"/>
      <c r="ML17" s="8"/>
      <c r="MM17" s="8"/>
      <c r="MN17" s="8"/>
      <c r="MO17" s="8"/>
      <c r="MP17" s="8"/>
      <c r="MQ17" s="8"/>
      <c r="MR17" s="8"/>
      <c r="MS17" s="8"/>
      <c r="MT17" s="8"/>
      <c r="MU17" s="8"/>
      <c r="MV17" s="8"/>
      <c r="MW17" s="8"/>
      <c r="MX17" s="8"/>
      <c r="MY17" s="8"/>
      <c r="MZ17" s="8"/>
      <c r="NA17" s="8"/>
      <c r="NB17" s="8"/>
      <c r="NC17" s="8"/>
      <c r="ND17" s="8"/>
      <c r="NE17" s="8"/>
      <c r="NF17" s="8"/>
      <c r="NG17" s="8"/>
      <c r="NH17" s="8"/>
      <c r="NI17" s="8"/>
      <c r="NJ17" s="8"/>
      <c r="NK17" s="8"/>
      <c r="NL17" s="8"/>
      <c r="NM17" s="8"/>
      <c r="NN17" s="8"/>
      <c r="NO17" s="8"/>
      <c r="NP17" s="8"/>
      <c r="NQ17" s="8"/>
      <c r="NR17" s="8"/>
      <c r="NS17" s="8"/>
      <c r="NT17" s="8"/>
      <c r="NU17" s="8"/>
      <c r="NV17" s="8"/>
      <c r="NW17" s="8"/>
      <c r="NX17" s="8"/>
      <c r="NY17" s="8"/>
      <c r="NZ17" s="8"/>
      <c r="OA17" s="8"/>
      <c r="OB17" s="8"/>
      <c r="OC17" s="8"/>
      <c r="OD17" s="8"/>
      <c r="OE17" s="8"/>
      <c r="OF17" s="8"/>
      <c r="OG17" s="8"/>
      <c r="OH17" s="8"/>
      <c r="OI17" s="8"/>
      <c r="OJ17" s="8"/>
      <c r="OK17" s="8"/>
      <c r="OL17" s="8"/>
      <c r="OM17" s="8"/>
      <c r="ON17" s="8"/>
      <c r="OO17" s="8"/>
      <c r="OP17" s="8"/>
      <c r="OQ17" s="8"/>
      <c r="OR17" s="8"/>
      <c r="OS17" s="8"/>
      <c r="OT17" s="8"/>
      <c r="OU17" s="8"/>
      <c r="OV17" s="8"/>
      <c r="OW17" s="8"/>
      <c r="OX17" s="8"/>
      <c r="OY17" s="8"/>
      <c r="OZ17" s="8"/>
      <c r="PA17" s="8"/>
      <c r="PB17" s="8"/>
      <c r="PC17" s="8"/>
      <c r="PD17" s="8"/>
      <c r="PE17" s="8"/>
      <c r="PF17" s="8"/>
      <c r="PG17" s="8"/>
      <c r="PH17" s="8"/>
      <c r="PI17" s="8"/>
      <c r="PJ17" s="8"/>
      <c r="PK17" s="8"/>
      <c r="PL17" s="8"/>
      <c r="PM17" s="8"/>
      <c r="PN17" s="8"/>
      <c r="PO17" s="8"/>
      <c r="PP17" s="8"/>
      <c r="PQ17" s="8"/>
      <c r="PR17" s="8"/>
      <c r="PS17" s="8"/>
      <c r="PT17" s="8"/>
      <c r="PU17" s="8"/>
      <c r="PV17" s="8"/>
      <c r="PW17" s="8"/>
      <c r="PX17" s="8"/>
      <c r="PY17" s="8"/>
      <c r="PZ17" s="8"/>
      <c r="QA17" s="8"/>
      <c r="QB17" s="8"/>
      <c r="QC17" s="8"/>
      <c r="QD17" s="8"/>
      <c r="QE17" s="8"/>
      <c r="QF17" s="8"/>
      <c r="QG17" s="8"/>
      <c r="QH17" s="8"/>
      <c r="QI17" s="8"/>
      <c r="QJ17" s="8"/>
      <c r="QK17" s="8"/>
      <c r="QL17" s="8"/>
      <c r="QM17" s="8"/>
      <c r="QN17" s="8"/>
      <c r="QO17" s="8"/>
      <c r="QP17" s="8"/>
      <c r="QQ17" s="8"/>
      <c r="QR17" s="8"/>
      <c r="QS17" s="8"/>
      <c r="QT17" s="8"/>
      <c r="QU17" s="8"/>
      <c r="QV17" s="8"/>
      <c r="QW17" s="8"/>
      <c r="QX17" s="8"/>
      <c r="QY17" s="8"/>
      <c r="QZ17" s="8"/>
      <c r="RA17" s="8"/>
      <c r="RB17" s="8"/>
      <c r="RC17" s="8"/>
      <c r="RD17" s="8"/>
      <c r="RE17" s="8"/>
      <c r="RF17" s="8"/>
      <c r="RG17" s="8"/>
      <c r="RH17" s="8"/>
      <c r="RI17" s="8"/>
      <c r="RJ17" s="8"/>
      <c r="RK17" s="8"/>
      <c r="RL17" s="8"/>
      <c r="RM17" s="8"/>
      <c r="RN17" s="8"/>
      <c r="RO17" s="8"/>
      <c r="RP17" s="8"/>
      <c r="RQ17" s="8"/>
      <c r="RR17" s="8"/>
      <c r="RS17" s="8"/>
      <c r="RT17" s="8"/>
      <c r="RU17" s="8"/>
      <c r="RV17" s="8"/>
      <c r="RW17" s="8"/>
      <c r="RX17" s="8"/>
      <c r="RY17" s="8"/>
      <c r="RZ17" s="8"/>
      <c r="SA17" s="8"/>
      <c r="SB17" s="8"/>
      <c r="SC17" s="8"/>
      <c r="SD17" s="8"/>
      <c r="SE17" s="8"/>
      <c r="SF17" s="8"/>
      <c r="SG17" s="8"/>
      <c r="SH17" s="8"/>
      <c r="SI17" s="8"/>
      <c r="SJ17" s="8"/>
      <c r="SK17" s="8"/>
      <c r="SL17" s="8"/>
      <c r="SM17" s="8"/>
      <c r="SN17" s="8"/>
      <c r="SO17" s="8"/>
      <c r="SP17" s="8"/>
      <c r="SQ17" s="8"/>
      <c r="SR17" s="8"/>
      <c r="SS17" s="8"/>
      <c r="ST17" s="8"/>
      <c r="SU17" s="8"/>
      <c r="SV17" s="8"/>
      <c r="SW17" s="8"/>
      <c r="SX17" s="8"/>
      <c r="SY17" s="8"/>
      <c r="SZ17" s="8"/>
      <c r="TA17" s="8"/>
      <c r="TB17" s="8"/>
      <c r="TC17" s="8"/>
      <c r="TD17" s="8"/>
      <c r="TE17" s="8"/>
      <c r="TF17" s="8"/>
      <c r="TG17" s="8"/>
      <c r="TH17" s="8"/>
      <c r="TI17" s="8"/>
      <c r="TJ17" s="8"/>
      <c r="TK17" s="8"/>
      <c r="TL17" s="8"/>
      <c r="TM17" s="8"/>
      <c r="TN17" s="8"/>
      <c r="TO17" s="8"/>
      <c r="TP17" s="8"/>
      <c r="TQ17" s="8"/>
      <c r="TR17" s="8"/>
      <c r="TS17" s="8"/>
      <c r="TT17" s="8"/>
      <c r="TU17" s="8"/>
      <c r="TV17" s="8"/>
      <c r="TW17" s="8"/>
      <c r="TX17" s="8"/>
      <c r="TY17" s="8"/>
      <c r="TZ17" s="8"/>
      <c r="UA17" s="8"/>
      <c r="UB17" s="8"/>
      <c r="UC17" s="8"/>
      <c r="UD17" s="8"/>
      <c r="UE17" s="8"/>
      <c r="UF17" s="8"/>
      <c r="UG17" s="8"/>
      <c r="UH17" s="8"/>
      <c r="UI17" s="8"/>
      <c r="UJ17" s="8"/>
      <c r="UK17" s="8"/>
      <c r="UL17" s="8"/>
      <c r="UM17" s="8"/>
      <c r="UN17" s="8"/>
      <c r="UO17" s="8"/>
      <c r="UP17" s="8"/>
      <c r="UQ17" s="8"/>
      <c r="UR17" s="8"/>
      <c r="US17" s="8"/>
      <c r="UT17" s="8"/>
      <c r="UU17" s="8"/>
      <c r="UV17" s="8"/>
      <c r="UW17" s="8"/>
      <c r="UX17" s="8"/>
      <c r="UY17" s="8"/>
      <c r="UZ17" s="8"/>
      <c r="VA17" s="8"/>
      <c r="VB17" s="8"/>
      <c r="VC17" s="8"/>
      <c r="VD17" s="8"/>
      <c r="VE17" s="8"/>
      <c r="VF17" s="8"/>
      <c r="VG17" s="8"/>
      <c r="VH17" s="8"/>
      <c r="VI17" s="8"/>
      <c r="VJ17" s="8"/>
      <c r="VK17" s="8"/>
      <c r="VL17" s="8"/>
      <c r="VM17" s="8"/>
      <c r="VN17" s="8"/>
      <c r="VO17" s="8"/>
      <c r="VP17" s="8"/>
      <c r="VQ17" s="8"/>
      <c r="VR17" s="8"/>
      <c r="VS17" s="8"/>
      <c r="VT17" s="8"/>
      <c r="VU17" s="8"/>
      <c r="VV17" s="8"/>
      <c r="VW17" s="8"/>
      <c r="VX17" s="8"/>
      <c r="VY17" s="8"/>
      <c r="VZ17" s="8"/>
      <c r="WA17" s="8"/>
      <c r="WB17" s="8"/>
      <c r="WC17" s="8"/>
      <c r="WD17" s="8"/>
      <c r="WE17" s="8"/>
      <c r="WF17" s="8"/>
      <c r="WG17" s="8"/>
      <c r="WH17" s="8"/>
      <c r="WI17" s="8"/>
      <c r="WJ17" s="8"/>
      <c r="WK17" s="8"/>
      <c r="WL17" s="8"/>
      <c r="WM17" s="8"/>
      <c r="WN17" s="8"/>
      <c r="WO17" s="8"/>
      <c r="WP17" s="8"/>
      <c r="WQ17" s="8"/>
      <c r="WR17" s="8"/>
      <c r="WS17" s="8"/>
      <c r="WT17" s="8"/>
      <c r="WU17" s="8"/>
      <c r="WV17" s="8"/>
      <c r="WW17" s="8"/>
      <c r="WX17" s="8"/>
      <c r="WY17" s="8"/>
      <c r="WZ17" s="8"/>
      <c r="XA17" s="8"/>
      <c r="XB17" s="8"/>
      <c r="XC17" s="8"/>
      <c r="XD17" s="8"/>
      <c r="XE17" s="8"/>
      <c r="XF17" s="8"/>
      <c r="XG17" s="8"/>
      <c r="XH17" s="8"/>
      <c r="XI17" s="8"/>
      <c r="XJ17" s="8"/>
      <c r="XK17" s="8"/>
      <c r="XL17" s="8"/>
      <c r="XM17" s="8"/>
      <c r="XN17" s="8"/>
      <c r="XO17" s="8"/>
      <c r="XP17" s="8"/>
      <c r="XQ17" s="8"/>
      <c r="XR17" s="8"/>
      <c r="XS17" s="8"/>
      <c r="XT17" s="8"/>
      <c r="XU17" s="8"/>
      <c r="XV17" s="8"/>
      <c r="XW17" s="8"/>
      <c r="XX17" s="8"/>
      <c r="XY17" s="8"/>
      <c r="XZ17" s="8"/>
      <c r="YA17" s="8"/>
      <c r="YB17" s="8"/>
      <c r="YC17" s="8"/>
      <c r="YD17" s="8"/>
      <c r="YE17" s="8"/>
      <c r="YF17" s="8"/>
      <c r="YG17" s="8"/>
      <c r="YH17" s="8"/>
      <c r="YI17" s="8"/>
      <c r="YJ17" s="8"/>
      <c r="YK17" s="8"/>
      <c r="YL17" s="8"/>
      <c r="YM17" s="8"/>
      <c r="YN17" s="8"/>
      <c r="YO17" s="8"/>
      <c r="YP17" s="8"/>
      <c r="YQ17" s="8"/>
      <c r="YR17" s="8"/>
      <c r="YS17" s="8"/>
      <c r="YT17" s="8"/>
      <c r="YU17" s="8"/>
      <c r="YV17" s="8"/>
      <c r="YW17" s="8"/>
      <c r="YX17" s="8"/>
      <c r="YY17" s="8"/>
      <c r="YZ17" s="8"/>
      <c r="ZA17" s="8"/>
      <c r="ZB17" s="8"/>
      <c r="ZC17" s="8"/>
      <c r="ZD17" s="8"/>
      <c r="ZE17" s="8"/>
      <c r="ZF17" s="8"/>
      <c r="ZG17" s="8"/>
      <c r="ZH17" s="8"/>
      <c r="ZI17" s="8"/>
      <c r="ZJ17" s="8"/>
      <c r="ZK17" s="8"/>
      <c r="ZL17" s="8"/>
      <c r="ZM17" s="8"/>
      <c r="ZN17" s="8"/>
      <c r="ZO17" s="8"/>
      <c r="ZP17" s="8"/>
      <c r="ZQ17" s="8"/>
      <c r="ZR17" s="8"/>
    </row>
    <row r="18" spans="1:694">
      <c r="A18" s="3" t="s">
        <v>90</v>
      </c>
      <c r="B18" s="4">
        <f>SUM(B14:B16)</f>
        <v>-64565728.359999955</v>
      </c>
      <c r="C18" s="4">
        <f>SUM(C14:C17)</f>
        <v>-61535321.539999984</v>
      </c>
      <c r="D18" s="4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</row>
    <row r="19" spans="1:694">
      <c r="A19" s="3"/>
      <c r="B19" s="4"/>
      <c r="C19" s="4"/>
      <c r="D19" s="4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 s="8"/>
      <c r="CU19" s="8"/>
      <c r="CV19" s="8"/>
      <c r="CW19" s="8"/>
      <c r="CX19" s="8"/>
      <c r="CY19" s="8"/>
      <c r="CZ19" s="8"/>
      <c r="DA19" s="8"/>
      <c r="DB19" s="8"/>
      <c r="DC19" s="8"/>
      <c r="DD19" s="8"/>
      <c r="DE19" s="8"/>
      <c r="DF19" s="8"/>
      <c r="DG19" s="8"/>
      <c r="DH19" s="8"/>
      <c r="DI19" s="8"/>
      <c r="DJ19" s="8"/>
      <c r="DK19" s="8"/>
      <c r="DL19" s="8"/>
      <c r="DM19" s="8"/>
      <c r="DN19" s="8"/>
      <c r="DO19" s="8"/>
      <c r="DP19" s="8"/>
      <c r="DQ19" s="8"/>
      <c r="DR19" s="8"/>
      <c r="DS19" s="8"/>
      <c r="DT19" s="8"/>
      <c r="DU19" s="8"/>
      <c r="DV19" s="8"/>
      <c r="DW19" s="8"/>
      <c r="DX19" s="8"/>
      <c r="DY19" s="8"/>
      <c r="DZ19" s="8"/>
      <c r="EA19" s="8"/>
      <c r="EB19" s="8"/>
      <c r="EC19" s="8"/>
      <c r="ED19" s="8"/>
      <c r="EE19" s="8"/>
      <c r="EF19" s="8"/>
      <c r="EG19" s="8"/>
      <c r="EH19" s="8"/>
      <c r="EI19" s="8"/>
      <c r="EJ19" s="8"/>
      <c r="EK19" s="8"/>
      <c r="EL19" s="8"/>
      <c r="EM19" s="8"/>
      <c r="EN19" s="8"/>
      <c r="EO19" s="8"/>
      <c r="EP19" s="8"/>
      <c r="EQ19" s="8"/>
      <c r="ER19" s="8"/>
      <c r="ES19" s="8"/>
      <c r="ET19" s="8"/>
      <c r="EU19" s="8"/>
      <c r="EV19" s="8"/>
      <c r="EW19" s="8"/>
      <c r="EX19" s="8"/>
      <c r="EY19" s="8"/>
      <c r="EZ19" s="8"/>
      <c r="FA19" s="8"/>
      <c r="FB19" s="8"/>
      <c r="FC19" s="8"/>
      <c r="FD19" s="8"/>
      <c r="FE19" s="8"/>
      <c r="FF19" s="8"/>
      <c r="FG19" s="8"/>
      <c r="FH19" s="8"/>
      <c r="FI19" s="8"/>
      <c r="FJ19" s="8"/>
      <c r="FK19" s="8"/>
      <c r="FL19" s="8"/>
      <c r="FM19" s="8"/>
      <c r="FN19" s="8"/>
      <c r="FO19" s="8"/>
      <c r="FP19" s="8"/>
      <c r="FQ19" s="8"/>
      <c r="FR19" s="8"/>
      <c r="FS19" s="8"/>
      <c r="FT19" s="8"/>
      <c r="FU19" s="8"/>
      <c r="FV19" s="8"/>
      <c r="FW19" s="8"/>
      <c r="FX19" s="8"/>
      <c r="FY19" s="8"/>
      <c r="FZ19" s="8"/>
      <c r="GA19" s="8"/>
      <c r="GB19" s="8"/>
      <c r="GC19" s="8"/>
      <c r="GD19" s="8"/>
      <c r="GE19" s="8"/>
      <c r="GF19" s="8"/>
      <c r="GG19" s="8"/>
      <c r="GH19" s="8"/>
      <c r="GI19" s="8"/>
      <c r="GJ19" s="8"/>
      <c r="GK19" s="8"/>
      <c r="GL19" s="8"/>
      <c r="GM19" s="8"/>
      <c r="GN19" s="8"/>
      <c r="GO19" s="8"/>
      <c r="GP19" s="8"/>
      <c r="GQ19" s="8"/>
      <c r="GR19" s="8"/>
      <c r="GS19" s="8"/>
      <c r="GT19" s="8"/>
      <c r="GU19" s="8"/>
      <c r="GV19" s="8"/>
      <c r="GW19" s="8"/>
      <c r="GX19" s="8"/>
      <c r="GY19" s="8"/>
      <c r="GZ19" s="8"/>
      <c r="HA19" s="8"/>
      <c r="HB19" s="8"/>
      <c r="HC19" s="8"/>
      <c r="HD19" s="8"/>
      <c r="HE19" s="8"/>
      <c r="HF19" s="8"/>
      <c r="HG19" s="8"/>
      <c r="HH19" s="8"/>
      <c r="HI19" s="8"/>
      <c r="HJ19" s="8"/>
      <c r="HK19" s="8"/>
      <c r="HL19" s="8"/>
      <c r="HM19" s="8"/>
      <c r="HN19" s="8"/>
      <c r="HO19" s="8"/>
      <c r="HP19" s="8"/>
      <c r="HQ19" s="8"/>
      <c r="HR19" s="8"/>
      <c r="HS19" s="8"/>
      <c r="HT19" s="8"/>
      <c r="HU19" s="8"/>
      <c r="HV19" s="8"/>
      <c r="HW19" s="8"/>
      <c r="HX19" s="8"/>
      <c r="HY19" s="8"/>
      <c r="HZ19" s="8"/>
      <c r="IA19" s="8"/>
      <c r="IB19" s="8"/>
      <c r="IC19" s="8"/>
      <c r="ID19" s="8"/>
      <c r="IE19" s="8"/>
      <c r="IF19" s="8"/>
      <c r="IG19" s="8"/>
      <c r="IH19" s="8"/>
      <c r="II19" s="8"/>
      <c r="IJ19" s="8"/>
      <c r="IK19" s="8"/>
      <c r="IL19" s="8"/>
      <c r="IM19" s="8"/>
      <c r="IN19" s="8"/>
      <c r="IO19" s="8"/>
      <c r="IP19" s="8"/>
      <c r="IQ19" s="8"/>
      <c r="IR19" s="8"/>
      <c r="IS19" s="8"/>
      <c r="IT19" s="8"/>
      <c r="IU19" s="8"/>
      <c r="IV19" s="8"/>
      <c r="IW19" s="8"/>
      <c r="IX19" s="8"/>
      <c r="IY19" s="8"/>
      <c r="IZ19" s="8"/>
      <c r="JA19" s="8"/>
      <c r="JB19" s="8"/>
      <c r="JC19" s="8"/>
      <c r="JD19" s="8"/>
      <c r="JE19" s="8"/>
      <c r="JF19" s="8"/>
      <c r="JG19" s="8"/>
      <c r="JH19" s="8"/>
      <c r="JI19" s="8"/>
      <c r="JJ19" s="8"/>
      <c r="JK19" s="8"/>
      <c r="JL19" s="8"/>
      <c r="JM19" s="8"/>
      <c r="JN19" s="8"/>
      <c r="JO19" s="8"/>
      <c r="JP19" s="8"/>
      <c r="JQ19" s="8"/>
      <c r="JR19" s="8"/>
      <c r="JS19" s="8"/>
      <c r="JT19" s="8"/>
      <c r="JU19" s="8"/>
      <c r="JV19" s="8"/>
      <c r="JW19" s="8"/>
      <c r="JX19" s="8"/>
      <c r="JY19" s="8"/>
      <c r="JZ19" s="8"/>
      <c r="KA19" s="8"/>
      <c r="KB19" s="8"/>
      <c r="KC19" s="8"/>
      <c r="KD19" s="8"/>
      <c r="KE19" s="8"/>
      <c r="KF19" s="8"/>
      <c r="KG19" s="8"/>
      <c r="KH19" s="8"/>
      <c r="KI19" s="8"/>
      <c r="KJ19" s="8"/>
      <c r="KK19" s="8"/>
      <c r="KL19" s="8"/>
      <c r="KM19" s="8"/>
      <c r="KN19" s="8"/>
      <c r="KO19" s="8"/>
      <c r="KP19" s="8"/>
      <c r="KQ19" s="8"/>
      <c r="KR19" s="8"/>
      <c r="KS19" s="8"/>
      <c r="KT19" s="8"/>
      <c r="KU19" s="8"/>
      <c r="KV19" s="8"/>
      <c r="KW19" s="8"/>
      <c r="KX19" s="8"/>
      <c r="KY19" s="8"/>
      <c r="KZ19" s="8"/>
      <c r="LA19" s="8"/>
      <c r="LB19" s="8"/>
      <c r="LC19" s="8"/>
      <c r="LD19" s="8"/>
      <c r="LE19" s="8"/>
      <c r="LF19" s="8"/>
      <c r="LG19" s="8"/>
      <c r="LH19" s="8"/>
      <c r="LI19" s="8"/>
      <c r="LJ19" s="8"/>
      <c r="LK19" s="8"/>
      <c r="LL19" s="8"/>
      <c r="LM19" s="8"/>
      <c r="LN19" s="8"/>
      <c r="LO19" s="8"/>
      <c r="LP19" s="8"/>
      <c r="LQ19" s="8"/>
      <c r="LR19" s="8"/>
      <c r="LS19" s="8"/>
      <c r="LT19" s="8"/>
      <c r="LU19" s="8"/>
      <c r="LV19" s="8"/>
      <c r="LW19" s="8"/>
      <c r="LX19" s="8"/>
      <c r="LY19" s="8"/>
      <c r="LZ19" s="8"/>
      <c r="MA19" s="8"/>
      <c r="MB19" s="8"/>
      <c r="MC19" s="8"/>
      <c r="MD19" s="8"/>
      <c r="ME19" s="8"/>
      <c r="MF19" s="8"/>
      <c r="MG19" s="8"/>
      <c r="MH19" s="8"/>
      <c r="MI19" s="8"/>
      <c r="MJ19" s="8"/>
      <c r="MK19" s="8"/>
      <c r="ML19" s="8"/>
      <c r="MM19" s="8"/>
      <c r="MN19" s="8"/>
      <c r="MO19" s="8"/>
      <c r="MP19" s="8"/>
      <c r="MQ19" s="8"/>
      <c r="MR19" s="8"/>
      <c r="MS19" s="8"/>
      <c r="MT19" s="8"/>
      <c r="MU19" s="8"/>
      <c r="MV19" s="8"/>
      <c r="MW19" s="8"/>
      <c r="MX19" s="8"/>
      <c r="MY19" s="8"/>
      <c r="MZ19" s="8"/>
      <c r="NA19" s="8"/>
      <c r="NB19" s="8"/>
      <c r="NC19" s="8"/>
      <c r="ND19" s="8"/>
      <c r="NE19" s="8"/>
      <c r="NF19" s="8"/>
      <c r="NG19" s="8"/>
      <c r="NH19" s="8"/>
      <c r="NI19" s="8"/>
      <c r="NJ19" s="8"/>
      <c r="NK19" s="8"/>
      <c r="NL19" s="8"/>
      <c r="NM19" s="8"/>
      <c r="NN19" s="8"/>
      <c r="NO19" s="8"/>
      <c r="NP19" s="8"/>
      <c r="NQ19" s="8"/>
      <c r="NR19" s="8"/>
      <c r="NS19" s="8"/>
      <c r="NT19" s="8"/>
      <c r="NU19" s="8"/>
      <c r="NV19" s="8"/>
      <c r="NW19" s="8"/>
      <c r="NX19" s="8"/>
      <c r="NY19" s="8"/>
      <c r="NZ19" s="8"/>
      <c r="OA19" s="8"/>
      <c r="OB19" s="8"/>
      <c r="OC19" s="8"/>
      <c r="OD19" s="8"/>
      <c r="OE19" s="8"/>
      <c r="OF19" s="8"/>
      <c r="OG19" s="8"/>
      <c r="OH19" s="8"/>
      <c r="OI19" s="8"/>
      <c r="OJ19" s="8"/>
      <c r="OK19" s="8"/>
      <c r="OL19" s="8"/>
      <c r="OM19" s="8"/>
      <c r="ON19" s="8"/>
      <c r="OO19" s="8"/>
      <c r="OP19" s="8"/>
      <c r="OQ19" s="8"/>
      <c r="OR19" s="8"/>
      <c r="OS19" s="8"/>
      <c r="OT19" s="8"/>
      <c r="OU19" s="8"/>
      <c r="OV19" s="8"/>
      <c r="OW19" s="8"/>
      <c r="OX19" s="8"/>
      <c r="OY19" s="8"/>
      <c r="OZ19" s="8"/>
      <c r="PA19" s="8"/>
      <c r="PB19" s="8"/>
      <c r="PC19" s="8"/>
      <c r="PD19" s="8"/>
      <c r="PE19" s="8"/>
      <c r="PF19" s="8"/>
      <c r="PG19" s="8"/>
      <c r="PH19" s="8"/>
      <c r="PI19" s="8"/>
      <c r="PJ19" s="8"/>
      <c r="PK19" s="8"/>
      <c r="PL19" s="8"/>
      <c r="PM19" s="8"/>
      <c r="PN19" s="8"/>
      <c r="PO19" s="8"/>
      <c r="PP19" s="8"/>
      <c r="PQ19" s="8"/>
      <c r="PR19" s="8"/>
      <c r="PS19" s="8"/>
      <c r="PT19" s="8"/>
      <c r="PU19" s="8"/>
      <c r="PV19" s="8"/>
      <c r="PW19" s="8"/>
      <c r="PX19" s="8"/>
      <c r="PY19" s="8"/>
      <c r="PZ19" s="8"/>
      <c r="QA19" s="8"/>
      <c r="QB19" s="8"/>
      <c r="QC19" s="8"/>
      <c r="QD19" s="8"/>
      <c r="QE19" s="8"/>
      <c r="QF19" s="8"/>
      <c r="QG19" s="8"/>
      <c r="QH19" s="8"/>
      <c r="QI19" s="8"/>
      <c r="QJ19" s="8"/>
      <c r="QK19" s="8"/>
      <c r="QL19" s="8"/>
      <c r="QM19" s="8"/>
      <c r="QN19" s="8"/>
      <c r="QO19" s="8"/>
      <c r="QP19" s="8"/>
      <c r="QQ19" s="8"/>
      <c r="QR19" s="8"/>
      <c r="QS19" s="8"/>
      <c r="QT19" s="8"/>
      <c r="QU19" s="8"/>
      <c r="QV19" s="8"/>
      <c r="QW19" s="8"/>
      <c r="QX19" s="8"/>
      <c r="QY19" s="8"/>
      <c r="QZ19" s="8"/>
      <c r="RA19" s="8"/>
      <c r="RB19" s="8"/>
      <c r="RC19" s="8"/>
      <c r="RD19" s="8"/>
      <c r="RE19" s="8"/>
      <c r="RF19" s="8"/>
      <c r="RG19" s="8"/>
      <c r="RH19" s="8"/>
      <c r="RI19" s="8"/>
      <c r="RJ19" s="8"/>
      <c r="RK19" s="8"/>
      <c r="RL19" s="8"/>
      <c r="RM19" s="8"/>
      <c r="RN19" s="8"/>
      <c r="RO19" s="8"/>
      <c r="RP19" s="8"/>
      <c r="RQ19" s="8"/>
      <c r="RR19" s="8"/>
      <c r="RS19" s="8"/>
      <c r="RT19" s="8"/>
      <c r="RU19" s="8"/>
      <c r="RV19" s="8"/>
      <c r="RW19" s="8"/>
      <c r="RX19" s="8"/>
      <c r="RY19" s="8"/>
      <c r="RZ19" s="8"/>
      <c r="SA19" s="8"/>
      <c r="SB19" s="8"/>
      <c r="SC19" s="8"/>
      <c r="SD19" s="8"/>
      <c r="SE19" s="8"/>
      <c r="SF19" s="8"/>
      <c r="SG19" s="8"/>
      <c r="SH19" s="8"/>
      <c r="SI19" s="8"/>
      <c r="SJ19" s="8"/>
      <c r="SK19" s="8"/>
      <c r="SL19" s="8"/>
      <c r="SM19" s="8"/>
      <c r="SN19" s="8"/>
      <c r="SO19" s="8"/>
      <c r="SP19" s="8"/>
      <c r="SQ19" s="8"/>
      <c r="SR19" s="8"/>
      <c r="SS19" s="8"/>
      <c r="ST19" s="8"/>
      <c r="SU19" s="8"/>
      <c r="SV19" s="8"/>
      <c r="SW19" s="8"/>
      <c r="SX19" s="8"/>
      <c r="SY19" s="8"/>
      <c r="SZ19" s="8"/>
      <c r="TA19" s="8"/>
      <c r="TB19" s="8"/>
      <c r="TC19" s="8"/>
      <c r="TD19" s="8"/>
      <c r="TE19" s="8"/>
      <c r="TF19" s="8"/>
      <c r="TG19" s="8"/>
      <c r="TH19" s="8"/>
      <c r="TI19" s="8"/>
      <c r="TJ19" s="8"/>
      <c r="TK19" s="8"/>
      <c r="TL19" s="8"/>
      <c r="TM19" s="8"/>
      <c r="TN19" s="8"/>
      <c r="TO19" s="8"/>
      <c r="TP19" s="8"/>
      <c r="TQ19" s="8"/>
      <c r="TR19" s="8"/>
      <c r="TS19" s="8"/>
      <c r="TT19" s="8"/>
      <c r="TU19" s="8"/>
      <c r="TV19" s="8"/>
      <c r="TW19" s="8"/>
      <c r="TX19" s="8"/>
      <c r="TY19" s="8"/>
      <c r="TZ19" s="8"/>
      <c r="UA19" s="8"/>
      <c r="UB19" s="8"/>
      <c r="UC19" s="8"/>
      <c r="UD19" s="8"/>
      <c r="UE19" s="8"/>
      <c r="UF19" s="8"/>
      <c r="UG19" s="8"/>
      <c r="UH19" s="8"/>
      <c r="UI19" s="8"/>
      <c r="UJ19" s="8"/>
      <c r="UK19" s="8"/>
      <c r="UL19" s="8"/>
      <c r="UM19" s="8"/>
      <c r="UN19" s="8"/>
      <c r="UO19" s="8"/>
      <c r="UP19" s="8"/>
      <c r="UQ19" s="8"/>
      <c r="UR19" s="8"/>
      <c r="US19" s="8"/>
      <c r="UT19" s="8"/>
      <c r="UU19" s="8"/>
      <c r="UV19" s="8"/>
      <c r="UW19" s="8"/>
      <c r="UX19" s="8"/>
      <c r="UY19" s="8"/>
      <c r="UZ19" s="8"/>
      <c r="VA19" s="8"/>
      <c r="VB19" s="8"/>
      <c r="VC19" s="8"/>
      <c r="VD19" s="8"/>
      <c r="VE19" s="8"/>
      <c r="VF19" s="8"/>
      <c r="VG19" s="8"/>
      <c r="VH19" s="8"/>
      <c r="VI19" s="8"/>
      <c r="VJ19" s="8"/>
      <c r="VK19" s="8"/>
      <c r="VL19" s="8"/>
      <c r="VM19" s="8"/>
      <c r="VN19" s="8"/>
      <c r="VO19" s="8"/>
      <c r="VP19" s="8"/>
      <c r="VQ19" s="8"/>
      <c r="VR19" s="8"/>
      <c r="VS19" s="8"/>
      <c r="VT19" s="8"/>
      <c r="VU19" s="8"/>
      <c r="VV19" s="8"/>
      <c r="VW19" s="8"/>
      <c r="VX19" s="8"/>
      <c r="VY19" s="8"/>
      <c r="VZ19" s="8"/>
      <c r="WA19" s="8"/>
      <c r="WB19" s="8"/>
      <c r="WC19" s="8"/>
      <c r="WD19" s="8"/>
      <c r="WE19" s="8"/>
      <c r="WF19" s="8"/>
      <c r="WG19" s="8"/>
      <c r="WH19" s="8"/>
      <c r="WI19" s="8"/>
      <c r="WJ19" s="8"/>
      <c r="WK19" s="8"/>
      <c r="WL19" s="8"/>
      <c r="WM19" s="8"/>
      <c r="WN19" s="8"/>
      <c r="WO19" s="8"/>
      <c r="WP19" s="8"/>
      <c r="WQ19" s="8"/>
      <c r="WR19" s="8"/>
      <c r="WS19" s="8"/>
      <c r="WT19" s="8"/>
      <c r="WU19" s="8"/>
      <c r="WV19" s="8"/>
      <c r="WW19" s="8"/>
      <c r="WX19" s="8"/>
      <c r="WY19" s="8"/>
      <c r="WZ19" s="8"/>
      <c r="XA19" s="8"/>
      <c r="XB19" s="8"/>
      <c r="XC19" s="8"/>
      <c r="XD19" s="8"/>
      <c r="XE19" s="8"/>
      <c r="XF19" s="8"/>
      <c r="XG19" s="8"/>
      <c r="XH19" s="8"/>
      <c r="XI19" s="8"/>
      <c r="XJ19" s="8"/>
      <c r="XK19" s="8"/>
      <c r="XL19" s="8"/>
      <c r="XM19" s="8"/>
      <c r="XN19" s="8"/>
      <c r="XO19" s="8"/>
      <c r="XP19" s="8"/>
      <c r="XQ19" s="8"/>
      <c r="XR19" s="8"/>
      <c r="XS19" s="8"/>
      <c r="XT19" s="8"/>
      <c r="XU19" s="8"/>
      <c r="XV19" s="8"/>
      <c r="XW19" s="8"/>
      <c r="XX19" s="8"/>
      <c r="XY19" s="8"/>
      <c r="XZ19" s="8"/>
      <c r="YA19" s="8"/>
      <c r="YB19" s="8"/>
      <c r="YC19" s="8"/>
      <c r="YD19" s="8"/>
      <c r="YE19" s="8"/>
      <c r="YF19" s="8"/>
      <c r="YG19" s="8"/>
      <c r="YH19" s="8"/>
      <c r="YI19" s="8"/>
      <c r="YJ19" s="8"/>
      <c r="YK19" s="8"/>
      <c r="YL19" s="8"/>
      <c r="YM19" s="8"/>
      <c r="YN19" s="8"/>
      <c r="YO19" s="8"/>
      <c r="YP19" s="8"/>
      <c r="YQ19" s="8"/>
      <c r="YR19" s="8"/>
      <c r="YS19" s="8"/>
      <c r="YT19" s="8"/>
      <c r="YU19" s="8"/>
      <c r="YV19" s="8"/>
      <c r="YW19" s="8"/>
      <c r="YX19" s="8"/>
      <c r="YY19" s="8"/>
      <c r="YZ19" s="8"/>
      <c r="ZA19" s="8"/>
      <c r="ZB19" s="8"/>
      <c r="ZC19" s="8"/>
      <c r="ZD19" s="8"/>
      <c r="ZE19" s="8"/>
      <c r="ZF19" s="8"/>
      <c r="ZG19" s="8"/>
      <c r="ZH19" s="8"/>
      <c r="ZI19" s="8"/>
      <c r="ZJ19" s="8"/>
      <c r="ZK19" s="8"/>
      <c r="ZL19" s="8"/>
      <c r="ZM19" s="8"/>
      <c r="ZN19" s="8"/>
      <c r="ZO19" s="8"/>
      <c r="ZP19" s="8"/>
      <c r="ZQ19" s="8"/>
      <c r="ZR19" s="8"/>
    </row>
    <row r="20" spans="1:694">
      <c r="A20" s="3" t="s">
        <v>91</v>
      </c>
      <c r="B20" s="4">
        <v>20881407.32</v>
      </c>
      <c r="C20" s="4">
        <v>19645101.739999998</v>
      </c>
      <c r="D20" s="4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/>
      <c r="EZ20" s="8"/>
      <c r="FA20" s="8"/>
      <c r="FB20" s="8"/>
      <c r="FC20" s="8"/>
      <c r="FD20" s="8"/>
      <c r="FE20" s="8"/>
      <c r="FF20" s="8"/>
      <c r="FG20" s="8"/>
      <c r="FH20" s="8"/>
      <c r="FI20" s="8"/>
      <c r="FJ20" s="8"/>
      <c r="FK20" s="8"/>
      <c r="FL20" s="8"/>
      <c r="FM20" s="8"/>
      <c r="FN20" s="8"/>
      <c r="FO20" s="8"/>
      <c r="FP20" s="8"/>
      <c r="FQ20" s="8"/>
      <c r="FR20" s="8"/>
      <c r="FS20" s="8"/>
      <c r="FT20" s="8"/>
      <c r="FU20" s="8"/>
      <c r="FV20" s="8"/>
      <c r="FW20" s="8"/>
      <c r="FX20" s="8"/>
      <c r="FY20" s="8"/>
      <c r="FZ20" s="8"/>
      <c r="GA20" s="8"/>
      <c r="GB20" s="8"/>
      <c r="GC20" s="8"/>
      <c r="GD20" s="8"/>
      <c r="GE20" s="8"/>
      <c r="GF20" s="8"/>
      <c r="GG20" s="8"/>
      <c r="GH20" s="8"/>
      <c r="GI20" s="8"/>
      <c r="GJ20" s="8"/>
      <c r="GK20" s="8"/>
      <c r="GL20" s="8"/>
      <c r="GM20" s="8"/>
      <c r="GN20" s="8"/>
      <c r="GO20" s="8"/>
      <c r="GP20" s="8"/>
      <c r="GQ20" s="8"/>
      <c r="GR20" s="8"/>
      <c r="GS20" s="8"/>
      <c r="GT20" s="8"/>
      <c r="GU20" s="8"/>
      <c r="GV20" s="8"/>
      <c r="GW20" s="8"/>
      <c r="GX20" s="8"/>
      <c r="GY20" s="8"/>
      <c r="GZ20" s="8"/>
      <c r="HA20" s="8"/>
      <c r="HB20" s="8"/>
      <c r="HC20" s="8"/>
      <c r="HD20" s="8"/>
      <c r="HE20" s="8"/>
      <c r="HF20" s="8"/>
      <c r="HG20" s="8"/>
      <c r="HH20" s="8"/>
      <c r="HI20" s="8"/>
      <c r="HJ20" s="8"/>
      <c r="HK20" s="8"/>
      <c r="HL20" s="8"/>
      <c r="HM20" s="8"/>
      <c r="HN20" s="8"/>
      <c r="HO20" s="8"/>
      <c r="HP20" s="8"/>
      <c r="HQ20" s="8"/>
      <c r="HR20" s="8"/>
      <c r="HS20" s="8"/>
      <c r="HT20" s="8"/>
      <c r="HU20" s="8"/>
      <c r="HV20" s="8"/>
      <c r="HW20" s="8"/>
      <c r="HX20" s="8"/>
      <c r="HY20" s="8"/>
      <c r="HZ20" s="8"/>
      <c r="IA20" s="8"/>
      <c r="IB20" s="8"/>
      <c r="IC20" s="8"/>
      <c r="ID20" s="8"/>
      <c r="IE20" s="8"/>
      <c r="IF20" s="8"/>
      <c r="IG20" s="8"/>
      <c r="IH20" s="8"/>
      <c r="II20" s="8"/>
      <c r="IJ20" s="8"/>
      <c r="IK20" s="8"/>
      <c r="IL20" s="8"/>
      <c r="IM20" s="8"/>
      <c r="IN20" s="8"/>
      <c r="IO20" s="8"/>
      <c r="IP20" s="8"/>
      <c r="IQ20" s="8"/>
      <c r="IR20" s="8"/>
      <c r="IS20" s="8"/>
      <c r="IT20" s="8"/>
      <c r="IU20" s="8"/>
      <c r="IV20" s="8"/>
      <c r="IW20" s="8"/>
      <c r="IX20" s="8"/>
      <c r="IY20" s="8"/>
      <c r="IZ20" s="8"/>
      <c r="JA20" s="8"/>
      <c r="JB20" s="8"/>
      <c r="JC20" s="8"/>
      <c r="JD20" s="8"/>
      <c r="JE20" s="8"/>
      <c r="JF20" s="8"/>
      <c r="JG20" s="8"/>
      <c r="JH20" s="8"/>
      <c r="JI20" s="8"/>
      <c r="JJ20" s="8"/>
      <c r="JK20" s="8"/>
      <c r="JL20" s="8"/>
      <c r="JM20" s="8"/>
      <c r="JN20" s="8"/>
      <c r="JO20" s="8"/>
      <c r="JP20" s="8"/>
      <c r="JQ20" s="8"/>
      <c r="JR20" s="8"/>
      <c r="JS20" s="8"/>
      <c r="JT20" s="8"/>
      <c r="JU20" s="8"/>
      <c r="JV20" s="8"/>
      <c r="JW20" s="8"/>
      <c r="JX20" s="8"/>
      <c r="JY20" s="8"/>
      <c r="JZ20" s="8"/>
      <c r="KA20" s="8"/>
      <c r="KB20" s="8"/>
      <c r="KC20" s="8"/>
      <c r="KD20" s="8"/>
      <c r="KE20" s="8"/>
      <c r="KF20" s="8"/>
      <c r="KG20" s="8"/>
      <c r="KH20" s="8"/>
      <c r="KI20" s="8"/>
      <c r="KJ20" s="8"/>
      <c r="KK20" s="8"/>
      <c r="KL20" s="8"/>
      <c r="KM20" s="8"/>
      <c r="KN20" s="8"/>
      <c r="KO20" s="8"/>
      <c r="KP20" s="8"/>
      <c r="KQ20" s="8"/>
      <c r="KR20" s="8"/>
      <c r="KS20" s="8"/>
      <c r="KT20" s="8"/>
      <c r="KU20" s="8"/>
      <c r="KV20" s="8"/>
      <c r="KW20" s="8"/>
      <c r="KX20" s="8"/>
      <c r="KY20" s="8"/>
      <c r="KZ20" s="8"/>
      <c r="LA20" s="8"/>
      <c r="LB20" s="8"/>
      <c r="LC20" s="8"/>
      <c r="LD20" s="8"/>
      <c r="LE20" s="8"/>
      <c r="LF20" s="8"/>
      <c r="LG20" s="8"/>
      <c r="LH20" s="8"/>
      <c r="LI20" s="8"/>
      <c r="LJ20" s="8"/>
      <c r="LK20" s="8"/>
      <c r="LL20" s="8"/>
      <c r="LM20" s="8"/>
      <c r="LN20" s="8"/>
      <c r="LO20" s="8"/>
      <c r="LP20" s="8"/>
      <c r="LQ20" s="8"/>
      <c r="LR20" s="8"/>
      <c r="LS20" s="8"/>
      <c r="LT20" s="8"/>
      <c r="LU20" s="8"/>
      <c r="LV20" s="8"/>
      <c r="LW20" s="8"/>
      <c r="LX20" s="8"/>
      <c r="LY20" s="8"/>
      <c r="LZ20" s="8"/>
      <c r="MA20" s="8"/>
      <c r="MB20" s="8"/>
      <c r="MC20" s="8"/>
      <c r="MD20" s="8"/>
      <c r="ME20" s="8"/>
      <c r="MF20" s="8"/>
      <c r="MG20" s="8"/>
      <c r="MH20" s="8"/>
      <c r="MI20" s="8"/>
      <c r="MJ20" s="8"/>
      <c r="MK20" s="8"/>
      <c r="ML20" s="8"/>
      <c r="MM20" s="8"/>
      <c r="MN20" s="8"/>
      <c r="MO20" s="8"/>
      <c r="MP20" s="8"/>
      <c r="MQ20" s="8"/>
      <c r="MR20" s="8"/>
      <c r="MS20" s="8"/>
      <c r="MT20" s="8"/>
      <c r="MU20" s="8"/>
      <c r="MV20" s="8"/>
      <c r="MW20" s="8"/>
      <c r="MX20" s="8"/>
      <c r="MY20" s="8"/>
      <c r="MZ20" s="8"/>
      <c r="NA20" s="8"/>
      <c r="NB20" s="8"/>
      <c r="NC20" s="8"/>
      <c r="ND20" s="8"/>
      <c r="NE20" s="8"/>
      <c r="NF20" s="8"/>
      <c r="NG20" s="8"/>
      <c r="NH20" s="8"/>
      <c r="NI20" s="8"/>
      <c r="NJ20" s="8"/>
      <c r="NK20" s="8"/>
      <c r="NL20" s="8"/>
      <c r="NM20" s="8"/>
      <c r="NN20" s="8"/>
      <c r="NO20" s="8"/>
      <c r="NP20" s="8"/>
      <c r="NQ20" s="8"/>
      <c r="NR20" s="8"/>
      <c r="NS20" s="8"/>
      <c r="NT20" s="8"/>
      <c r="NU20" s="8"/>
      <c r="NV20" s="8"/>
      <c r="NW20" s="8"/>
      <c r="NX20" s="8"/>
      <c r="NY20" s="8"/>
      <c r="NZ20" s="8"/>
      <c r="OA20" s="8"/>
      <c r="OB20" s="8"/>
      <c r="OC20" s="8"/>
      <c r="OD20" s="8"/>
      <c r="OE20" s="8"/>
      <c r="OF20" s="8"/>
      <c r="OG20" s="8"/>
      <c r="OH20" s="8"/>
      <c r="OI20" s="8"/>
      <c r="OJ20" s="8"/>
      <c r="OK20" s="8"/>
      <c r="OL20" s="8"/>
      <c r="OM20" s="8"/>
      <c r="ON20" s="8"/>
      <c r="OO20" s="8"/>
      <c r="OP20" s="8"/>
      <c r="OQ20" s="8"/>
      <c r="OR20" s="8"/>
      <c r="OS20" s="8"/>
      <c r="OT20" s="8"/>
      <c r="OU20" s="8"/>
      <c r="OV20" s="8"/>
      <c r="OW20" s="8"/>
      <c r="OX20" s="8"/>
      <c r="OY20" s="8"/>
      <c r="OZ20" s="8"/>
      <c r="PA20" s="8"/>
      <c r="PB20" s="8"/>
      <c r="PC20" s="8"/>
      <c r="PD20" s="8"/>
      <c r="PE20" s="8"/>
      <c r="PF20" s="8"/>
      <c r="PG20" s="8"/>
      <c r="PH20" s="8"/>
      <c r="PI20" s="8"/>
      <c r="PJ20" s="8"/>
      <c r="PK20" s="8"/>
      <c r="PL20" s="8"/>
      <c r="PM20" s="8"/>
      <c r="PN20" s="8"/>
      <c r="PO20" s="8"/>
      <c r="PP20" s="8"/>
      <c r="PQ20" s="8"/>
      <c r="PR20" s="8"/>
      <c r="PS20" s="8"/>
      <c r="PT20" s="8"/>
      <c r="PU20" s="8"/>
      <c r="PV20" s="8"/>
      <c r="PW20" s="8"/>
      <c r="PX20" s="8"/>
      <c r="PY20" s="8"/>
      <c r="PZ20" s="8"/>
      <c r="QA20" s="8"/>
      <c r="QB20" s="8"/>
      <c r="QC20" s="8"/>
      <c r="QD20" s="8"/>
      <c r="QE20" s="8"/>
      <c r="QF20" s="8"/>
      <c r="QG20" s="8"/>
      <c r="QH20" s="8"/>
      <c r="QI20" s="8"/>
      <c r="QJ20" s="8"/>
      <c r="QK20" s="8"/>
      <c r="QL20" s="8"/>
      <c r="QM20" s="8"/>
      <c r="QN20" s="8"/>
      <c r="QO20" s="8"/>
      <c r="QP20" s="8"/>
      <c r="QQ20" s="8"/>
      <c r="QR20" s="8"/>
      <c r="QS20" s="8"/>
      <c r="QT20" s="8"/>
      <c r="QU20" s="8"/>
      <c r="QV20" s="8"/>
      <c r="QW20" s="8"/>
      <c r="QX20" s="8"/>
      <c r="QY20" s="8"/>
      <c r="QZ20" s="8"/>
      <c r="RA20" s="8"/>
      <c r="RB20" s="8"/>
      <c r="RC20" s="8"/>
      <c r="RD20" s="8"/>
      <c r="RE20" s="8"/>
      <c r="RF20" s="8"/>
      <c r="RG20" s="8"/>
      <c r="RH20" s="8"/>
      <c r="RI20" s="8"/>
      <c r="RJ20" s="8"/>
      <c r="RK20" s="8"/>
      <c r="RL20" s="8"/>
      <c r="RM20" s="8"/>
      <c r="RN20" s="8"/>
      <c r="RO20" s="8"/>
      <c r="RP20" s="8"/>
      <c r="RQ20" s="8"/>
      <c r="RR20" s="8"/>
      <c r="RS20" s="8"/>
      <c r="RT20" s="8"/>
      <c r="RU20" s="8"/>
      <c r="RV20" s="8"/>
      <c r="RW20" s="8"/>
      <c r="RX20" s="8"/>
      <c r="RY20" s="8"/>
      <c r="RZ20" s="8"/>
      <c r="SA20" s="8"/>
      <c r="SB20" s="8"/>
      <c r="SC20" s="8"/>
      <c r="SD20" s="8"/>
      <c r="SE20" s="8"/>
      <c r="SF20" s="8"/>
      <c r="SG20" s="8"/>
      <c r="SH20" s="8"/>
      <c r="SI20" s="8"/>
      <c r="SJ20" s="8"/>
      <c r="SK20" s="8"/>
      <c r="SL20" s="8"/>
      <c r="SM20" s="8"/>
      <c r="SN20" s="8"/>
      <c r="SO20" s="8"/>
      <c r="SP20" s="8"/>
      <c r="SQ20" s="8"/>
      <c r="SR20" s="8"/>
      <c r="SS20" s="8"/>
      <c r="ST20" s="8"/>
      <c r="SU20" s="8"/>
      <c r="SV20" s="8"/>
      <c r="SW20" s="8"/>
      <c r="SX20" s="8"/>
      <c r="SY20" s="8"/>
      <c r="SZ20" s="8"/>
      <c r="TA20" s="8"/>
      <c r="TB20" s="8"/>
      <c r="TC20" s="8"/>
      <c r="TD20" s="8"/>
      <c r="TE20" s="8"/>
      <c r="TF20" s="8"/>
      <c r="TG20" s="8"/>
      <c r="TH20" s="8"/>
      <c r="TI20" s="8"/>
      <c r="TJ20" s="8"/>
      <c r="TK20" s="8"/>
      <c r="TL20" s="8"/>
      <c r="TM20" s="8"/>
      <c r="TN20" s="8"/>
      <c r="TO20" s="8"/>
      <c r="TP20" s="8"/>
      <c r="TQ20" s="8"/>
      <c r="TR20" s="8"/>
      <c r="TS20" s="8"/>
      <c r="TT20" s="8"/>
      <c r="TU20" s="8"/>
      <c r="TV20" s="8"/>
      <c r="TW20" s="8"/>
      <c r="TX20" s="8"/>
      <c r="TY20" s="8"/>
      <c r="TZ20" s="8"/>
      <c r="UA20" s="8"/>
      <c r="UB20" s="8"/>
      <c r="UC20" s="8"/>
      <c r="UD20" s="8"/>
      <c r="UE20" s="8"/>
      <c r="UF20" s="8"/>
      <c r="UG20" s="8"/>
      <c r="UH20" s="8"/>
      <c r="UI20" s="8"/>
      <c r="UJ20" s="8"/>
      <c r="UK20" s="8"/>
      <c r="UL20" s="8"/>
      <c r="UM20" s="8"/>
      <c r="UN20" s="8"/>
      <c r="UO20" s="8"/>
      <c r="UP20" s="8"/>
      <c r="UQ20" s="8"/>
      <c r="UR20" s="8"/>
      <c r="US20" s="8"/>
      <c r="UT20" s="8"/>
      <c r="UU20" s="8"/>
      <c r="UV20" s="8"/>
      <c r="UW20" s="8"/>
      <c r="UX20" s="8"/>
      <c r="UY20" s="8"/>
      <c r="UZ20" s="8"/>
      <c r="VA20" s="8"/>
      <c r="VB20" s="8"/>
      <c r="VC20" s="8"/>
      <c r="VD20" s="8"/>
      <c r="VE20" s="8"/>
      <c r="VF20" s="8"/>
      <c r="VG20" s="8"/>
      <c r="VH20" s="8"/>
      <c r="VI20" s="8"/>
      <c r="VJ20" s="8"/>
      <c r="VK20" s="8"/>
      <c r="VL20" s="8"/>
      <c r="VM20" s="8"/>
      <c r="VN20" s="8"/>
      <c r="VO20" s="8"/>
      <c r="VP20" s="8"/>
      <c r="VQ20" s="8"/>
      <c r="VR20" s="8"/>
      <c r="VS20" s="8"/>
      <c r="VT20" s="8"/>
      <c r="VU20" s="8"/>
      <c r="VV20" s="8"/>
      <c r="VW20" s="8"/>
      <c r="VX20" s="8"/>
      <c r="VY20" s="8"/>
      <c r="VZ20" s="8"/>
      <c r="WA20" s="8"/>
      <c r="WB20" s="8"/>
      <c r="WC20" s="8"/>
      <c r="WD20" s="8"/>
      <c r="WE20" s="8"/>
      <c r="WF20" s="8"/>
      <c r="WG20" s="8"/>
      <c r="WH20" s="8"/>
      <c r="WI20" s="8"/>
      <c r="WJ20" s="8"/>
      <c r="WK20" s="8"/>
      <c r="WL20" s="8"/>
      <c r="WM20" s="8"/>
      <c r="WN20" s="8"/>
      <c r="WO20" s="8"/>
      <c r="WP20" s="8"/>
      <c r="WQ20" s="8"/>
      <c r="WR20" s="8"/>
      <c r="WS20" s="8"/>
      <c r="WT20" s="8"/>
      <c r="WU20" s="8"/>
      <c r="WV20" s="8"/>
      <c r="WW20" s="8"/>
      <c r="WX20" s="8"/>
      <c r="WY20" s="8"/>
      <c r="WZ20" s="8"/>
      <c r="XA20" s="8"/>
      <c r="XB20" s="8"/>
      <c r="XC20" s="8"/>
      <c r="XD20" s="8"/>
      <c r="XE20" s="8"/>
      <c r="XF20" s="8"/>
      <c r="XG20" s="8"/>
      <c r="XH20" s="8"/>
      <c r="XI20" s="8"/>
      <c r="XJ20" s="8"/>
      <c r="XK20" s="8"/>
      <c r="XL20" s="8"/>
      <c r="XM20" s="8"/>
      <c r="XN20" s="8"/>
      <c r="XO20" s="8"/>
      <c r="XP20" s="8"/>
      <c r="XQ20" s="8"/>
      <c r="XR20" s="8"/>
      <c r="XS20" s="8"/>
      <c r="XT20" s="8"/>
      <c r="XU20" s="8"/>
      <c r="XV20" s="8"/>
      <c r="XW20" s="8"/>
      <c r="XX20" s="8"/>
      <c r="XY20" s="8"/>
      <c r="XZ20" s="8"/>
      <c r="YA20" s="8"/>
      <c r="YB20" s="8"/>
      <c r="YC20" s="8"/>
      <c r="YD20" s="8"/>
      <c r="YE20" s="8"/>
      <c r="YF20" s="8"/>
      <c r="YG20" s="8"/>
      <c r="YH20" s="8"/>
      <c r="YI20" s="8"/>
      <c r="YJ20" s="8"/>
      <c r="YK20" s="8"/>
      <c r="YL20" s="8"/>
      <c r="YM20" s="8"/>
      <c r="YN20" s="8"/>
      <c r="YO20" s="8"/>
      <c r="YP20" s="8"/>
      <c r="YQ20" s="8"/>
      <c r="YR20" s="8"/>
      <c r="YS20" s="8"/>
      <c r="YT20" s="8"/>
      <c r="YU20" s="8"/>
      <c r="YV20" s="8"/>
      <c r="YW20" s="8"/>
      <c r="YX20" s="8"/>
      <c r="YY20" s="8"/>
      <c r="YZ20" s="8"/>
      <c r="ZA20" s="8"/>
      <c r="ZB20" s="8"/>
      <c r="ZC20" s="8"/>
      <c r="ZD20" s="8"/>
      <c r="ZE20" s="8"/>
      <c r="ZF20" s="8"/>
      <c r="ZG20" s="8"/>
      <c r="ZH20" s="8"/>
      <c r="ZI20" s="8"/>
      <c r="ZJ20" s="8"/>
      <c r="ZK20" s="8"/>
      <c r="ZL20" s="8"/>
      <c r="ZM20" s="8"/>
      <c r="ZN20" s="8"/>
      <c r="ZO20" s="8"/>
      <c r="ZP20" s="8"/>
      <c r="ZQ20" s="8"/>
      <c r="ZR20" s="8"/>
    </row>
    <row r="21" spans="1:694">
      <c r="A21" s="3"/>
      <c r="B21" s="4"/>
      <c r="C21" s="4"/>
      <c r="D21" s="4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</row>
    <row r="22" spans="1:694" ht="13" thickBot="1">
      <c r="A22" s="3" t="s">
        <v>44</v>
      </c>
      <c r="B22" s="23">
        <f>SUM(B18:B20)</f>
        <v>-43684321.039999954</v>
      </c>
      <c r="C22" s="23">
        <f>SUM(C18:C20)</f>
        <v>-41890219.799999982</v>
      </c>
      <c r="D22" s="4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  <c r="FF22" s="8"/>
      <c r="FG22" s="8"/>
      <c r="FH22" s="8"/>
      <c r="FI22" s="8"/>
      <c r="FJ22" s="8"/>
      <c r="FK22" s="8"/>
      <c r="FL22" s="8"/>
      <c r="FM22" s="8"/>
      <c r="FN22" s="8"/>
      <c r="FO22" s="8"/>
      <c r="FP22" s="8"/>
      <c r="FQ22" s="8"/>
      <c r="FR22" s="8"/>
      <c r="FS22" s="8"/>
      <c r="FT22" s="8"/>
      <c r="FU22" s="8"/>
      <c r="FV22" s="8"/>
      <c r="FW22" s="8"/>
      <c r="FX22" s="8"/>
      <c r="FY22" s="8"/>
      <c r="FZ22" s="8"/>
      <c r="GA22" s="8"/>
      <c r="GB22" s="8"/>
      <c r="GC22" s="8"/>
      <c r="GD22" s="8"/>
      <c r="GE22" s="8"/>
      <c r="GF22" s="8"/>
      <c r="GG22" s="8"/>
      <c r="GH22" s="8"/>
      <c r="GI22" s="8"/>
      <c r="GJ22" s="8"/>
      <c r="GK22" s="8"/>
      <c r="GL22" s="8"/>
      <c r="GM22" s="8"/>
      <c r="GN22" s="8"/>
      <c r="GO22" s="8"/>
      <c r="GP22" s="8"/>
      <c r="GQ22" s="8"/>
      <c r="GR22" s="8"/>
      <c r="GS22" s="8"/>
      <c r="GT22" s="8"/>
      <c r="GU22" s="8"/>
      <c r="GV22" s="8"/>
      <c r="GW22" s="8"/>
      <c r="GX22" s="8"/>
      <c r="GY22" s="8"/>
      <c r="GZ22" s="8"/>
      <c r="HA22" s="8"/>
      <c r="HB22" s="8"/>
      <c r="HC22" s="8"/>
      <c r="HD22" s="8"/>
      <c r="HE22" s="8"/>
      <c r="HF22" s="8"/>
      <c r="HG22" s="8"/>
      <c r="HH22" s="8"/>
      <c r="HI22" s="8"/>
      <c r="HJ22" s="8"/>
      <c r="HK22" s="8"/>
      <c r="HL22" s="8"/>
      <c r="HM22" s="8"/>
      <c r="HN22" s="8"/>
      <c r="HO22" s="8"/>
      <c r="HP22" s="8"/>
      <c r="HQ22" s="8"/>
      <c r="HR22" s="8"/>
      <c r="HS22" s="8"/>
      <c r="HT22" s="8"/>
      <c r="HU22" s="8"/>
      <c r="HV22" s="8"/>
      <c r="HW22" s="8"/>
      <c r="HX22" s="8"/>
      <c r="HY22" s="8"/>
      <c r="HZ22" s="8"/>
      <c r="IA22" s="8"/>
      <c r="IB22" s="8"/>
      <c r="IC22" s="8"/>
      <c r="ID22" s="8"/>
      <c r="IE22" s="8"/>
      <c r="IF22" s="8"/>
      <c r="IG22" s="8"/>
      <c r="IH22" s="8"/>
      <c r="II22" s="8"/>
      <c r="IJ22" s="8"/>
      <c r="IK22" s="8"/>
      <c r="IL22" s="8"/>
      <c r="IM22" s="8"/>
      <c r="IN22" s="8"/>
      <c r="IO22" s="8"/>
      <c r="IP22" s="8"/>
      <c r="IQ22" s="8"/>
      <c r="IR22" s="8"/>
      <c r="IS22" s="8"/>
      <c r="IT22" s="8"/>
      <c r="IU22" s="8"/>
      <c r="IV22" s="8"/>
      <c r="IW22" s="8"/>
      <c r="IX22" s="8"/>
      <c r="IY22" s="8"/>
      <c r="IZ22" s="8"/>
      <c r="JA22" s="8"/>
      <c r="JB22" s="8"/>
      <c r="JC22" s="8"/>
      <c r="JD22" s="8"/>
      <c r="JE22" s="8"/>
      <c r="JF22" s="8"/>
      <c r="JG22" s="8"/>
      <c r="JH22" s="8"/>
      <c r="JI22" s="8"/>
      <c r="JJ22" s="8"/>
      <c r="JK22" s="8"/>
      <c r="JL22" s="8"/>
      <c r="JM22" s="8"/>
      <c r="JN22" s="8"/>
      <c r="JO22" s="8"/>
      <c r="JP22" s="8"/>
      <c r="JQ22" s="8"/>
      <c r="JR22" s="8"/>
      <c r="JS22" s="8"/>
      <c r="JT22" s="8"/>
      <c r="JU22" s="8"/>
      <c r="JV22" s="8"/>
      <c r="JW22" s="8"/>
      <c r="JX22" s="8"/>
      <c r="JY22" s="8"/>
      <c r="JZ22" s="8"/>
      <c r="KA22" s="8"/>
      <c r="KB22" s="8"/>
      <c r="KC22" s="8"/>
      <c r="KD22" s="8"/>
      <c r="KE22" s="8"/>
      <c r="KF22" s="8"/>
      <c r="KG22" s="8"/>
      <c r="KH22" s="8"/>
      <c r="KI22" s="8"/>
      <c r="KJ22" s="8"/>
      <c r="KK22" s="8"/>
      <c r="KL22" s="8"/>
      <c r="KM22" s="8"/>
      <c r="KN22" s="8"/>
      <c r="KO22" s="8"/>
      <c r="KP22" s="8"/>
      <c r="KQ22" s="8"/>
      <c r="KR22" s="8"/>
      <c r="KS22" s="8"/>
      <c r="KT22" s="8"/>
      <c r="KU22" s="8"/>
      <c r="KV22" s="8"/>
      <c r="KW22" s="8"/>
      <c r="KX22" s="8"/>
      <c r="KY22" s="8"/>
      <c r="KZ22" s="8"/>
      <c r="LA22" s="8"/>
      <c r="LB22" s="8"/>
      <c r="LC22" s="8"/>
      <c r="LD22" s="8"/>
      <c r="LE22" s="8"/>
      <c r="LF22" s="8"/>
      <c r="LG22" s="8"/>
      <c r="LH22" s="8"/>
      <c r="LI22" s="8"/>
      <c r="LJ22" s="8"/>
      <c r="LK22" s="8"/>
      <c r="LL22" s="8"/>
      <c r="LM22" s="8"/>
      <c r="LN22" s="8"/>
      <c r="LO22" s="8"/>
      <c r="LP22" s="8"/>
      <c r="LQ22" s="8"/>
      <c r="LR22" s="8"/>
      <c r="LS22" s="8"/>
      <c r="LT22" s="8"/>
      <c r="LU22" s="8"/>
      <c r="LV22" s="8"/>
      <c r="LW22" s="8"/>
      <c r="LX22" s="8"/>
      <c r="LY22" s="8"/>
      <c r="LZ22" s="8"/>
      <c r="MA22" s="8"/>
      <c r="MB22" s="8"/>
      <c r="MC22" s="8"/>
      <c r="MD22" s="8"/>
      <c r="ME22" s="8"/>
      <c r="MF22" s="8"/>
      <c r="MG22" s="8"/>
      <c r="MH22" s="8"/>
      <c r="MI22" s="8"/>
      <c r="MJ22" s="8"/>
      <c r="MK22" s="8"/>
      <c r="ML22" s="8"/>
      <c r="MM22" s="8"/>
      <c r="MN22" s="8"/>
      <c r="MO22" s="8"/>
      <c r="MP22" s="8"/>
      <c r="MQ22" s="8"/>
      <c r="MR22" s="8"/>
      <c r="MS22" s="8"/>
      <c r="MT22" s="8"/>
      <c r="MU22" s="8"/>
      <c r="MV22" s="8"/>
      <c r="MW22" s="8"/>
      <c r="MX22" s="8"/>
      <c r="MY22" s="8"/>
      <c r="MZ22" s="8"/>
      <c r="NA22" s="8"/>
      <c r="NB22" s="8"/>
      <c r="NC22" s="8"/>
      <c r="ND22" s="8"/>
      <c r="NE22" s="8"/>
      <c r="NF22" s="8"/>
      <c r="NG22" s="8"/>
      <c r="NH22" s="8"/>
      <c r="NI22" s="8"/>
      <c r="NJ22" s="8"/>
      <c r="NK22" s="8"/>
      <c r="NL22" s="8"/>
      <c r="NM22" s="8"/>
      <c r="NN22" s="8"/>
      <c r="NO22" s="8"/>
      <c r="NP22" s="8"/>
      <c r="NQ22" s="8"/>
      <c r="NR22" s="8"/>
      <c r="NS22" s="8"/>
      <c r="NT22" s="8"/>
      <c r="NU22" s="8"/>
      <c r="NV22" s="8"/>
      <c r="NW22" s="8"/>
      <c r="NX22" s="8"/>
      <c r="NY22" s="8"/>
      <c r="NZ22" s="8"/>
      <c r="OA22" s="8"/>
      <c r="OB22" s="8"/>
      <c r="OC22" s="8"/>
      <c r="OD22" s="8"/>
      <c r="OE22" s="8"/>
      <c r="OF22" s="8"/>
      <c r="OG22" s="8"/>
      <c r="OH22" s="8"/>
      <c r="OI22" s="8"/>
      <c r="OJ22" s="8"/>
      <c r="OK22" s="8"/>
      <c r="OL22" s="8"/>
      <c r="OM22" s="8"/>
      <c r="ON22" s="8"/>
      <c r="OO22" s="8"/>
      <c r="OP22" s="8"/>
      <c r="OQ22" s="8"/>
      <c r="OR22" s="8"/>
      <c r="OS22" s="8"/>
      <c r="OT22" s="8"/>
      <c r="OU22" s="8"/>
      <c r="OV22" s="8"/>
      <c r="OW22" s="8"/>
      <c r="OX22" s="8"/>
      <c r="OY22" s="8"/>
      <c r="OZ22" s="8"/>
      <c r="PA22" s="8"/>
      <c r="PB22" s="8"/>
      <c r="PC22" s="8"/>
      <c r="PD22" s="8"/>
      <c r="PE22" s="8"/>
      <c r="PF22" s="8"/>
      <c r="PG22" s="8"/>
      <c r="PH22" s="8"/>
      <c r="PI22" s="8"/>
      <c r="PJ22" s="8"/>
      <c r="PK22" s="8"/>
      <c r="PL22" s="8"/>
      <c r="PM22" s="8"/>
      <c r="PN22" s="8"/>
      <c r="PO22" s="8"/>
      <c r="PP22" s="8"/>
      <c r="PQ22" s="8"/>
      <c r="PR22" s="8"/>
      <c r="PS22" s="8"/>
      <c r="PT22" s="8"/>
      <c r="PU22" s="8"/>
      <c r="PV22" s="8"/>
      <c r="PW22" s="8"/>
      <c r="PX22" s="8"/>
      <c r="PY22" s="8"/>
      <c r="PZ22" s="8"/>
      <c r="QA22" s="8"/>
      <c r="QB22" s="8"/>
      <c r="QC22" s="8"/>
      <c r="QD22" s="8"/>
      <c r="QE22" s="8"/>
      <c r="QF22" s="8"/>
      <c r="QG22" s="8"/>
      <c r="QH22" s="8"/>
      <c r="QI22" s="8"/>
      <c r="QJ22" s="8"/>
      <c r="QK22" s="8"/>
      <c r="QL22" s="8"/>
      <c r="QM22" s="8"/>
      <c r="QN22" s="8"/>
      <c r="QO22" s="8"/>
      <c r="QP22" s="8"/>
      <c r="QQ22" s="8"/>
      <c r="QR22" s="8"/>
      <c r="QS22" s="8"/>
      <c r="QT22" s="8"/>
      <c r="QU22" s="8"/>
      <c r="QV22" s="8"/>
      <c r="QW22" s="8"/>
      <c r="QX22" s="8"/>
      <c r="QY22" s="8"/>
      <c r="QZ22" s="8"/>
      <c r="RA22" s="8"/>
      <c r="RB22" s="8"/>
      <c r="RC22" s="8"/>
      <c r="RD22" s="8"/>
      <c r="RE22" s="8"/>
      <c r="RF22" s="8"/>
      <c r="RG22" s="8"/>
      <c r="RH22" s="8"/>
      <c r="RI22" s="8"/>
      <c r="RJ22" s="8"/>
      <c r="RK22" s="8"/>
      <c r="RL22" s="8"/>
      <c r="RM22" s="8"/>
      <c r="RN22" s="8"/>
      <c r="RO22" s="8"/>
      <c r="RP22" s="8"/>
      <c r="RQ22" s="8"/>
      <c r="RR22" s="8"/>
      <c r="RS22" s="8"/>
      <c r="RT22" s="8"/>
      <c r="RU22" s="8"/>
      <c r="RV22" s="8"/>
      <c r="RW22" s="8"/>
      <c r="RX22" s="8"/>
      <c r="RY22" s="8"/>
      <c r="RZ22" s="8"/>
      <c r="SA22" s="8"/>
      <c r="SB22" s="8"/>
      <c r="SC22" s="8"/>
      <c r="SD22" s="8"/>
      <c r="SE22" s="8"/>
      <c r="SF22" s="8"/>
      <c r="SG22" s="8"/>
      <c r="SH22" s="8"/>
      <c r="SI22" s="8"/>
      <c r="SJ22" s="8"/>
      <c r="SK22" s="8"/>
      <c r="SL22" s="8"/>
      <c r="SM22" s="8"/>
      <c r="SN22" s="8"/>
      <c r="SO22" s="8"/>
      <c r="SP22" s="8"/>
      <c r="SQ22" s="8"/>
      <c r="SR22" s="8"/>
      <c r="SS22" s="8"/>
      <c r="ST22" s="8"/>
      <c r="SU22" s="8"/>
      <c r="SV22" s="8"/>
      <c r="SW22" s="8"/>
      <c r="SX22" s="8"/>
      <c r="SY22" s="8"/>
      <c r="SZ22" s="8"/>
      <c r="TA22" s="8"/>
      <c r="TB22" s="8"/>
      <c r="TC22" s="8"/>
      <c r="TD22" s="8"/>
      <c r="TE22" s="8"/>
      <c r="TF22" s="8"/>
      <c r="TG22" s="8"/>
      <c r="TH22" s="8"/>
      <c r="TI22" s="8"/>
      <c r="TJ22" s="8"/>
      <c r="TK22" s="8"/>
      <c r="TL22" s="8"/>
      <c r="TM22" s="8"/>
      <c r="TN22" s="8"/>
      <c r="TO22" s="8"/>
      <c r="TP22" s="8"/>
      <c r="TQ22" s="8"/>
      <c r="TR22" s="8"/>
      <c r="TS22" s="8"/>
      <c r="TT22" s="8"/>
      <c r="TU22" s="8"/>
      <c r="TV22" s="8"/>
      <c r="TW22" s="8"/>
      <c r="TX22" s="8"/>
      <c r="TY22" s="8"/>
      <c r="TZ22" s="8"/>
      <c r="UA22" s="8"/>
      <c r="UB22" s="8"/>
      <c r="UC22" s="8"/>
      <c r="UD22" s="8"/>
      <c r="UE22" s="8"/>
      <c r="UF22" s="8"/>
      <c r="UG22" s="8"/>
      <c r="UH22" s="8"/>
      <c r="UI22" s="8"/>
      <c r="UJ22" s="8"/>
      <c r="UK22" s="8"/>
      <c r="UL22" s="8"/>
      <c r="UM22" s="8"/>
      <c r="UN22" s="8"/>
      <c r="UO22" s="8"/>
      <c r="UP22" s="8"/>
      <c r="UQ22" s="8"/>
      <c r="UR22" s="8"/>
      <c r="US22" s="8"/>
      <c r="UT22" s="8"/>
      <c r="UU22" s="8"/>
      <c r="UV22" s="8"/>
      <c r="UW22" s="8"/>
      <c r="UX22" s="8"/>
      <c r="UY22" s="8"/>
      <c r="UZ22" s="8"/>
      <c r="VA22" s="8"/>
      <c r="VB22" s="8"/>
      <c r="VC22" s="8"/>
      <c r="VD22" s="8"/>
      <c r="VE22" s="8"/>
      <c r="VF22" s="8"/>
      <c r="VG22" s="8"/>
      <c r="VH22" s="8"/>
      <c r="VI22" s="8"/>
      <c r="VJ22" s="8"/>
      <c r="VK22" s="8"/>
      <c r="VL22" s="8"/>
      <c r="VM22" s="8"/>
      <c r="VN22" s="8"/>
      <c r="VO22" s="8"/>
      <c r="VP22" s="8"/>
      <c r="VQ22" s="8"/>
      <c r="VR22" s="8"/>
      <c r="VS22" s="8"/>
      <c r="VT22" s="8"/>
      <c r="VU22" s="8"/>
      <c r="VV22" s="8"/>
      <c r="VW22" s="8"/>
      <c r="VX22" s="8"/>
      <c r="VY22" s="8"/>
      <c r="VZ22" s="8"/>
      <c r="WA22" s="8"/>
      <c r="WB22" s="8"/>
      <c r="WC22" s="8"/>
      <c r="WD22" s="8"/>
      <c r="WE22" s="8"/>
      <c r="WF22" s="8"/>
      <c r="WG22" s="8"/>
      <c r="WH22" s="8"/>
      <c r="WI22" s="8"/>
      <c r="WJ22" s="8"/>
      <c r="WK22" s="8"/>
      <c r="WL22" s="8"/>
      <c r="WM22" s="8"/>
      <c r="WN22" s="8"/>
      <c r="WO22" s="8"/>
      <c r="WP22" s="8"/>
      <c r="WQ22" s="8"/>
      <c r="WR22" s="8"/>
      <c r="WS22" s="8"/>
      <c r="WT22" s="8"/>
      <c r="WU22" s="8"/>
      <c r="WV22" s="8"/>
      <c r="WW22" s="8"/>
      <c r="WX22" s="8"/>
      <c r="WY22" s="8"/>
      <c r="WZ22" s="8"/>
      <c r="XA22" s="8"/>
      <c r="XB22" s="8"/>
      <c r="XC22" s="8"/>
      <c r="XD22" s="8"/>
      <c r="XE22" s="8"/>
      <c r="XF22" s="8"/>
      <c r="XG22" s="8"/>
      <c r="XH22" s="8"/>
      <c r="XI22" s="8"/>
      <c r="XJ22" s="8"/>
      <c r="XK22" s="8"/>
      <c r="XL22" s="8"/>
      <c r="XM22" s="8"/>
      <c r="XN22" s="8"/>
      <c r="XO22" s="8"/>
      <c r="XP22" s="8"/>
      <c r="XQ22" s="8"/>
      <c r="XR22" s="8"/>
      <c r="XS22" s="8"/>
      <c r="XT22" s="8"/>
      <c r="XU22" s="8"/>
      <c r="XV22" s="8"/>
      <c r="XW22" s="8"/>
      <c r="XX22" s="8"/>
      <c r="XY22" s="8"/>
      <c r="XZ22" s="8"/>
      <c r="YA22" s="8"/>
      <c r="YB22" s="8"/>
      <c r="YC22" s="8"/>
      <c r="YD22" s="8"/>
      <c r="YE22" s="8"/>
      <c r="YF22" s="8"/>
      <c r="YG22" s="8"/>
      <c r="YH22" s="8"/>
      <c r="YI22" s="8"/>
      <c r="YJ22" s="8"/>
      <c r="YK22" s="8"/>
      <c r="YL22" s="8"/>
      <c r="YM22" s="8"/>
      <c r="YN22" s="8"/>
      <c r="YO22" s="8"/>
      <c r="YP22" s="8"/>
      <c r="YQ22" s="8"/>
      <c r="YR22" s="8"/>
      <c r="YS22" s="8"/>
      <c r="YT22" s="8"/>
      <c r="YU22" s="8"/>
      <c r="YV22" s="8"/>
      <c r="YW22" s="8"/>
      <c r="YX22" s="8"/>
      <c r="YY22" s="8"/>
      <c r="YZ22" s="8"/>
      <c r="ZA22" s="8"/>
      <c r="ZB22" s="8"/>
      <c r="ZC22" s="8"/>
      <c r="ZD22" s="8"/>
      <c r="ZE22" s="8"/>
      <c r="ZF22" s="8"/>
      <c r="ZG22" s="8"/>
      <c r="ZH22" s="8"/>
      <c r="ZI22" s="8"/>
      <c r="ZJ22" s="8"/>
      <c r="ZK22" s="8"/>
      <c r="ZL22" s="8"/>
      <c r="ZM22" s="8"/>
      <c r="ZN22" s="8"/>
      <c r="ZO22" s="8"/>
      <c r="ZP22" s="8"/>
      <c r="ZQ22" s="8"/>
      <c r="ZR22" s="8"/>
    </row>
    <row r="23" spans="1:694" ht="13" thickTop="1">
      <c r="A23" s="3"/>
      <c r="B23" s="4"/>
      <c r="C23" s="4"/>
      <c r="D23" s="4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</row>
    <row r="24" spans="1:694" ht="14.5">
      <c r="A24" s="3"/>
      <c r="B24" s="4"/>
      <c r="C24" s="35"/>
      <c r="D24" s="4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  <c r="FF24" s="8"/>
      <c r="FG24" s="8"/>
      <c r="FH24" s="8"/>
      <c r="FI24" s="8"/>
      <c r="FJ24" s="8"/>
      <c r="FK24" s="8"/>
      <c r="FL24" s="8"/>
      <c r="FM24" s="8"/>
      <c r="FN24" s="8"/>
      <c r="FO24" s="8"/>
      <c r="FP24" s="8"/>
      <c r="FQ24" s="8"/>
      <c r="FR24" s="8"/>
      <c r="FS24" s="8"/>
      <c r="FT24" s="8"/>
      <c r="FU24" s="8"/>
      <c r="FV24" s="8"/>
      <c r="FW24" s="8"/>
      <c r="FX24" s="8"/>
      <c r="FY24" s="8"/>
      <c r="FZ24" s="8"/>
      <c r="GA24" s="8"/>
      <c r="GB24" s="8"/>
      <c r="GC24" s="8"/>
      <c r="GD24" s="8"/>
      <c r="GE24" s="8"/>
      <c r="GF24" s="8"/>
      <c r="GG24" s="8"/>
      <c r="GH24" s="8"/>
      <c r="GI24" s="8"/>
      <c r="GJ24" s="8"/>
      <c r="GK24" s="8"/>
      <c r="GL24" s="8"/>
      <c r="GM24" s="8"/>
      <c r="GN24" s="8"/>
      <c r="GO24" s="8"/>
      <c r="GP24" s="8"/>
      <c r="GQ24" s="8"/>
      <c r="GR24" s="8"/>
      <c r="GS24" s="8"/>
      <c r="GT24" s="8"/>
      <c r="GU24" s="8"/>
      <c r="GV24" s="8"/>
      <c r="GW24" s="8"/>
      <c r="GX24" s="8"/>
      <c r="GY24" s="8"/>
      <c r="GZ24" s="8"/>
      <c r="HA24" s="8"/>
      <c r="HB24" s="8"/>
      <c r="HC24" s="8"/>
      <c r="HD24" s="8"/>
      <c r="HE24" s="8"/>
      <c r="HF24" s="8"/>
      <c r="HG24" s="8"/>
      <c r="HH24" s="8"/>
      <c r="HI24" s="8"/>
      <c r="HJ24" s="8"/>
      <c r="HK24" s="8"/>
      <c r="HL24" s="8"/>
      <c r="HM24" s="8"/>
      <c r="HN24" s="8"/>
      <c r="HO24" s="8"/>
      <c r="HP24" s="8"/>
      <c r="HQ24" s="8"/>
      <c r="HR24" s="8"/>
      <c r="HS24" s="8"/>
      <c r="HT24" s="8"/>
      <c r="HU24" s="8"/>
      <c r="HV24" s="8"/>
      <c r="HW24" s="8"/>
      <c r="HX24" s="8"/>
      <c r="HY24" s="8"/>
      <c r="HZ24" s="8"/>
      <c r="IA24" s="8"/>
      <c r="IB24" s="8"/>
      <c r="IC24" s="8"/>
      <c r="ID24" s="8"/>
      <c r="IE24" s="8"/>
      <c r="IF24" s="8"/>
      <c r="IG24" s="8"/>
      <c r="IH24" s="8"/>
      <c r="II24" s="8"/>
      <c r="IJ24" s="8"/>
      <c r="IK24" s="8"/>
      <c r="IL24" s="8"/>
      <c r="IM24" s="8"/>
      <c r="IN24" s="8"/>
      <c r="IO24" s="8"/>
      <c r="IP24" s="8"/>
      <c r="IQ24" s="8"/>
      <c r="IR24" s="8"/>
      <c r="IS24" s="8"/>
      <c r="IT24" s="8"/>
      <c r="IU24" s="8"/>
      <c r="IV24" s="8"/>
      <c r="IW24" s="8"/>
      <c r="IX24" s="8"/>
      <c r="IY24" s="8"/>
      <c r="IZ24" s="8"/>
      <c r="JA24" s="8"/>
      <c r="JB24" s="8"/>
      <c r="JC24" s="8"/>
      <c r="JD24" s="8"/>
      <c r="JE24" s="8"/>
      <c r="JF24" s="8"/>
      <c r="JG24" s="8"/>
      <c r="JH24" s="8"/>
      <c r="JI24" s="8"/>
      <c r="JJ24" s="8"/>
      <c r="JK24" s="8"/>
      <c r="JL24" s="8"/>
      <c r="JM24" s="8"/>
      <c r="JN24" s="8"/>
      <c r="JO24" s="8"/>
      <c r="JP24" s="8"/>
      <c r="JQ24" s="8"/>
      <c r="JR24" s="8"/>
      <c r="JS24" s="8"/>
      <c r="JT24" s="8"/>
      <c r="JU24" s="8"/>
      <c r="JV24" s="8"/>
      <c r="JW24" s="8"/>
      <c r="JX24" s="8"/>
      <c r="JY24" s="8"/>
      <c r="JZ24" s="8"/>
      <c r="KA24" s="8"/>
      <c r="KB24" s="8"/>
      <c r="KC24" s="8"/>
      <c r="KD24" s="8"/>
      <c r="KE24" s="8"/>
      <c r="KF24" s="8"/>
      <c r="KG24" s="8"/>
      <c r="KH24" s="8"/>
      <c r="KI24" s="8"/>
      <c r="KJ24" s="8"/>
      <c r="KK24" s="8"/>
      <c r="KL24" s="8"/>
      <c r="KM24" s="8"/>
      <c r="KN24" s="8"/>
      <c r="KO24" s="8"/>
      <c r="KP24" s="8"/>
      <c r="KQ24" s="8"/>
      <c r="KR24" s="8"/>
      <c r="KS24" s="8"/>
      <c r="KT24" s="8"/>
      <c r="KU24" s="8"/>
      <c r="KV24" s="8"/>
      <c r="KW24" s="8"/>
      <c r="KX24" s="8"/>
      <c r="KY24" s="8"/>
      <c r="KZ24" s="8"/>
      <c r="LA24" s="8"/>
      <c r="LB24" s="8"/>
      <c r="LC24" s="8"/>
      <c r="LD24" s="8"/>
      <c r="LE24" s="8"/>
      <c r="LF24" s="8"/>
      <c r="LG24" s="8"/>
      <c r="LH24" s="8"/>
      <c r="LI24" s="8"/>
      <c r="LJ24" s="8"/>
      <c r="LK24" s="8"/>
      <c r="LL24" s="8"/>
      <c r="LM24" s="8"/>
      <c r="LN24" s="8"/>
      <c r="LO24" s="8"/>
      <c r="LP24" s="8"/>
      <c r="LQ24" s="8"/>
      <c r="LR24" s="8"/>
      <c r="LS24" s="8"/>
      <c r="LT24" s="8"/>
      <c r="LU24" s="8"/>
      <c r="LV24" s="8"/>
      <c r="LW24" s="8"/>
      <c r="LX24" s="8"/>
      <c r="LY24" s="8"/>
      <c r="LZ24" s="8"/>
      <c r="MA24" s="8"/>
      <c r="MB24" s="8"/>
      <c r="MC24" s="8"/>
      <c r="MD24" s="8"/>
      <c r="ME24" s="8"/>
      <c r="MF24" s="8"/>
      <c r="MG24" s="8"/>
      <c r="MH24" s="8"/>
      <c r="MI24" s="8"/>
      <c r="MJ24" s="8"/>
      <c r="MK24" s="8"/>
      <c r="ML24" s="8"/>
      <c r="MM24" s="8"/>
      <c r="MN24" s="8"/>
      <c r="MO24" s="8"/>
      <c r="MP24" s="8"/>
      <c r="MQ24" s="8"/>
      <c r="MR24" s="8"/>
      <c r="MS24" s="8"/>
      <c r="MT24" s="8"/>
      <c r="MU24" s="8"/>
      <c r="MV24" s="8"/>
      <c r="MW24" s="8"/>
      <c r="MX24" s="8"/>
      <c r="MY24" s="8"/>
      <c r="MZ24" s="8"/>
      <c r="NA24" s="8"/>
      <c r="NB24" s="8"/>
      <c r="NC24" s="8"/>
      <c r="ND24" s="8"/>
      <c r="NE24" s="8"/>
      <c r="NF24" s="8"/>
      <c r="NG24" s="8"/>
      <c r="NH24" s="8"/>
      <c r="NI24" s="8"/>
      <c r="NJ24" s="8"/>
      <c r="NK24" s="8"/>
      <c r="NL24" s="8"/>
      <c r="NM24" s="8"/>
      <c r="NN24" s="8"/>
      <c r="NO24" s="8"/>
      <c r="NP24" s="8"/>
      <c r="NQ24" s="8"/>
      <c r="NR24" s="8"/>
      <c r="NS24" s="8"/>
      <c r="NT24" s="8"/>
      <c r="NU24" s="8"/>
      <c r="NV24" s="8"/>
      <c r="NW24" s="8"/>
      <c r="NX24" s="8"/>
      <c r="NY24" s="8"/>
      <c r="NZ24" s="8"/>
      <c r="OA24" s="8"/>
      <c r="OB24" s="8"/>
      <c r="OC24" s="8"/>
      <c r="OD24" s="8"/>
      <c r="OE24" s="8"/>
      <c r="OF24" s="8"/>
      <c r="OG24" s="8"/>
      <c r="OH24" s="8"/>
      <c r="OI24" s="8"/>
      <c r="OJ24" s="8"/>
      <c r="OK24" s="8"/>
      <c r="OL24" s="8"/>
      <c r="OM24" s="8"/>
      <c r="ON24" s="8"/>
      <c r="OO24" s="8"/>
      <c r="OP24" s="8"/>
      <c r="OQ24" s="8"/>
      <c r="OR24" s="8"/>
      <c r="OS24" s="8"/>
      <c r="OT24" s="8"/>
      <c r="OU24" s="8"/>
      <c r="OV24" s="8"/>
      <c r="OW24" s="8"/>
      <c r="OX24" s="8"/>
      <c r="OY24" s="8"/>
      <c r="OZ24" s="8"/>
      <c r="PA24" s="8"/>
      <c r="PB24" s="8"/>
      <c r="PC24" s="8"/>
      <c r="PD24" s="8"/>
      <c r="PE24" s="8"/>
      <c r="PF24" s="8"/>
      <c r="PG24" s="8"/>
      <c r="PH24" s="8"/>
      <c r="PI24" s="8"/>
      <c r="PJ24" s="8"/>
      <c r="PK24" s="8"/>
      <c r="PL24" s="8"/>
      <c r="PM24" s="8"/>
      <c r="PN24" s="8"/>
      <c r="PO24" s="8"/>
      <c r="PP24" s="8"/>
      <c r="PQ24" s="8"/>
      <c r="PR24" s="8"/>
      <c r="PS24" s="8"/>
      <c r="PT24" s="8"/>
      <c r="PU24" s="8"/>
      <c r="PV24" s="8"/>
      <c r="PW24" s="8"/>
      <c r="PX24" s="8"/>
      <c r="PY24" s="8"/>
      <c r="PZ24" s="8"/>
      <c r="QA24" s="8"/>
      <c r="QB24" s="8"/>
      <c r="QC24" s="8"/>
      <c r="QD24" s="8"/>
      <c r="QE24" s="8"/>
      <c r="QF24" s="8"/>
      <c r="QG24" s="8"/>
      <c r="QH24" s="8"/>
      <c r="QI24" s="8"/>
      <c r="QJ24" s="8"/>
      <c r="QK24" s="8"/>
      <c r="QL24" s="8"/>
      <c r="QM24" s="8"/>
      <c r="QN24" s="8"/>
      <c r="QO24" s="8"/>
      <c r="QP24" s="8"/>
      <c r="QQ24" s="8"/>
      <c r="QR24" s="8"/>
      <c r="QS24" s="8"/>
      <c r="QT24" s="8"/>
      <c r="QU24" s="8"/>
      <c r="QV24" s="8"/>
      <c r="QW24" s="8"/>
      <c r="QX24" s="8"/>
      <c r="QY24" s="8"/>
      <c r="QZ24" s="8"/>
      <c r="RA24" s="8"/>
      <c r="RB24" s="8"/>
      <c r="RC24" s="8"/>
      <c r="RD24" s="8"/>
      <c r="RE24" s="8"/>
      <c r="RF24" s="8"/>
      <c r="RG24" s="8"/>
      <c r="RH24" s="8"/>
      <c r="RI24" s="8"/>
      <c r="RJ24" s="8"/>
      <c r="RK24" s="8"/>
      <c r="RL24" s="8"/>
      <c r="RM24" s="8"/>
      <c r="RN24" s="8"/>
      <c r="RO24" s="8"/>
      <c r="RP24" s="8"/>
      <c r="RQ24" s="8"/>
      <c r="RR24" s="8"/>
      <c r="RS24" s="8"/>
      <c r="RT24" s="8"/>
      <c r="RU24" s="8"/>
      <c r="RV24" s="8"/>
      <c r="RW24" s="8"/>
      <c r="RX24" s="8"/>
      <c r="RY24" s="8"/>
      <c r="RZ24" s="8"/>
      <c r="SA24" s="8"/>
      <c r="SB24" s="8"/>
      <c r="SC24" s="8"/>
      <c r="SD24" s="8"/>
      <c r="SE24" s="8"/>
      <c r="SF24" s="8"/>
      <c r="SG24" s="8"/>
      <c r="SH24" s="8"/>
      <c r="SI24" s="8"/>
      <c r="SJ24" s="8"/>
      <c r="SK24" s="8"/>
      <c r="SL24" s="8"/>
      <c r="SM24" s="8"/>
      <c r="SN24" s="8"/>
      <c r="SO24" s="8"/>
      <c r="SP24" s="8"/>
      <c r="SQ24" s="8"/>
      <c r="SR24" s="8"/>
      <c r="SS24" s="8"/>
      <c r="ST24" s="8"/>
      <c r="SU24" s="8"/>
      <c r="SV24" s="8"/>
      <c r="SW24" s="8"/>
      <c r="SX24" s="8"/>
      <c r="SY24" s="8"/>
      <c r="SZ24" s="8"/>
      <c r="TA24" s="8"/>
      <c r="TB24" s="8"/>
      <c r="TC24" s="8"/>
      <c r="TD24" s="8"/>
      <c r="TE24" s="8"/>
      <c r="TF24" s="8"/>
      <c r="TG24" s="8"/>
      <c r="TH24" s="8"/>
      <c r="TI24" s="8"/>
      <c r="TJ24" s="8"/>
      <c r="TK24" s="8"/>
      <c r="TL24" s="8"/>
      <c r="TM24" s="8"/>
      <c r="TN24" s="8"/>
      <c r="TO24" s="8"/>
      <c r="TP24" s="8"/>
      <c r="TQ24" s="8"/>
      <c r="TR24" s="8"/>
      <c r="TS24" s="8"/>
      <c r="TT24" s="8"/>
      <c r="TU24" s="8"/>
      <c r="TV24" s="8"/>
      <c r="TW24" s="8"/>
      <c r="TX24" s="8"/>
      <c r="TY24" s="8"/>
      <c r="TZ24" s="8"/>
      <c r="UA24" s="8"/>
      <c r="UB24" s="8"/>
      <c r="UC24" s="8"/>
      <c r="UD24" s="8"/>
      <c r="UE24" s="8"/>
      <c r="UF24" s="8"/>
      <c r="UG24" s="8"/>
      <c r="UH24" s="8"/>
      <c r="UI24" s="8"/>
      <c r="UJ24" s="8"/>
      <c r="UK24" s="8"/>
      <c r="UL24" s="8"/>
      <c r="UM24" s="8"/>
      <c r="UN24" s="8"/>
      <c r="UO24" s="8"/>
      <c r="UP24" s="8"/>
      <c r="UQ24" s="8"/>
      <c r="UR24" s="8"/>
      <c r="US24" s="8"/>
      <c r="UT24" s="8"/>
      <c r="UU24" s="8"/>
      <c r="UV24" s="8"/>
      <c r="UW24" s="8"/>
      <c r="UX24" s="8"/>
      <c r="UY24" s="8"/>
      <c r="UZ24" s="8"/>
      <c r="VA24" s="8"/>
      <c r="VB24" s="8"/>
      <c r="VC24" s="8"/>
      <c r="VD24" s="8"/>
      <c r="VE24" s="8"/>
      <c r="VF24" s="8"/>
      <c r="VG24" s="8"/>
      <c r="VH24" s="8"/>
      <c r="VI24" s="8"/>
      <c r="VJ24" s="8"/>
      <c r="VK24" s="8"/>
      <c r="VL24" s="8"/>
      <c r="VM24" s="8"/>
      <c r="VN24" s="8"/>
      <c r="VO24" s="8"/>
      <c r="VP24" s="8"/>
      <c r="VQ24" s="8"/>
      <c r="VR24" s="8"/>
      <c r="VS24" s="8"/>
      <c r="VT24" s="8"/>
      <c r="VU24" s="8"/>
      <c r="VV24" s="8"/>
      <c r="VW24" s="8"/>
      <c r="VX24" s="8"/>
      <c r="VY24" s="8"/>
      <c r="VZ24" s="8"/>
      <c r="WA24" s="8"/>
      <c r="WB24" s="8"/>
      <c r="WC24" s="8"/>
      <c r="WD24" s="8"/>
      <c r="WE24" s="8"/>
      <c r="WF24" s="8"/>
      <c r="WG24" s="8"/>
      <c r="WH24" s="8"/>
      <c r="WI24" s="8"/>
      <c r="WJ24" s="8"/>
      <c r="WK24" s="8"/>
      <c r="WL24" s="8"/>
      <c r="WM24" s="8"/>
      <c r="WN24" s="8"/>
      <c r="WO24" s="8"/>
      <c r="WP24" s="8"/>
      <c r="WQ24" s="8"/>
      <c r="WR24" s="8"/>
      <c r="WS24" s="8"/>
      <c r="WT24" s="8"/>
      <c r="WU24" s="8"/>
      <c r="WV24" s="8"/>
      <c r="WW24" s="8"/>
      <c r="WX24" s="8"/>
      <c r="WY24" s="8"/>
      <c r="WZ24" s="8"/>
      <c r="XA24" s="8"/>
      <c r="XB24" s="8"/>
      <c r="XC24" s="8"/>
      <c r="XD24" s="8"/>
      <c r="XE24" s="8"/>
      <c r="XF24" s="8"/>
      <c r="XG24" s="8"/>
      <c r="XH24" s="8"/>
      <c r="XI24" s="8"/>
      <c r="XJ24" s="8"/>
      <c r="XK24" s="8"/>
      <c r="XL24" s="8"/>
      <c r="XM24" s="8"/>
      <c r="XN24" s="8"/>
      <c r="XO24" s="8"/>
      <c r="XP24" s="8"/>
      <c r="XQ24" s="8"/>
      <c r="XR24" s="8"/>
      <c r="XS24" s="8"/>
      <c r="XT24" s="8"/>
      <c r="XU24" s="8"/>
      <c r="XV24" s="8"/>
      <c r="XW24" s="8"/>
      <c r="XX24" s="8"/>
      <c r="XY24" s="8"/>
      <c r="XZ24" s="8"/>
      <c r="YA24" s="8"/>
      <c r="YB24" s="8"/>
      <c r="YC24" s="8"/>
      <c r="YD24" s="8"/>
      <c r="YE24" s="8"/>
      <c r="YF24" s="8"/>
      <c r="YG24" s="8"/>
      <c r="YH24" s="8"/>
      <c r="YI24" s="8"/>
      <c r="YJ24" s="8"/>
      <c r="YK24" s="8"/>
      <c r="YL24" s="8"/>
      <c r="YM24" s="8"/>
      <c r="YN24" s="8"/>
      <c r="YO24" s="8"/>
      <c r="YP24" s="8"/>
      <c r="YQ24" s="8"/>
      <c r="YR24" s="8"/>
      <c r="YS24" s="8"/>
      <c r="YT24" s="8"/>
      <c r="YU24" s="8"/>
      <c r="YV24" s="8"/>
      <c r="YW24" s="8"/>
      <c r="YX24" s="8"/>
      <c r="YY24" s="8"/>
      <c r="YZ24" s="8"/>
      <c r="ZA24" s="8"/>
      <c r="ZB24" s="8"/>
      <c r="ZC24" s="8"/>
      <c r="ZD24" s="8"/>
      <c r="ZE24" s="8"/>
      <c r="ZF24" s="8"/>
      <c r="ZG24" s="8"/>
      <c r="ZH24" s="8"/>
      <c r="ZI24" s="8"/>
      <c r="ZJ24" s="8"/>
      <c r="ZK24" s="8"/>
      <c r="ZL24" s="8"/>
      <c r="ZM24" s="8"/>
      <c r="ZN24" s="8"/>
      <c r="ZO24" s="8"/>
      <c r="ZP24" s="8"/>
      <c r="ZQ24" s="8"/>
      <c r="ZR24" s="8"/>
    </row>
    <row r="25" spans="1:694">
      <c r="A25" s="3"/>
      <c r="B25" s="4"/>
      <c r="C25" s="4"/>
      <c r="D25" s="4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  <c r="FF25" s="8"/>
      <c r="FG25" s="8"/>
      <c r="FH25" s="8"/>
      <c r="FI25" s="8"/>
      <c r="FJ25" s="8"/>
      <c r="FK25" s="8"/>
      <c r="FL25" s="8"/>
      <c r="FM25" s="8"/>
      <c r="FN25" s="8"/>
      <c r="FO25" s="8"/>
      <c r="FP25" s="8"/>
      <c r="FQ25" s="8"/>
      <c r="FR25" s="8"/>
      <c r="FS25" s="8"/>
      <c r="FT25" s="8"/>
      <c r="FU25" s="8"/>
      <c r="FV25" s="8"/>
      <c r="FW25" s="8"/>
      <c r="FX25" s="8"/>
      <c r="FY25" s="8"/>
      <c r="FZ25" s="8"/>
      <c r="GA25" s="8"/>
      <c r="GB25" s="8"/>
      <c r="GC25" s="8"/>
      <c r="GD25" s="8"/>
      <c r="GE25" s="8"/>
      <c r="GF25" s="8"/>
      <c r="GG25" s="8"/>
      <c r="GH25" s="8"/>
      <c r="GI25" s="8"/>
      <c r="GJ25" s="8"/>
      <c r="GK25" s="8"/>
      <c r="GL25" s="8"/>
      <c r="GM25" s="8"/>
      <c r="GN25" s="8"/>
      <c r="GO25" s="8"/>
      <c r="GP25" s="8"/>
      <c r="GQ25" s="8"/>
      <c r="GR25" s="8"/>
      <c r="GS25" s="8"/>
      <c r="GT25" s="8"/>
      <c r="GU25" s="8"/>
      <c r="GV25" s="8"/>
      <c r="GW25" s="8"/>
      <c r="GX25" s="8"/>
      <c r="GY25" s="8"/>
      <c r="GZ25" s="8"/>
      <c r="HA25" s="8"/>
      <c r="HB25" s="8"/>
      <c r="HC25" s="8"/>
      <c r="HD25" s="8"/>
      <c r="HE25" s="8"/>
      <c r="HF25" s="8"/>
      <c r="HG25" s="8"/>
      <c r="HH25" s="8"/>
      <c r="HI25" s="8"/>
      <c r="HJ25" s="8"/>
      <c r="HK25" s="8"/>
      <c r="HL25" s="8"/>
      <c r="HM25" s="8"/>
      <c r="HN25" s="8"/>
      <c r="HO25" s="8"/>
      <c r="HP25" s="8"/>
      <c r="HQ25" s="8"/>
      <c r="HR25" s="8"/>
      <c r="HS25" s="8"/>
      <c r="HT25" s="8"/>
      <c r="HU25" s="8"/>
      <c r="HV25" s="8"/>
      <c r="HW25" s="8"/>
      <c r="HX25" s="8"/>
      <c r="HY25" s="8"/>
      <c r="HZ25" s="8"/>
      <c r="IA25" s="8"/>
      <c r="IB25" s="8"/>
      <c r="IC25" s="8"/>
      <c r="ID25" s="8"/>
      <c r="IE25" s="8"/>
      <c r="IF25" s="8"/>
      <c r="IG25" s="8"/>
      <c r="IH25" s="8"/>
      <c r="II25" s="8"/>
      <c r="IJ25" s="8"/>
      <c r="IK25" s="8"/>
      <c r="IL25" s="8"/>
      <c r="IM25" s="8"/>
      <c r="IN25" s="8"/>
      <c r="IO25" s="8"/>
      <c r="IP25" s="8"/>
      <c r="IQ25" s="8"/>
      <c r="IR25" s="8"/>
      <c r="IS25" s="8"/>
      <c r="IT25" s="8"/>
      <c r="IU25" s="8"/>
      <c r="IV25" s="8"/>
      <c r="IW25" s="8"/>
      <c r="IX25" s="8"/>
      <c r="IY25" s="8"/>
      <c r="IZ25" s="8"/>
      <c r="JA25" s="8"/>
      <c r="JB25" s="8"/>
      <c r="JC25" s="8"/>
      <c r="JD25" s="8"/>
      <c r="JE25" s="8"/>
      <c r="JF25" s="8"/>
      <c r="JG25" s="8"/>
      <c r="JH25" s="8"/>
      <c r="JI25" s="8"/>
      <c r="JJ25" s="8"/>
      <c r="JK25" s="8"/>
      <c r="JL25" s="8"/>
      <c r="JM25" s="8"/>
      <c r="JN25" s="8"/>
      <c r="JO25" s="8"/>
      <c r="JP25" s="8"/>
      <c r="JQ25" s="8"/>
      <c r="JR25" s="8"/>
      <c r="JS25" s="8"/>
      <c r="JT25" s="8"/>
      <c r="JU25" s="8"/>
      <c r="JV25" s="8"/>
      <c r="JW25" s="8"/>
      <c r="JX25" s="8"/>
      <c r="JY25" s="8"/>
      <c r="JZ25" s="8"/>
      <c r="KA25" s="8"/>
      <c r="KB25" s="8"/>
      <c r="KC25" s="8"/>
      <c r="KD25" s="8"/>
      <c r="KE25" s="8"/>
      <c r="KF25" s="8"/>
      <c r="KG25" s="8"/>
      <c r="KH25" s="8"/>
      <c r="KI25" s="8"/>
      <c r="KJ25" s="8"/>
      <c r="KK25" s="8"/>
      <c r="KL25" s="8"/>
      <c r="KM25" s="8"/>
      <c r="KN25" s="8"/>
      <c r="KO25" s="8"/>
      <c r="KP25" s="8"/>
      <c r="KQ25" s="8"/>
      <c r="KR25" s="8"/>
      <c r="KS25" s="8"/>
      <c r="KT25" s="8"/>
      <c r="KU25" s="8"/>
      <c r="KV25" s="8"/>
      <c r="KW25" s="8"/>
      <c r="KX25" s="8"/>
      <c r="KY25" s="8"/>
      <c r="KZ25" s="8"/>
      <c r="LA25" s="8"/>
      <c r="LB25" s="8"/>
      <c r="LC25" s="8"/>
      <c r="LD25" s="8"/>
      <c r="LE25" s="8"/>
      <c r="LF25" s="8"/>
      <c r="LG25" s="8"/>
      <c r="LH25" s="8"/>
      <c r="LI25" s="8"/>
      <c r="LJ25" s="8"/>
      <c r="LK25" s="8"/>
      <c r="LL25" s="8"/>
      <c r="LM25" s="8"/>
      <c r="LN25" s="8"/>
      <c r="LO25" s="8"/>
      <c r="LP25" s="8"/>
      <c r="LQ25" s="8"/>
      <c r="LR25" s="8"/>
      <c r="LS25" s="8"/>
      <c r="LT25" s="8"/>
      <c r="LU25" s="8"/>
      <c r="LV25" s="8"/>
      <c r="LW25" s="8"/>
      <c r="LX25" s="8"/>
      <c r="LY25" s="8"/>
      <c r="LZ25" s="8"/>
      <c r="MA25" s="8"/>
      <c r="MB25" s="8"/>
      <c r="MC25" s="8"/>
      <c r="MD25" s="8"/>
      <c r="ME25" s="8"/>
      <c r="MF25" s="8"/>
      <c r="MG25" s="8"/>
      <c r="MH25" s="8"/>
      <c r="MI25" s="8"/>
      <c r="MJ25" s="8"/>
      <c r="MK25" s="8"/>
      <c r="ML25" s="8"/>
      <c r="MM25" s="8"/>
      <c r="MN25" s="8"/>
      <c r="MO25" s="8"/>
      <c r="MP25" s="8"/>
      <c r="MQ25" s="8"/>
      <c r="MR25" s="8"/>
      <c r="MS25" s="8"/>
      <c r="MT25" s="8"/>
      <c r="MU25" s="8"/>
      <c r="MV25" s="8"/>
      <c r="MW25" s="8"/>
      <c r="MX25" s="8"/>
      <c r="MY25" s="8"/>
      <c r="MZ25" s="8"/>
      <c r="NA25" s="8"/>
      <c r="NB25" s="8"/>
      <c r="NC25" s="8"/>
      <c r="ND25" s="8"/>
      <c r="NE25" s="8"/>
      <c r="NF25" s="8"/>
      <c r="NG25" s="8"/>
      <c r="NH25" s="8"/>
      <c r="NI25" s="8"/>
      <c r="NJ25" s="8"/>
      <c r="NK25" s="8"/>
      <c r="NL25" s="8"/>
      <c r="NM25" s="8"/>
      <c r="NN25" s="8"/>
      <c r="NO25" s="8"/>
      <c r="NP25" s="8"/>
      <c r="NQ25" s="8"/>
      <c r="NR25" s="8"/>
      <c r="NS25" s="8"/>
      <c r="NT25" s="8"/>
      <c r="NU25" s="8"/>
      <c r="NV25" s="8"/>
      <c r="NW25" s="8"/>
      <c r="NX25" s="8"/>
      <c r="NY25" s="8"/>
      <c r="NZ25" s="8"/>
      <c r="OA25" s="8"/>
      <c r="OB25" s="8"/>
      <c r="OC25" s="8"/>
      <c r="OD25" s="8"/>
      <c r="OE25" s="8"/>
      <c r="OF25" s="8"/>
      <c r="OG25" s="8"/>
      <c r="OH25" s="8"/>
      <c r="OI25" s="8"/>
      <c r="OJ25" s="8"/>
      <c r="OK25" s="8"/>
      <c r="OL25" s="8"/>
      <c r="OM25" s="8"/>
      <c r="ON25" s="8"/>
      <c r="OO25" s="8"/>
      <c r="OP25" s="8"/>
      <c r="OQ25" s="8"/>
      <c r="OR25" s="8"/>
      <c r="OS25" s="8"/>
      <c r="OT25" s="8"/>
      <c r="OU25" s="8"/>
      <c r="OV25" s="8"/>
      <c r="OW25" s="8"/>
      <c r="OX25" s="8"/>
      <c r="OY25" s="8"/>
      <c r="OZ25" s="8"/>
      <c r="PA25" s="8"/>
      <c r="PB25" s="8"/>
      <c r="PC25" s="8"/>
      <c r="PD25" s="8"/>
      <c r="PE25" s="8"/>
      <c r="PF25" s="8"/>
      <c r="PG25" s="8"/>
      <c r="PH25" s="8"/>
      <c r="PI25" s="8"/>
      <c r="PJ25" s="8"/>
      <c r="PK25" s="8"/>
      <c r="PL25" s="8"/>
      <c r="PM25" s="8"/>
      <c r="PN25" s="8"/>
      <c r="PO25" s="8"/>
      <c r="PP25" s="8"/>
      <c r="PQ25" s="8"/>
      <c r="PR25" s="8"/>
      <c r="PS25" s="8"/>
      <c r="PT25" s="8"/>
      <c r="PU25" s="8"/>
      <c r="PV25" s="8"/>
      <c r="PW25" s="8"/>
      <c r="PX25" s="8"/>
      <c r="PY25" s="8"/>
      <c r="PZ25" s="8"/>
      <c r="QA25" s="8"/>
      <c r="QB25" s="8"/>
      <c r="QC25" s="8"/>
      <c r="QD25" s="8"/>
      <c r="QE25" s="8"/>
      <c r="QF25" s="8"/>
      <c r="QG25" s="8"/>
      <c r="QH25" s="8"/>
      <c r="QI25" s="8"/>
      <c r="QJ25" s="8"/>
      <c r="QK25" s="8"/>
      <c r="QL25" s="8"/>
      <c r="QM25" s="8"/>
      <c r="QN25" s="8"/>
      <c r="QO25" s="8"/>
      <c r="QP25" s="8"/>
      <c r="QQ25" s="8"/>
      <c r="QR25" s="8"/>
      <c r="QS25" s="8"/>
      <c r="QT25" s="8"/>
      <c r="QU25" s="8"/>
      <c r="QV25" s="8"/>
      <c r="QW25" s="8"/>
      <c r="QX25" s="8"/>
      <c r="QY25" s="8"/>
      <c r="QZ25" s="8"/>
      <c r="RA25" s="8"/>
      <c r="RB25" s="8"/>
      <c r="RC25" s="8"/>
      <c r="RD25" s="8"/>
      <c r="RE25" s="8"/>
      <c r="RF25" s="8"/>
      <c r="RG25" s="8"/>
      <c r="RH25" s="8"/>
      <c r="RI25" s="8"/>
      <c r="RJ25" s="8"/>
      <c r="RK25" s="8"/>
      <c r="RL25" s="8"/>
      <c r="RM25" s="8"/>
      <c r="RN25" s="8"/>
      <c r="RO25" s="8"/>
      <c r="RP25" s="8"/>
      <c r="RQ25" s="8"/>
      <c r="RR25" s="8"/>
      <c r="RS25" s="8"/>
      <c r="RT25" s="8"/>
      <c r="RU25" s="8"/>
      <c r="RV25" s="8"/>
      <c r="RW25" s="8"/>
      <c r="RX25" s="8"/>
      <c r="RY25" s="8"/>
      <c r="RZ25" s="8"/>
      <c r="SA25" s="8"/>
      <c r="SB25" s="8"/>
      <c r="SC25" s="8"/>
      <c r="SD25" s="8"/>
      <c r="SE25" s="8"/>
      <c r="SF25" s="8"/>
      <c r="SG25" s="8"/>
      <c r="SH25" s="8"/>
      <c r="SI25" s="8"/>
      <c r="SJ25" s="8"/>
      <c r="SK25" s="8"/>
      <c r="SL25" s="8"/>
      <c r="SM25" s="8"/>
      <c r="SN25" s="8"/>
      <c r="SO25" s="8"/>
      <c r="SP25" s="8"/>
      <c r="SQ25" s="8"/>
      <c r="SR25" s="8"/>
      <c r="SS25" s="8"/>
      <c r="ST25" s="8"/>
      <c r="SU25" s="8"/>
      <c r="SV25" s="8"/>
      <c r="SW25" s="8"/>
      <c r="SX25" s="8"/>
      <c r="SY25" s="8"/>
      <c r="SZ25" s="8"/>
      <c r="TA25" s="8"/>
      <c r="TB25" s="8"/>
      <c r="TC25" s="8"/>
      <c r="TD25" s="8"/>
      <c r="TE25" s="8"/>
      <c r="TF25" s="8"/>
      <c r="TG25" s="8"/>
      <c r="TH25" s="8"/>
      <c r="TI25" s="8"/>
      <c r="TJ25" s="8"/>
      <c r="TK25" s="8"/>
      <c r="TL25" s="8"/>
      <c r="TM25" s="8"/>
      <c r="TN25" s="8"/>
      <c r="TO25" s="8"/>
      <c r="TP25" s="8"/>
      <c r="TQ25" s="8"/>
      <c r="TR25" s="8"/>
      <c r="TS25" s="8"/>
      <c r="TT25" s="8"/>
      <c r="TU25" s="8"/>
      <c r="TV25" s="8"/>
      <c r="TW25" s="8"/>
      <c r="TX25" s="8"/>
      <c r="TY25" s="8"/>
      <c r="TZ25" s="8"/>
      <c r="UA25" s="8"/>
      <c r="UB25" s="8"/>
      <c r="UC25" s="8"/>
      <c r="UD25" s="8"/>
      <c r="UE25" s="8"/>
      <c r="UF25" s="8"/>
      <c r="UG25" s="8"/>
      <c r="UH25" s="8"/>
      <c r="UI25" s="8"/>
      <c r="UJ25" s="8"/>
      <c r="UK25" s="8"/>
      <c r="UL25" s="8"/>
      <c r="UM25" s="8"/>
      <c r="UN25" s="8"/>
      <c r="UO25" s="8"/>
      <c r="UP25" s="8"/>
      <c r="UQ25" s="8"/>
      <c r="UR25" s="8"/>
      <c r="US25" s="8"/>
      <c r="UT25" s="8"/>
      <c r="UU25" s="8"/>
      <c r="UV25" s="8"/>
      <c r="UW25" s="8"/>
      <c r="UX25" s="8"/>
      <c r="UY25" s="8"/>
      <c r="UZ25" s="8"/>
      <c r="VA25" s="8"/>
      <c r="VB25" s="8"/>
      <c r="VC25" s="8"/>
      <c r="VD25" s="8"/>
      <c r="VE25" s="8"/>
      <c r="VF25" s="8"/>
      <c r="VG25" s="8"/>
      <c r="VH25" s="8"/>
      <c r="VI25" s="8"/>
      <c r="VJ25" s="8"/>
      <c r="VK25" s="8"/>
      <c r="VL25" s="8"/>
      <c r="VM25" s="8"/>
      <c r="VN25" s="8"/>
      <c r="VO25" s="8"/>
      <c r="VP25" s="8"/>
      <c r="VQ25" s="8"/>
      <c r="VR25" s="8"/>
      <c r="VS25" s="8"/>
      <c r="VT25" s="8"/>
      <c r="VU25" s="8"/>
      <c r="VV25" s="8"/>
      <c r="VW25" s="8"/>
      <c r="VX25" s="8"/>
      <c r="VY25" s="8"/>
      <c r="VZ25" s="8"/>
      <c r="WA25" s="8"/>
      <c r="WB25" s="8"/>
      <c r="WC25" s="8"/>
      <c r="WD25" s="8"/>
      <c r="WE25" s="8"/>
      <c r="WF25" s="8"/>
      <c r="WG25" s="8"/>
      <c r="WH25" s="8"/>
      <c r="WI25" s="8"/>
      <c r="WJ25" s="8"/>
      <c r="WK25" s="8"/>
      <c r="WL25" s="8"/>
      <c r="WM25" s="8"/>
      <c r="WN25" s="8"/>
      <c r="WO25" s="8"/>
      <c r="WP25" s="8"/>
      <c r="WQ25" s="8"/>
      <c r="WR25" s="8"/>
      <c r="WS25" s="8"/>
      <c r="WT25" s="8"/>
      <c r="WU25" s="8"/>
      <c r="WV25" s="8"/>
      <c r="WW25" s="8"/>
      <c r="WX25" s="8"/>
      <c r="WY25" s="8"/>
      <c r="WZ25" s="8"/>
      <c r="XA25" s="8"/>
      <c r="XB25" s="8"/>
      <c r="XC25" s="8"/>
      <c r="XD25" s="8"/>
      <c r="XE25" s="8"/>
      <c r="XF25" s="8"/>
      <c r="XG25" s="8"/>
      <c r="XH25" s="8"/>
      <c r="XI25" s="8"/>
      <c r="XJ25" s="8"/>
      <c r="XK25" s="8"/>
      <c r="XL25" s="8"/>
      <c r="XM25" s="8"/>
      <c r="XN25" s="8"/>
      <c r="XO25" s="8"/>
      <c r="XP25" s="8"/>
      <c r="XQ25" s="8"/>
      <c r="XR25" s="8"/>
      <c r="XS25" s="8"/>
      <c r="XT25" s="8"/>
      <c r="XU25" s="8"/>
      <c r="XV25" s="8"/>
      <c r="XW25" s="8"/>
      <c r="XX25" s="8"/>
      <c r="XY25" s="8"/>
      <c r="XZ25" s="8"/>
      <c r="YA25" s="8"/>
      <c r="YB25" s="8"/>
      <c r="YC25" s="8"/>
      <c r="YD25" s="8"/>
      <c r="YE25" s="8"/>
      <c r="YF25" s="8"/>
      <c r="YG25" s="8"/>
      <c r="YH25" s="8"/>
      <c r="YI25" s="8"/>
      <c r="YJ25" s="8"/>
      <c r="YK25" s="8"/>
      <c r="YL25" s="8"/>
      <c r="YM25" s="8"/>
      <c r="YN25" s="8"/>
      <c r="YO25" s="8"/>
      <c r="YP25" s="8"/>
      <c r="YQ25" s="8"/>
      <c r="YR25" s="8"/>
      <c r="YS25" s="8"/>
      <c r="YT25" s="8"/>
      <c r="YU25" s="8"/>
      <c r="YV25" s="8"/>
      <c r="YW25" s="8"/>
      <c r="YX25" s="8"/>
      <c r="YY25" s="8"/>
      <c r="YZ25" s="8"/>
      <c r="ZA25" s="8"/>
      <c r="ZB25" s="8"/>
      <c r="ZC25" s="8"/>
      <c r="ZD25" s="8"/>
      <c r="ZE25" s="8"/>
      <c r="ZF25" s="8"/>
      <c r="ZG25" s="8"/>
      <c r="ZH25" s="8"/>
      <c r="ZI25" s="8"/>
      <c r="ZJ25" s="8"/>
      <c r="ZK25" s="8"/>
      <c r="ZL25" s="8"/>
      <c r="ZM25" s="8"/>
      <c r="ZN25" s="8"/>
      <c r="ZO25" s="8"/>
      <c r="ZP25" s="8"/>
      <c r="ZQ25" s="8"/>
      <c r="ZR25" s="8"/>
    </row>
    <row r="26" spans="1:694">
      <c r="A26" s="3"/>
      <c r="B26" s="4"/>
      <c r="C26" s="4"/>
      <c r="D26" s="4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  <c r="FF26" s="8"/>
      <c r="FG26" s="8"/>
      <c r="FH26" s="8"/>
      <c r="FI26" s="8"/>
      <c r="FJ26" s="8"/>
      <c r="FK26" s="8"/>
      <c r="FL26" s="8"/>
      <c r="FM26" s="8"/>
      <c r="FN26" s="8"/>
      <c r="FO26" s="8"/>
      <c r="FP26" s="8"/>
      <c r="FQ26" s="8"/>
      <c r="FR26" s="8"/>
      <c r="FS26" s="8"/>
      <c r="FT26" s="8"/>
      <c r="FU26" s="8"/>
      <c r="FV26" s="8"/>
      <c r="FW26" s="8"/>
      <c r="FX26" s="8"/>
      <c r="FY26" s="8"/>
      <c r="FZ26" s="8"/>
      <c r="GA26" s="8"/>
      <c r="GB26" s="8"/>
      <c r="GC26" s="8"/>
      <c r="GD26" s="8"/>
      <c r="GE26" s="8"/>
      <c r="GF26" s="8"/>
      <c r="GG26" s="8"/>
      <c r="GH26" s="8"/>
      <c r="GI26" s="8"/>
      <c r="GJ26" s="8"/>
      <c r="GK26" s="8"/>
      <c r="GL26" s="8"/>
      <c r="GM26" s="8"/>
      <c r="GN26" s="8"/>
      <c r="GO26" s="8"/>
      <c r="GP26" s="8"/>
      <c r="GQ26" s="8"/>
      <c r="GR26" s="8"/>
      <c r="GS26" s="8"/>
      <c r="GT26" s="8"/>
      <c r="GU26" s="8"/>
      <c r="GV26" s="8"/>
      <c r="GW26" s="8"/>
      <c r="GX26" s="8"/>
      <c r="GY26" s="8"/>
      <c r="GZ26" s="8"/>
      <c r="HA26" s="8"/>
      <c r="HB26" s="8"/>
      <c r="HC26" s="8"/>
      <c r="HD26" s="8"/>
      <c r="HE26" s="8"/>
      <c r="HF26" s="8"/>
      <c r="HG26" s="8"/>
      <c r="HH26" s="8"/>
      <c r="HI26" s="8"/>
      <c r="HJ26" s="8"/>
      <c r="HK26" s="8"/>
      <c r="HL26" s="8"/>
      <c r="HM26" s="8"/>
      <c r="HN26" s="8"/>
      <c r="HO26" s="8"/>
      <c r="HP26" s="8"/>
      <c r="HQ26" s="8"/>
      <c r="HR26" s="8"/>
      <c r="HS26" s="8"/>
      <c r="HT26" s="8"/>
      <c r="HU26" s="8"/>
      <c r="HV26" s="8"/>
      <c r="HW26" s="8"/>
      <c r="HX26" s="8"/>
      <c r="HY26" s="8"/>
      <c r="HZ26" s="8"/>
      <c r="IA26" s="8"/>
      <c r="IB26" s="8"/>
      <c r="IC26" s="8"/>
      <c r="ID26" s="8"/>
      <c r="IE26" s="8"/>
      <c r="IF26" s="8"/>
      <c r="IG26" s="8"/>
      <c r="IH26" s="8"/>
      <c r="II26" s="8"/>
      <c r="IJ26" s="8"/>
      <c r="IK26" s="8"/>
      <c r="IL26" s="8"/>
      <c r="IM26" s="8"/>
      <c r="IN26" s="8"/>
      <c r="IO26" s="8"/>
      <c r="IP26" s="8"/>
      <c r="IQ26" s="8"/>
      <c r="IR26" s="8"/>
      <c r="IS26" s="8"/>
      <c r="IT26" s="8"/>
      <c r="IU26" s="8"/>
      <c r="IV26" s="8"/>
      <c r="IW26" s="8"/>
      <c r="IX26" s="8"/>
      <c r="IY26" s="8"/>
      <c r="IZ26" s="8"/>
      <c r="JA26" s="8"/>
      <c r="JB26" s="8"/>
      <c r="JC26" s="8"/>
      <c r="JD26" s="8"/>
      <c r="JE26" s="8"/>
      <c r="JF26" s="8"/>
      <c r="JG26" s="8"/>
      <c r="JH26" s="8"/>
      <c r="JI26" s="8"/>
      <c r="JJ26" s="8"/>
      <c r="JK26" s="8"/>
      <c r="JL26" s="8"/>
      <c r="JM26" s="8"/>
      <c r="JN26" s="8"/>
      <c r="JO26" s="8"/>
      <c r="JP26" s="8"/>
      <c r="JQ26" s="8"/>
      <c r="JR26" s="8"/>
      <c r="JS26" s="8"/>
      <c r="JT26" s="8"/>
      <c r="JU26" s="8"/>
      <c r="JV26" s="8"/>
      <c r="JW26" s="8"/>
      <c r="JX26" s="8"/>
      <c r="JY26" s="8"/>
      <c r="JZ26" s="8"/>
      <c r="KA26" s="8"/>
      <c r="KB26" s="8"/>
      <c r="KC26" s="8"/>
      <c r="KD26" s="8"/>
      <c r="KE26" s="8"/>
      <c r="KF26" s="8"/>
      <c r="KG26" s="8"/>
      <c r="KH26" s="8"/>
      <c r="KI26" s="8"/>
      <c r="KJ26" s="8"/>
      <c r="KK26" s="8"/>
      <c r="KL26" s="8"/>
      <c r="KM26" s="8"/>
      <c r="KN26" s="8"/>
      <c r="KO26" s="8"/>
      <c r="KP26" s="8"/>
      <c r="KQ26" s="8"/>
      <c r="KR26" s="8"/>
      <c r="KS26" s="8"/>
      <c r="KT26" s="8"/>
      <c r="KU26" s="8"/>
      <c r="KV26" s="8"/>
      <c r="KW26" s="8"/>
      <c r="KX26" s="8"/>
      <c r="KY26" s="8"/>
      <c r="KZ26" s="8"/>
      <c r="LA26" s="8"/>
      <c r="LB26" s="8"/>
      <c r="LC26" s="8"/>
      <c r="LD26" s="8"/>
      <c r="LE26" s="8"/>
      <c r="LF26" s="8"/>
      <c r="LG26" s="8"/>
      <c r="LH26" s="8"/>
      <c r="LI26" s="8"/>
      <c r="LJ26" s="8"/>
      <c r="LK26" s="8"/>
      <c r="LL26" s="8"/>
      <c r="LM26" s="8"/>
      <c r="LN26" s="8"/>
      <c r="LO26" s="8"/>
      <c r="LP26" s="8"/>
      <c r="LQ26" s="8"/>
      <c r="LR26" s="8"/>
      <c r="LS26" s="8"/>
      <c r="LT26" s="8"/>
      <c r="LU26" s="8"/>
      <c r="LV26" s="8"/>
      <c r="LW26" s="8"/>
      <c r="LX26" s="8"/>
      <c r="LY26" s="8"/>
      <c r="LZ26" s="8"/>
      <c r="MA26" s="8"/>
      <c r="MB26" s="8"/>
      <c r="MC26" s="8"/>
      <c r="MD26" s="8"/>
      <c r="ME26" s="8"/>
      <c r="MF26" s="8"/>
      <c r="MG26" s="8"/>
      <c r="MH26" s="8"/>
      <c r="MI26" s="8"/>
      <c r="MJ26" s="8"/>
      <c r="MK26" s="8"/>
      <c r="ML26" s="8"/>
      <c r="MM26" s="8"/>
      <c r="MN26" s="8"/>
      <c r="MO26" s="8"/>
      <c r="MP26" s="8"/>
      <c r="MQ26" s="8"/>
      <c r="MR26" s="8"/>
      <c r="MS26" s="8"/>
      <c r="MT26" s="8"/>
      <c r="MU26" s="8"/>
      <c r="MV26" s="8"/>
      <c r="MW26" s="8"/>
      <c r="MX26" s="8"/>
      <c r="MY26" s="8"/>
      <c r="MZ26" s="8"/>
      <c r="NA26" s="8"/>
      <c r="NB26" s="8"/>
      <c r="NC26" s="8"/>
      <c r="ND26" s="8"/>
      <c r="NE26" s="8"/>
      <c r="NF26" s="8"/>
      <c r="NG26" s="8"/>
      <c r="NH26" s="8"/>
      <c r="NI26" s="8"/>
      <c r="NJ26" s="8"/>
      <c r="NK26" s="8"/>
      <c r="NL26" s="8"/>
      <c r="NM26" s="8"/>
      <c r="NN26" s="8"/>
      <c r="NO26" s="8"/>
      <c r="NP26" s="8"/>
      <c r="NQ26" s="8"/>
      <c r="NR26" s="8"/>
      <c r="NS26" s="8"/>
      <c r="NT26" s="8"/>
      <c r="NU26" s="8"/>
      <c r="NV26" s="8"/>
      <c r="NW26" s="8"/>
      <c r="NX26" s="8"/>
      <c r="NY26" s="8"/>
      <c r="NZ26" s="8"/>
      <c r="OA26" s="8"/>
      <c r="OB26" s="8"/>
      <c r="OC26" s="8"/>
      <c r="OD26" s="8"/>
      <c r="OE26" s="8"/>
      <c r="OF26" s="8"/>
      <c r="OG26" s="8"/>
      <c r="OH26" s="8"/>
      <c r="OI26" s="8"/>
      <c r="OJ26" s="8"/>
      <c r="OK26" s="8"/>
      <c r="OL26" s="8"/>
      <c r="OM26" s="8"/>
      <c r="ON26" s="8"/>
      <c r="OO26" s="8"/>
      <c r="OP26" s="8"/>
      <c r="OQ26" s="8"/>
      <c r="OR26" s="8"/>
      <c r="OS26" s="8"/>
      <c r="OT26" s="8"/>
      <c r="OU26" s="8"/>
      <c r="OV26" s="8"/>
      <c r="OW26" s="8"/>
      <c r="OX26" s="8"/>
      <c r="OY26" s="8"/>
      <c r="OZ26" s="8"/>
      <c r="PA26" s="8"/>
      <c r="PB26" s="8"/>
      <c r="PC26" s="8"/>
      <c r="PD26" s="8"/>
      <c r="PE26" s="8"/>
      <c r="PF26" s="8"/>
      <c r="PG26" s="8"/>
      <c r="PH26" s="8"/>
      <c r="PI26" s="8"/>
      <c r="PJ26" s="8"/>
      <c r="PK26" s="8"/>
      <c r="PL26" s="8"/>
      <c r="PM26" s="8"/>
      <c r="PN26" s="8"/>
      <c r="PO26" s="8"/>
      <c r="PP26" s="8"/>
      <c r="PQ26" s="8"/>
      <c r="PR26" s="8"/>
      <c r="PS26" s="8"/>
      <c r="PT26" s="8"/>
      <c r="PU26" s="8"/>
      <c r="PV26" s="8"/>
      <c r="PW26" s="8"/>
      <c r="PX26" s="8"/>
      <c r="PY26" s="8"/>
      <c r="PZ26" s="8"/>
      <c r="QA26" s="8"/>
      <c r="QB26" s="8"/>
      <c r="QC26" s="8"/>
      <c r="QD26" s="8"/>
      <c r="QE26" s="8"/>
      <c r="QF26" s="8"/>
      <c r="QG26" s="8"/>
      <c r="QH26" s="8"/>
      <c r="QI26" s="8"/>
      <c r="QJ26" s="8"/>
      <c r="QK26" s="8"/>
      <c r="QL26" s="8"/>
      <c r="QM26" s="8"/>
      <c r="QN26" s="8"/>
      <c r="QO26" s="8"/>
      <c r="QP26" s="8"/>
      <c r="QQ26" s="8"/>
      <c r="QR26" s="8"/>
      <c r="QS26" s="8"/>
      <c r="QT26" s="8"/>
      <c r="QU26" s="8"/>
      <c r="QV26" s="8"/>
      <c r="QW26" s="8"/>
      <c r="QX26" s="8"/>
      <c r="QY26" s="8"/>
      <c r="QZ26" s="8"/>
      <c r="RA26" s="8"/>
      <c r="RB26" s="8"/>
      <c r="RC26" s="8"/>
      <c r="RD26" s="8"/>
      <c r="RE26" s="8"/>
      <c r="RF26" s="8"/>
      <c r="RG26" s="8"/>
      <c r="RH26" s="8"/>
      <c r="RI26" s="8"/>
      <c r="RJ26" s="8"/>
      <c r="RK26" s="8"/>
      <c r="RL26" s="8"/>
      <c r="RM26" s="8"/>
      <c r="RN26" s="8"/>
      <c r="RO26" s="8"/>
      <c r="RP26" s="8"/>
      <c r="RQ26" s="8"/>
      <c r="RR26" s="8"/>
      <c r="RS26" s="8"/>
      <c r="RT26" s="8"/>
      <c r="RU26" s="8"/>
      <c r="RV26" s="8"/>
      <c r="RW26" s="8"/>
      <c r="RX26" s="8"/>
      <c r="RY26" s="8"/>
      <c r="RZ26" s="8"/>
      <c r="SA26" s="8"/>
      <c r="SB26" s="8"/>
      <c r="SC26" s="8"/>
      <c r="SD26" s="8"/>
      <c r="SE26" s="8"/>
      <c r="SF26" s="8"/>
      <c r="SG26" s="8"/>
      <c r="SH26" s="8"/>
      <c r="SI26" s="8"/>
      <c r="SJ26" s="8"/>
      <c r="SK26" s="8"/>
      <c r="SL26" s="8"/>
      <c r="SM26" s="8"/>
      <c r="SN26" s="8"/>
      <c r="SO26" s="8"/>
      <c r="SP26" s="8"/>
      <c r="SQ26" s="8"/>
      <c r="SR26" s="8"/>
      <c r="SS26" s="8"/>
      <c r="ST26" s="8"/>
      <c r="SU26" s="8"/>
      <c r="SV26" s="8"/>
      <c r="SW26" s="8"/>
      <c r="SX26" s="8"/>
      <c r="SY26" s="8"/>
      <c r="SZ26" s="8"/>
      <c r="TA26" s="8"/>
      <c r="TB26" s="8"/>
      <c r="TC26" s="8"/>
      <c r="TD26" s="8"/>
      <c r="TE26" s="8"/>
      <c r="TF26" s="8"/>
      <c r="TG26" s="8"/>
      <c r="TH26" s="8"/>
      <c r="TI26" s="8"/>
      <c r="TJ26" s="8"/>
      <c r="TK26" s="8"/>
      <c r="TL26" s="8"/>
      <c r="TM26" s="8"/>
      <c r="TN26" s="8"/>
      <c r="TO26" s="8"/>
      <c r="TP26" s="8"/>
      <c r="TQ26" s="8"/>
      <c r="TR26" s="8"/>
      <c r="TS26" s="8"/>
      <c r="TT26" s="8"/>
      <c r="TU26" s="8"/>
      <c r="TV26" s="8"/>
      <c r="TW26" s="8"/>
      <c r="TX26" s="8"/>
      <c r="TY26" s="8"/>
      <c r="TZ26" s="8"/>
      <c r="UA26" s="8"/>
      <c r="UB26" s="8"/>
      <c r="UC26" s="8"/>
      <c r="UD26" s="8"/>
      <c r="UE26" s="8"/>
      <c r="UF26" s="8"/>
      <c r="UG26" s="8"/>
      <c r="UH26" s="8"/>
      <c r="UI26" s="8"/>
      <c r="UJ26" s="8"/>
      <c r="UK26" s="8"/>
      <c r="UL26" s="8"/>
      <c r="UM26" s="8"/>
      <c r="UN26" s="8"/>
      <c r="UO26" s="8"/>
      <c r="UP26" s="8"/>
      <c r="UQ26" s="8"/>
      <c r="UR26" s="8"/>
      <c r="US26" s="8"/>
      <c r="UT26" s="8"/>
      <c r="UU26" s="8"/>
      <c r="UV26" s="8"/>
      <c r="UW26" s="8"/>
      <c r="UX26" s="8"/>
      <c r="UY26" s="8"/>
      <c r="UZ26" s="8"/>
      <c r="VA26" s="8"/>
      <c r="VB26" s="8"/>
      <c r="VC26" s="8"/>
      <c r="VD26" s="8"/>
      <c r="VE26" s="8"/>
      <c r="VF26" s="8"/>
      <c r="VG26" s="8"/>
      <c r="VH26" s="8"/>
      <c r="VI26" s="8"/>
      <c r="VJ26" s="8"/>
      <c r="VK26" s="8"/>
      <c r="VL26" s="8"/>
      <c r="VM26" s="8"/>
      <c r="VN26" s="8"/>
      <c r="VO26" s="8"/>
      <c r="VP26" s="8"/>
      <c r="VQ26" s="8"/>
      <c r="VR26" s="8"/>
      <c r="VS26" s="8"/>
      <c r="VT26" s="8"/>
      <c r="VU26" s="8"/>
      <c r="VV26" s="8"/>
      <c r="VW26" s="8"/>
      <c r="VX26" s="8"/>
      <c r="VY26" s="8"/>
      <c r="VZ26" s="8"/>
      <c r="WA26" s="8"/>
      <c r="WB26" s="8"/>
      <c r="WC26" s="8"/>
      <c r="WD26" s="8"/>
      <c r="WE26" s="8"/>
      <c r="WF26" s="8"/>
      <c r="WG26" s="8"/>
      <c r="WH26" s="8"/>
      <c r="WI26" s="8"/>
      <c r="WJ26" s="8"/>
      <c r="WK26" s="8"/>
      <c r="WL26" s="8"/>
      <c r="WM26" s="8"/>
      <c r="WN26" s="8"/>
      <c r="WO26" s="8"/>
      <c r="WP26" s="8"/>
      <c r="WQ26" s="8"/>
      <c r="WR26" s="8"/>
      <c r="WS26" s="8"/>
      <c r="WT26" s="8"/>
      <c r="WU26" s="8"/>
      <c r="WV26" s="8"/>
      <c r="WW26" s="8"/>
      <c r="WX26" s="8"/>
      <c r="WY26" s="8"/>
      <c r="WZ26" s="8"/>
      <c r="XA26" s="8"/>
      <c r="XB26" s="8"/>
      <c r="XC26" s="8"/>
      <c r="XD26" s="8"/>
      <c r="XE26" s="8"/>
      <c r="XF26" s="8"/>
      <c r="XG26" s="8"/>
      <c r="XH26" s="8"/>
      <c r="XI26" s="8"/>
      <c r="XJ26" s="8"/>
      <c r="XK26" s="8"/>
      <c r="XL26" s="8"/>
      <c r="XM26" s="8"/>
      <c r="XN26" s="8"/>
      <c r="XO26" s="8"/>
      <c r="XP26" s="8"/>
      <c r="XQ26" s="8"/>
      <c r="XR26" s="8"/>
      <c r="XS26" s="8"/>
      <c r="XT26" s="8"/>
      <c r="XU26" s="8"/>
      <c r="XV26" s="8"/>
      <c r="XW26" s="8"/>
      <c r="XX26" s="8"/>
      <c r="XY26" s="8"/>
      <c r="XZ26" s="8"/>
      <c r="YA26" s="8"/>
      <c r="YB26" s="8"/>
      <c r="YC26" s="8"/>
      <c r="YD26" s="8"/>
      <c r="YE26" s="8"/>
      <c r="YF26" s="8"/>
      <c r="YG26" s="8"/>
      <c r="YH26" s="8"/>
      <c r="YI26" s="8"/>
      <c r="YJ26" s="8"/>
      <c r="YK26" s="8"/>
      <c r="YL26" s="8"/>
      <c r="YM26" s="8"/>
      <c r="YN26" s="8"/>
      <c r="YO26" s="8"/>
      <c r="YP26" s="8"/>
      <c r="YQ26" s="8"/>
      <c r="YR26" s="8"/>
      <c r="YS26" s="8"/>
      <c r="YT26" s="8"/>
      <c r="YU26" s="8"/>
      <c r="YV26" s="8"/>
      <c r="YW26" s="8"/>
      <c r="YX26" s="8"/>
      <c r="YY26" s="8"/>
      <c r="YZ26" s="8"/>
      <c r="ZA26" s="8"/>
      <c r="ZB26" s="8"/>
      <c r="ZC26" s="8"/>
      <c r="ZD26" s="8"/>
      <c r="ZE26" s="8"/>
      <c r="ZF26" s="8"/>
      <c r="ZG26" s="8"/>
      <c r="ZH26" s="8"/>
      <c r="ZI26" s="8"/>
      <c r="ZJ26" s="8"/>
      <c r="ZK26" s="8"/>
      <c r="ZL26" s="8"/>
      <c r="ZM26" s="8"/>
      <c r="ZN26" s="8"/>
      <c r="ZO26" s="8"/>
      <c r="ZP26" s="8"/>
      <c r="ZQ26" s="8"/>
      <c r="ZR26" s="8"/>
    </row>
    <row r="27" spans="1:694">
      <c r="A27" s="3"/>
      <c r="B27" s="4"/>
      <c r="C27" s="4"/>
      <c r="D27" s="4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  <c r="FF27" s="8"/>
      <c r="FG27" s="8"/>
      <c r="FH27" s="8"/>
      <c r="FI27" s="8"/>
      <c r="FJ27" s="8"/>
      <c r="FK27" s="8"/>
      <c r="FL27" s="8"/>
      <c r="FM27" s="8"/>
      <c r="FN27" s="8"/>
      <c r="FO27" s="8"/>
      <c r="FP27" s="8"/>
      <c r="FQ27" s="8"/>
      <c r="FR27" s="8"/>
      <c r="FS27" s="8"/>
      <c r="FT27" s="8"/>
      <c r="FU27" s="8"/>
      <c r="FV27" s="8"/>
      <c r="FW27" s="8"/>
      <c r="FX27" s="8"/>
      <c r="FY27" s="8"/>
      <c r="FZ27" s="8"/>
      <c r="GA27" s="8"/>
      <c r="GB27" s="8"/>
      <c r="GC27" s="8"/>
      <c r="GD27" s="8"/>
      <c r="GE27" s="8"/>
      <c r="GF27" s="8"/>
      <c r="GG27" s="8"/>
      <c r="GH27" s="8"/>
      <c r="GI27" s="8"/>
      <c r="GJ27" s="8"/>
      <c r="GK27" s="8"/>
      <c r="GL27" s="8"/>
      <c r="GM27" s="8"/>
      <c r="GN27" s="8"/>
      <c r="GO27" s="8"/>
      <c r="GP27" s="8"/>
      <c r="GQ27" s="8"/>
      <c r="GR27" s="8"/>
      <c r="GS27" s="8"/>
      <c r="GT27" s="8"/>
      <c r="GU27" s="8"/>
      <c r="GV27" s="8"/>
      <c r="GW27" s="8"/>
      <c r="GX27" s="8"/>
      <c r="GY27" s="8"/>
      <c r="GZ27" s="8"/>
      <c r="HA27" s="8"/>
      <c r="HB27" s="8"/>
      <c r="HC27" s="8"/>
      <c r="HD27" s="8"/>
      <c r="HE27" s="8"/>
      <c r="HF27" s="8"/>
      <c r="HG27" s="8"/>
      <c r="HH27" s="8"/>
      <c r="HI27" s="8"/>
      <c r="HJ27" s="8"/>
      <c r="HK27" s="8"/>
      <c r="HL27" s="8"/>
      <c r="HM27" s="8"/>
      <c r="HN27" s="8"/>
      <c r="HO27" s="8"/>
      <c r="HP27" s="8"/>
      <c r="HQ27" s="8"/>
      <c r="HR27" s="8"/>
      <c r="HS27" s="8"/>
      <c r="HT27" s="8"/>
      <c r="HU27" s="8"/>
      <c r="HV27" s="8"/>
      <c r="HW27" s="8"/>
      <c r="HX27" s="8"/>
      <c r="HY27" s="8"/>
      <c r="HZ27" s="8"/>
      <c r="IA27" s="8"/>
      <c r="IB27" s="8"/>
      <c r="IC27" s="8"/>
      <c r="ID27" s="8"/>
      <c r="IE27" s="8"/>
      <c r="IF27" s="8"/>
      <c r="IG27" s="8"/>
      <c r="IH27" s="8"/>
      <c r="II27" s="8"/>
      <c r="IJ27" s="8"/>
      <c r="IK27" s="8"/>
      <c r="IL27" s="8"/>
      <c r="IM27" s="8"/>
      <c r="IN27" s="8"/>
      <c r="IO27" s="8"/>
      <c r="IP27" s="8"/>
      <c r="IQ27" s="8"/>
      <c r="IR27" s="8"/>
      <c r="IS27" s="8"/>
      <c r="IT27" s="8"/>
      <c r="IU27" s="8"/>
      <c r="IV27" s="8"/>
      <c r="IW27" s="8"/>
      <c r="IX27" s="8"/>
      <c r="IY27" s="8"/>
      <c r="IZ27" s="8"/>
      <c r="JA27" s="8"/>
      <c r="JB27" s="8"/>
      <c r="JC27" s="8"/>
      <c r="JD27" s="8"/>
      <c r="JE27" s="8"/>
      <c r="JF27" s="8"/>
      <c r="JG27" s="8"/>
      <c r="JH27" s="8"/>
      <c r="JI27" s="8"/>
      <c r="JJ27" s="8"/>
      <c r="JK27" s="8"/>
      <c r="JL27" s="8"/>
      <c r="JM27" s="8"/>
      <c r="JN27" s="8"/>
      <c r="JO27" s="8"/>
      <c r="JP27" s="8"/>
      <c r="JQ27" s="8"/>
      <c r="JR27" s="8"/>
      <c r="JS27" s="8"/>
      <c r="JT27" s="8"/>
      <c r="JU27" s="8"/>
      <c r="JV27" s="8"/>
      <c r="JW27" s="8"/>
      <c r="JX27" s="8"/>
      <c r="JY27" s="8"/>
      <c r="JZ27" s="8"/>
      <c r="KA27" s="8"/>
      <c r="KB27" s="8"/>
      <c r="KC27" s="8"/>
      <c r="KD27" s="8"/>
      <c r="KE27" s="8"/>
      <c r="KF27" s="8"/>
      <c r="KG27" s="8"/>
      <c r="KH27" s="8"/>
      <c r="KI27" s="8"/>
      <c r="KJ27" s="8"/>
      <c r="KK27" s="8"/>
      <c r="KL27" s="8"/>
      <c r="KM27" s="8"/>
      <c r="KN27" s="8"/>
      <c r="KO27" s="8"/>
      <c r="KP27" s="8"/>
      <c r="KQ27" s="8"/>
      <c r="KR27" s="8"/>
      <c r="KS27" s="8"/>
      <c r="KT27" s="8"/>
      <c r="KU27" s="8"/>
      <c r="KV27" s="8"/>
      <c r="KW27" s="8"/>
      <c r="KX27" s="8"/>
      <c r="KY27" s="8"/>
      <c r="KZ27" s="8"/>
      <c r="LA27" s="8"/>
      <c r="LB27" s="8"/>
      <c r="LC27" s="8"/>
      <c r="LD27" s="8"/>
      <c r="LE27" s="8"/>
      <c r="LF27" s="8"/>
      <c r="LG27" s="8"/>
      <c r="LH27" s="8"/>
      <c r="LI27" s="8"/>
      <c r="LJ27" s="8"/>
      <c r="LK27" s="8"/>
      <c r="LL27" s="8"/>
      <c r="LM27" s="8"/>
      <c r="LN27" s="8"/>
      <c r="LO27" s="8"/>
      <c r="LP27" s="8"/>
      <c r="LQ27" s="8"/>
      <c r="LR27" s="8"/>
      <c r="LS27" s="8"/>
      <c r="LT27" s="8"/>
      <c r="LU27" s="8"/>
      <c r="LV27" s="8"/>
      <c r="LW27" s="8"/>
      <c r="LX27" s="8"/>
      <c r="LY27" s="8"/>
      <c r="LZ27" s="8"/>
      <c r="MA27" s="8"/>
      <c r="MB27" s="8"/>
      <c r="MC27" s="8"/>
      <c r="MD27" s="8"/>
      <c r="ME27" s="8"/>
      <c r="MF27" s="8"/>
      <c r="MG27" s="8"/>
      <c r="MH27" s="8"/>
      <c r="MI27" s="8"/>
      <c r="MJ27" s="8"/>
      <c r="MK27" s="8"/>
      <c r="ML27" s="8"/>
      <c r="MM27" s="8"/>
      <c r="MN27" s="8"/>
      <c r="MO27" s="8"/>
      <c r="MP27" s="8"/>
      <c r="MQ27" s="8"/>
      <c r="MR27" s="8"/>
      <c r="MS27" s="8"/>
      <c r="MT27" s="8"/>
      <c r="MU27" s="8"/>
      <c r="MV27" s="8"/>
      <c r="MW27" s="8"/>
      <c r="MX27" s="8"/>
      <c r="MY27" s="8"/>
      <c r="MZ27" s="8"/>
      <c r="NA27" s="8"/>
      <c r="NB27" s="8"/>
      <c r="NC27" s="8"/>
      <c r="ND27" s="8"/>
      <c r="NE27" s="8"/>
      <c r="NF27" s="8"/>
      <c r="NG27" s="8"/>
      <c r="NH27" s="8"/>
      <c r="NI27" s="8"/>
      <c r="NJ27" s="8"/>
      <c r="NK27" s="8"/>
      <c r="NL27" s="8"/>
      <c r="NM27" s="8"/>
      <c r="NN27" s="8"/>
      <c r="NO27" s="8"/>
      <c r="NP27" s="8"/>
      <c r="NQ27" s="8"/>
      <c r="NR27" s="8"/>
      <c r="NS27" s="8"/>
      <c r="NT27" s="8"/>
      <c r="NU27" s="8"/>
      <c r="NV27" s="8"/>
      <c r="NW27" s="8"/>
      <c r="NX27" s="8"/>
      <c r="NY27" s="8"/>
      <c r="NZ27" s="8"/>
      <c r="OA27" s="8"/>
      <c r="OB27" s="8"/>
      <c r="OC27" s="8"/>
      <c r="OD27" s="8"/>
      <c r="OE27" s="8"/>
      <c r="OF27" s="8"/>
      <c r="OG27" s="8"/>
      <c r="OH27" s="8"/>
      <c r="OI27" s="8"/>
      <c r="OJ27" s="8"/>
      <c r="OK27" s="8"/>
      <c r="OL27" s="8"/>
      <c r="OM27" s="8"/>
      <c r="ON27" s="8"/>
      <c r="OO27" s="8"/>
      <c r="OP27" s="8"/>
      <c r="OQ27" s="8"/>
      <c r="OR27" s="8"/>
      <c r="OS27" s="8"/>
      <c r="OT27" s="8"/>
      <c r="OU27" s="8"/>
      <c r="OV27" s="8"/>
      <c r="OW27" s="8"/>
      <c r="OX27" s="8"/>
      <c r="OY27" s="8"/>
      <c r="OZ27" s="8"/>
      <c r="PA27" s="8"/>
      <c r="PB27" s="8"/>
      <c r="PC27" s="8"/>
      <c r="PD27" s="8"/>
      <c r="PE27" s="8"/>
      <c r="PF27" s="8"/>
      <c r="PG27" s="8"/>
      <c r="PH27" s="8"/>
      <c r="PI27" s="8"/>
      <c r="PJ27" s="8"/>
      <c r="PK27" s="8"/>
      <c r="PL27" s="8"/>
      <c r="PM27" s="8"/>
      <c r="PN27" s="8"/>
      <c r="PO27" s="8"/>
      <c r="PP27" s="8"/>
      <c r="PQ27" s="8"/>
      <c r="PR27" s="8"/>
      <c r="PS27" s="8"/>
      <c r="PT27" s="8"/>
      <c r="PU27" s="8"/>
      <c r="PV27" s="8"/>
      <c r="PW27" s="8"/>
      <c r="PX27" s="8"/>
      <c r="PY27" s="8"/>
      <c r="PZ27" s="8"/>
      <c r="QA27" s="8"/>
      <c r="QB27" s="8"/>
      <c r="QC27" s="8"/>
      <c r="QD27" s="8"/>
      <c r="QE27" s="8"/>
      <c r="QF27" s="8"/>
      <c r="QG27" s="8"/>
      <c r="QH27" s="8"/>
      <c r="QI27" s="8"/>
      <c r="QJ27" s="8"/>
      <c r="QK27" s="8"/>
      <c r="QL27" s="8"/>
      <c r="QM27" s="8"/>
      <c r="QN27" s="8"/>
      <c r="QO27" s="8"/>
      <c r="QP27" s="8"/>
      <c r="QQ27" s="8"/>
      <c r="QR27" s="8"/>
      <c r="QS27" s="8"/>
      <c r="QT27" s="8"/>
      <c r="QU27" s="8"/>
      <c r="QV27" s="8"/>
      <c r="QW27" s="8"/>
      <c r="QX27" s="8"/>
      <c r="QY27" s="8"/>
      <c r="QZ27" s="8"/>
      <c r="RA27" s="8"/>
      <c r="RB27" s="8"/>
      <c r="RC27" s="8"/>
      <c r="RD27" s="8"/>
      <c r="RE27" s="8"/>
      <c r="RF27" s="8"/>
      <c r="RG27" s="8"/>
      <c r="RH27" s="8"/>
      <c r="RI27" s="8"/>
      <c r="RJ27" s="8"/>
      <c r="RK27" s="8"/>
      <c r="RL27" s="8"/>
      <c r="RM27" s="8"/>
      <c r="RN27" s="8"/>
      <c r="RO27" s="8"/>
      <c r="RP27" s="8"/>
      <c r="RQ27" s="8"/>
      <c r="RR27" s="8"/>
      <c r="RS27" s="8"/>
      <c r="RT27" s="8"/>
      <c r="RU27" s="8"/>
      <c r="RV27" s="8"/>
      <c r="RW27" s="8"/>
      <c r="RX27" s="8"/>
      <c r="RY27" s="8"/>
      <c r="RZ27" s="8"/>
      <c r="SA27" s="8"/>
      <c r="SB27" s="8"/>
      <c r="SC27" s="8"/>
      <c r="SD27" s="8"/>
      <c r="SE27" s="8"/>
      <c r="SF27" s="8"/>
      <c r="SG27" s="8"/>
      <c r="SH27" s="8"/>
      <c r="SI27" s="8"/>
      <c r="SJ27" s="8"/>
      <c r="SK27" s="8"/>
      <c r="SL27" s="8"/>
      <c r="SM27" s="8"/>
      <c r="SN27" s="8"/>
      <c r="SO27" s="8"/>
      <c r="SP27" s="8"/>
      <c r="SQ27" s="8"/>
      <c r="SR27" s="8"/>
      <c r="SS27" s="8"/>
      <c r="ST27" s="8"/>
      <c r="SU27" s="8"/>
      <c r="SV27" s="8"/>
      <c r="SW27" s="8"/>
      <c r="SX27" s="8"/>
      <c r="SY27" s="8"/>
      <c r="SZ27" s="8"/>
      <c r="TA27" s="8"/>
      <c r="TB27" s="8"/>
      <c r="TC27" s="8"/>
      <c r="TD27" s="8"/>
      <c r="TE27" s="8"/>
      <c r="TF27" s="8"/>
      <c r="TG27" s="8"/>
      <c r="TH27" s="8"/>
      <c r="TI27" s="8"/>
      <c r="TJ27" s="8"/>
      <c r="TK27" s="8"/>
      <c r="TL27" s="8"/>
      <c r="TM27" s="8"/>
      <c r="TN27" s="8"/>
      <c r="TO27" s="8"/>
      <c r="TP27" s="8"/>
      <c r="TQ27" s="8"/>
      <c r="TR27" s="8"/>
      <c r="TS27" s="8"/>
      <c r="TT27" s="8"/>
      <c r="TU27" s="8"/>
      <c r="TV27" s="8"/>
      <c r="TW27" s="8"/>
      <c r="TX27" s="8"/>
      <c r="TY27" s="8"/>
      <c r="TZ27" s="8"/>
      <c r="UA27" s="8"/>
      <c r="UB27" s="8"/>
      <c r="UC27" s="8"/>
      <c r="UD27" s="8"/>
      <c r="UE27" s="8"/>
      <c r="UF27" s="8"/>
      <c r="UG27" s="8"/>
      <c r="UH27" s="8"/>
      <c r="UI27" s="8"/>
      <c r="UJ27" s="8"/>
      <c r="UK27" s="8"/>
      <c r="UL27" s="8"/>
      <c r="UM27" s="8"/>
      <c r="UN27" s="8"/>
      <c r="UO27" s="8"/>
      <c r="UP27" s="8"/>
      <c r="UQ27" s="8"/>
      <c r="UR27" s="8"/>
      <c r="US27" s="8"/>
      <c r="UT27" s="8"/>
      <c r="UU27" s="8"/>
      <c r="UV27" s="8"/>
      <c r="UW27" s="8"/>
      <c r="UX27" s="8"/>
      <c r="UY27" s="8"/>
      <c r="UZ27" s="8"/>
      <c r="VA27" s="8"/>
      <c r="VB27" s="8"/>
      <c r="VC27" s="8"/>
      <c r="VD27" s="8"/>
      <c r="VE27" s="8"/>
      <c r="VF27" s="8"/>
      <c r="VG27" s="8"/>
      <c r="VH27" s="8"/>
      <c r="VI27" s="8"/>
      <c r="VJ27" s="8"/>
      <c r="VK27" s="8"/>
      <c r="VL27" s="8"/>
      <c r="VM27" s="8"/>
      <c r="VN27" s="8"/>
      <c r="VO27" s="8"/>
      <c r="VP27" s="8"/>
      <c r="VQ27" s="8"/>
      <c r="VR27" s="8"/>
      <c r="VS27" s="8"/>
      <c r="VT27" s="8"/>
      <c r="VU27" s="8"/>
      <c r="VV27" s="8"/>
      <c r="VW27" s="8"/>
      <c r="VX27" s="8"/>
      <c r="VY27" s="8"/>
      <c r="VZ27" s="8"/>
      <c r="WA27" s="8"/>
      <c r="WB27" s="8"/>
      <c r="WC27" s="8"/>
      <c r="WD27" s="8"/>
      <c r="WE27" s="8"/>
      <c r="WF27" s="8"/>
      <c r="WG27" s="8"/>
      <c r="WH27" s="8"/>
      <c r="WI27" s="8"/>
      <c r="WJ27" s="8"/>
      <c r="WK27" s="8"/>
      <c r="WL27" s="8"/>
      <c r="WM27" s="8"/>
      <c r="WN27" s="8"/>
      <c r="WO27" s="8"/>
      <c r="WP27" s="8"/>
      <c r="WQ27" s="8"/>
      <c r="WR27" s="8"/>
      <c r="WS27" s="8"/>
      <c r="WT27" s="8"/>
      <c r="WU27" s="8"/>
      <c r="WV27" s="8"/>
      <c r="WW27" s="8"/>
      <c r="WX27" s="8"/>
      <c r="WY27" s="8"/>
      <c r="WZ27" s="8"/>
      <c r="XA27" s="8"/>
      <c r="XB27" s="8"/>
      <c r="XC27" s="8"/>
      <c r="XD27" s="8"/>
      <c r="XE27" s="8"/>
      <c r="XF27" s="8"/>
      <c r="XG27" s="8"/>
      <c r="XH27" s="8"/>
      <c r="XI27" s="8"/>
      <c r="XJ27" s="8"/>
      <c r="XK27" s="8"/>
      <c r="XL27" s="8"/>
      <c r="XM27" s="8"/>
      <c r="XN27" s="8"/>
      <c r="XO27" s="8"/>
      <c r="XP27" s="8"/>
      <c r="XQ27" s="8"/>
      <c r="XR27" s="8"/>
      <c r="XS27" s="8"/>
      <c r="XT27" s="8"/>
      <c r="XU27" s="8"/>
      <c r="XV27" s="8"/>
      <c r="XW27" s="8"/>
      <c r="XX27" s="8"/>
      <c r="XY27" s="8"/>
      <c r="XZ27" s="8"/>
      <c r="YA27" s="8"/>
      <c r="YB27" s="8"/>
      <c r="YC27" s="8"/>
      <c r="YD27" s="8"/>
      <c r="YE27" s="8"/>
      <c r="YF27" s="8"/>
      <c r="YG27" s="8"/>
      <c r="YH27" s="8"/>
      <c r="YI27" s="8"/>
      <c r="YJ27" s="8"/>
      <c r="YK27" s="8"/>
      <c r="YL27" s="8"/>
      <c r="YM27" s="8"/>
      <c r="YN27" s="8"/>
      <c r="YO27" s="8"/>
      <c r="YP27" s="8"/>
      <c r="YQ27" s="8"/>
      <c r="YR27" s="8"/>
      <c r="YS27" s="8"/>
      <c r="YT27" s="8"/>
      <c r="YU27" s="8"/>
      <c r="YV27" s="8"/>
      <c r="YW27" s="8"/>
      <c r="YX27" s="8"/>
      <c r="YY27" s="8"/>
      <c r="YZ27" s="8"/>
      <c r="ZA27" s="8"/>
      <c r="ZB27" s="8"/>
      <c r="ZC27" s="8"/>
      <c r="ZD27" s="8"/>
      <c r="ZE27" s="8"/>
      <c r="ZF27" s="8"/>
      <c r="ZG27" s="8"/>
      <c r="ZH27" s="8"/>
      <c r="ZI27" s="8"/>
      <c r="ZJ27" s="8"/>
      <c r="ZK27" s="8"/>
      <c r="ZL27" s="8"/>
      <c r="ZM27" s="8"/>
      <c r="ZN27" s="8"/>
      <c r="ZO27" s="8"/>
      <c r="ZP27" s="8"/>
      <c r="ZQ27" s="8"/>
      <c r="ZR27" s="8"/>
    </row>
    <row r="28" spans="1:694">
      <c r="A28" s="3"/>
      <c r="B28" s="4"/>
      <c r="C28" s="4"/>
      <c r="D28" s="4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  <c r="FF28" s="8"/>
      <c r="FG28" s="8"/>
      <c r="FH28" s="8"/>
      <c r="FI28" s="8"/>
      <c r="FJ28" s="8"/>
      <c r="FK28" s="8"/>
      <c r="FL28" s="8"/>
      <c r="FM28" s="8"/>
      <c r="FN28" s="8"/>
      <c r="FO28" s="8"/>
      <c r="FP28" s="8"/>
      <c r="FQ28" s="8"/>
      <c r="FR28" s="8"/>
      <c r="FS28" s="8"/>
      <c r="FT28" s="8"/>
      <c r="FU28" s="8"/>
      <c r="FV28" s="8"/>
      <c r="FW28" s="8"/>
      <c r="FX28" s="8"/>
      <c r="FY28" s="8"/>
      <c r="FZ28" s="8"/>
      <c r="GA28" s="8"/>
      <c r="GB28" s="8"/>
      <c r="GC28" s="8"/>
      <c r="GD28" s="8"/>
      <c r="GE28" s="8"/>
      <c r="GF28" s="8"/>
      <c r="GG28" s="8"/>
      <c r="GH28" s="8"/>
      <c r="GI28" s="8"/>
      <c r="GJ28" s="8"/>
      <c r="GK28" s="8"/>
      <c r="GL28" s="8"/>
      <c r="GM28" s="8"/>
      <c r="GN28" s="8"/>
      <c r="GO28" s="8"/>
      <c r="GP28" s="8"/>
      <c r="GQ28" s="8"/>
      <c r="GR28" s="8"/>
      <c r="GS28" s="8"/>
      <c r="GT28" s="8"/>
      <c r="GU28" s="8"/>
      <c r="GV28" s="8"/>
      <c r="GW28" s="8"/>
      <c r="GX28" s="8"/>
      <c r="GY28" s="8"/>
      <c r="GZ28" s="8"/>
      <c r="HA28" s="8"/>
      <c r="HB28" s="8"/>
      <c r="HC28" s="8"/>
      <c r="HD28" s="8"/>
      <c r="HE28" s="8"/>
      <c r="HF28" s="8"/>
      <c r="HG28" s="8"/>
      <c r="HH28" s="8"/>
      <c r="HI28" s="8"/>
      <c r="HJ28" s="8"/>
      <c r="HK28" s="8"/>
      <c r="HL28" s="8"/>
      <c r="HM28" s="8"/>
      <c r="HN28" s="8"/>
      <c r="HO28" s="8"/>
      <c r="HP28" s="8"/>
      <c r="HQ28" s="8"/>
      <c r="HR28" s="8"/>
      <c r="HS28" s="8"/>
      <c r="HT28" s="8"/>
      <c r="HU28" s="8"/>
      <c r="HV28" s="8"/>
      <c r="HW28" s="8"/>
      <c r="HX28" s="8"/>
      <c r="HY28" s="8"/>
      <c r="HZ28" s="8"/>
      <c r="IA28" s="8"/>
      <c r="IB28" s="8"/>
      <c r="IC28" s="8"/>
      <c r="ID28" s="8"/>
      <c r="IE28" s="8"/>
      <c r="IF28" s="8"/>
      <c r="IG28" s="8"/>
      <c r="IH28" s="8"/>
      <c r="II28" s="8"/>
      <c r="IJ28" s="8"/>
      <c r="IK28" s="8"/>
      <c r="IL28" s="8"/>
      <c r="IM28" s="8"/>
      <c r="IN28" s="8"/>
      <c r="IO28" s="8"/>
      <c r="IP28" s="8"/>
      <c r="IQ28" s="8"/>
      <c r="IR28" s="8"/>
      <c r="IS28" s="8"/>
      <c r="IT28" s="8"/>
      <c r="IU28" s="8"/>
      <c r="IV28" s="8"/>
      <c r="IW28" s="8"/>
      <c r="IX28" s="8"/>
      <c r="IY28" s="8"/>
      <c r="IZ28" s="8"/>
      <c r="JA28" s="8"/>
      <c r="JB28" s="8"/>
      <c r="JC28" s="8"/>
      <c r="JD28" s="8"/>
      <c r="JE28" s="8"/>
      <c r="JF28" s="8"/>
      <c r="JG28" s="8"/>
      <c r="JH28" s="8"/>
      <c r="JI28" s="8"/>
      <c r="JJ28" s="8"/>
      <c r="JK28" s="8"/>
      <c r="JL28" s="8"/>
      <c r="JM28" s="8"/>
      <c r="JN28" s="8"/>
      <c r="JO28" s="8"/>
      <c r="JP28" s="8"/>
      <c r="JQ28" s="8"/>
      <c r="JR28" s="8"/>
      <c r="JS28" s="8"/>
      <c r="JT28" s="8"/>
      <c r="JU28" s="8"/>
      <c r="JV28" s="8"/>
      <c r="JW28" s="8"/>
      <c r="JX28" s="8"/>
      <c r="JY28" s="8"/>
      <c r="JZ28" s="8"/>
      <c r="KA28" s="8"/>
      <c r="KB28" s="8"/>
      <c r="KC28" s="8"/>
      <c r="KD28" s="8"/>
      <c r="KE28" s="8"/>
      <c r="KF28" s="8"/>
      <c r="KG28" s="8"/>
      <c r="KH28" s="8"/>
      <c r="KI28" s="8"/>
      <c r="KJ28" s="8"/>
      <c r="KK28" s="8"/>
      <c r="KL28" s="8"/>
      <c r="KM28" s="8"/>
      <c r="KN28" s="8"/>
      <c r="KO28" s="8"/>
      <c r="KP28" s="8"/>
      <c r="KQ28" s="8"/>
      <c r="KR28" s="8"/>
      <c r="KS28" s="8"/>
      <c r="KT28" s="8"/>
      <c r="KU28" s="8"/>
      <c r="KV28" s="8"/>
      <c r="KW28" s="8"/>
      <c r="KX28" s="8"/>
      <c r="KY28" s="8"/>
      <c r="KZ28" s="8"/>
      <c r="LA28" s="8"/>
      <c r="LB28" s="8"/>
      <c r="LC28" s="8"/>
      <c r="LD28" s="8"/>
      <c r="LE28" s="8"/>
      <c r="LF28" s="8"/>
      <c r="LG28" s="8"/>
      <c r="LH28" s="8"/>
      <c r="LI28" s="8"/>
      <c r="LJ28" s="8"/>
      <c r="LK28" s="8"/>
      <c r="LL28" s="8"/>
      <c r="LM28" s="8"/>
      <c r="LN28" s="8"/>
      <c r="LO28" s="8"/>
      <c r="LP28" s="8"/>
      <c r="LQ28" s="8"/>
      <c r="LR28" s="8"/>
      <c r="LS28" s="8"/>
      <c r="LT28" s="8"/>
      <c r="LU28" s="8"/>
      <c r="LV28" s="8"/>
      <c r="LW28" s="8"/>
      <c r="LX28" s="8"/>
      <c r="LY28" s="8"/>
      <c r="LZ28" s="8"/>
      <c r="MA28" s="8"/>
      <c r="MB28" s="8"/>
      <c r="MC28" s="8"/>
      <c r="MD28" s="8"/>
      <c r="ME28" s="8"/>
      <c r="MF28" s="8"/>
      <c r="MG28" s="8"/>
      <c r="MH28" s="8"/>
      <c r="MI28" s="8"/>
      <c r="MJ28" s="8"/>
      <c r="MK28" s="8"/>
      <c r="ML28" s="8"/>
      <c r="MM28" s="8"/>
      <c r="MN28" s="8"/>
      <c r="MO28" s="8"/>
      <c r="MP28" s="8"/>
      <c r="MQ28" s="8"/>
      <c r="MR28" s="8"/>
      <c r="MS28" s="8"/>
      <c r="MT28" s="8"/>
      <c r="MU28" s="8"/>
      <c r="MV28" s="8"/>
      <c r="MW28" s="8"/>
      <c r="MX28" s="8"/>
      <c r="MY28" s="8"/>
      <c r="MZ28" s="8"/>
      <c r="NA28" s="8"/>
      <c r="NB28" s="8"/>
      <c r="NC28" s="8"/>
      <c r="ND28" s="8"/>
      <c r="NE28" s="8"/>
      <c r="NF28" s="8"/>
      <c r="NG28" s="8"/>
      <c r="NH28" s="8"/>
      <c r="NI28" s="8"/>
      <c r="NJ28" s="8"/>
      <c r="NK28" s="8"/>
      <c r="NL28" s="8"/>
      <c r="NM28" s="8"/>
      <c r="NN28" s="8"/>
      <c r="NO28" s="8"/>
      <c r="NP28" s="8"/>
      <c r="NQ28" s="8"/>
      <c r="NR28" s="8"/>
      <c r="NS28" s="8"/>
      <c r="NT28" s="8"/>
      <c r="NU28" s="8"/>
      <c r="NV28" s="8"/>
      <c r="NW28" s="8"/>
      <c r="NX28" s="8"/>
      <c r="NY28" s="8"/>
      <c r="NZ28" s="8"/>
      <c r="OA28" s="8"/>
      <c r="OB28" s="8"/>
      <c r="OC28" s="8"/>
      <c r="OD28" s="8"/>
      <c r="OE28" s="8"/>
      <c r="OF28" s="8"/>
      <c r="OG28" s="8"/>
      <c r="OH28" s="8"/>
      <c r="OI28" s="8"/>
      <c r="OJ28" s="8"/>
      <c r="OK28" s="8"/>
      <c r="OL28" s="8"/>
      <c r="OM28" s="8"/>
      <c r="ON28" s="8"/>
      <c r="OO28" s="8"/>
      <c r="OP28" s="8"/>
      <c r="OQ28" s="8"/>
      <c r="OR28" s="8"/>
      <c r="OS28" s="8"/>
      <c r="OT28" s="8"/>
      <c r="OU28" s="8"/>
      <c r="OV28" s="8"/>
      <c r="OW28" s="8"/>
      <c r="OX28" s="8"/>
      <c r="OY28" s="8"/>
      <c r="OZ28" s="8"/>
      <c r="PA28" s="8"/>
      <c r="PB28" s="8"/>
      <c r="PC28" s="8"/>
      <c r="PD28" s="8"/>
      <c r="PE28" s="8"/>
      <c r="PF28" s="8"/>
      <c r="PG28" s="8"/>
      <c r="PH28" s="8"/>
      <c r="PI28" s="8"/>
      <c r="PJ28" s="8"/>
      <c r="PK28" s="8"/>
      <c r="PL28" s="8"/>
      <c r="PM28" s="8"/>
      <c r="PN28" s="8"/>
      <c r="PO28" s="8"/>
      <c r="PP28" s="8"/>
      <c r="PQ28" s="8"/>
      <c r="PR28" s="8"/>
      <c r="PS28" s="8"/>
      <c r="PT28" s="8"/>
      <c r="PU28" s="8"/>
      <c r="PV28" s="8"/>
      <c r="PW28" s="8"/>
      <c r="PX28" s="8"/>
      <c r="PY28" s="8"/>
      <c r="PZ28" s="8"/>
      <c r="QA28" s="8"/>
      <c r="QB28" s="8"/>
      <c r="QC28" s="8"/>
      <c r="QD28" s="8"/>
      <c r="QE28" s="8"/>
      <c r="QF28" s="8"/>
      <c r="QG28" s="8"/>
      <c r="QH28" s="8"/>
      <c r="QI28" s="8"/>
      <c r="QJ28" s="8"/>
      <c r="QK28" s="8"/>
      <c r="QL28" s="8"/>
      <c r="QM28" s="8"/>
      <c r="QN28" s="8"/>
      <c r="QO28" s="8"/>
      <c r="QP28" s="8"/>
      <c r="QQ28" s="8"/>
      <c r="QR28" s="8"/>
      <c r="QS28" s="8"/>
      <c r="QT28" s="8"/>
      <c r="QU28" s="8"/>
      <c r="QV28" s="8"/>
      <c r="QW28" s="8"/>
      <c r="QX28" s="8"/>
      <c r="QY28" s="8"/>
      <c r="QZ28" s="8"/>
      <c r="RA28" s="8"/>
      <c r="RB28" s="8"/>
      <c r="RC28" s="8"/>
      <c r="RD28" s="8"/>
      <c r="RE28" s="8"/>
      <c r="RF28" s="8"/>
      <c r="RG28" s="8"/>
      <c r="RH28" s="8"/>
      <c r="RI28" s="8"/>
      <c r="RJ28" s="8"/>
      <c r="RK28" s="8"/>
      <c r="RL28" s="8"/>
      <c r="RM28" s="8"/>
      <c r="RN28" s="8"/>
      <c r="RO28" s="8"/>
      <c r="RP28" s="8"/>
      <c r="RQ28" s="8"/>
      <c r="RR28" s="8"/>
      <c r="RS28" s="8"/>
      <c r="RT28" s="8"/>
      <c r="RU28" s="8"/>
      <c r="RV28" s="8"/>
      <c r="RW28" s="8"/>
      <c r="RX28" s="8"/>
      <c r="RY28" s="8"/>
      <c r="RZ28" s="8"/>
      <c r="SA28" s="8"/>
      <c r="SB28" s="8"/>
      <c r="SC28" s="8"/>
      <c r="SD28" s="8"/>
      <c r="SE28" s="8"/>
      <c r="SF28" s="8"/>
      <c r="SG28" s="8"/>
      <c r="SH28" s="8"/>
      <c r="SI28" s="8"/>
      <c r="SJ28" s="8"/>
      <c r="SK28" s="8"/>
      <c r="SL28" s="8"/>
      <c r="SM28" s="8"/>
      <c r="SN28" s="8"/>
      <c r="SO28" s="8"/>
      <c r="SP28" s="8"/>
      <c r="SQ28" s="8"/>
      <c r="SR28" s="8"/>
      <c r="SS28" s="8"/>
      <c r="ST28" s="8"/>
      <c r="SU28" s="8"/>
      <c r="SV28" s="8"/>
      <c r="SW28" s="8"/>
      <c r="SX28" s="8"/>
      <c r="SY28" s="8"/>
      <c r="SZ28" s="8"/>
      <c r="TA28" s="8"/>
      <c r="TB28" s="8"/>
      <c r="TC28" s="8"/>
      <c r="TD28" s="8"/>
      <c r="TE28" s="8"/>
      <c r="TF28" s="8"/>
      <c r="TG28" s="8"/>
      <c r="TH28" s="8"/>
      <c r="TI28" s="8"/>
      <c r="TJ28" s="8"/>
      <c r="TK28" s="8"/>
      <c r="TL28" s="8"/>
      <c r="TM28" s="8"/>
      <c r="TN28" s="8"/>
      <c r="TO28" s="8"/>
      <c r="TP28" s="8"/>
      <c r="TQ28" s="8"/>
      <c r="TR28" s="8"/>
      <c r="TS28" s="8"/>
      <c r="TT28" s="8"/>
      <c r="TU28" s="8"/>
      <c r="TV28" s="8"/>
      <c r="TW28" s="8"/>
      <c r="TX28" s="8"/>
      <c r="TY28" s="8"/>
      <c r="TZ28" s="8"/>
      <c r="UA28" s="8"/>
      <c r="UB28" s="8"/>
      <c r="UC28" s="8"/>
      <c r="UD28" s="8"/>
      <c r="UE28" s="8"/>
      <c r="UF28" s="8"/>
      <c r="UG28" s="8"/>
      <c r="UH28" s="8"/>
      <c r="UI28" s="8"/>
      <c r="UJ28" s="8"/>
      <c r="UK28" s="8"/>
      <c r="UL28" s="8"/>
      <c r="UM28" s="8"/>
      <c r="UN28" s="8"/>
      <c r="UO28" s="8"/>
      <c r="UP28" s="8"/>
      <c r="UQ28" s="8"/>
      <c r="UR28" s="8"/>
      <c r="US28" s="8"/>
      <c r="UT28" s="8"/>
      <c r="UU28" s="8"/>
      <c r="UV28" s="8"/>
      <c r="UW28" s="8"/>
      <c r="UX28" s="8"/>
      <c r="UY28" s="8"/>
      <c r="UZ28" s="8"/>
      <c r="VA28" s="8"/>
      <c r="VB28" s="8"/>
      <c r="VC28" s="8"/>
      <c r="VD28" s="8"/>
      <c r="VE28" s="8"/>
      <c r="VF28" s="8"/>
      <c r="VG28" s="8"/>
      <c r="VH28" s="8"/>
      <c r="VI28" s="8"/>
      <c r="VJ28" s="8"/>
      <c r="VK28" s="8"/>
      <c r="VL28" s="8"/>
      <c r="VM28" s="8"/>
      <c r="VN28" s="8"/>
      <c r="VO28" s="8"/>
      <c r="VP28" s="8"/>
      <c r="VQ28" s="8"/>
      <c r="VR28" s="8"/>
      <c r="VS28" s="8"/>
      <c r="VT28" s="8"/>
      <c r="VU28" s="8"/>
      <c r="VV28" s="8"/>
      <c r="VW28" s="8"/>
      <c r="VX28" s="8"/>
      <c r="VY28" s="8"/>
      <c r="VZ28" s="8"/>
      <c r="WA28" s="8"/>
      <c r="WB28" s="8"/>
      <c r="WC28" s="8"/>
      <c r="WD28" s="8"/>
      <c r="WE28" s="8"/>
      <c r="WF28" s="8"/>
      <c r="WG28" s="8"/>
      <c r="WH28" s="8"/>
      <c r="WI28" s="8"/>
      <c r="WJ28" s="8"/>
      <c r="WK28" s="8"/>
      <c r="WL28" s="8"/>
      <c r="WM28" s="8"/>
      <c r="WN28" s="8"/>
      <c r="WO28" s="8"/>
      <c r="WP28" s="8"/>
      <c r="WQ28" s="8"/>
      <c r="WR28" s="8"/>
      <c r="WS28" s="8"/>
      <c r="WT28" s="8"/>
      <c r="WU28" s="8"/>
      <c r="WV28" s="8"/>
      <c r="WW28" s="8"/>
      <c r="WX28" s="8"/>
      <c r="WY28" s="8"/>
      <c r="WZ28" s="8"/>
      <c r="XA28" s="8"/>
      <c r="XB28" s="8"/>
      <c r="XC28" s="8"/>
      <c r="XD28" s="8"/>
      <c r="XE28" s="8"/>
      <c r="XF28" s="8"/>
      <c r="XG28" s="8"/>
      <c r="XH28" s="8"/>
      <c r="XI28" s="8"/>
      <c r="XJ28" s="8"/>
      <c r="XK28" s="8"/>
      <c r="XL28" s="8"/>
      <c r="XM28" s="8"/>
      <c r="XN28" s="8"/>
      <c r="XO28" s="8"/>
      <c r="XP28" s="8"/>
      <c r="XQ28" s="8"/>
      <c r="XR28" s="8"/>
      <c r="XS28" s="8"/>
      <c r="XT28" s="8"/>
      <c r="XU28" s="8"/>
      <c r="XV28" s="8"/>
      <c r="XW28" s="8"/>
      <c r="XX28" s="8"/>
      <c r="XY28" s="8"/>
      <c r="XZ28" s="8"/>
      <c r="YA28" s="8"/>
      <c r="YB28" s="8"/>
      <c r="YC28" s="8"/>
      <c r="YD28" s="8"/>
      <c r="YE28" s="8"/>
      <c r="YF28" s="8"/>
      <c r="YG28" s="8"/>
      <c r="YH28" s="8"/>
      <c r="YI28" s="8"/>
      <c r="YJ28" s="8"/>
      <c r="YK28" s="8"/>
      <c r="YL28" s="8"/>
      <c r="YM28" s="8"/>
      <c r="YN28" s="8"/>
      <c r="YO28" s="8"/>
      <c r="YP28" s="8"/>
      <c r="YQ28" s="8"/>
      <c r="YR28" s="8"/>
      <c r="YS28" s="8"/>
      <c r="YT28" s="8"/>
      <c r="YU28" s="8"/>
      <c r="YV28" s="8"/>
      <c r="YW28" s="8"/>
      <c r="YX28" s="8"/>
      <c r="YY28" s="8"/>
      <c r="YZ28" s="8"/>
      <c r="ZA28" s="8"/>
      <c r="ZB28" s="8"/>
      <c r="ZC28" s="8"/>
      <c r="ZD28" s="8"/>
      <c r="ZE28" s="8"/>
      <c r="ZF28" s="8"/>
      <c r="ZG28" s="8"/>
      <c r="ZH28" s="8"/>
      <c r="ZI28" s="8"/>
      <c r="ZJ28" s="8"/>
      <c r="ZK28" s="8"/>
      <c r="ZL28" s="8"/>
      <c r="ZM28" s="8"/>
      <c r="ZN28" s="8"/>
      <c r="ZO28" s="8"/>
      <c r="ZP28" s="8"/>
      <c r="ZQ28" s="8"/>
      <c r="ZR28" s="8"/>
    </row>
    <row r="29" spans="1:694">
      <c r="A29" s="3"/>
      <c r="B29" s="4"/>
      <c r="C29" s="4"/>
      <c r="D29" s="4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  <c r="FF29" s="8"/>
      <c r="FG29" s="8"/>
      <c r="FH29" s="8"/>
      <c r="FI29" s="8"/>
      <c r="FJ29" s="8"/>
      <c r="FK29" s="8"/>
      <c r="FL29" s="8"/>
      <c r="FM29" s="8"/>
      <c r="FN29" s="8"/>
      <c r="FO29" s="8"/>
      <c r="FP29" s="8"/>
      <c r="FQ29" s="8"/>
      <c r="FR29" s="8"/>
      <c r="FS29" s="8"/>
      <c r="FT29" s="8"/>
      <c r="FU29" s="8"/>
      <c r="FV29" s="8"/>
      <c r="FW29" s="8"/>
      <c r="FX29" s="8"/>
      <c r="FY29" s="8"/>
      <c r="FZ29" s="8"/>
      <c r="GA29" s="8"/>
      <c r="GB29" s="8"/>
      <c r="GC29" s="8"/>
      <c r="GD29" s="8"/>
      <c r="GE29" s="8"/>
      <c r="GF29" s="8"/>
      <c r="GG29" s="8"/>
      <c r="GH29" s="8"/>
      <c r="GI29" s="8"/>
      <c r="GJ29" s="8"/>
      <c r="GK29" s="8"/>
      <c r="GL29" s="8"/>
      <c r="GM29" s="8"/>
      <c r="GN29" s="8"/>
      <c r="GO29" s="8"/>
      <c r="GP29" s="8"/>
      <c r="GQ29" s="8"/>
      <c r="GR29" s="8"/>
      <c r="GS29" s="8"/>
      <c r="GT29" s="8"/>
      <c r="GU29" s="8"/>
      <c r="GV29" s="8"/>
      <c r="GW29" s="8"/>
      <c r="GX29" s="8"/>
      <c r="GY29" s="8"/>
      <c r="GZ29" s="8"/>
      <c r="HA29" s="8"/>
      <c r="HB29" s="8"/>
      <c r="HC29" s="8"/>
      <c r="HD29" s="8"/>
      <c r="HE29" s="8"/>
      <c r="HF29" s="8"/>
      <c r="HG29" s="8"/>
      <c r="HH29" s="8"/>
      <c r="HI29" s="8"/>
      <c r="HJ29" s="8"/>
      <c r="HK29" s="8"/>
      <c r="HL29" s="8"/>
      <c r="HM29" s="8"/>
      <c r="HN29" s="8"/>
      <c r="HO29" s="8"/>
      <c r="HP29" s="8"/>
      <c r="HQ29" s="8"/>
      <c r="HR29" s="8"/>
      <c r="HS29" s="8"/>
      <c r="HT29" s="8"/>
      <c r="HU29" s="8"/>
      <c r="HV29" s="8"/>
      <c r="HW29" s="8"/>
      <c r="HX29" s="8"/>
      <c r="HY29" s="8"/>
      <c r="HZ29" s="8"/>
      <c r="IA29" s="8"/>
      <c r="IB29" s="8"/>
      <c r="IC29" s="8"/>
      <c r="ID29" s="8"/>
      <c r="IE29" s="8"/>
      <c r="IF29" s="8"/>
      <c r="IG29" s="8"/>
      <c r="IH29" s="8"/>
      <c r="II29" s="8"/>
      <c r="IJ29" s="8"/>
      <c r="IK29" s="8"/>
      <c r="IL29" s="8"/>
      <c r="IM29" s="8"/>
      <c r="IN29" s="8"/>
      <c r="IO29" s="8"/>
      <c r="IP29" s="8"/>
      <c r="IQ29" s="8"/>
      <c r="IR29" s="8"/>
      <c r="IS29" s="8"/>
      <c r="IT29" s="8"/>
      <c r="IU29" s="8"/>
      <c r="IV29" s="8"/>
      <c r="IW29" s="8"/>
      <c r="IX29" s="8"/>
      <c r="IY29" s="8"/>
      <c r="IZ29" s="8"/>
      <c r="JA29" s="8"/>
      <c r="JB29" s="8"/>
      <c r="JC29" s="8"/>
      <c r="JD29" s="8"/>
      <c r="JE29" s="8"/>
      <c r="JF29" s="8"/>
      <c r="JG29" s="8"/>
      <c r="JH29" s="8"/>
      <c r="JI29" s="8"/>
      <c r="JJ29" s="8"/>
      <c r="JK29" s="8"/>
      <c r="JL29" s="8"/>
      <c r="JM29" s="8"/>
      <c r="JN29" s="8"/>
      <c r="JO29" s="8"/>
      <c r="JP29" s="8"/>
      <c r="JQ29" s="8"/>
      <c r="JR29" s="8"/>
      <c r="JS29" s="8"/>
      <c r="JT29" s="8"/>
      <c r="JU29" s="8"/>
      <c r="JV29" s="8"/>
      <c r="JW29" s="8"/>
      <c r="JX29" s="8"/>
      <c r="JY29" s="8"/>
      <c r="JZ29" s="8"/>
      <c r="KA29" s="8"/>
      <c r="KB29" s="8"/>
      <c r="KC29" s="8"/>
      <c r="KD29" s="8"/>
      <c r="KE29" s="8"/>
      <c r="KF29" s="8"/>
      <c r="KG29" s="8"/>
      <c r="KH29" s="8"/>
      <c r="KI29" s="8"/>
      <c r="KJ29" s="8"/>
      <c r="KK29" s="8"/>
      <c r="KL29" s="8"/>
      <c r="KM29" s="8"/>
      <c r="KN29" s="8"/>
      <c r="KO29" s="8"/>
      <c r="KP29" s="8"/>
      <c r="KQ29" s="8"/>
      <c r="KR29" s="8"/>
      <c r="KS29" s="8"/>
      <c r="KT29" s="8"/>
      <c r="KU29" s="8"/>
      <c r="KV29" s="8"/>
      <c r="KW29" s="8"/>
      <c r="KX29" s="8"/>
      <c r="KY29" s="8"/>
      <c r="KZ29" s="8"/>
      <c r="LA29" s="8"/>
      <c r="LB29" s="8"/>
      <c r="LC29" s="8"/>
      <c r="LD29" s="8"/>
      <c r="LE29" s="8"/>
      <c r="LF29" s="8"/>
      <c r="LG29" s="8"/>
      <c r="LH29" s="8"/>
      <c r="LI29" s="8"/>
      <c r="LJ29" s="8"/>
      <c r="LK29" s="8"/>
      <c r="LL29" s="8"/>
      <c r="LM29" s="8"/>
      <c r="LN29" s="8"/>
      <c r="LO29" s="8"/>
      <c r="LP29" s="8"/>
      <c r="LQ29" s="8"/>
      <c r="LR29" s="8"/>
      <c r="LS29" s="8"/>
      <c r="LT29" s="8"/>
      <c r="LU29" s="8"/>
      <c r="LV29" s="8"/>
      <c r="LW29" s="8"/>
      <c r="LX29" s="8"/>
      <c r="LY29" s="8"/>
      <c r="LZ29" s="8"/>
      <c r="MA29" s="8"/>
      <c r="MB29" s="8"/>
      <c r="MC29" s="8"/>
      <c r="MD29" s="8"/>
      <c r="ME29" s="8"/>
      <c r="MF29" s="8"/>
      <c r="MG29" s="8"/>
      <c r="MH29" s="8"/>
      <c r="MI29" s="8"/>
      <c r="MJ29" s="8"/>
      <c r="MK29" s="8"/>
      <c r="ML29" s="8"/>
      <c r="MM29" s="8"/>
      <c r="MN29" s="8"/>
      <c r="MO29" s="8"/>
      <c r="MP29" s="8"/>
      <c r="MQ29" s="8"/>
      <c r="MR29" s="8"/>
      <c r="MS29" s="8"/>
      <c r="MT29" s="8"/>
      <c r="MU29" s="8"/>
      <c r="MV29" s="8"/>
      <c r="MW29" s="8"/>
      <c r="MX29" s="8"/>
      <c r="MY29" s="8"/>
      <c r="MZ29" s="8"/>
      <c r="NA29" s="8"/>
      <c r="NB29" s="8"/>
      <c r="NC29" s="8"/>
      <c r="ND29" s="8"/>
      <c r="NE29" s="8"/>
      <c r="NF29" s="8"/>
      <c r="NG29" s="8"/>
      <c r="NH29" s="8"/>
      <c r="NI29" s="8"/>
      <c r="NJ29" s="8"/>
      <c r="NK29" s="8"/>
      <c r="NL29" s="8"/>
      <c r="NM29" s="8"/>
      <c r="NN29" s="8"/>
      <c r="NO29" s="8"/>
      <c r="NP29" s="8"/>
      <c r="NQ29" s="8"/>
      <c r="NR29" s="8"/>
      <c r="NS29" s="8"/>
      <c r="NT29" s="8"/>
      <c r="NU29" s="8"/>
      <c r="NV29" s="8"/>
      <c r="NW29" s="8"/>
      <c r="NX29" s="8"/>
      <c r="NY29" s="8"/>
      <c r="NZ29" s="8"/>
      <c r="OA29" s="8"/>
      <c r="OB29" s="8"/>
      <c r="OC29" s="8"/>
      <c r="OD29" s="8"/>
      <c r="OE29" s="8"/>
      <c r="OF29" s="8"/>
      <c r="OG29" s="8"/>
      <c r="OH29" s="8"/>
      <c r="OI29" s="8"/>
      <c r="OJ29" s="8"/>
      <c r="OK29" s="8"/>
      <c r="OL29" s="8"/>
      <c r="OM29" s="8"/>
      <c r="ON29" s="8"/>
      <c r="OO29" s="8"/>
      <c r="OP29" s="8"/>
      <c r="OQ29" s="8"/>
      <c r="OR29" s="8"/>
      <c r="OS29" s="8"/>
      <c r="OT29" s="8"/>
      <c r="OU29" s="8"/>
      <c r="OV29" s="8"/>
      <c r="OW29" s="8"/>
      <c r="OX29" s="8"/>
      <c r="OY29" s="8"/>
      <c r="OZ29" s="8"/>
      <c r="PA29" s="8"/>
      <c r="PB29" s="8"/>
      <c r="PC29" s="8"/>
      <c r="PD29" s="8"/>
      <c r="PE29" s="8"/>
      <c r="PF29" s="8"/>
      <c r="PG29" s="8"/>
      <c r="PH29" s="8"/>
      <c r="PI29" s="8"/>
      <c r="PJ29" s="8"/>
      <c r="PK29" s="8"/>
      <c r="PL29" s="8"/>
      <c r="PM29" s="8"/>
      <c r="PN29" s="8"/>
      <c r="PO29" s="8"/>
      <c r="PP29" s="8"/>
      <c r="PQ29" s="8"/>
      <c r="PR29" s="8"/>
      <c r="PS29" s="8"/>
      <c r="PT29" s="8"/>
      <c r="PU29" s="8"/>
      <c r="PV29" s="8"/>
      <c r="PW29" s="8"/>
      <c r="PX29" s="8"/>
      <c r="PY29" s="8"/>
      <c r="PZ29" s="8"/>
      <c r="QA29" s="8"/>
      <c r="QB29" s="8"/>
      <c r="QC29" s="8"/>
      <c r="QD29" s="8"/>
      <c r="QE29" s="8"/>
      <c r="QF29" s="8"/>
      <c r="QG29" s="8"/>
      <c r="QH29" s="8"/>
      <c r="QI29" s="8"/>
      <c r="QJ29" s="8"/>
      <c r="QK29" s="8"/>
      <c r="QL29" s="8"/>
      <c r="QM29" s="8"/>
      <c r="QN29" s="8"/>
      <c r="QO29" s="8"/>
      <c r="QP29" s="8"/>
      <c r="QQ29" s="8"/>
      <c r="QR29" s="8"/>
      <c r="QS29" s="8"/>
      <c r="QT29" s="8"/>
      <c r="QU29" s="8"/>
      <c r="QV29" s="8"/>
      <c r="QW29" s="8"/>
      <c r="QX29" s="8"/>
      <c r="QY29" s="8"/>
      <c r="QZ29" s="8"/>
      <c r="RA29" s="8"/>
      <c r="RB29" s="8"/>
      <c r="RC29" s="8"/>
      <c r="RD29" s="8"/>
      <c r="RE29" s="8"/>
      <c r="RF29" s="8"/>
      <c r="RG29" s="8"/>
      <c r="RH29" s="8"/>
      <c r="RI29" s="8"/>
      <c r="RJ29" s="8"/>
      <c r="RK29" s="8"/>
      <c r="RL29" s="8"/>
      <c r="RM29" s="8"/>
      <c r="RN29" s="8"/>
      <c r="RO29" s="8"/>
      <c r="RP29" s="8"/>
      <c r="RQ29" s="8"/>
      <c r="RR29" s="8"/>
      <c r="RS29" s="8"/>
      <c r="RT29" s="8"/>
      <c r="RU29" s="8"/>
      <c r="RV29" s="8"/>
      <c r="RW29" s="8"/>
      <c r="RX29" s="8"/>
      <c r="RY29" s="8"/>
      <c r="RZ29" s="8"/>
      <c r="SA29" s="8"/>
      <c r="SB29" s="8"/>
      <c r="SC29" s="8"/>
      <c r="SD29" s="8"/>
      <c r="SE29" s="8"/>
      <c r="SF29" s="8"/>
      <c r="SG29" s="8"/>
      <c r="SH29" s="8"/>
      <c r="SI29" s="8"/>
      <c r="SJ29" s="8"/>
      <c r="SK29" s="8"/>
      <c r="SL29" s="8"/>
      <c r="SM29" s="8"/>
      <c r="SN29" s="8"/>
      <c r="SO29" s="8"/>
      <c r="SP29" s="8"/>
      <c r="SQ29" s="8"/>
      <c r="SR29" s="8"/>
      <c r="SS29" s="8"/>
      <c r="ST29" s="8"/>
      <c r="SU29" s="8"/>
      <c r="SV29" s="8"/>
      <c r="SW29" s="8"/>
      <c r="SX29" s="8"/>
      <c r="SY29" s="8"/>
      <c r="SZ29" s="8"/>
      <c r="TA29" s="8"/>
      <c r="TB29" s="8"/>
      <c r="TC29" s="8"/>
      <c r="TD29" s="8"/>
      <c r="TE29" s="8"/>
      <c r="TF29" s="8"/>
      <c r="TG29" s="8"/>
      <c r="TH29" s="8"/>
      <c r="TI29" s="8"/>
      <c r="TJ29" s="8"/>
      <c r="TK29" s="8"/>
      <c r="TL29" s="8"/>
      <c r="TM29" s="8"/>
      <c r="TN29" s="8"/>
      <c r="TO29" s="8"/>
      <c r="TP29" s="8"/>
      <c r="TQ29" s="8"/>
      <c r="TR29" s="8"/>
      <c r="TS29" s="8"/>
      <c r="TT29" s="8"/>
      <c r="TU29" s="8"/>
      <c r="TV29" s="8"/>
      <c r="TW29" s="8"/>
      <c r="TX29" s="8"/>
      <c r="TY29" s="8"/>
      <c r="TZ29" s="8"/>
      <c r="UA29" s="8"/>
      <c r="UB29" s="8"/>
      <c r="UC29" s="8"/>
      <c r="UD29" s="8"/>
      <c r="UE29" s="8"/>
      <c r="UF29" s="8"/>
      <c r="UG29" s="8"/>
      <c r="UH29" s="8"/>
      <c r="UI29" s="8"/>
      <c r="UJ29" s="8"/>
      <c r="UK29" s="8"/>
      <c r="UL29" s="8"/>
      <c r="UM29" s="8"/>
      <c r="UN29" s="8"/>
      <c r="UO29" s="8"/>
      <c r="UP29" s="8"/>
      <c r="UQ29" s="8"/>
      <c r="UR29" s="8"/>
      <c r="US29" s="8"/>
      <c r="UT29" s="8"/>
      <c r="UU29" s="8"/>
      <c r="UV29" s="8"/>
      <c r="UW29" s="8"/>
      <c r="UX29" s="8"/>
      <c r="UY29" s="8"/>
      <c r="UZ29" s="8"/>
      <c r="VA29" s="8"/>
      <c r="VB29" s="8"/>
      <c r="VC29" s="8"/>
      <c r="VD29" s="8"/>
      <c r="VE29" s="8"/>
      <c r="VF29" s="8"/>
      <c r="VG29" s="8"/>
      <c r="VH29" s="8"/>
      <c r="VI29" s="8"/>
      <c r="VJ29" s="8"/>
      <c r="VK29" s="8"/>
      <c r="VL29" s="8"/>
      <c r="VM29" s="8"/>
      <c r="VN29" s="8"/>
      <c r="VO29" s="8"/>
      <c r="VP29" s="8"/>
      <c r="VQ29" s="8"/>
      <c r="VR29" s="8"/>
      <c r="VS29" s="8"/>
      <c r="VT29" s="8"/>
      <c r="VU29" s="8"/>
      <c r="VV29" s="8"/>
      <c r="VW29" s="8"/>
      <c r="VX29" s="8"/>
      <c r="VY29" s="8"/>
      <c r="VZ29" s="8"/>
      <c r="WA29" s="8"/>
      <c r="WB29" s="8"/>
      <c r="WC29" s="8"/>
      <c r="WD29" s="8"/>
      <c r="WE29" s="8"/>
      <c r="WF29" s="8"/>
      <c r="WG29" s="8"/>
      <c r="WH29" s="8"/>
      <c r="WI29" s="8"/>
      <c r="WJ29" s="8"/>
      <c r="WK29" s="8"/>
      <c r="WL29" s="8"/>
      <c r="WM29" s="8"/>
      <c r="WN29" s="8"/>
      <c r="WO29" s="8"/>
      <c r="WP29" s="8"/>
      <c r="WQ29" s="8"/>
      <c r="WR29" s="8"/>
      <c r="WS29" s="8"/>
      <c r="WT29" s="8"/>
      <c r="WU29" s="8"/>
      <c r="WV29" s="8"/>
      <c r="WW29" s="8"/>
      <c r="WX29" s="8"/>
      <c r="WY29" s="8"/>
      <c r="WZ29" s="8"/>
      <c r="XA29" s="8"/>
      <c r="XB29" s="8"/>
      <c r="XC29" s="8"/>
      <c r="XD29" s="8"/>
      <c r="XE29" s="8"/>
      <c r="XF29" s="8"/>
      <c r="XG29" s="8"/>
      <c r="XH29" s="8"/>
      <c r="XI29" s="8"/>
      <c r="XJ29" s="8"/>
      <c r="XK29" s="8"/>
      <c r="XL29" s="8"/>
      <c r="XM29" s="8"/>
      <c r="XN29" s="8"/>
      <c r="XO29" s="8"/>
      <c r="XP29" s="8"/>
      <c r="XQ29" s="8"/>
      <c r="XR29" s="8"/>
      <c r="XS29" s="8"/>
      <c r="XT29" s="8"/>
      <c r="XU29" s="8"/>
      <c r="XV29" s="8"/>
      <c r="XW29" s="8"/>
      <c r="XX29" s="8"/>
      <c r="XY29" s="8"/>
      <c r="XZ29" s="8"/>
      <c r="YA29" s="8"/>
      <c r="YB29" s="8"/>
      <c r="YC29" s="8"/>
      <c r="YD29" s="8"/>
      <c r="YE29" s="8"/>
      <c r="YF29" s="8"/>
      <c r="YG29" s="8"/>
      <c r="YH29" s="8"/>
      <c r="YI29" s="8"/>
      <c r="YJ29" s="8"/>
      <c r="YK29" s="8"/>
      <c r="YL29" s="8"/>
      <c r="YM29" s="8"/>
      <c r="YN29" s="8"/>
      <c r="YO29" s="8"/>
      <c r="YP29" s="8"/>
      <c r="YQ29" s="8"/>
      <c r="YR29" s="8"/>
      <c r="YS29" s="8"/>
      <c r="YT29" s="8"/>
      <c r="YU29" s="8"/>
      <c r="YV29" s="8"/>
      <c r="YW29" s="8"/>
      <c r="YX29" s="8"/>
      <c r="YY29" s="8"/>
      <c r="YZ29" s="8"/>
      <c r="ZA29" s="8"/>
      <c r="ZB29" s="8"/>
      <c r="ZC29" s="8"/>
      <c r="ZD29" s="8"/>
      <c r="ZE29" s="8"/>
      <c r="ZF29" s="8"/>
      <c r="ZG29" s="8"/>
      <c r="ZH29" s="8"/>
      <c r="ZI29" s="8"/>
      <c r="ZJ29" s="8"/>
      <c r="ZK29" s="8"/>
      <c r="ZL29" s="8"/>
      <c r="ZM29" s="8"/>
      <c r="ZN29" s="8"/>
      <c r="ZO29" s="8"/>
      <c r="ZP29" s="8"/>
      <c r="ZQ29" s="8"/>
      <c r="ZR29" s="8"/>
    </row>
    <row r="30" spans="1:694">
      <c r="A30" s="3"/>
      <c r="B30" s="4"/>
      <c r="C30" s="4"/>
      <c r="D30" s="4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  <c r="FF30" s="8"/>
      <c r="FG30" s="8"/>
      <c r="FH30" s="8"/>
      <c r="FI30" s="8"/>
      <c r="FJ30" s="8"/>
      <c r="FK30" s="8"/>
      <c r="FL30" s="8"/>
      <c r="FM30" s="8"/>
      <c r="FN30" s="8"/>
      <c r="FO30" s="8"/>
      <c r="FP30" s="8"/>
      <c r="FQ30" s="8"/>
      <c r="FR30" s="8"/>
      <c r="FS30" s="8"/>
      <c r="FT30" s="8"/>
      <c r="FU30" s="8"/>
      <c r="FV30" s="8"/>
      <c r="FW30" s="8"/>
      <c r="FX30" s="8"/>
      <c r="FY30" s="8"/>
      <c r="FZ30" s="8"/>
      <c r="GA30" s="8"/>
      <c r="GB30" s="8"/>
      <c r="GC30" s="8"/>
      <c r="GD30" s="8"/>
      <c r="GE30" s="8"/>
      <c r="GF30" s="8"/>
      <c r="GG30" s="8"/>
      <c r="GH30" s="8"/>
      <c r="GI30" s="8"/>
      <c r="GJ30" s="8"/>
      <c r="GK30" s="8"/>
      <c r="GL30" s="8"/>
      <c r="GM30" s="8"/>
      <c r="GN30" s="8"/>
      <c r="GO30" s="8"/>
      <c r="GP30" s="8"/>
      <c r="GQ30" s="8"/>
      <c r="GR30" s="8"/>
      <c r="GS30" s="8"/>
      <c r="GT30" s="8"/>
      <c r="GU30" s="8"/>
      <c r="GV30" s="8"/>
      <c r="GW30" s="8"/>
      <c r="GX30" s="8"/>
      <c r="GY30" s="8"/>
      <c r="GZ30" s="8"/>
      <c r="HA30" s="8"/>
      <c r="HB30" s="8"/>
      <c r="HC30" s="8"/>
      <c r="HD30" s="8"/>
      <c r="HE30" s="8"/>
      <c r="HF30" s="8"/>
      <c r="HG30" s="8"/>
      <c r="HH30" s="8"/>
      <c r="HI30" s="8"/>
      <c r="HJ30" s="8"/>
      <c r="HK30" s="8"/>
      <c r="HL30" s="8"/>
      <c r="HM30" s="8"/>
      <c r="HN30" s="8"/>
      <c r="HO30" s="8"/>
      <c r="HP30" s="8"/>
      <c r="HQ30" s="8"/>
      <c r="HR30" s="8"/>
      <c r="HS30" s="8"/>
      <c r="HT30" s="8"/>
      <c r="HU30" s="8"/>
      <c r="HV30" s="8"/>
      <c r="HW30" s="8"/>
      <c r="HX30" s="8"/>
      <c r="HY30" s="8"/>
      <c r="HZ30" s="8"/>
      <c r="IA30" s="8"/>
      <c r="IB30" s="8"/>
      <c r="IC30" s="8"/>
      <c r="ID30" s="8"/>
      <c r="IE30" s="8"/>
      <c r="IF30" s="8"/>
      <c r="IG30" s="8"/>
      <c r="IH30" s="8"/>
      <c r="II30" s="8"/>
      <c r="IJ30" s="8"/>
      <c r="IK30" s="8"/>
      <c r="IL30" s="8"/>
      <c r="IM30" s="8"/>
      <c r="IN30" s="8"/>
      <c r="IO30" s="8"/>
      <c r="IP30" s="8"/>
      <c r="IQ30" s="8"/>
      <c r="IR30" s="8"/>
      <c r="IS30" s="8"/>
      <c r="IT30" s="8"/>
      <c r="IU30" s="8"/>
      <c r="IV30" s="8"/>
      <c r="IW30" s="8"/>
      <c r="IX30" s="8"/>
      <c r="IY30" s="8"/>
      <c r="IZ30" s="8"/>
      <c r="JA30" s="8"/>
      <c r="JB30" s="8"/>
      <c r="JC30" s="8"/>
      <c r="JD30" s="8"/>
      <c r="JE30" s="8"/>
      <c r="JF30" s="8"/>
      <c r="JG30" s="8"/>
      <c r="JH30" s="8"/>
      <c r="JI30" s="8"/>
      <c r="JJ30" s="8"/>
      <c r="JK30" s="8"/>
      <c r="JL30" s="8"/>
      <c r="JM30" s="8"/>
      <c r="JN30" s="8"/>
      <c r="JO30" s="8"/>
      <c r="JP30" s="8"/>
      <c r="JQ30" s="8"/>
      <c r="JR30" s="8"/>
      <c r="JS30" s="8"/>
      <c r="JT30" s="8"/>
      <c r="JU30" s="8"/>
      <c r="JV30" s="8"/>
      <c r="JW30" s="8"/>
      <c r="JX30" s="8"/>
      <c r="JY30" s="8"/>
      <c r="JZ30" s="8"/>
      <c r="KA30" s="8"/>
      <c r="KB30" s="8"/>
      <c r="KC30" s="8"/>
      <c r="KD30" s="8"/>
      <c r="KE30" s="8"/>
      <c r="KF30" s="8"/>
      <c r="KG30" s="8"/>
      <c r="KH30" s="8"/>
      <c r="KI30" s="8"/>
      <c r="KJ30" s="8"/>
      <c r="KK30" s="8"/>
      <c r="KL30" s="8"/>
      <c r="KM30" s="8"/>
      <c r="KN30" s="8"/>
      <c r="KO30" s="8"/>
      <c r="KP30" s="8"/>
      <c r="KQ30" s="8"/>
      <c r="KR30" s="8"/>
      <c r="KS30" s="8"/>
      <c r="KT30" s="8"/>
      <c r="KU30" s="8"/>
      <c r="KV30" s="8"/>
      <c r="KW30" s="8"/>
      <c r="KX30" s="8"/>
      <c r="KY30" s="8"/>
      <c r="KZ30" s="8"/>
      <c r="LA30" s="8"/>
      <c r="LB30" s="8"/>
      <c r="LC30" s="8"/>
      <c r="LD30" s="8"/>
      <c r="LE30" s="8"/>
      <c r="LF30" s="8"/>
      <c r="LG30" s="8"/>
      <c r="LH30" s="8"/>
      <c r="LI30" s="8"/>
      <c r="LJ30" s="8"/>
      <c r="LK30" s="8"/>
      <c r="LL30" s="8"/>
      <c r="LM30" s="8"/>
      <c r="LN30" s="8"/>
      <c r="LO30" s="8"/>
      <c r="LP30" s="8"/>
      <c r="LQ30" s="8"/>
      <c r="LR30" s="8"/>
      <c r="LS30" s="8"/>
      <c r="LT30" s="8"/>
      <c r="LU30" s="8"/>
      <c r="LV30" s="8"/>
      <c r="LW30" s="8"/>
      <c r="LX30" s="8"/>
      <c r="LY30" s="8"/>
      <c r="LZ30" s="8"/>
      <c r="MA30" s="8"/>
      <c r="MB30" s="8"/>
      <c r="MC30" s="8"/>
      <c r="MD30" s="8"/>
      <c r="ME30" s="8"/>
      <c r="MF30" s="8"/>
      <c r="MG30" s="8"/>
      <c r="MH30" s="8"/>
      <c r="MI30" s="8"/>
      <c r="MJ30" s="8"/>
      <c r="MK30" s="8"/>
      <c r="ML30" s="8"/>
      <c r="MM30" s="8"/>
      <c r="MN30" s="8"/>
      <c r="MO30" s="8"/>
      <c r="MP30" s="8"/>
      <c r="MQ30" s="8"/>
      <c r="MR30" s="8"/>
      <c r="MS30" s="8"/>
      <c r="MT30" s="8"/>
      <c r="MU30" s="8"/>
      <c r="MV30" s="8"/>
      <c r="MW30" s="8"/>
      <c r="MX30" s="8"/>
      <c r="MY30" s="8"/>
      <c r="MZ30" s="8"/>
      <c r="NA30" s="8"/>
      <c r="NB30" s="8"/>
      <c r="NC30" s="8"/>
      <c r="ND30" s="8"/>
      <c r="NE30" s="8"/>
      <c r="NF30" s="8"/>
      <c r="NG30" s="8"/>
      <c r="NH30" s="8"/>
      <c r="NI30" s="8"/>
      <c r="NJ30" s="8"/>
      <c r="NK30" s="8"/>
      <c r="NL30" s="8"/>
      <c r="NM30" s="8"/>
      <c r="NN30" s="8"/>
      <c r="NO30" s="8"/>
      <c r="NP30" s="8"/>
      <c r="NQ30" s="8"/>
      <c r="NR30" s="8"/>
      <c r="NS30" s="8"/>
      <c r="NT30" s="8"/>
      <c r="NU30" s="8"/>
      <c r="NV30" s="8"/>
      <c r="NW30" s="8"/>
      <c r="NX30" s="8"/>
      <c r="NY30" s="8"/>
      <c r="NZ30" s="8"/>
      <c r="OA30" s="8"/>
      <c r="OB30" s="8"/>
      <c r="OC30" s="8"/>
      <c r="OD30" s="8"/>
      <c r="OE30" s="8"/>
      <c r="OF30" s="8"/>
      <c r="OG30" s="8"/>
      <c r="OH30" s="8"/>
      <c r="OI30" s="8"/>
      <c r="OJ30" s="8"/>
      <c r="OK30" s="8"/>
      <c r="OL30" s="8"/>
      <c r="OM30" s="8"/>
      <c r="ON30" s="8"/>
      <c r="OO30" s="8"/>
      <c r="OP30" s="8"/>
      <c r="OQ30" s="8"/>
      <c r="OR30" s="8"/>
      <c r="OS30" s="8"/>
      <c r="OT30" s="8"/>
      <c r="OU30" s="8"/>
      <c r="OV30" s="8"/>
      <c r="OW30" s="8"/>
      <c r="OX30" s="8"/>
      <c r="OY30" s="8"/>
      <c r="OZ30" s="8"/>
      <c r="PA30" s="8"/>
      <c r="PB30" s="8"/>
      <c r="PC30" s="8"/>
      <c r="PD30" s="8"/>
      <c r="PE30" s="8"/>
      <c r="PF30" s="8"/>
      <c r="PG30" s="8"/>
      <c r="PH30" s="8"/>
      <c r="PI30" s="8"/>
      <c r="PJ30" s="8"/>
      <c r="PK30" s="8"/>
      <c r="PL30" s="8"/>
      <c r="PM30" s="8"/>
      <c r="PN30" s="8"/>
      <c r="PO30" s="8"/>
      <c r="PP30" s="8"/>
      <c r="PQ30" s="8"/>
      <c r="PR30" s="8"/>
      <c r="PS30" s="8"/>
      <c r="PT30" s="8"/>
      <c r="PU30" s="8"/>
      <c r="PV30" s="8"/>
      <c r="PW30" s="8"/>
      <c r="PX30" s="8"/>
      <c r="PY30" s="8"/>
      <c r="PZ30" s="8"/>
      <c r="QA30" s="8"/>
      <c r="QB30" s="8"/>
      <c r="QC30" s="8"/>
      <c r="QD30" s="8"/>
      <c r="QE30" s="8"/>
      <c r="QF30" s="8"/>
      <c r="QG30" s="8"/>
      <c r="QH30" s="8"/>
      <c r="QI30" s="8"/>
      <c r="QJ30" s="8"/>
      <c r="QK30" s="8"/>
      <c r="QL30" s="8"/>
      <c r="QM30" s="8"/>
      <c r="QN30" s="8"/>
      <c r="QO30" s="8"/>
      <c r="QP30" s="8"/>
      <c r="QQ30" s="8"/>
      <c r="QR30" s="8"/>
      <c r="QS30" s="8"/>
      <c r="QT30" s="8"/>
      <c r="QU30" s="8"/>
      <c r="QV30" s="8"/>
      <c r="QW30" s="8"/>
      <c r="QX30" s="8"/>
      <c r="QY30" s="8"/>
      <c r="QZ30" s="8"/>
      <c r="RA30" s="8"/>
      <c r="RB30" s="8"/>
      <c r="RC30" s="8"/>
      <c r="RD30" s="8"/>
      <c r="RE30" s="8"/>
      <c r="RF30" s="8"/>
      <c r="RG30" s="8"/>
      <c r="RH30" s="8"/>
      <c r="RI30" s="8"/>
      <c r="RJ30" s="8"/>
      <c r="RK30" s="8"/>
      <c r="RL30" s="8"/>
      <c r="RM30" s="8"/>
      <c r="RN30" s="8"/>
      <c r="RO30" s="8"/>
      <c r="RP30" s="8"/>
      <c r="RQ30" s="8"/>
      <c r="RR30" s="8"/>
      <c r="RS30" s="8"/>
      <c r="RT30" s="8"/>
      <c r="RU30" s="8"/>
      <c r="RV30" s="8"/>
      <c r="RW30" s="8"/>
      <c r="RX30" s="8"/>
      <c r="RY30" s="8"/>
      <c r="RZ30" s="8"/>
      <c r="SA30" s="8"/>
      <c r="SB30" s="8"/>
      <c r="SC30" s="8"/>
      <c r="SD30" s="8"/>
      <c r="SE30" s="8"/>
      <c r="SF30" s="8"/>
      <c r="SG30" s="8"/>
      <c r="SH30" s="8"/>
      <c r="SI30" s="8"/>
      <c r="SJ30" s="8"/>
      <c r="SK30" s="8"/>
      <c r="SL30" s="8"/>
      <c r="SM30" s="8"/>
      <c r="SN30" s="8"/>
      <c r="SO30" s="8"/>
      <c r="SP30" s="8"/>
      <c r="SQ30" s="8"/>
      <c r="SR30" s="8"/>
      <c r="SS30" s="8"/>
      <c r="ST30" s="8"/>
      <c r="SU30" s="8"/>
      <c r="SV30" s="8"/>
      <c r="SW30" s="8"/>
      <c r="SX30" s="8"/>
      <c r="SY30" s="8"/>
      <c r="SZ30" s="8"/>
      <c r="TA30" s="8"/>
      <c r="TB30" s="8"/>
      <c r="TC30" s="8"/>
      <c r="TD30" s="8"/>
      <c r="TE30" s="8"/>
      <c r="TF30" s="8"/>
      <c r="TG30" s="8"/>
      <c r="TH30" s="8"/>
      <c r="TI30" s="8"/>
      <c r="TJ30" s="8"/>
      <c r="TK30" s="8"/>
      <c r="TL30" s="8"/>
      <c r="TM30" s="8"/>
      <c r="TN30" s="8"/>
      <c r="TO30" s="8"/>
      <c r="TP30" s="8"/>
      <c r="TQ30" s="8"/>
      <c r="TR30" s="8"/>
      <c r="TS30" s="8"/>
      <c r="TT30" s="8"/>
      <c r="TU30" s="8"/>
      <c r="TV30" s="8"/>
      <c r="TW30" s="8"/>
      <c r="TX30" s="8"/>
      <c r="TY30" s="8"/>
      <c r="TZ30" s="8"/>
      <c r="UA30" s="8"/>
      <c r="UB30" s="8"/>
      <c r="UC30" s="8"/>
      <c r="UD30" s="8"/>
      <c r="UE30" s="8"/>
      <c r="UF30" s="8"/>
      <c r="UG30" s="8"/>
      <c r="UH30" s="8"/>
      <c r="UI30" s="8"/>
      <c r="UJ30" s="8"/>
      <c r="UK30" s="8"/>
      <c r="UL30" s="8"/>
      <c r="UM30" s="8"/>
      <c r="UN30" s="8"/>
      <c r="UO30" s="8"/>
      <c r="UP30" s="8"/>
      <c r="UQ30" s="8"/>
      <c r="UR30" s="8"/>
      <c r="US30" s="8"/>
      <c r="UT30" s="8"/>
      <c r="UU30" s="8"/>
      <c r="UV30" s="8"/>
      <c r="UW30" s="8"/>
      <c r="UX30" s="8"/>
      <c r="UY30" s="8"/>
      <c r="UZ30" s="8"/>
      <c r="VA30" s="8"/>
      <c r="VB30" s="8"/>
      <c r="VC30" s="8"/>
      <c r="VD30" s="8"/>
      <c r="VE30" s="8"/>
      <c r="VF30" s="8"/>
      <c r="VG30" s="8"/>
      <c r="VH30" s="8"/>
      <c r="VI30" s="8"/>
      <c r="VJ30" s="8"/>
      <c r="VK30" s="8"/>
      <c r="VL30" s="8"/>
      <c r="VM30" s="8"/>
      <c r="VN30" s="8"/>
      <c r="VO30" s="8"/>
      <c r="VP30" s="8"/>
      <c r="VQ30" s="8"/>
      <c r="VR30" s="8"/>
      <c r="VS30" s="8"/>
      <c r="VT30" s="8"/>
      <c r="VU30" s="8"/>
      <c r="VV30" s="8"/>
      <c r="VW30" s="8"/>
      <c r="VX30" s="8"/>
      <c r="VY30" s="8"/>
      <c r="VZ30" s="8"/>
      <c r="WA30" s="8"/>
      <c r="WB30" s="8"/>
      <c r="WC30" s="8"/>
      <c r="WD30" s="8"/>
      <c r="WE30" s="8"/>
      <c r="WF30" s="8"/>
      <c r="WG30" s="8"/>
      <c r="WH30" s="8"/>
      <c r="WI30" s="8"/>
      <c r="WJ30" s="8"/>
      <c r="WK30" s="8"/>
      <c r="WL30" s="8"/>
      <c r="WM30" s="8"/>
      <c r="WN30" s="8"/>
      <c r="WO30" s="8"/>
      <c r="WP30" s="8"/>
      <c r="WQ30" s="8"/>
      <c r="WR30" s="8"/>
      <c r="WS30" s="8"/>
      <c r="WT30" s="8"/>
      <c r="WU30" s="8"/>
      <c r="WV30" s="8"/>
      <c r="WW30" s="8"/>
      <c r="WX30" s="8"/>
      <c r="WY30" s="8"/>
      <c r="WZ30" s="8"/>
      <c r="XA30" s="8"/>
      <c r="XB30" s="8"/>
      <c r="XC30" s="8"/>
      <c r="XD30" s="8"/>
      <c r="XE30" s="8"/>
      <c r="XF30" s="8"/>
      <c r="XG30" s="8"/>
      <c r="XH30" s="8"/>
      <c r="XI30" s="8"/>
      <c r="XJ30" s="8"/>
      <c r="XK30" s="8"/>
      <c r="XL30" s="8"/>
      <c r="XM30" s="8"/>
      <c r="XN30" s="8"/>
      <c r="XO30" s="8"/>
      <c r="XP30" s="8"/>
      <c r="XQ30" s="8"/>
      <c r="XR30" s="8"/>
      <c r="XS30" s="8"/>
      <c r="XT30" s="8"/>
      <c r="XU30" s="8"/>
      <c r="XV30" s="8"/>
      <c r="XW30" s="8"/>
      <c r="XX30" s="8"/>
      <c r="XY30" s="8"/>
      <c r="XZ30" s="8"/>
      <c r="YA30" s="8"/>
      <c r="YB30" s="8"/>
      <c r="YC30" s="8"/>
      <c r="YD30" s="8"/>
      <c r="YE30" s="8"/>
      <c r="YF30" s="8"/>
      <c r="YG30" s="8"/>
      <c r="YH30" s="8"/>
      <c r="YI30" s="8"/>
      <c r="YJ30" s="8"/>
      <c r="YK30" s="8"/>
      <c r="YL30" s="8"/>
      <c r="YM30" s="8"/>
      <c r="YN30" s="8"/>
      <c r="YO30" s="8"/>
      <c r="YP30" s="8"/>
      <c r="YQ30" s="8"/>
      <c r="YR30" s="8"/>
      <c r="YS30" s="8"/>
      <c r="YT30" s="8"/>
      <c r="YU30" s="8"/>
      <c r="YV30" s="8"/>
      <c r="YW30" s="8"/>
      <c r="YX30" s="8"/>
      <c r="YY30" s="8"/>
      <c r="YZ30" s="8"/>
      <c r="ZA30" s="8"/>
      <c r="ZB30" s="8"/>
      <c r="ZC30" s="8"/>
      <c r="ZD30" s="8"/>
      <c r="ZE30" s="8"/>
      <c r="ZF30" s="8"/>
      <c r="ZG30" s="8"/>
      <c r="ZH30" s="8"/>
      <c r="ZI30" s="8"/>
      <c r="ZJ30" s="8"/>
      <c r="ZK30" s="8"/>
      <c r="ZL30" s="8"/>
      <c r="ZM30" s="8"/>
      <c r="ZN30" s="8"/>
      <c r="ZO30" s="8"/>
      <c r="ZP30" s="8"/>
      <c r="ZQ30" s="8"/>
      <c r="ZR30" s="8"/>
    </row>
    <row r="31" spans="1:694">
      <c r="A31" s="3" t="s">
        <v>46</v>
      </c>
      <c r="B31" s="4">
        <v>-2229377.52</v>
      </c>
      <c r="C31" s="4">
        <v>-3282420.42</v>
      </c>
      <c r="D31" s="4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</row>
    <row r="32" spans="1:694">
      <c r="A32" s="3" t="s">
        <v>47</v>
      </c>
      <c r="B32" s="4">
        <v>236895.46</v>
      </c>
      <c r="C32" s="4">
        <v>-4146558.82</v>
      </c>
      <c r="D32" s="4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  <c r="FF32" s="8"/>
      <c r="FG32" s="8"/>
      <c r="FH32" s="8"/>
      <c r="FI32" s="8"/>
      <c r="FJ32" s="8"/>
      <c r="FK32" s="8"/>
      <c r="FL32" s="8"/>
      <c r="FM32" s="8"/>
      <c r="FN32" s="8"/>
      <c r="FO32" s="8"/>
      <c r="FP32" s="8"/>
      <c r="FQ32" s="8"/>
      <c r="FR32" s="8"/>
      <c r="FS32" s="8"/>
      <c r="FT32" s="8"/>
      <c r="FU32" s="8"/>
      <c r="FV32" s="8"/>
      <c r="FW32" s="8"/>
      <c r="FX32" s="8"/>
      <c r="FY32" s="8"/>
      <c r="FZ32" s="8"/>
      <c r="GA32" s="8"/>
      <c r="GB32" s="8"/>
      <c r="GC32" s="8"/>
      <c r="GD32" s="8"/>
      <c r="GE32" s="8"/>
      <c r="GF32" s="8"/>
      <c r="GG32" s="8"/>
      <c r="GH32" s="8"/>
      <c r="GI32" s="8"/>
      <c r="GJ32" s="8"/>
      <c r="GK32" s="8"/>
      <c r="GL32" s="8"/>
      <c r="GM32" s="8"/>
      <c r="GN32" s="8"/>
      <c r="GO32" s="8"/>
      <c r="GP32" s="8"/>
      <c r="GQ32" s="8"/>
      <c r="GR32" s="8"/>
      <c r="GS32" s="8"/>
      <c r="GT32" s="8"/>
      <c r="GU32" s="8"/>
      <c r="GV32" s="8"/>
      <c r="GW32" s="8"/>
      <c r="GX32" s="8"/>
      <c r="GY32" s="8"/>
      <c r="GZ32" s="8"/>
      <c r="HA32" s="8"/>
      <c r="HB32" s="8"/>
      <c r="HC32" s="8"/>
      <c r="HD32" s="8"/>
      <c r="HE32" s="8"/>
      <c r="HF32" s="8"/>
      <c r="HG32" s="8"/>
      <c r="HH32" s="8"/>
      <c r="HI32" s="8"/>
      <c r="HJ32" s="8"/>
      <c r="HK32" s="8"/>
      <c r="HL32" s="8"/>
      <c r="HM32" s="8"/>
      <c r="HN32" s="8"/>
      <c r="HO32" s="8"/>
      <c r="HP32" s="8"/>
      <c r="HQ32" s="8"/>
      <c r="HR32" s="8"/>
      <c r="HS32" s="8"/>
      <c r="HT32" s="8"/>
      <c r="HU32" s="8"/>
      <c r="HV32" s="8"/>
      <c r="HW32" s="8"/>
      <c r="HX32" s="8"/>
      <c r="HY32" s="8"/>
      <c r="HZ32" s="8"/>
      <c r="IA32" s="8"/>
      <c r="IB32" s="8"/>
      <c r="IC32" s="8"/>
      <c r="ID32" s="8"/>
      <c r="IE32" s="8"/>
      <c r="IF32" s="8"/>
      <c r="IG32" s="8"/>
      <c r="IH32" s="8"/>
      <c r="II32" s="8"/>
      <c r="IJ32" s="8"/>
      <c r="IK32" s="8"/>
      <c r="IL32" s="8"/>
      <c r="IM32" s="8"/>
      <c r="IN32" s="8"/>
      <c r="IO32" s="8"/>
      <c r="IP32" s="8"/>
      <c r="IQ32" s="8"/>
      <c r="IR32" s="8"/>
      <c r="IS32" s="8"/>
      <c r="IT32" s="8"/>
      <c r="IU32" s="8"/>
      <c r="IV32" s="8"/>
      <c r="IW32" s="8"/>
      <c r="IX32" s="8"/>
      <c r="IY32" s="8"/>
      <c r="IZ32" s="8"/>
      <c r="JA32" s="8"/>
      <c r="JB32" s="8"/>
      <c r="JC32" s="8"/>
      <c r="JD32" s="8"/>
      <c r="JE32" s="8"/>
      <c r="JF32" s="8"/>
      <c r="JG32" s="8"/>
      <c r="JH32" s="8"/>
      <c r="JI32" s="8"/>
      <c r="JJ32" s="8"/>
      <c r="JK32" s="8"/>
      <c r="JL32" s="8"/>
      <c r="JM32" s="8"/>
      <c r="JN32" s="8"/>
      <c r="JO32" s="8"/>
      <c r="JP32" s="8"/>
      <c r="JQ32" s="8"/>
      <c r="JR32" s="8"/>
      <c r="JS32" s="8"/>
      <c r="JT32" s="8"/>
      <c r="JU32" s="8"/>
      <c r="JV32" s="8"/>
      <c r="JW32" s="8"/>
      <c r="JX32" s="8"/>
      <c r="JY32" s="8"/>
      <c r="JZ32" s="8"/>
      <c r="KA32" s="8"/>
      <c r="KB32" s="8"/>
      <c r="KC32" s="8"/>
      <c r="KD32" s="8"/>
      <c r="KE32" s="8"/>
      <c r="KF32" s="8"/>
      <c r="KG32" s="8"/>
      <c r="KH32" s="8"/>
      <c r="KI32" s="8"/>
      <c r="KJ32" s="8"/>
      <c r="KK32" s="8"/>
      <c r="KL32" s="8"/>
      <c r="KM32" s="8"/>
      <c r="KN32" s="8"/>
      <c r="KO32" s="8"/>
      <c r="KP32" s="8"/>
      <c r="KQ32" s="8"/>
      <c r="KR32" s="8"/>
      <c r="KS32" s="8"/>
      <c r="KT32" s="8"/>
      <c r="KU32" s="8"/>
      <c r="KV32" s="8"/>
      <c r="KW32" s="8"/>
      <c r="KX32" s="8"/>
      <c r="KY32" s="8"/>
      <c r="KZ32" s="8"/>
      <c r="LA32" s="8"/>
      <c r="LB32" s="8"/>
      <c r="LC32" s="8"/>
      <c r="LD32" s="8"/>
      <c r="LE32" s="8"/>
      <c r="LF32" s="8"/>
      <c r="LG32" s="8"/>
      <c r="LH32" s="8"/>
      <c r="LI32" s="8"/>
      <c r="LJ32" s="8"/>
      <c r="LK32" s="8"/>
      <c r="LL32" s="8"/>
      <c r="LM32" s="8"/>
      <c r="LN32" s="8"/>
      <c r="LO32" s="8"/>
      <c r="LP32" s="8"/>
      <c r="LQ32" s="8"/>
      <c r="LR32" s="8"/>
      <c r="LS32" s="8"/>
      <c r="LT32" s="8"/>
      <c r="LU32" s="8"/>
      <c r="LV32" s="8"/>
      <c r="LW32" s="8"/>
      <c r="LX32" s="8"/>
      <c r="LY32" s="8"/>
      <c r="LZ32" s="8"/>
      <c r="MA32" s="8"/>
      <c r="MB32" s="8"/>
      <c r="MC32" s="8"/>
      <c r="MD32" s="8"/>
      <c r="ME32" s="8"/>
      <c r="MF32" s="8"/>
      <c r="MG32" s="8"/>
      <c r="MH32" s="8"/>
      <c r="MI32" s="8"/>
      <c r="MJ32" s="8"/>
      <c r="MK32" s="8"/>
      <c r="ML32" s="8"/>
      <c r="MM32" s="8"/>
      <c r="MN32" s="8"/>
      <c r="MO32" s="8"/>
      <c r="MP32" s="8"/>
      <c r="MQ32" s="8"/>
      <c r="MR32" s="8"/>
      <c r="MS32" s="8"/>
      <c r="MT32" s="8"/>
      <c r="MU32" s="8"/>
      <c r="MV32" s="8"/>
      <c r="MW32" s="8"/>
      <c r="MX32" s="8"/>
      <c r="MY32" s="8"/>
      <c r="MZ32" s="8"/>
      <c r="NA32" s="8"/>
      <c r="NB32" s="8"/>
      <c r="NC32" s="8"/>
      <c r="ND32" s="8"/>
      <c r="NE32" s="8"/>
      <c r="NF32" s="8"/>
      <c r="NG32" s="8"/>
      <c r="NH32" s="8"/>
      <c r="NI32" s="8"/>
      <c r="NJ32" s="8"/>
      <c r="NK32" s="8"/>
      <c r="NL32" s="8"/>
      <c r="NM32" s="8"/>
      <c r="NN32" s="8"/>
      <c r="NO32" s="8"/>
      <c r="NP32" s="8"/>
      <c r="NQ32" s="8"/>
      <c r="NR32" s="8"/>
      <c r="NS32" s="8"/>
      <c r="NT32" s="8"/>
      <c r="NU32" s="8"/>
      <c r="NV32" s="8"/>
      <c r="NW32" s="8"/>
      <c r="NX32" s="8"/>
      <c r="NY32" s="8"/>
      <c r="NZ32" s="8"/>
      <c r="OA32" s="8"/>
      <c r="OB32" s="8"/>
      <c r="OC32" s="8"/>
      <c r="OD32" s="8"/>
      <c r="OE32" s="8"/>
      <c r="OF32" s="8"/>
      <c r="OG32" s="8"/>
      <c r="OH32" s="8"/>
      <c r="OI32" s="8"/>
      <c r="OJ32" s="8"/>
      <c r="OK32" s="8"/>
      <c r="OL32" s="8"/>
      <c r="OM32" s="8"/>
      <c r="ON32" s="8"/>
      <c r="OO32" s="8"/>
      <c r="OP32" s="8"/>
      <c r="OQ32" s="8"/>
      <c r="OR32" s="8"/>
      <c r="OS32" s="8"/>
      <c r="OT32" s="8"/>
      <c r="OU32" s="8"/>
      <c r="OV32" s="8"/>
      <c r="OW32" s="8"/>
      <c r="OX32" s="8"/>
      <c r="OY32" s="8"/>
      <c r="OZ32" s="8"/>
      <c r="PA32" s="8"/>
      <c r="PB32" s="8"/>
      <c r="PC32" s="8"/>
      <c r="PD32" s="8"/>
      <c r="PE32" s="8"/>
      <c r="PF32" s="8"/>
      <c r="PG32" s="8"/>
      <c r="PH32" s="8"/>
      <c r="PI32" s="8"/>
      <c r="PJ32" s="8"/>
      <c r="PK32" s="8"/>
      <c r="PL32" s="8"/>
      <c r="PM32" s="8"/>
      <c r="PN32" s="8"/>
      <c r="PO32" s="8"/>
      <c r="PP32" s="8"/>
      <c r="PQ32" s="8"/>
      <c r="PR32" s="8"/>
      <c r="PS32" s="8"/>
      <c r="PT32" s="8"/>
      <c r="PU32" s="8"/>
      <c r="PV32" s="8"/>
      <c r="PW32" s="8"/>
      <c r="PX32" s="8"/>
      <c r="PY32" s="8"/>
      <c r="PZ32" s="8"/>
      <c r="QA32" s="8"/>
      <c r="QB32" s="8"/>
      <c r="QC32" s="8"/>
      <c r="QD32" s="8"/>
      <c r="QE32" s="8"/>
      <c r="QF32" s="8"/>
      <c r="QG32" s="8"/>
      <c r="QH32" s="8"/>
      <c r="QI32" s="8"/>
      <c r="QJ32" s="8"/>
      <c r="QK32" s="8"/>
      <c r="QL32" s="8"/>
      <c r="QM32" s="8"/>
      <c r="QN32" s="8"/>
      <c r="QO32" s="8"/>
      <c r="QP32" s="8"/>
      <c r="QQ32" s="8"/>
      <c r="QR32" s="8"/>
      <c r="QS32" s="8"/>
      <c r="QT32" s="8"/>
      <c r="QU32" s="8"/>
      <c r="QV32" s="8"/>
      <c r="QW32" s="8"/>
      <c r="QX32" s="8"/>
      <c r="QY32" s="8"/>
      <c r="QZ32" s="8"/>
      <c r="RA32" s="8"/>
      <c r="RB32" s="8"/>
      <c r="RC32" s="8"/>
      <c r="RD32" s="8"/>
      <c r="RE32" s="8"/>
      <c r="RF32" s="8"/>
      <c r="RG32" s="8"/>
      <c r="RH32" s="8"/>
      <c r="RI32" s="8"/>
      <c r="RJ32" s="8"/>
      <c r="RK32" s="8"/>
      <c r="RL32" s="8"/>
      <c r="RM32" s="8"/>
      <c r="RN32" s="8"/>
      <c r="RO32" s="8"/>
      <c r="RP32" s="8"/>
      <c r="RQ32" s="8"/>
      <c r="RR32" s="8"/>
      <c r="RS32" s="8"/>
      <c r="RT32" s="8"/>
      <c r="RU32" s="8"/>
      <c r="RV32" s="8"/>
      <c r="RW32" s="8"/>
      <c r="RX32" s="8"/>
      <c r="RY32" s="8"/>
      <c r="RZ32" s="8"/>
      <c r="SA32" s="8"/>
      <c r="SB32" s="8"/>
      <c r="SC32" s="8"/>
      <c r="SD32" s="8"/>
      <c r="SE32" s="8"/>
      <c r="SF32" s="8"/>
      <c r="SG32" s="8"/>
      <c r="SH32" s="8"/>
      <c r="SI32" s="8"/>
      <c r="SJ32" s="8"/>
      <c r="SK32" s="8"/>
      <c r="SL32" s="8"/>
      <c r="SM32" s="8"/>
      <c r="SN32" s="8"/>
      <c r="SO32" s="8"/>
      <c r="SP32" s="8"/>
      <c r="SQ32" s="8"/>
      <c r="SR32" s="8"/>
      <c r="SS32" s="8"/>
      <c r="ST32" s="8"/>
      <c r="SU32" s="8"/>
      <c r="SV32" s="8"/>
      <c r="SW32" s="8"/>
      <c r="SX32" s="8"/>
      <c r="SY32" s="8"/>
      <c r="SZ32" s="8"/>
      <c r="TA32" s="8"/>
      <c r="TB32" s="8"/>
      <c r="TC32" s="8"/>
      <c r="TD32" s="8"/>
      <c r="TE32" s="8"/>
      <c r="TF32" s="8"/>
      <c r="TG32" s="8"/>
      <c r="TH32" s="8"/>
      <c r="TI32" s="8"/>
      <c r="TJ32" s="8"/>
      <c r="TK32" s="8"/>
      <c r="TL32" s="8"/>
      <c r="TM32" s="8"/>
      <c r="TN32" s="8"/>
      <c r="TO32" s="8"/>
      <c r="TP32" s="8"/>
      <c r="TQ32" s="8"/>
      <c r="TR32" s="8"/>
      <c r="TS32" s="8"/>
      <c r="TT32" s="8"/>
      <c r="TU32" s="8"/>
      <c r="TV32" s="8"/>
      <c r="TW32" s="8"/>
      <c r="TX32" s="8"/>
      <c r="TY32" s="8"/>
      <c r="TZ32" s="8"/>
      <c r="UA32" s="8"/>
      <c r="UB32" s="8"/>
      <c r="UC32" s="8"/>
      <c r="UD32" s="8"/>
      <c r="UE32" s="8"/>
      <c r="UF32" s="8"/>
      <c r="UG32" s="8"/>
      <c r="UH32" s="8"/>
      <c r="UI32" s="8"/>
      <c r="UJ32" s="8"/>
      <c r="UK32" s="8"/>
      <c r="UL32" s="8"/>
      <c r="UM32" s="8"/>
      <c r="UN32" s="8"/>
      <c r="UO32" s="8"/>
      <c r="UP32" s="8"/>
      <c r="UQ32" s="8"/>
      <c r="UR32" s="8"/>
      <c r="US32" s="8"/>
      <c r="UT32" s="8"/>
      <c r="UU32" s="8"/>
      <c r="UV32" s="8"/>
      <c r="UW32" s="8"/>
      <c r="UX32" s="8"/>
      <c r="UY32" s="8"/>
      <c r="UZ32" s="8"/>
      <c r="VA32" s="8"/>
      <c r="VB32" s="8"/>
      <c r="VC32" s="8"/>
      <c r="VD32" s="8"/>
      <c r="VE32" s="8"/>
      <c r="VF32" s="8"/>
      <c r="VG32" s="8"/>
      <c r="VH32" s="8"/>
      <c r="VI32" s="8"/>
      <c r="VJ32" s="8"/>
      <c r="VK32" s="8"/>
      <c r="VL32" s="8"/>
      <c r="VM32" s="8"/>
      <c r="VN32" s="8"/>
      <c r="VO32" s="8"/>
      <c r="VP32" s="8"/>
      <c r="VQ32" s="8"/>
      <c r="VR32" s="8"/>
      <c r="VS32" s="8"/>
      <c r="VT32" s="8"/>
      <c r="VU32" s="8"/>
      <c r="VV32" s="8"/>
      <c r="VW32" s="8"/>
      <c r="VX32" s="8"/>
      <c r="VY32" s="8"/>
      <c r="VZ32" s="8"/>
      <c r="WA32" s="8"/>
      <c r="WB32" s="8"/>
      <c r="WC32" s="8"/>
      <c r="WD32" s="8"/>
      <c r="WE32" s="8"/>
      <c r="WF32" s="8"/>
      <c r="WG32" s="8"/>
      <c r="WH32" s="8"/>
      <c r="WI32" s="8"/>
      <c r="WJ32" s="8"/>
      <c r="WK32" s="8"/>
      <c r="WL32" s="8"/>
      <c r="WM32" s="8"/>
      <c r="WN32" s="8"/>
      <c r="WO32" s="8"/>
      <c r="WP32" s="8"/>
      <c r="WQ32" s="8"/>
      <c r="WR32" s="8"/>
      <c r="WS32" s="8"/>
      <c r="WT32" s="8"/>
      <c r="WU32" s="8"/>
      <c r="WV32" s="8"/>
      <c r="WW32" s="8"/>
      <c r="WX32" s="8"/>
      <c r="WY32" s="8"/>
      <c r="WZ32" s="8"/>
      <c r="XA32" s="8"/>
      <c r="XB32" s="8"/>
      <c r="XC32" s="8"/>
      <c r="XD32" s="8"/>
      <c r="XE32" s="8"/>
      <c r="XF32" s="8"/>
      <c r="XG32" s="8"/>
      <c r="XH32" s="8"/>
      <c r="XI32" s="8"/>
      <c r="XJ32" s="8"/>
      <c r="XK32" s="8"/>
      <c r="XL32" s="8"/>
      <c r="XM32" s="8"/>
      <c r="XN32" s="8"/>
      <c r="XO32" s="8"/>
      <c r="XP32" s="8"/>
      <c r="XQ32" s="8"/>
      <c r="XR32" s="8"/>
      <c r="XS32" s="8"/>
      <c r="XT32" s="8"/>
      <c r="XU32" s="8"/>
      <c r="XV32" s="8"/>
      <c r="XW32" s="8"/>
      <c r="XX32" s="8"/>
      <c r="XY32" s="8"/>
      <c r="XZ32" s="8"/>
      <c r="YA32" s="8"/>
      <c r="YB32" s="8"/>
      <c r="YC32" s="8"/>
      <c r="YD32" s="8"/>
      <c r="YE32" s="8"/>
      <c r="YF32" s="8"/>
      <c r="YG32" s="8"/>
      <c r="YH32" s="8"/>
      <c r="YI32" s="8"/>
      <c r="YJ32" s="8"/>
      <c r="YK32" s="8"/>
      <c r="YL32" s="8"/>
      <c r="YM32" s="8"/>
      <c r="YN32" s="8"/>
      <c r="YO32" s="8"/>
      <c r="YP32" s="8"/>
      <c r="YQ32" s="8"/>
      <c r="YR32" s="8"/>
      <c r="YS32" s="8"/>
      <c r="YT32" s="8"/>
      <c r="YU32" s="8"/>
      <c r="YV32" s="8"/>
      <c r="YW32" s="8"/>
      <c r="YX32" s="8"/>
      <c r="YY32" s="8"/>
      <c r="YZ32" s="8"/>
      <c r="ZA32" s="8"/>
      <c r="ZB32" s="8"/>
      <c r="ZC32" s="8"/>
      <c r="ZD32" s="8"/>
      <c r="ZE32" s="8"/>
      <c r="ZF32" s="8"/>
      <c r="ZG32" s="8"/>
      <c r="ZH32" s="8"/>
      <c r="ZI32" s="8"/>
      <c r="ZJ32" s="8"/>
      <c r="ZK32" s="8"/>
      <c r="ZL32" s="8"/>
      <c r="ZM32" s="8"/>
      <c r="ZN32" s="8"/>
      <c r="ZO32" s="8"/>
      <c r="ZP32" s="8"/>
      <c r="ZQ32" s="8"/>
      <c r="ZR32" s="8"/>
    </row>
    <row r="33" spans="1:694">
      <c r="A33" s="3" t="s">
        <v>48</v>
      </c>
      <c r="B33" s="4">
        <v>-8411252.0999999996</v>
      </c>
      <c r="C33" s="4">
        <v>-10454086.960000001</v>
      </c>
      <c r="D33" s="4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  <c r="FF33" s="8"/>
      <c r="FG33" s="8"/>
      <c r="FH33" s="8"/>
      <c r="FI33" s="8"/>
      <c r="FJ33" s="8"/>
      <c r="FK33" s="8"/>
      <c r="FL33" s="8"/>
      <c r="FM33" s="8"/>
      <c r="FN33" s="8"/>
      <c r="FO33" s="8"/>
      <c r="FP33" s="8"/>
      <c r="FQ33" s="8"/>
      <c r="FR33" s="8"/>
      <c r="FS33" s="8"/>
      <c r="FT33" s="8"/>
      <c r="FU33" s="8"/>
      <c r="FV33" s="8"/>
      <c r="FW33" s="8"/>
      <c r="FX33" s="8"/>
      <c r="FY33" s="8"/>
      <c r="FZ33" s="8"/>
      <c r="GA33" s="8"/>
      <c r="GB33" s="8"/>
      <c r="GC33" s="8"/>
      <c r="GD33" s="8"/>
      <c r="GE33" s="8"/>
      <c r="GF33" s="8"/>
      <c r="GG33" s="8"/>
      <c r="GH33" s="8"/>
      <c r="GI33" s="8"/>
      <c r="GJ33" s="8"/>
      <c r="GK33" s="8"/>
      <c r="GL33" s="8"/>
      <c r="GM33" s="8"/>
      <c r="GN33" s="8"/>
      <c r="GO33" s="8"/>
      <c r="GP33" s="8"/>
      <c r="GQ33" s="8"/>
      <c r="GR33" s="8"/>
      <c r="GS33" s="8"/>
      <c r="GT33" s="8"/>
      <c r="GU33" s="8"/>
      <c r="GV33" s="8"/>
      <c r="GW33" s="8"/>
      <c r="GX33" s="8"/>
      <c r="GY33" s="8"/>
      <c r="GZ33" s="8"/>
      <c r="HA33" s="8"/>
      <c r="HB33" s="8"/>
      <c r="HC33" s="8"/>
      <c r="HD33" s="8"/>
      <c r="HE33" s="8"/>
      <c r="HF33" s="8"/>
      <c r="HG33" s="8"/>
      <c r="HH33" s="8"/>
      <c r="HI33" s="8"/>
      <c r="HJ33" s="8"/>
      <c r="HK33" s="8"/>
      <c r="HL33" s="8"/>
      <c r="HM33" s="8"/>
      <c r="HN33" s="8"/>
      <c r="HO33" s="8"/>
      <c r="HP33" s="8"/>
      <c r="HQ33" s="8"/>
      <c r="HR33" s="8"/>
      <c r="HS33" s="8"/>
      <c r="HT33" s="8"/>
      <c r="HU33" s="8"/>
      <c r="HV33" s="8"/>
      <c r="HW33" s="8"/>
      <c r="HX33" s="8"/>
      <c r="HY33" s="8"/>
      <c r="HZ33" s="8"/>
      <c r="IA33" s="8"/>
      <c r="IB33" s="8"/>
      <c r="IC33" s="8"/>
      <c r="ID33" s="8"/>
      <c r="IE33" s="8"/>
      <c r="IF33" s="8"/>
      <c r="IG33" s="8"/>
      <c r="IH33" s="8"/>
      <c r="II33" s="8"/>
      <c r="IJ33" s="8"/>
      <c r="IK33" s="8"/>
      <c r="IL33" s="8"/>
      <c r="IM33" s="8"/>
      <c r="IN33" s="8"/>
      <c r="IO33" s="8"/>
      <c r="IP33" s="8"/>
      <c r="IQ33" s="8"/>
      <c r="IR33" s="8"/>
      <c r="IS33" s="8"/>
      <c r="IT33" s="8"/>
      <c r="IU33" s="8"/>
      <c r="IV33" s="8"/>
      <c r="IW33" s="8"/>
      <c r="IX33" s="8"/>
      <c r="IY33" s="8"/>
      <c r="IZ33" s="8"/>
      <c r="JA33" s="8"/>
      <c r="JB33" s="8"/>
      <c r="JC33" s="8"/>
      <c r="JD33" s="8"/>
      <c r="JE33" s="8"/>
      <c r="JF33" s="8"/>
      <c r="JG33" s="8"/>
      <c r="JH33" s="8"/>
      <c r="JI33" s="8"/>
      <c r="JJ33" s="8"/>
      <c r="JK33" s="8"/>
      <c r="JL33" s="8"/>
      <c r="JM33" s="8"/>
      <c r="JN33" s="8"/>
      <c r="JO33" s="8"/>
      <c r="JP33" s="8"/>
      <c r="JQ33" s="8"/>
      <c r="JR33" s="8"/>
      <c r="JS33" s="8"/>
      <c r="JT33" s="8"/>
      <c r="JU33" s="8"/>
      <c r="JV33" s="8"/>
      <c r="JW33" s="8"/>
      <c r="JX33" s="8"/>
      <c r="JY33" s="8"/>
      <c r="JZ33" s="8"/>
      <c r="KA33" s="8"/>
      <c r="KB33" s="8"/>
      <c r="KC33" s="8"/>
      <c r="KD33" s="8"/>
      <c r="KE33" s="8"/>
      <c r="KF33" s="8"/>
      <c r="KG33" s="8"/>
      <c r="KH33" s="8"/>
      <c r="KI33" s="8"/>
      <c r="KJ33" s="8"/>
      <c r="KK33" s="8"/>
      <c r="KL33" s="8"/>
      <c r="KM33" s="8"/>
      <c r="KN33" s="8"/>
      <c r="KO33" s="8"/>
      <c r="KP33" s="8"/>
      <c r="KQ33" s="8"/>
      <c r="KR33" s="8"/>
      <c r="KS33" s="8"/>
      <c r="KT33" s="8"/>
      <c r="KU33" s="8"/>
      <c r="KV33" s="8"/>
      <c r="KW33" s="8"/>
      <c r="KX33" s="8"/>
      <c r="KY33" s="8"/>
      <c r="KZ33" s="8"/>
      <c r="LA33" s="8"/>
      <c r="LB33" s="8"/>
      <c r="LC33" s="8"/>
      <c r="LD33" s="8"/>
      <c r="LE33" s="8"/>
      <c r="LF33" s="8"/>
      <c r="LG33" s="8"/>
      <c r="LH33" s="8"/>
      <c r="LI33" s="8"/>
      <c r="LJ33" s="8"/>
      <c r="LK33" s="8"/>
      <c r="LL33" s="8"/>
      <c r="LM33" s="8"/>
      <c r="LN33" s="8"/>
      <c r="LO33" s="8"/>
      <c r="LP33" s="8"/>
      <c r="LQ33" s="8"/>
      <c r="LR33" s="8"/>
      <c r="LS33" s="8"/>
      <c r="LT33" s="8"/>
      <c r="LU33" s="8"/>
      <c r="LV33" s="8"/>
      <c r="LW33" s="8"/>
      <c r="LX33" s="8"/>
      <c r="LY33" s="8"/>
      <c r="LZ33" s="8"/>
      <c r="MA33" s="8"/>
      <c r="MB33" s="8"/>
      <c r="MC33" s="8"/>
      <c r="MD33" s="8"/>
      <c r="ME33" s="8"/>
      <c r="MF33" s="8"/>
      <c r="MG33" s="8"/>
      <c r="MH33" s="8"/>
      <c r="MI33" s="8"/>
      <c r="MJ33" s="8"/>
      <c r="MK33" s="8"/>
      <c r="ML33" s="8"/>
      <c r="MM33" s="8"/>
      <c r="MN33" s="8"/>
      <c r="MO33" s="8"/>
      <c r="MP33" s="8"/>
      <c r="MQ33" s="8"/>
      <c r="MR33" s="8"/>
      <c r="MS33" s="8"/>
      <c r="MT33" s="8"/>
      <c r="MU33" s="8"/>
      <c r="MV33" s="8"/>
      <c r="MW33" s="8"/>
      <c r="MX33" s="8"/>
      <c r="MY33" s="8"/>
      <c r="MZ33" s="8"/>
      <c r="NA33" s="8"/>
      <c r="NB33" s="8"/>
      <c r="NC33" s="8"/>
      <c r="ND33" s="8"/>
      <c r="NE33" s="8"/>
      <c r="NF33" s="8"/>
      <c r="NG33" s="8"/>
      <c r="NH33" s="8"/>
      <c r="NI33" s="8"/>
      <c r="NJ33" s="8"/>
      <c r="NK33" s="8"/>
      <c r="NL33" s="8"/>
      <c r="NM33" s="8"/>
      <c r="NN33" s="8"/>
      <c r="NO33" s="8"/>
      <c r="NP33" s="8"/>
      <c r="NQ33" s="8"/>
      <c r="NR33" s="8"/>
      <c r="NS33" s="8"/>
      <c r="NT33" s="8"/>
      <c r="NU33" s="8"/>
      <c r="NV33" s="8"/>
      <c r="NW33" s="8"/>
      <c r="NX33" s="8"/>
      <c r="NY33" s="8"/>
      <c r="NZ33" s="8"/>
      <c r="OA33" s="8"/>
      <c r="OB33" s="8"/>
      <c r="OC33" s="8"/>
      <c r="OD33" s="8"/>
      <c r="OE33" s="8"/>
      <c r="OF33" s="8"/>
      <c r="OG33" s="8"/>
      <c r="OH33" s="8"/>
      <c r="OI33" s="8"/>
      <c r="OJ33" s="8"/>
      <c r="OK33" s="8"/>
      <c r="OL33" s="8"/>
      <c r="OM33" s="8"/>
      <c r="ON33" s="8"/>
      <c r="OO33" s="8"/>
      <c r="OP33" s="8"/>
      <c r="OQ33" s="8"/>
      <c r="OR33" s="8"/>
      <c r="OS33" s="8"/>
      <c r="OT33" s="8"/>
      <c r="OU33" s="8"/>
      <c r="OV33" s="8"/>
      <c r="OW33" s="8"/>
      <c r="OX33" s="8"/>
      <c r="OY33" s="8"/>
      <c r="OZ33" s="8"/>
      <c r="PA33" s="8"/>
      <c r="PB33" s="8"/>
      <c r="PC33" s="8"/>
      <c r="PD33" s="8"/>
      <c r="PE33" s="8"/>
      <c r="PF33" s="8"/>
      <c r="PG33" s="8"/>
      <c r="PH33" s="8"/>
      <c r="PI33" s="8"/>
      <c r="PJ33" s="8"/>
      <c r="PK33" s="8"/>
      <c r="PL33" s="8"/>
      <c r="PM33" s="8"/>
      <c r="PN33" s="8"/>
      <c r="PO33" s="8"/>
      <c r="PP33" s="8"/>
      <c r="PQ33" s="8"/>
      <c r="PR33" s="8"/>
      <c r="PS33" s="8"/>
      <c r="PT33" s="8"/>
      <c r="PU33" s="8"/>
      <c r="PV33" s="8"/>
      <c r="PW33" s="8"/>
      <c r="PX33" s="8"/>
      <c r="PY33" s="8"/>
      <c r="PZ33" s="8"/>
      <c r="QA33" s="8"/>
      <c r="QB33" s="8"/>
      <c r="QC33" s="8"/>
      <c r="QD33" s="8"/>
      <c r="QE33" s="8"/>
      <c r="QF33" s="8"/>
      <c r="QG33" s="8"/>
      <c r="QH33" s="8"/>
      <c r="QI33" s="8"/>
      <c r="QJ33" s="8"/>
      <c r="QK33" s="8"/>
      <c r="QL33" s="8"/>
      <c r="QM33" s="8"/>
      <c r="QN33" s="8"/>
      <c r="QO33" s="8"/>
      <c r="QP33" s="8"/>
      <c r="QQ33" s="8"/>
      <c r="QR33" s="8"/>
      <c r="QS33" s="8"/>
      <c r="QT33" s="8"/>
      <c r="QU33" s="8"/>
      <c r="QV33" s="8"/>
      <c r="QW33" s="8"/>
      <c r="QX33" s="8"/>
      <c r="QY33" s="8"/>
      <c r="QZ33" s="8"/>
      <c r="RA33" s="8"/>
      <c r="RB33" s="8"/>
      <c r="RC33" s="8"/>
      <c r="RD33" s="8"/>
      <c r="RE33" s="8"/>
      <c r="RF33" s="8"/>
      <c r="RG33" s="8"/>
      <c r="RH33" s="8"/>
      <c r="RI33" s="8"/>
      <c r="RJ33" s="8"/>
      <c r="RK33" s="8"/>
      <c r="RL33" s="8"/>
      <c r="RM33" s="8"/>
      <c r="RN33" s="8"/>
      <c r="RO33" s="8"/>
      <c r="RP33" s="8"/>
      <c r="RQ33" s="8"/>
      <c r="RR33" s="8"/>
      <c r="RS33" s="8"/>
      <c r="RT33" s="8"/>
      <c r="RU33" s="8"/>
      <c r="RV33" s="8"/>
      <c r="RW33" s="8"/>
      <c r="RX33" s="8"/>
      <c r="RY33" s="8"/>
      <c r="RZ33" s="8"/>
      <c r="SA33" s="8"/>
      <c r="SB33" s="8"/>
      <c r="SC33" s="8"/>
      <c r="SD33" s="8"/>
      <c r="SE33" s="8"/>
      <c r="SF33" s="8"/>
      <c r="SG33" s="8"/>
      <c r="SH33" s="8"/>
      <c r="SI33" s="8"/>
      <c r="SJ33" s="8"/>
      <c r="SK33" s="8"/>
      <c r="SL33" s="8"/>
      <c r="SM33" s="8"/>
      <c r="SN33" s="8"/>
      <c r="SO33" s="8"/>
      <c r="SP33" s="8"/>
      <c r="SQ33" s="8"/>
      <c r="SR33" s="8"/>
      <c r="SS33" s="8"/>
      <c r="ST33" s="8"/>
      <c r="SU33" s="8"/>
      <c r="SV33" s="8"/>
      <c r="SW33" s="8"/>
      <c r="SX33" s="8"/>
      <c r="SY33" s="8"/>
      <c r="SZ33" s="8"/>
      <c r="TA33" s="8"/>
      <c r="TB33" s="8"/>
      <c r="TC33" s="8"/>
      <c r="TD33" s="8"/>
      <c r="TE33" s="8"/>
      <c r="TF33" s="8"/>
      <c r="TG33" s="8"/>
      <c r="TH33" s="8"/>
      <c r="TI33" s="8"/>
      <c r="TJ33" s="8"/>
      <c r="TK33" s="8"/>
      <c r="TL33" s="8"/>
      <c r="TM33" s="8"/>
      <c r="TN33" s="8"/>
      <c r="TO33" s="8"/>
      <c r="TP33" s="8"/>
      <c r="TQ33" s="8"/>
      <c r="TR33" s="8"/>
      <c r="TS33" s="8"/>
      <c r="TT33" s="8"/>
      <c r="TU33" s="8"/>
      <c r="TV33" s="8"/>
      <c r="TW33" s="8"/>
      <c r="TX33" s="8"/>
      <c r="TY33" s="8"/>
      <c r="TZ33" s="8"/>
      <c r="UA33" s="8"/>
      <c r="UB33" s="8"/>
      <c r="UC33" s="8"/>
      <c r="UD33" s="8"/>
      <c r="UE33" s="8"/>
      <c r="UF33" s="8"/>
      <c r="UG33" s="8"/>
      <c r="UH33" s="8"/>
      <c r="UI33" s="8"/>
      <c r="UJ33" s="8"/>
      <c r="UK33" s="8"/>
      <c r="UL33" s="8"/>
      <c r="UM33" s="8"/>
      <c r="UN33" s="8"/>
      <c r="UO33" s="8"/>
      <c r="UP33" s="8"/>
      <c r="UQ33" s="8"/>
      <c r="UR33" s="8"/>
      <c r="US33" s="8"/>
      <c r="UT33" s="8"/>
      <c r="UU33" s="8"/>
      <c r="UV33" s="8"/>
      <c r="UW33" s="8"/>
      <c r="UX33" s="8"/>
      <c r="UY33" s="8"/>
      <c r="UZ33" s="8"/>
      <c r="VA33" s="8"/>
      <c r="VB33" s="8"/>
      <c r="VC33" s="8"/>
      <c r="VD33" s="8"/>
      <c r="VE33" s="8"/>
      <c r="VF33" s="8"/>
      <c r="VG33" s="8"/>
      <c r="VH33" s="8"/>
      <c r="VI33" s="8"/>
      <c r="VJ33" s="8"/>
      <c r="VK33" s="8"/>
      <c r="VL33" s="8"/>
      <c r="VM33" s="8"/>
      <c r="VN33" s="8"/>
      <c r="VO33" s="8"/>
      <c r="VP33" s="8"/>
      <c r="VQ33" s="8"/>
      <c r="VR33" s="8"/>
      <c r="VS33" s="8"/>
      <c r="VT33" s="8"/>
      <c r="VU33" s="8"/>
      <c r="VV33" s="8"/>
      <c r="VW33" s="8"/>
      <c r="VX33" s="8"/>
      <c r="VY33" s="8"/>
      <c r="VZ33" s="8"/>
      <c r="WA33" s="8"/>
      <c r="WB33" s="8"/>
      <c r="WC33" s="8"/>
      <c r="WD33" s="8"/>
      <c r="WE33" s="8"/>
      <c r="WF33" s="8"/>
      <c r="WG33" s="8"/>
      <c r="WH33" s="8"/>
      <c r="WI33" s="8"/>
      <c r="WJ33" s="8"/>
      <c r="WK33" s="8"/>
      <c r="WL33" s="8"/>
      <c r="WM33" s="8"/>
      <c r="WN33" s="8"/>
      <c r="WO33" s="8"/>
      <c r="WP33" s="8"/>
      <c r="WQ33" s="8"/>
      <c r="WR33" s="8"/>
      <c r="WS33" s="8"/>
      <c r="WT33" s="8"/>
      <c r="WU33" s="8"/>
      <c r="WV33" s="8"/>
      <c r="WW33" s="8"/>
      <c r="WX33" s="8"/>
      <c r="WY33" s="8"/>
      <c r="WZ33" s="8"/>
      <c r="XA33" s="8"/>
      <c r="XB33" s="8"/>
      <c r="XC33" s="8"/>
      <c r="XD33" s="8"/>
      <c r="XE33" s="8"/>
      <c r="XF33" s="8"/>
      <c r="XG33" s="8"/>
      <c r="XH33" s="8"/>
      <c r="XI33" s="8"/>
      <c r="XJ33" s="8"/>
      <c r="XK33" s="8"/>
      <c r="XL33" s="8"/>
      <c r="XM33" s="8"/>
      <c r="XN33" s="8"/>
      <c r="XO33" s="8"/>
      <c r="XP33" s="8"/>
      <c r="XQ33" s="8"/>
      <c r="XR33" s="8"/>
      <c r="XS33" s="8"/>
      <c r="XT33" s="8"/>
      <c r="XU33" s="8"/>
      <c r="XV33" s="8"/>
      <c r="XW33" s="8"/>
      <c r="XX33" s="8"/>
      <c r="XY33" s="8"/>
      <c r="XZ33" s="8"/>
      <c r="YA33" s="8"/>
      <c r="YB33" s="8"/>
      <c r="YC33" s="8"/>
      <c r="YD33" s="8"/>
      <c r="YE33" s="8"/>
      <c r="YF33" s="8"/>
      <c r="YG33" s="8"/>
      <c r="YH33" s="8"/>
      <c r="YI33" s="8"/>
      <c r="YJ33" s="8"/>
      <c r="YK33" s="8"/>
      <c r="YL33" s="8"/>
      <c r="YM33" s="8"/>
      <c r="YN33" s="8"/>
      <c r="YO33" s="8"/>
      <c r="YP33" s="8"/>
      <c r="YQ33" s="8"/>
      <c r="YR33" s="8"/>
      <c r="YS33" s="8"/>
      <c r="YT33" s="8"/>
      <c r="YU33" s="8"/>
      <c r="YV33" s="8"/>
      <c r="YW33" s="8"/>
      <c r="YX33" s="8"/>
      <c r="YY33" s="8"/>
      <c r="YZ33" s="8"/>
      <c r="ZA33" s="8"/>
      <c r="ZB33" s="8"/>
      <c r="ZC33" s="8"/>
      <c r="ZD33" s="8"/>
      <c r="ZE33" s="8"/>
      <c r="ZF33" s="8"/>
      <c r="ZG33" s="8"/>
      <c r="ZH33" s="8"/>
      <c r="ZI33" s="8"/>
      <c r="ZJ33" s="8"/>
      <c r="ZK33" s="8"/>
      <c r="ZL33" s="8"/>
      <c r="ZM33" s="8"/>
      <c r="ZN33" s="8"/>
      <c r="ZO33" s="8"/>
      <c r="ZP33" s="8"/>
      <c r="ZQ33" s="8"/>
      <c r="ZR33" s="8"/>
    </row>
    <row r="34" spans="1:694">
      <c r="A34" s="3" t="s">
        <v>49</v>
      </c>
      <c r="B34" s="4">
        <v>-15.02</v>
      </c>
      <c r="C34" s="4">
        <v>-48.36</v>
      </c>
      <c r="D34" s="4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  <c r="FF34" s="8"/>
      <c r="FG34" s="8"/>
      <c r="FH34" s="8"/>
      <c r="FI34" s="8"/>
      <c r="FJ34" s="8"/>
      <c r="FK34" s="8"/>
      <c r="FL34" s="8"/>
      <c r="FM34" s="8"/>
      <c r="FN34" s="8"/>
      <c r="FO34" s="8"/>
      <c r="FP34" s="8"/>
      <c r="FQ34" s="8"/>
      <c r="FR34" s="8"/>
      <c r="FS34" s="8"/>
      <c r="FT34" s="8"/>
      <c r="FU34" s="8"/>
      <c r="FV34" s="8"/>
      <c r="FW34" s="8"/>
      <c r="FX34" s="8"/>
      <c r="FY34" s="8"/>
      <c r="FZ34" s="8"/>
      <c r="GA34" s="8"/>
      <c r="GB34" s="8"/>
      <c r="GC34" s="8"/>
      <c r="GD34" s="8"/>
      <c r="GE34" s="8"/>
      <c r="GF34" s="8"/>
      <c r="GG34" s="8"/>
      <c r="GH34" s="8"/>
      <c r="GI34" s="8"/>
      <c r="GJ34" s="8"/>
      <c r="GK34" s="8"/>
      <c r="GL34" s="8"/>
      <c r="GM34" s="8"/>
      <c r="GN34" s="8"/>
      <c r="GO34" s="8"/>
      <c r="GP34" s="8"/>
      <c r="GQ34" s="8"/>
      <c r="GR34" s="8"/>
      <c r="GS34" s="8"/>
      <c r="GT34" s="8"/>
      <c r="GU34" s="8"/>
      <c r="GV34" s="8"/>
      <c r="GW34" s="8"/>
      <c r="GX34" s="8"/>
      <c r="GY34" s="8"/>
      <c r="GZ34" s="8"/>
      <c r="HA34" s="8"/>
      <c r="HB34" s="8"/>
      <c r="HC34" s="8"/>
      <c r="HD34" s="8"/>
      <c r="HE34" s="8"/>
      <c r="HF34" s="8"/>
      <c r="HG34" s="8"/>
      <c r="HH34" s="8"/>
      <c r="HI34" s="8"/>
      <c r="HJ34" s="8"/>
      <c r="HK34" s="8"/>
      <c r="HL34" s="8"/>
      <c r="HM34" s="8"/>
      <c r="HN34" s="8"/>
      <c r="HO34" s="8"/>
      <c r="HP34" s="8"/>
      <c r="HQ34" s="8"/>
      <c r="HR34" s="8"/>
      <c r="HS34" s="8"/>
      <c r="HT34" s="8"/>
      <c r="HU34" s="8"/>
      <c r="HV34" s="8"/>
      <c r="HW34" s="8"/>
      <c r="HX34" s="8"/>
      <c r="HY34" s="8"/>
      <c r="HZ34" s="8"/>
      <c r="IA34" s="8"/>
      <c r="IB34" s="8"/>
      <c r="IC34" s="8"/>
      <c r="ID34" s="8"/>
      <c r="IE34" s="8"/>
      <c r="IF34" s="8"/>
      <c r="IG34" s="8"/>
      <c r="IH34" s="8"/>
      <c r="II34" s="8"/>
      <c r="IJ34" s="8"/>
      <c r="IK34" s="8"/>
      <c r="IL34" s="8"/>
      <c r="IM34" s="8"/>
      <c r="IN34" s="8"/>
      <c r="IO34" s="8"/>
      <c r="IP34" s="8"/>
      <c r="IQ34" s="8"/>
      <c r="IR34" s="8"/>
      <c r="IS34" s="8"/>
      <c r="IT34" s="8"/>
      <c r="IU34" s="8"/>
      <c r="IV34" s="8"/>
      <c r="IW34" s="8"/>
      <c r="IX34" s="8"/>
      <c r="IY34" s="8"/>
      <c r="IZ34" s="8"/>
      <c r="JA34" s="8"/>
      <c r="JB34" s="8"/>
      <c r="JC34" s="8"/>
      <c r="JD34" s="8"/>
      <c r="JE34" s="8"/>
      <c r="JF34" s="8"/>
      <c r="JG34" s="8"/>
      <c r="JH34" s="8"/>
      <c r="JI34" s="8"/>
      <c r="JJ34" s="8"/>
      <c r="JK34" s="8"/>
      <c r="JL34" s="8"/>
      <c r="JM34" s="8"/>
      <c r="JN34" s="8"/>
      <c r="JO34" s="8"/>
      <c r="JP34" s="8"/>
      <c r="JQ34" s="8"/>
      <c r="JR34" s="8"/>
      <c r="JS34" s="8"/>
      <c r="JT34" s="8"/>
      <c r="JU34" s="8"/>
      <c r="JV34" s="8"/>
      <c r="JW34" s="8"/>
      <c r="JX34" s="8"/>
      <c r="JY34" s="8"/>
      <c r="JZ34" s="8"/>
      <c r="KA34" s="8"/>
      <c r="KB34" s="8"/>
      <c r="KC34" s="8"/>
      <c r="KD34" s="8"/>
      <c r="KE34" s="8"/>
      <c r="KF34" s="8"/>
      <c r="KG34" s="8"/>
      <c r="KH34" s="8"/>
      <c r="KI34" s="8"/>
      <c r="KJ34" s="8"/>
      <c r="KK34" s="8"/>
      <c r="KL34" s="8"/>
      <c r="KM34" s="8"/>
      <c r="KN34" s="8"/>
      <c r="KO34" s="8"/>
      <c r="KP34" s="8"/>
      <c r="KQ34" s="8"/>
      <c r="KR34" s="8"/>
      <c r="KS34" s="8"/>
      <c r="KT34" s="8"/>
      <c r="KU34" s="8"/>
      <c r="KV34" s="8"/>
      <c r="KW34" s="8"/>
      <c r="KX34" s="8"/>
      <c r="KY34" s="8"/>
      <c r="KZ34" s="8"/>
      <c r="LA34" s="8"/>
      <c r="LB34" s="8"/>
      <c r="LC34" s="8"/>
      <c r="LD34" s="8"/>
      <c r="LE34" s="8"/>
      <c r="LF34" s="8"/>
      <c r="LG34" s="8"/>
      <c r="LH34" s="8"/>
      <c r="LI34" s="8"/>
      <c r="LJ34" s="8"/>
      <c r="LK34" s="8"/>
      <c r="LL34" s="8"/>
      <c r="LM34" s="8"/>
      <c r="LN34" s="8"/>
      <c r="LO34" s="8"/>
      <c r="LP34" s="8"/>
      <c r="LQ34" s="8"/>
      <c r="LR34" s="8"/>
      <c r="LS34" s="8"/>
      <c r="LT34" s="8"/>
      <c r="LU34" s="8"/>
      <c r="LV34" s="8"/>
      <c r="LW34" s="8"/>
      <c r="LX34" s="8"/>
      <c r="LY34" s="8"/>
      <c r="LZ34" s="8"/>
      <c r="MA34" s="8"/>
      <c r="MB34" s="8"/>
      <c r="MC34" s="8"/>
      <c r="MD34" s="8"/>
      <c r="ME34" s="8"/>
      <c r="MF34" s="8"/>
      <c r="MG34" s="8"/>
      <c r="MH34" s="8"/>
      <c r="MI34" s="8"/>
      <c r="MJ34" s="8"/>
      <c r="MK34" s="8"/>
      <c r="ML34" s="8"/>
      <c r="MM34" s="8"/>
      <c r="MN34" s="8"/>
      <c r="MO34" s="8"/>
      <c r="MP34" s="8"/>
      <c r="MQ34" s="8"/>
      <c r="MR34" s="8"/>
      <c r="MS34" s="8"/>
      <c r="MT34" s="8"/>
      <c r="MU34" s="8"/>
      <c r="MV34" s="8"/>
      <c r="MW34" s="8"/>
      <c r="MX34" s="8"/>
      <c r="MY34" s="8"/>
      <c r="MZ34" s="8"/>
      <c r="NA34" s="8"/>
      <c r="NB34" s="8"/>
      <c r="NC34" s="8"/>
      <c r="ND34" s="8"/>
      <c r="NE34" s="8"/>
      <c r="NF34" s="8"/>
      <c r="NG34" s="8"/>
      <c r="NH34" s="8"/>
      <c r="NI34" s="8"/>
      <c r="NJ34" s="8"/>
      <c r="NK34" s="8"/>
      <c r="NL34" s="8"/>
      <c r="NM34" s="8"/>
      <c r="NN34" s="8"/>
      <c r="NO34" s="8"/>
      <c r="NP34" s="8"/>
      <c r="NQ34" s="8"/>
      <c r="NR34" s="8"/>
      <c r="NS34" s="8"/>
      <c r="NT34" s="8"/>
      <c r="NU34" s="8"/>
      <c r="NV34" s="8"/>
      <c r="NW34" s="8"/>
      <c r="NX34" s="8"/>
      <c r="NY34" s="8"/>
      <c r="NZ34" s="8"/>
      <c r="OA34" s="8"/>
      <c r="OB34" s="8"/>
      <c r="OC34" s="8"/>
      <c r="OD34" s="8"/>
      <c r="OE34" s="8"/>
      <c r="OF34" s="8"/>
      <c r="OG34" s="8"/>
      <c r="OH34" s="8"/>
      <c r="OI34" s="8"/>
      <c r="OJ34" s="8"/>
      <c r="OK34" s="8"/>
      <c r="OL34" s="8"/>
      <c r="OM34" s="8"/>
      <c r="ON34" s="8"/>
      <c r="OO34" s="8"/>
      <c r="OP34" s="8"/>
      <c r="OQ34" s="8"/>
      <c r="OR34" s="8"/>
      <c r="OS34" s="8"/>
      <c r="OT34" s="8"/>
      <c r="OU34" s="8"/>
      <c r="OV34" s="8"/>
      <c r="OW34" s="8"/>
      <c r="OX34" s="8"/>
      <c r="OY34" s="8"/>
      <c r="OZ34" s="8"/>
      <c r="PA34" s="8"/>
      <c r="PB34" s="8"/>
      <c r="PC34" s="8"/>
      <c r="PD34" s="8"/>
      <c r="PE34" s="8"/>
      <c r="PF34" s="8"/>
      <c r="PG34" s="8"/>
      <c r="PH34" s="8"/>
      <c r="PI34" s="8"/>
      <c r="PJ34" s="8"/>
      <c r="PK34" s="8"/>
      <c r="PL34" s="8"/>
      <c r="PM34" s="8"/>
      <c r="PN34" s="8"/>
      <c r="PO34" s="8"/>
      <c r="PP34" s="8"/>
      <c r="PQ34" s="8"/>
      <c r="PR34" s="8"/>
      <c r="PS34" s="8"/>
      <c r="PT34" s="8"/>
      <c r="PU34" s="8"/>
      <c r="PV34" s="8"/>
      <c r="PW34" s="8"/>
      <c r="PX34" s="8"/>
      <c r="PY34" s="8"/>
      <c r="PZ34" s="8"/>
      <c r="QA34" s="8"/>
      <c r="QB34" s="8"/>
      <c r="QC34" s="8"/>
      <c r="QD34" s="8"/>
      <c r="QE34" s="8"/>
      <c r="QF34" s="8"/>
      <c r="QG34" s="8"/>
      <c r="QH34" s="8"/>
      <c r="QI34" s="8"/>
      <c r="QJ34" s="8"/>
      <c r="QK34" s="8"/>
      <c r="QL34" s="8"/>
      <c r="QM34" s="8"/>
      <c r="QN34" s="8"/>
      <c r="QO34" s="8"/>
      <c r="QP34" s="8"/>
      <c r="QQ34" s="8"/>
      <c r="QR34" s="8"/>
      <c r="QS34" s="8"/>
      <c r="QT34" s="8"/>
      <c r="QU34" s="8"/>
      <c r="QV34" s="8"/>
      <c r="QW34" s="8"/>
      <c r="QX34" s="8"/>
      <c r="QY34" s="8"/>
      <c r="QZ34" s="8"/>
      <c r="RA34" s="8"/>
      <c r="RB34" s="8"/>
      <c r="RC34" s="8"/>
      <c r="RD34" s="8"/>
      <c r="RE34" s="8"/>
      <c r="RF34" s="8"/>
      <c r="RG34" s="8"/>
      <c r="RH34" s="8"/>
      <c r="RI34" s="8"/>
      <c r="RJ34" s="8"/>
      <c r="RK34" s="8"/>
      <c r="RL34" s="8"/>
      <c r="RM34" s="8"/>
      <c r="RN34" s="8"/>
      <c r="RO34" s="8"/>
      <c r="RP34" s="8"/>
      <c r="RQ34" s="8"/>
      <c r="RR34" s="8"/>
      <c r="RS34" s="8"/>
      <c r="RT34" s="8"/>
      <c r="RU34" s="8"/>
      <c r="RV34" s="8"/>
      <c r="RW34" s="8"/>
      <c r="RX34" s="8"/>
      <c r="RY34" s="8"/>
      <c r="RZ34" s="8"/>
      <c r="SA34" s="8"/>
      <c r="SB34" s="8"/>
      <c r="SC34" s="8"/>
      <c r="SD34" s="8"/>
      <c r="SE34" s="8"/>
      <c r="SF34" s="8"/>
      <c r="SG34" s="8"/>
      <c r="SH34" s="8"/>
      <c r="SI34" s="8"/>
      <c r="SJ34" s="8"/>
      <c r="SK34" s="8"/>
      <c r="SL34" s="8"/>
      <c r="SM34" s="8"/>
      <c r="SN34" s="8"/>
      <c r="SO34" s="8"/>
      <c r="SP34" s="8"/>
      <c r="SQ34" s="8"/>
      <c r="SR34" s="8"/>
      <c r="SS34" s="8"/>
      <c r="ST34" s="8"/>
      <c r="SU34" s="8"/>
      <c r="SV34" s="8"/>
      <c r="SW34" s="8"/>
      <c r="SX34" s="8"/>
      <c r="SY34" s="8"/>
      <c r="SZ34" s="8"/>
      <c r="TA34" s="8"/>
      <c r="TB34" s="8"/>
      <c r="TC34" s="8"/>
      <c r="TD34" s="8"/>
      <c r="TE34" s="8"/>
      <c r="TF34" s="8"/>
      <c r="TG34" s="8"/>
      <c r="TH34" s="8"/>
      <c r="TI34" s="8"/>
      <c r="TJ34" s="8"/>
      <c r="TK34" s="8"/>
      <c r="TL34" s="8"/>
      <c r="TM34" s="8"/>
      <c r="TN34" s="8"/>
      <c r="TO34" s="8"/>
      <c r="TP34" s="8"/>
      <c r="TQ34" s="8"/>
      <c r="TR34" s="8"/>
      <c r="TS34" s="8"/>
      <c r="TT34" s="8"/>
      <c r="TU34" s="8"/>
      <c r="TV34" s="8"/>
      <c r="TW34" s="8"/>
      <c r="TX34" s="8"/>
      <c r="TY34" s="8"/>
      <c r="TZ34" s="8"/>
      <c r="UA34" s="8"/>
      <c r="UB34" s="8"/>
      <c r="UC34" s="8"/>
      <c r="UD34" s="8"/>
      <c r="UE34" s="8"/>
      <c r="UF34" s="8"/>
      <c r="UG34" s="8"/>
      <c r="UH34" s="8"/>
      <c r="UI34" s="8"/>
      <c r="UJ34" s="8"/>
      <c r="UK34" s="8"/>
      <c r="UL34" s="8"/>
      <c r="UM34" s="8"/>
      <c r="UN34" s="8"/>
      <c r="UO34" s="8"/>
      <c r="UP34" s="8"/>
      <c r="UQ34" s="8"/>
      <c r="UR34" s="8"/>
      <c r="US34" s="8"/>
      <c r="UT34" s="8"/>
      <c r="UU34" s="8"/>
      <c r="UV34" s="8"/>
      <c r="UW34" s="8"/>
      <c r="UX34" s="8"/>
      <c r="UY34" s="8"/>
      <c r="UZ34" s="8"/>
      <c r="VA34" s="8"/>
      <c r="VB34" s="8"/>
      <c r="VC34" s="8"/>
      <c r="VD34" s="8"/>
      <c r="VE34" s="8"/>
      <c r="VF34" s="8"/>
      <c r="VG34" s="8"/>
      <c r="VH34" s="8"/>
      <c r="VI34" s="8"/>
      <c r="VJ34" s="8"/>
      <c r="VK34" s="8"/>
      <c r="VL34" s="8"/>
      <c r="VM34" s="8"/>
      <c r="VN34" s="8"/>
      <c r="VO34" s="8"/>
      <c r="VP34" s="8"/>
      <c r="VQ34" s="8"/>
      <c r="VR34" s="8"/>
      <c r="VS34" s="8"/>
      <c r="VT34" s="8"/>
      <c r="VU34" s="8"/>
      <c r="VV34" s="8"/>
      <c r="VW34" s="8"/>
      <c r="VX34" s="8"/>
      <c r="VY34" s="8"/>
      <c r="VZ34" s="8"/>
      <c r="WA34" s="8"/>
      <c r="WB34" s="8"/>
      <c r="WC34" s="8"/>
      <c r="WD34" s="8"/>
      <c r="WE34" s="8"/>
      <c r="WF34" s="8"/>
      <c r="WG34" s="8"/>
      <c r="WH34" s="8"/>
      <c r="WI34" s="8"/>
      <c r="WJ34" s="8"/>
      <c r="WK34" s="8"/>
      <c r="WL34" s="8"/>
      <c r="WM34" s="8"/>
      <c r="WN34" s="8"/>
      <c r="WO34" s="8"/>
      <c r="WP34" s="8"/>
      <c r="WQ34" s="8"/>
      <c r="WR34" s="8"/>
      <c r="WS34" s="8"/>
      <c r="WT34" s="8"/>
      <c r="WU34" s="8"/>
      <c r="WV34" s="8"/>
      <c r="WW34" s="8"/>
      <c r="WX34" s="8"/>
      <c r="WY34" s="8"/>
      <c r="WZ34" s="8"/>
      <c r="XA34" s="8"/>
      <c r="XB34" s="8"/>
      <c r="XC34" s="8"/>
      <c r="XD34" s="8"/>
      <c r="XE34" s="8"/>
      <c r="XF34" s="8"/>
      <c r="XG34" s="8"/>
      <c r="XH34" s="8"/>
      <c r="XI34" s="8"/>
      <c r="XJ34" s="8"/>
      <c r="XK34" s="8"/>
      <c r="XL34" s="8"/>
      <c r="XM34" s="8"/>
      <c r="XN34" s="8"/>
      <c r="XO34" s="8"/>
      <c r="XP34" s="8"/>
      <c r="XQ34" s="8"/>
      <c r="XR34" s="8"/>
      <c r="XS34" s="8"/>
      <c r="XT34" s="8"/>
      <c r="XU34" s="8"/>
      <c r="XV34" s="8"/>
      <c r="XW34" s="8"/>
      <c r="XX34" s="8"/>
      <c r="XY34" s="8"/>
      <c r="XZ34" s="8"/>
      <c r="YA34" s="8"/>
      <c r="YB34" s="8"/>
      <c r="YC34" s="8"/>
      <c r="YD34" s="8"/>
      <c r="YE34" s="8"/>
      <c r="YF34" s="8"/>
      <c r="YG34" s="8"/>
      <c r="YH34" s="8"/>
      <c r="YI34" s="8"/>
      <c r="YJ34" s="8"/>
      <c r="YK34" s="8"/>
      <c r="YL34" s="8"/>
      <c r="YM34" s="8"/>
      <c r="YN34" s="8"/>
      <c r="YO34" s="8"/>
      <c r="YP34" s="8"/>
      <c r="YQ34" s="8"/>
      <c r="YR34" s="8"/>
      <c r="YS34" s="8"/>
      <c r="YT34" s="8"/>
      <c r="YU34" s="8"/>
      <c r="YV34" s="8"/>
      <c r="YW34" s="8"/>
      <c r="YX34" s="8"/>
      <c r="YY34" s="8"/>
      <c r="YZ34" s="8"/>
      <c r="ZA34" s="8"/>
      <c r="ZB34" s="8"/>
      <c r="ZC34" s="8"/>
      <c r="ZD34" s="8"/>
      <c r="ZE34" s="8"/>
      <c r="ZF34" s="8"/>
      <c r="ZG34" s="8"/>
      <c r="ZH34" s="8"/>
      <c r="ZI34" s="8"/>
      <c r="ZJ34" s="8"/>
      <c r="ZK34" s="8"/>
      <c r="ZL34" s="8"/>
      <c r="ZM34" s="8"/>
      <c r="ZN34" s="8"/>
      <c r="ZO34" s="8"/>
      <c r="ZP34" s="8"/>
      <c r="ZQ34" s="8"/>
      <c r="ZR34" s="8"/>
    </row>
    <row r="35" spans="1:694">
      <c r="A35" s="3" t="s">
        <v>50</v>
      </c>
      <c r="B35" s="4">
        <v>0</v>
      </c>
      <c r="C35" s="4">
        <v>-469763.3</v>
      </c>
      <c r="D35" s="4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  <c r="FF35" s="8"/>
      <c r="FG35" s="8"/>
      <c r="FH35" s="8"/>
      <c r="FI35" s="8"/>
      <c r="FJ35" s="8"/>
      <c r="FK35" s="8"/>
      <c r="FL35" s="8"/>
      <c r="FM35" s="8"/>
      <c r="FN35" s="8"/>
      <c r="FO35" s="8"/>
      <c r="FP35" s="8"/>
      <c r="FQ35" s="8"/>
      <c r="FR35" s="8"/>
      <c r="FS35" s="8"/>
      <c r="FT35" s="8"/>
      <c r="FU35" s="8"/>
      <c r="FV35" s="8"/>
      <c r="FW35" s="8"/>
      <c r="FX35" s="8"/>
      <c r="FY35" s="8"/>
      <c r="FZ35" s="8"/>
      <c r="GA35" s="8"/>
      <c r="GB35" s="8"/>
      <c r="GC35" s="8"/>
      <c r="GD35" s="8"/>
      <c r="GE35" s="8"/>
      <c r="GF35" s="8"/>
      <c r="GG35" s="8"/>
      <c r="GH35" s="8"/>
      <c r="GI35" s="8"/>
      <c r="GJ35" s="8"/>
      <c r="GK35" s="8"/>
      <c r="GL35" s="8"/>
      <c r="GM35" s="8"/>
      <c r="GN35" s="8"/>
      <c r="GO35" s="8"/>
      <c r="GP35" s="8"/>
      <c r="GQ35" s="8"/>
      <c r="GR35" s="8"/>
      <c r="GS35" s="8"/>
      <c r="GT35" s="8"/>
      <c r="GU35" s="8"/>
      <c r="GV35" s="8"/>
      <c r="GW35" s="8"/>
      <c r="GX35" s="8"/>
      <c r="GY35" s="8"/>
      <c r="GZ35" s="8"/>
      <c r="HA35" s="8"/>
      <c r="HB35" s="8"/>
      <c r="HC35" s="8"/>
      <c r="HD35" s="8"/>
      <c r="HE35" s="8"/>
      <c r="HF35" s="8"/>
      <c r="HG35" s="8"/>
      <c r="HH35" s="8"/>
      <c r="HI35" s="8"/>
      <c r="HJ35" s="8"/>
      <c r="HK35" s="8"/>
      <c r="HL35" s="8"/>
      <c r="HM35" s="8"/>
      <c r="HN35" s="8"/>
      <c r="HO35" s="8"/>
      <c r="HP35" s="8"/>
      <c r="HQ35" s="8"/>
      <c r="HR35" s="8"/>
      <c r="HS35" s="8"/>
      <c r="HT35" s="8"/>
      <c r="HU35" s="8"/>
      <c r="HV35" s="8"/>
      <c r="HW35" s="8"/>
      <c r="HX35" s="8"/>
      <c r="HY35" s="8"/>
      <c r="HZ35" s="8"/>
      <c r="IA35" s="8"/>
      <c r="IB35" s="8"/>
      <c r="IC35" s="8"/>
      <c r="ID35" s="8"/>
      <c r="IE35" s="8"/>
      <c r="IF35" s="8"/>
      <c r="IG35" s="8"/>
      <c r="IH35" s="8"/>
      <c r="II35" s="8"/>
      <c r="IJ35" s="8"/>
      <c r="IK35" s="8"/>
      <c r="IL35" s="8"/>
      <c r="IM35" s="8"/>
      <c r="IN35" s="8"/>
      <c r="IO35" s="8"/>
      <c r="IP35" s="8"/>
      <c r="IQ35" s="8"/>
      <c r="IR35" s="8"/>
      <c r="IS35" s="8"/>
      <c r="IT35" s="8"/>
      <c r="IU35" s="8"/>
      <c r="IV35" s="8"/>
      <c r="IW35" s="8"/>
      <c r="IX35" s="8"/>
      <c r="IY35" s="8"/>
      <c r="IZ35" s="8"/>
      <c r="JA35" s="8"/>
      <c r="JB35" s="8"/>
      <c r="JC35" s="8"/>
      <c r="JD35" s="8"/>
      <c r="JE35" s="8"/>
      <c r="JF35" s="8"/>
      <c r="JG35" s="8"/>
      <c r="JH35" s="8"/>
      <c r="JI35" s="8"/>
      <c r="JJ35" s="8"/>
      <c r="JK35" s="8"/>
      <c r="JL35" s="8"/>
      <c r="JM35" s="8"/>
      <c r="JN35" s="8"/>
      <c r="JO35" s="8"/>
      <c r="JP35" s="8"/>
      <c r="JQ35" s="8"/>
      <c r="JR35" s="8"/>
      <c r="JS35" s="8"/>
      <c r="JT35" s="8"/>
      <c r="JU35" s="8"/>
      <c r="JV35" s="8"/>
      <c r="JW35" s="8"/>
      <c r="JX35" s="8"/>
      <c r="JY35" s="8"/>
      <c r="JZ35" s="8"/>
      <c r="KA35" s="8"/>
      <c r="KB35" s="8"/>
      <c r="KC35" s="8"/>
      <c r="KD35" s="8"/>
      <c r="KE35" s="8"/>
      <c r="KF35" s="8"/>
      <c r="KG35" s="8"/>
      <c r="KH35" s="8"/>
      <c r="KI35" s="8"/>
      <c r="KJ35" s="8"/>
      <c r="KK35" s="8"/>
      <c r="KL35" s="8"/>
      <c r="KM35" s="8"/>
      <c r="KN35" s="8"/>
      <c r="KO35" s="8"/>
      <c r="KP35" s="8"/>
      <c r="KQ35" s="8"/>
      <c r="KR35" s="8"/>
      <c r="KS35" s="8"/>
      <c r="KT35" s="8"/>
      <c r="KU35" s="8"/>
      <c r="KV35" s="8"/>
      <c r="KW35" s="8"/>
      <c r="KX35" s="8"/>
      <c r="KY35" s="8"/>
      <c r="KZ35" s="8"/>
      <c r="LA35" s="8"/>
      <c r="LB35" s="8"/>
      <c r="LC35" s="8"/>
      <c r="LD35" s="8"/>
      <c r="LE35" s="8"/>
      <c r="LF35" s="8"/>
      <c r="LG35" s="8"/>
      <c r="LH35" s="8"/>
      <c r="LI35" s="8"/>
      <c r="LJ35" s="8"/>
      <c r="LK35" s="8"/>
      <c r="LL35" s="8"/>
      <c r="LM35" s="8"/>
      <c r="LN35" s="8"/>
      <c r="LO35" s="8"/>
      <c r="LP35" s="8"/>
      <c r="LQ35" s="8"/>
      <c r="LR35" s="8"/>
      <c r="LS35" s="8"/>
      <c r="LT35" s="8"/>
      <c r="LU35" s="8"/>
      <c r="LV35" s="8"/>
      <c r="LW35" s="8"/>
      <c r="LX35" s="8"/>
      <c r="LY35" s="8"/>
      <c r="LZ35" s="8"/>
      <c r="MA35" s="8"/>
      <c r="MB35" s="8"/>
      <c r="MC35" s="8"/>
      <c r="MD35" s="8"/>
      <c r="ME35" s="8"/>
      <c r="MF35" s="8"/>
      <c r="MG35" s="8"/>
      <c r="MH35" s="8"/>
      <c r="MI35" s="8"/>
      <c r="MJ35" s="8"/>
      <c r="MK35" s="8"/>
      <c r="ML35" s="8"/>
      <c r="MM35" s="8"/>
      <c r="MN35" s="8"/>
      <c r="MO35" s="8"/>
      <c r="MP35" s="8"/>
      <c r="MQ35" s="8"/>
      <c r="MR35" s="8"/>
      <c r="MS35" s="8"/>
      <c r="MT35" s="8"/>
      <c r="MU35" s="8"/>
      <c r="MV35" s="8"/>
      <c r="MW35" s="8"/>
      <c r="MX35" s="8"/>
      <c r="MY35" s="8"/>
      <c r="MZ35" s="8"/>
      <c r="NA35" s="8"/>
      <c r="NB35" s="8"/>
      <c r="NC35" s="8"/>
      <c r="ND35" s="8"/>
      <c r="NE35" s="8"/>
      <c r="NF35" s="8"/>
      <c r="NG35" s="8"/>
      <c r="NH35" s="8"/>
      <c r="NI35" s="8"/>
      <c r="NJ35" s="8"/>
      <c r="NK35" s="8"/>
      <c r="NL35" s="8"/>
      <c r="NM35" s="8"/>
      <c r="NN35" s="8"/>
      <c r="NO35" s="8"/>
      <c r="NP35" s="8"/>
      <c r="NQ35" s="8"/>
      <c r="NR35" s="8"/>
      <c r="NS35" s="8"/>
      <c r="NT35" s="8"/>
      <c r="NU35" s="8"/>
      <c r="NV35" s="8"/>
      <c r="NW35" s="8"/>
      <c r="NX35" s="8"/>
      <c r="NY35" s="8"/>
      <c r="NZ35" s="8"/>
      <c r="OA35" s="8"/>
      <c r="OB35" s="8"/>
      <c r="OC35" s="8"/>
      <c r="OD35" s="8"/>
      <c r="OE35" s="8"/>
      <c r="OF35" s="8"/>
      <c r="OG35" s="8"/>
      <c r="OH35" s="8"/>
      <c r="OI35" s="8"/>
      <c r="OJ35" s="8"/>
      <c r="OK35" s="8"/>
      <c r="OL35" s="8"/>
      <c r="OM35" s="8"/>
      <c r="ON35" s="8"/>
      <c r="OO35" s="8"/>
      <c r="OP35" s="8"/>
      <c r="OQ35" s="8"/>
      <c r="OR35" s="8"/>
      <c r="OS35" s="8"/>
      <c r="OT35" s="8"/>
      <c r="OU35" s="8"/>
      <c r="OV35" s="8"/>
      <c r="OW35" s="8"/>
      <c r="OX35" s="8"/>
      <c r="OY35" s="8"/>
      <c r="OZ35" s="8"/>
      <c r="PA35" s="8"/>
      <c r="PB35" s="8"/>
      <c r="PC35" s="8"/>
      <c r="PD35" s="8"/>
      <c r="PE35" s="8"/>
      <c r="PF35" s="8"/>
      <c r="PG35" s="8"/>
      <c r="PH35" s="8"/>
      <c r="PI35" s="8"/>
      <c r="PJ35" s="8"/>
      <c r="PK35" s="8"/>
      <c r="PL35" s="8"/>
      <c r="PM35" s="8"/>
      <c r="PN35" s="8"/>
      <c r="PO35" s="8"/>
      <c r="PP35" s="8"/>
      <c r="PQ35" s="8"/>
      <c r="PR35" s="8"/>
      <c r="PS35" s="8"/>
      <c r="PT35" s="8"/>
      <c r="PU35" s="8"/>
      <c r="PV35" s="8"/>
      <c r="PW35" s="8"/>
      <c r="PX35" s="8"/>
      <c r="PY35" s="8"/>
      <c r="PZ35" s="8"/>
      <c r="QA35" s="8"/>
      <c r="QB35" s="8"/>
      <c r="QC35" s="8"/>
      <c r="QD35" s="8"/>
      <c r="QE35" s="8"/>
      <c r="QF35" s="8"/>
      <c r="QG35" s="8"/>
      <c r="QH35" s="8"/>
      <c r="QI35" s="8"/>
      <c r="QJ35" s="8"/>
      <c r="QK35" s="8"/>
      <c r="QL35" s="8"/>
      <c r="QM35" s="8"/>
      <c r="QN35" s="8"/>
      <c r="QO35" s="8"/>
      <c r="QP35" s="8"/>
      <c r="QQ35" s="8"/>
      <c r="QR35" s="8"/>
      <c r="QS35" s="8"/>
      <c r="QT35" s="8"/>
      <c r="QU35" s="8"/>
      <c r="QV35" s="8"/>
      <c r="QW35" s="8"/>
      <c r="QX35" s="8"/>
      <c r="QY35" s="8"/>
      <c r="QZ35" s="8"/>
      <c r="RA35" s="8"/>
      <c r="RB35" s="8"/>
      <c r="RC35" s="8"/>
      <c r="RD35" s="8"/>
      <c r="RE35" s="8"/>
      <c r="RF35" s="8"/>
      <c r="RG35" s="8"/>
      <c r="RH35" s="8"/>
      <c r="RI35" s="8"/>
      <c r="RJ35" s="8"/>
      <c r="RK35" s="8"/>
      <c r="RL35" s="8"/>
      <c r="RM35" s="8"/>
      <c r="RN35" s="8"/>
      <c r="RO35" s="8"/>
      <c r="RP35" s="8"/>
      <c r="RQ35" s="8"/>
      <c r="RR35" s="8"/>
      <c r="RS35" s="8"/>
      <c r="RT35" s="8"/>
      <c r="RU35" s="8"/>
      <c r="RV35" s="8"/>
      <c r="RW35" s="8"/>
      <c r="RX35" s="8"/>
      <c r="RY35" s="8"/>
      <c r="RZ35" s="8"/>
      <c r="SA35" s="8"/>
      <c r="SB35" s="8"/>
      <c r="SC35" s="8"/>
      <c r="SD35" s="8"/>
      <c r="SE35" s="8"/>
      <c r="SF35" s="8"/>
      <c r="SG35" s="8"/>
      <c r="SH35" s="8"/>
      <c r="SI35" s="8"/>
      <c r="SJ35" s="8"/>
      <c r="SK35" s="8"/>
      <c r="SL35" s="8"/>
      <c r="SM35" s="8"/>
      <c r="SN35" s="8"/>
      <c r="SO35" s="8"/>
      <c r="SP35" s="8"/>
      <c r="SQ35" s="8"/>
      <c r="SR35" s="8"/>
      <c r="SS35" s="8"/>
      <c r="ST35" s="8"/>
      <c r="SU35" s="8"/>
      <c r="SV35" s="8"/>
      <c r="SW35" s="8"/>
      <c r="SX35" s="8"/>
      <c r="SY35" s="8"/>
      <c r="SZ35" s="8"/>
      <c r="TA35" s="8"/>
      <c r="TB35" s="8"/>
      <c r="TC35" s="8"/>
      <c r="TD35" s="8"/>
      <c r="TE35" s="8"/>
      <c r="TF35" s="8"/>
      <c r="TG35" s="8"/>
      <c r="TH35" s="8"/>
      <c r="TI35" s="8"/>
      <c r="TJ35" s="8"/>
      <c r="TK35" s="8"/>
      <c r="TL35" s="8"/>
      <c r="TM35" s="8"/>
      <c r="TN35" s="8"/>
      <c r="TO35" s="8"/>
      <c r="TP35" s="8"/>
      <c r="TQ35" s="8"/>
      <c r="TR35" s="8"/>
      <c r="TS35" s="8"/>
      <c r="TT35" s="8"/>
      <c r="TU35" s="8"/>
      <c r="TV35" s="8"/>
      <c r="TW35" s="8"/>
      <c r="TX35" s="8"/>
      <c r="TY35" s="8"/>
      <c r="TZ35" s="8"/>
      <c r="UA35" s="8"/>
      <c r="UB35" s="8"/>
      <c r="UC35" s="8"/>
      <c r="UD35" s="8"/>
      <c r="UE35" s="8"/>
      <c r="UF35" s="8"/>
      <c r="UG35" s="8"/>
      <c r="UH35" s="8"/>
      <c r="UI35" s="8"/>
      <c r="UJ35" s="8"/>
      <c r="UK35" s="8"/>
      <c r="UL35" s="8"/>
      <c r="UM35" s="8"/>
      <c r="UN35" s="8"/>
      <c r="UO35" s="8"/>
      <c r="UP35" s="8"/>
      <c r="UQ35" s="8"/>
      <c r="UR35" s="8"/>
      <c r="US35" s="8"/>
      <c r="UT35" s="8"/>
      <c r="UU35" s="8"/>
      <c r="UV35" s="8"/>
      <c r="UW35" s="8"/>
      <c r="UX35" s="8"/>
      <c r="UY35" s="8"/>
      <c r="UZ35" s="8"/>
      <c r="VA35" s="8"/>
      <c r="VB35" s="8"/>
      <c r="VC35" s="8"/>
      <c r="VD35" s="8"/>
      <c r="VE35" s="8"/>
      <c r="VF35" s="8"/>
      <c r="VG35" s="8"/>
      <c r="VH35" s="8"/>
      <c r="VI35" s="8"/>
      <c r="VJ35" s="8"/>
      <c r="VK35" s="8"/>
      <c r="VL35" s="8"/>
      <c r="VM35" s="8"/>
      <c r="VN35" s="8"/>
      <c r="VO35" s="8"/>
      <c r="VP35" s="8"/>
      <c r="VQ35" s="8"/>
      <c r="VR35" s="8"/>
      <c r="VS35" s="8"/>
      <c r="VT35" s="8"/>
      <c r="VU35" s="8"/>
      <c r="VV35" s="8"/>
      <c r="VW35" s="8"/>
      <c r="VX35" s="8"/>
      <c r="VY35" s="8"/>
      <c r="VZ35" s="8"/>
      <c r="WA35" s="8"/>
      <c r="WB35" s="8"/>
      <c r="WC35" s="8"/>
      <c r="WD35" s="8"/>
      <c r="WE35" s="8"/>
      <c r="WF35" s="8"/>
      <c r="WG35" s="8"/>
      <c r="WH35" s="8"/>
      <c r="WI35" s="8"/>
      <c r="WJ35" s="8"/>
      <c r="WK35" s="8"/>
      <c r="WL35" s="8"/>
      <c r="WM35" s="8"/>
      <c r="WN35" s="8"/>
      <c r="WO35" s="8"/>
      <c r="WP35" s="8"/>
      <c r="WQ35" s="8"/>
      <c r="WR35" s="8"/>
      <c r="WS35" s="8"/>
      <c r="WT35" s="8"/>
      <c r="WU35" s="8"/>
      <c r="WV35" s="8"/>
      <c r="WW35" s="8"/>
      <c r="WX35" s="8"/>
      <c r="WY35" s="8"/>
      <c r="WZ35" s="8"/>
      <c r="XA35" s="8"/>
      <c r="XB35" s="8"/>
      <c r="XC35" s="8"/>
      <c r="XD35" s="8"/>
      <c r="XE35" s="8"/>
      <c r="XF35" s="8"/>
      <c r="XG35" s="8"/>
      <c r="XH35" s="8"/>
      <c r="XI35" s="8"/>
      <c r="XJ35" s="8"/>
      <c r="XK35" s="8"/>
      <c r="XL35" s="8"/>
      <c r="XM35" s="8"/>
      <c r="XN35" s="8"/>
      <c r="XO35" s="8"/>
      <c r="XP35" s="8"/>
      <c r="XQ35" s="8"/>
      <c r="XR35" s="8"/>
      <c r="XS35" s="8"/>
      <c r="XT35" s="8"/>
      <c r="XU35" s="8"/>
      <c r="XV35" s="8"/>
      <c r="XW35" s="8"/>
      <c r="XX35" s="8"/>
      <c r="XY35" s="8"/>
      <c r="XZ35" s="8"/>
      <c r="YA35" s="8"/>
      <c r="YB35" s="8"/>
      <c r="YC35" s="8"/>
      <c r="YD35" s="8"/>
      <c r="YE35" s="8"/>
      <c r="YF35" s="8"/>
      <c r="YG35" s="8"/>
      <c r="YH35" s="8"/>
      <c r="YI35" s="8"/>
      <c r="YJ35" s="8"/>
      <c r="YK35" s="8"/>
      <c r="YL35" s="8"/>
      <c r="YM35" s="8"/>
      <c r="YN35" s="8"/>
      <c r="YO35" s="8"/>
      <c r="YP35" s="8"/>
      <c r="YQ35" s="8"/>
      <c r="YR35" s="8"/>
      <c r="YS35" s="8"/>
      <c r="YT35" s="8"/>
      <c r="YU35" s="8"/>
      <c r="YV35" s="8"/>
      <c r="YW35" s="8"/>
      <c r="YX35" s="8"/>
      <c r="YY35" s="8"/>
      <c r="YZ35" s="8"/>
      <c r="ZA35" s="8"/>
      <c r="ZB35" s="8"/>
      <c r="ZC35" s="8"/>
      <c r="ZD35" s="8"/>
      <c r="ZE35" s="8"/>
      <c r="ZF35" s="8"/>
      <c r="ZG35" s="8"/>
      <c r="ZH35" s="8"/>
      <c r="ZI35" s="8"/>
      <c r="ZJ35" s="8"/>
      <c r="ZK35" s="8"/>
      <c r="ZL35" s="8"/>
      <c r="ZM35" s="8"/>
      <c r="ZN35" s="8"/>
      <c r="ZO35" s="8"/>
      <c r="ZP35" s="8"/>
      <c r="ZQ35" s="8"/>
      <c r="ZR35" s="8"/>
    </row>
    <row r="36" spans="1:694">
      <c r="A36" s="3" t="s">
        <v>51</v>
      </c>
      <c r="B36" s="4">
        <v>-461983961.63999999</v>
      </c>
      <c r="C36" s="4">
        <v>-459153656.19999999</v>
      </c>
      <c r="D36" s="4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  <c r="FF36" s="8"/>
      <c r="FG36" s="8"/>
      <c r="FH36" s="8"/>
      <c r="FI36" s="8"/>
      <c r="FJ36" s="8"/>
      <c r="FK36" s="8"/>
      <c r="FL36" s="8"/>
      <c r="FM36" s="8"/>
      <c r="FN36" s="8"/>
      <c r="FO36" s="8"/>
      <c r="FP36" s="8"/>
      <c r="FQ36" s="8"/>
      <c r="FR36" s="8"/>
      <c r="FS36" s="8"/>
      <c r="FT36" s="8"/>
      <c r="FU36" s="8"/>
      <c r="FV36" s="8"/>
      <c r="FW36" s="8"/>
      <c r="FX36" s="8"/>
      <c r="FY36" s="8"/>
      <c r="FZ36" s="8"/>
      <c r="GA36" s="8"/>
      <c r="GB36" s="8"/>
      <c r="GC36" s="8"/>
      <c r="GD36" s="8"/>
      <c r="GE36" s="8"/>
      <c r="GF36" s="8"/>
      <c r="GG36" s="8"/>
      <c r="GH36" s="8"/>
      <c r="GI36" s="8"/>
      <c r="GJ36" s="8"/>
      <c r="GK36" s="8"/>
      <c r="GL36" s="8"/>
      <c r="GM36" s="8"/>
      <c r="GN36" s="8"/>
      <c r="GO36" s="8"/>
      <c r="GP36" s="8"/>
      <c r="GQ36" s="8"/>
      <c r="GR36" s="8"/>
      <c r="GS36" s="8"/>
      <c r="GT36" s="8"/>
      <c r="GU36" s="8"/>
      <c r="GV36" s="8"/>
      <c r="GW36" s="8"/>
      <c r="GX36" s="8"/>
      <c r="GY36" s="8"/>
      <c r="GZ36" s="8"/>
      <c r="HA36" s="8"/>
      <c r="HB36" s="8"/>
      <c r="HC36" s="8"/>
      <c r="HD36" s="8"/>
      <c r="HE36" s="8"/>
      <c r="HF36" s="8"/>
      <c r="HG36" s="8"/>
      <c r="HH36" s="8"/>
      <c r="HI36" s="8"/>
      <c r="HJ36" s="8"/>
      <c r="HK36" s="8"/>
      <c r="HL36" s="8"/>
      <c r="HM36" s="8"/>
      <c r="HN36" s="8"/>
      <c r="HO36" s="8"/>
      <c r="HP36" s="8"/>
      <c r="HQ36" s="8"/>
      <c r="HR36" s="8"/>
      <c r="HS36" s="8"/>
      <c r="HT36" s="8"/>
      <c r="HU36" s="8"/>
      <c r="HV36" s="8"/>
      <c r="HW36" s="8"/>
      <c r="HX36" s="8"/>
      <c r="HY36" s="8"/>
      <c r="HZ36" s="8"/>
      <c r="IA36" s="8"/>
      <c r="IB36" s="8"/>
      <c r="IC36" s="8"/>
      <c r="ID36" s="8"/>
      <c r="IE36" s="8"/>
      <c r="IF36" s="8"/>
      <c r="IG36" s="8"/>
      <c r="IH36" s="8"/>
      <c r="II36" s="8"/>
      <c r="IJ36" s="8"/>
      <c r="IK36" s="8"/>
      <c r="IL36" s="8"/>
      <c r="IM36" s="8"/>
      <c r="IN36" s="8"/>
      <c r="IO36" s="8"/>
      <c r="IP36" s="8"/>
      <c r="IQ36" s="8"/>
      <c r="IR36" s="8"/>
      <c r="IS36" s="8"/>
      <c r="IT36" s="8"/>
      <c r="IU36" s="8"/>
      <c r="IV36" s="8"/>
      <c r="IW36" s="8"/>
      <c r="IX36" s="8"/>
      <c r="IY36" s="8"/>
      <c r="IZ36" s="8"/>
      <c r="JA36" s="8"/>
      <c r="JB36" s="8"/>
      <c r="JC36" s="8"/>
      <c r="JD36" s="8"/>
      <c r="JE36" s="8"/>
      <c r="JF36" s="8"/>
      <c r="JG36" s="8"/>
      <c r="JH36" s="8"/>
      <c r="JI36" s="8"/>
      <c r="JJ36" s="8"/>
      <c r="JK36" s="8"/>
      <c r="JL36" s="8"/>
      <c r="JM36" s="8"/>
      <c r="JN36" s="8"/>
      <c r="JO36" s="8"/>
      <c r="JP36" s="8"/>
      <c r="JQ36" s="8"/>
      <c r="JR36" s="8"/>
      <c r="JS36" s="8"/>
      <c r="JT36" s="8"/>
      <c r="JU36" s="8"/>
      <c r="JV36" s="8"/>
      <c r="JW36" s="8"/>
      <c r="JX36" s="8"/>
      <c r="JY36" s="8"/>
      <c r="JZ36" s="8"/>
      <c r="KA36" s="8"/>
      <c r="KB36" s="8"/>
      <c r="KC36" s="8"/>
      <c r="KD36" s="8"/>
      <c r="KE36" s="8"/>
      <c r="KF36" s="8"/>
      <c r="KG36" s="8"/>
      <c r="KH36" s="8"/>
      <c r="KI36" s="8"/>
      <c r="KJ36" s="8"/>
      <c r="KK36" s="8"/>
      <c r="KL36" s="8"/>
      <c r="KM36" s="8"/>
      <c r="KN36" s="8"/>
      <c r="KO36" s="8"/>
      <c r="KP36" s="8"/>
      <c r="KQ36" s="8"/>
      <c r="KR36" s="8"/>
      <c r="KS36" s="8"/>
      <c r="KT36" s="8"/>
      <c r="KU36" s="8"/>
      <c r="KV36" s="8"/>
      <c r="KW36" s="8"/>
      <c r="KX36" s="8"/>
      <c r="KY36" s="8"/>
      <c r="KZ36" s="8"/>
      <c r="LA36" s="8"/>
      <c r="LB36" s="8"/>
      <c r="LC36" s="8"/>
      <c r="LD36" s="8"/>
      <c r="LE36" s="8"/>
      <c r="LF36" s="8"/>
      <c r="LG36" s="8"/>
      <c r="LH36" s="8"/>
      <c r="LI36" s="8"/>
      <c r="LJ36" s="8"/>
      <c r="LK36" s="8"/>
      <c r="LL36" s="8"/>
      <c r="LM36" s="8"/>
      <c r="LN36" s="8"/>
      <c r="LO36" s="8"/>
      <c r="LP36" s="8"/>
      <c r="LQ36" s="8"/>
      <c r="LR36" s="8"/>
      <c r="LS36" s="8"/>
      <c r="LT36" s="8"/>
      <c r="LU36" s="8"/>
      <c r="LV36" s="8"/>
      <c r="LW36" s="8"/>
      <c r="LX36" s="8"/>
      <c r="LY36" s="8"/>
      <c r="LZ36" s="8"/>
      <c r="MA36" s="8"/>
      <c r="MB36" s="8"/>
      <c r="MC36" s="8"/>
      <c r="MD36" s="8"/>
      <c r="ME36" s="8"/>
      <c r="MF36" s="8"/>
      <c r="MG36" s="8"/>
      <c r="MH36" s="8"/>
      <c r="MI36" s="8"/>
      <c r="MJ36" s="8"/>
      <c r="MK36" s="8"/>
      <c r="ML36" s="8"/>
      <c r="MM36" s="8"/>
      <c r="MN36" s="8"/>
      <c r="MO36" s="8"/>
      <c r="MP36" s="8"/>
      <c r="MQ36" s="8"/>
      <c r="MR36" s="8"/>
      <c r="MS36" s="8"/>
      <c r="MT36" s="8"/>
      <c r="MU36" s="8"/>
      <c r="MV36" s="8"/>
      <c r="MW36" s="8"/>
      <c r="MX36" s="8"/>
      <c r="MY36" s="8"/>
      <c r="MZ36" s="8"/>
      <c r="NA36" s="8"/>
      <c r="NB36" s="8"/>
      <c r="NC36" s="8"/>
      <c r="ND36" s="8"/>
      <c r="NE36" s="8"/>
      <c r="NF36" s="8"/>
      <c r="NG36" s="8"/>
      <c r="NH36" s="8"/>
      <c r="NI36" s="8"/>
      <c r="NJ36" s="8"/>
      <c r="NK36" s="8"/>
      <c r="NL36" s="8"/>
      <c r="NM36" s="8"/>
      <c r="NN36" s="8"/>
      <c r="NO36" s="8"/>
      <c r="NP36" s="8"/>
      <c r="NQ36" s="8"/>
      <c r="NR36" s="8"/>
      <c r="NS36" s="8"/>
      <c r="NT36" s="8"/>
      <c r="NU36" s="8"/>
      <c r="NV36" s="8"/>
      <c r="NW36" s="8"/>
      <c r="NX36" s="8"/>
      <c r="NY36" s="8"/>
      <c r="NZ36" s="8"/>
      <c r="OA36" s="8"/>
      <c r="OB36" s="8"/>
      <c r="OC36" s="8"/>
      <c r="OD36" s="8"/>
      <c r="OE36" s="8"/>
      <c r="OF36" s="8"/>
      <c r="OG36" s="8"/>
      <c r="OH36" s="8"/>
      <c r="OI36" s="8"/>
      <c r="OJ36" s="8"/>
      <c r="OK36" s="8"/>
      <c r="OL36" s="8"/>
      <c r="OM36" s="8"/>
      <c r="ON36" s="8"/>
      <c r="OO36" s="8"/>
      <c r="OP36" s="8"/>
      <c r="OQ36" s="8"/>
      <c r="OR36" s="8"/>
      <c r="OS36" s="8"/>
      <c r="OT36" s="8"/>
      <c r="OU36" s="8"/>
      <c r="OV36" s="8"/>
      <c r="OW36" s="8"/>
      <c r="OX36" s="8"/>
      <c r="OY36" s="8"/>
      <c r="OZ36" s="8"/>
      <c r="PA36" s="8"/>
      <c r="PB36" s="8"/>
      <c r="PC36" s="8"/>
      <c r="PD36" s="8"/>
      <c r="PE36" s="8"/>
      <c r="PF36" s="8"/>
      <c r="PG36" s="8"/>
      <c r="PH36" s="8"/>
      <c r="PI36" s="8"/>
      <c r="PJ36" s="8"/>
      <c r="PK36" s="8"/>
      <c r="PL36" s="8"/>
      <c r="PM36" s="8"/>
      <c r="PN36" s="8"/>
      <c r="PO36" s="8"/>
      <c r="PP36" s="8"/>
      <c r="PQ36" s="8"/>
      <c r="PR36" s="8"/>
      <c r="PS36" s="8"/>
      <c r="PT36" s="8"/>
      <c r="PU36" s="8"/>
      <c r="PV36" s="8"/>
      <c r="PW36" s="8"/>
      <c r="PX36" s="8"/>
      <c r="PY36" s="8"/>
      <c r="PZ36" s="8"/>
      <c r="QA36" s="8"/>
      <c r="QB36" s="8"/>
      <c r="QC36" s="8"/>
      <c r="QD36" s="8"/>
      <c r="QE36" s="8"/>
      <c r="QF36" s="8"/>
      <c r="QG36" s="8"/>
      <c r="QH36" s="8"/>
      <c r="QI36" s="8"/>
      <c r="QJ36" s="8"/>
      <c r="QK36" s="8"/>
      <c r="QL36" s="8"/>
      <c r="QM36" s="8"/>
      <c r="QN36" s="8"/>
      <c r="QO36" s="8"/>
      <c r="QP36" s="8"/>
      <c r="QQ36" s="8"/>
      <c r="QR36" s="8"/>
      <c r="QS36" s="8"/>
      <c r="QT36" s="8"/>
      <c r="QU36" s="8"/>
      <c r="QV36" s="8"/>
      <c r="QW36" s="8"/>
      <c r="QX36" s="8"/>
      <c r="QY36" s="8"/>
      <c r="QZ36" s="8"/>
      <c r="RA36" s="8"/>
      <c r="RB36" s="8"/>
      <c r="RC36" s="8"/>
      <c r="RD36" s="8"/>
      <c r="RE36" s="8"/>
      <c r="RF36" s="8"/>
      <c r="RG36" s="8"/>
      <c r="RH36" s="8"/>
      <c r="RI36" s="8"/>
      <c r="RJ36" s="8"/>
      <c r="RK36" s="8"/>
      <c r="RL36" s="8"/>
      <c r="RM36" s="8"/>
      <c r="RN36" s="8"/>
      <c r="RO36" s="8"/>
      <c r="RP36" s="8"/>
      <c r="RQ36" s="8"/>
      <c r="RR36" s="8"/>
      <c r="RS36" s="8"/>
      <c r="RT36" s="8"/>
      <c r="RU36" s="8"/>
      <c r="RV36" s="8"/>
      <c r="RW36" s="8"/>
      <c r="RX36" s="8"/>
      <c r="RY36" s="8"/>
      <c r="RZ36" s="8"/>
      <c r="SA36" s="8"/>
      <c r="SB36" s="8"/>
      <c r="SC36" s="8"/>
      <c r="SD36" s="8"/>
      <c r="SE36" s="8"/>
      <c r="SF36" s="8"/>
      <c r="SG36" s="8"/>
      <c r="SH36" s="8"/>
      <c r="SI36" s="8"/>
      <c r="SJ36" s="8"/>
      <c r="SK36" s="8"/>
      <c r="SL36" s="8"/>
      <c r="SM36" s="8"/>
      <c r="SN36" s="8"/>
      <c r="SO36" s="8"/>
      <c r="SP36" s="8"/>
      <c r="SQ36" s="8"/>
      <c r="SR36" s="8"/>
      <c r="SS36" s="8"/>
      <c r="ST36" s="8"/>
      <c r="SU36" s="8"/>
      <c r="SV36" s="8"/>
      <c r="SW36" s="8"/>
      <c r="SX36" s="8"/>
      <c r="SY36" s="8"/>
      <c r="SZ36" s="8"/>
      <c r="TA36" s="8"/>
      <c r="TB36" s="8"/>
      <c r="TC36" s="8"/>
      <c r="TD36" s="8"/>
      <c r="TE36" s="8"/>
      <c r="TF36" s="8"/>
      <c r="TG36" s="8"/>
      <c r="TH36" s="8"/>
      <c r="TI36" s="8"/>
      <c r="TJ36" s="8"/>
      <c r="TK36" s="8"/>
      <c r="TL36" s="8"/>
      <c r="TM36" s="8"/>
      <c r="TN36" s="8"/>
      <c r="TO36" s="8"/>
      <c r="TP36" s="8"/>
      <c r="TQ36" s="8"/>
      <c r="TR36" s="8"/>
      <c r="TS36" s="8"/>
      <c r="TT36" s="8"/>
      <c r="TU36" s="8"/>
      <c r="TV36" s="8"/>
      <c r="TW36" s="8"/>
      <c r="TX36" s="8"/>
      <c r="TY36" s="8"/>
      <c r="TZ36" s="8"/>
      <c r="UA36" s="8"/>
      <c r="UB36" s="8"/>
      <c r="UC36" s="8"/>
      <c r="UD36" s="8"/>
      <c r="UE36" s="8"/>
      <c r="UF36" s="8"/>
      <c r="UG36" s="8"/>
      <c r="UH36" s="8"/>
      <c r="UI36" s="8"/>
      <c r="UJ36" s="8"/>
      <c r="UK36" s="8"/>
      <c r="UL36" s="8"/>
      <c r="UM36" s="8"/>
      <c r="UN36" s="8"/>
      <c r="UO36" s="8"/>
      <c r="UP36" s="8"/>
      <c r="UQ36" s="8"/>
      <c r="UR36" s="8"/>
      <c r="US36" s="8"/>
      <c r="UT36" s="8"/>
      <c r="UU36" s="8"/>
      <c r="UV36" s="8"/>
      <c r="UW36" s="8"/>
      <c r="UX36" s="8"/>
      <c r="UY36" s="8"/>
      <c r="UZ36" s="8"/>
      <c r="VA36" s="8"/>
      <c r="VB36" s="8"/>
      <c r="VC36" s="8"/>
      <c r="VD36" s="8"/>
      <c r="VE36" s="8"/>
      <c r="VF36" s="8"/>
      <c r="VG36" s="8"/>
      <c r="VH36" s="8"/>
      <c r="VI36" s="8"/>
      <c r="VJ36" s="8"/>
      <c r="VK36" s="8"/>
      <c r="VL36" s="8"/>
      <c r="VM36" s="8"/>
      <c r="VN36" s="8"/>
      <c r="VO36" s="8"/>
      <c r="VP36" s="8"/>
      <c r="VQ36" s="8"/>
      <c r="VR36" s="8"/>
      <c r="VS36" s="8"/>
      <c r="VT36" s="8"/>
      <c r="VU36" s="8"/>
      <c r="VV36" s="8"/>
      <c r="VW36" s="8"/>
      <c r="VX36" s="8"/>
      <c r="VY36" s="8"/>
      <c r="VZ36" s="8"/>
      <c r="WA36" s="8"/>
      <c r="WB36" s="8"/>
      <c r="WC36" s="8"/>
      <c r="WD36" s="8"/>
      <c r="WE36" s="8"/>
      <c r="WF36" s="8"/>
      <c r="WG36" s="8"/>
      <c r="WH36" s="8"/>
      <c r="WI36" s="8"/>
      <c r="WJ36" s="8"/>
      <c r="WK36" s="8"/>
      <c r="WL36" s="8"/>
      <c r="WM36" s="8"/>
      <c r="WN36" s="8"/>
      <c r="WO36" s="8"/>
      <c r="WP36" s="8"/>
      <c r="WQ36" s="8"/>
      <c r="WR36" s="8"/>
      <c r="WS36" s="8"/>
      <c r="WT36" s="8"/>
      <c r="WU36" s="8"/>
      <c r="WV36" s="8"/>
      <c r="WW36" s="8"/>
      <c r="WX36" s="8"/>
      <c r="WY36" s="8"/>
      <c r="WZ36" s="8"/>
      <c r="XA36" s="8"/>
      <c r="XB36" s="8"/>
      <c r="XC36" s="8"/>
      <c r="XD36" s="8"/>
      <c r="XE36" s="8"/>
      <c r="XF36" s="8"/>
      <c r="XG36" s="8"/>
      <c r="XH36" s="8"/>
      <c r="XI36" s="8"/>
      <c r="XJ36" s="8"/>
      <c r="XK36" s="8"/>
      <c r="XL36" s="8"/>
      <c r="XM36" s="8"/>
      <c r="XN36" s="8"/>
      <c r="XO36" s="8"/>
      <c r="XP36" s="8"/>
      <c r="XQ36" s="8"/>
      <c r="XR36" s="8"/>
      <c r="XS36" s="8"/>
      <c r="XT36" s="8"/>
      <c r="XU36" s="8"/>
      <c r="XV36" s="8"/>
      <c r="XW36" s="8"/>
      <c r="XX36" s="8"/>
      <c r="XY36" s="8"/>
      <c r="XZ36" s="8"/>
      <c r="YA36" s="8"/>
      <c r="YB36" s="8"/>
      <c r="YC36" s="8"/>
      <c r="YD36" s="8"/>
      <c r="YE36" s="8"/>
      <c r="YF36" s="8"/>
      <c r="YG36" s="8"/>
      <c r="YH36" s="8"/>
      <c r="YI36" s="8"/>
      <c r="YJ36" s="8"/>
      <c r="YK36" s="8"/>
      <c r="YL36" s="8"/>
      <c r="YM36" s="8"/>
      <c r="YN36" s="8"/>
      <c r="YO36" s="8"/>
      <c r="YP36" s="8"/>
      <c r="YQ36" s="8"/>
      <c r="YR36" s="8"/>
      <c r="YS36" s="8"/>
      <c r="YT36" s="8"/>
      <c r="YU36" s="8"/>
      <c r="YV36" s="8"/>
      <c r="YW36" s="8"/>
      <c r="YX36" s="8"/>
      <c r="YY36" s="8"/>
      <c r="YZ36" s="8"/>
      <c r="ZA36" s="8"/>
      <c r="ZB36" s="8"/>
      <c r="ZC36" s="8"/>
      <c r="ZD36" s="8"/>
      <c r="ZE36" s="8"/>
      <c r="ZF36" s="8"/>
      <c r="ZG36" s="8"/>
      <c r="ZH36" s="8"/>
      <c r="ZI36" s="8"/>
      <c r="ZJ36" s="8"/>
      <c r="ZK36" s="8"/>
      <c r="ZL36" s="8"/>
      <c r="ZM36" s="8"/>
      <c r="ZN36" s="8"/>
      <c r="ZO36" s="8"/>
      <c r="ZP36" s="8"/>
      <c r="ZQ36" s="8"/>
      <c r="ZR36" s="8"/>
    </row>
    <row r="37" spans="1:694" ht="13">
      <c r="A37" s="22" t="s">
        <v>52</v>
      </c>
      <c r="B37" s="25">
        <f>SUM(B31:B36)</f>
        <v>-472387710.81999999</v>
      </c>
      <c r="C37" s="25">
        <f>SUM(C31:C36)</f>
        <v>-477506534.06</v>
      </c>
      <c r="D37" s="4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  <c r="FF37" s="8"/>
      <c r="FG37" s="8"/>
      <c r="FH37" s="8"/>
      <c r="FI37" s="8"/>
      <c r="FJ37" s="8"/>
      <c r="FK37" s="8"/>
      <c r="FL37" s="8"/>
      <c r="FM37" s="8"/>
      <c r="FN37" s="8"/>
      <c r="FO37" s="8"/>
      <c r="FP37" s="8"/>
      <c r="FQ37" s="8"/>
      <c r="FR37" s="8"/>
      <c r="FS37" s="8"/>
      <c r="FT37" s="8"/>
      <c r="FU37" s="8"/>
      <c r="FV37" s="8"/>
      <c r="FW37" s="8"/>
      <c r="FX37" s="8"/>
      <c r="FY37" s="8"/>
      <c r="FZ37" s="8"/>
      <c r="GA37" s="8"/>
      <c r="GB37" s="8"/>
      <c r="GC37" s="8"/>
      <c r="GD37" s="8"/>
      <c r="GE37" s="8"/>
      <c r="GF37" s="8"/>
      <c r="GG37" s="8"/>
      <c r="GH37" s="8"/>
      <c r="GI37" s="8"/>
      <c r="GJ37" s="8"/>
      <c r="GK37" s="8"/>
      <c r="GL37" s="8"/>
      <c r="GM37" s="8"/>
      <c r="GN37" s="8"/>
      <c r="GO37" s="8"/>
      <c r="GP37" s="8"/>
      <c r="GQ37" s="8"/>
      <c r="GR37" s="8"/>
      <c r="GS37" s="8"/>
      <c r="GT37" s="8"/>
      <c r="GU37" s="8"/>
      <c r="GV37" s="8"/>
      <c r="GW37" s="8"/>
      <c r="GX37" s="8"/>
      <c r="GY37" s="8"/>
      <c r="GZ37" s="8"/>
      <c r="HA37" s="8"/>
      <c r="HB37" s="8"/>
      <c r="HC37" s="8"/>
      <c r="HD37" s="8"/>
      <c r="HE37" s="8"/>
      <c r="HF37" s="8"/>
      <c r="HG37" s="8"/>
      <c r="HH37" s="8"/>
      <c r="HI37" s="8"/>
      <c r="HJ37" s="8"/>
      <c r="HK37" s="8"/>
      <c r="HL37" s="8"/>
      <c r="HM37" s="8"/>
      <c r="HN37" s="8"/>
      <c r="HO37" s="8"/>
      <c r="HP37" s="8"/>
      <c r="HQ37" s="8"/>
      <c r="HR37" s="8"/>
      <c r="HS37" s="8"/>
      <c r="HT37" s="8"/>
      <c r="HU37" s="8"/>
      <c r="HV37" s="8"/>
      <c r="HW37" s="8"/>
      <c r="HX37" s="8"/>
      <c r="HY37" s="8"/>
      <c r="HZ37" s="8"/>
      <c r="IA37" s="8"/>
      <c r="IB37" s="8"/>
      <c r="IC37" s="8"/>
      <c r="ID37" s="8"/>
      <c r="IE37" s="8"/>
      <c r="IF37" s="8"/>
      <c r="IG37" s="8"/>
      <c r="IH37" s="8"/>
      <c r="II37" s="8"/>
      <c r="IJ37" s="8"/>
      <c r="IK37" s="8"/>
      <c r="IL37" s="8"/>
      <c r="IM37" s="8"/>
      <c r="IN37" s="8"/>
      <c r="IO37" s="8"/>
      <c r="IP37" s="8"/>
      <c r="IQ37" s="8"/>
      <c r="IR37" s="8"/>
      <c r="IS37" s="8"/>
      <c r="IT37" s="8"/>
      <c r="IU37" s="8"/>
      <c r="IV37" s="8"/>
      <c r="IW37" s="8"/>
      <c r="IX37" s="8"/>
      <c r="IY37" s="8"/>
      <c r="IZ37" s="8"/>
      <c r="JA37" s="8"/>
      <c r="JB37" s="8"/>
      <c r="JC37" s="8"/>
      <c r="JD37" s="8"/>
      <c r="JE37" s="8"/>
      <c r="JF37" s="8"/>
      <c r="JG37" s="8"/>
      <c r="JH37" s="8"/>
      <c r="JI37" s="8"/>
      <c r="JJ37" s="8"/>
      <c r="JK37" s="8"/>
      <c r="JL37" s="8"/>
      <c r="JM37" s="8"/>
      <c r="JN37" s="8"/>
      <c r="JO37" s="8"/>
      <c r="JP37" s="8"/>
      <c r="JQ37" s="8"/>
      <c r="JR37" s="8"/>
      <c r="JS37" s="8"/>
      <c r="JT37" s="8"/>
      <c r="JU37" s="8"/>
      <c r="JV37" s="8"/>
      <c r="JW37" s="8"/>
      <c r="JX37" s="8"/>
      <c r="JY37" s="8"/>
      <c r="JZ37" s="8"/>
      <c r="KA37" s="8"/>
      <c r="KB37" s="8"/>
      <c r="KC37" s="8"/>
      <c r="KD37" s="8"/>
      <c r="KE37" s="8"/>
      <c r="KF37" s="8"/>
      <c r="KG37" s="8"/>
      <c r="KH37" s="8"/>
      <c r="KI37" s="8"/>
      <c r="KJ37" s="8"/>
      <c r="KK37" s="8"/>
      <c r="KL37" s="8"/>
      <c r="KM37" s="8"/>
      <c r="KN37" s="8"/>
      <c r="KO37" s="8"/>
      <c r="KP37" s="8"/>
      <c r="KQ37" s="8"/>
      <c r="KR37" s="8"/>
      <c r="KS37" s="8"/>
      <c r="KT37" s="8"/>
      <c r="KU37" s="8"/>
      <c r="KV37" s="8"/>
      <c r="KW37" s="8"/>
      <c r="KX37" s="8"/>
      <c r="KY37" s="8"/>
      <c r="KZ37" s="8"/>
      <c r="LA37" s="8"/>
      <c r="LB37" s="8"/>
      <c r="LC37" s="8"/>
      <c r="LD37" s="8"/>
      <c r="LE37" s="8"/>
      <c r="LF37" s="8"/>
      <c r="LG37" s="8"/>
      <c r="LH37" s="8"/>
      <c r="LI37" s="8"/>
      <c r="LJ37" s="8"/>
      <c r="LK37" s="8"/>
      <c r="LL37" s="8"/>
      <c r="LM37" s="8"/>
      <c r="LN37" s="8"/>
      <c r="LO37" s="8"/>
      <c r="LP37" s="8"/>
      <c r="LQ37" s="8"/>
      <c r="LR37" s="8"/>
      <c r="LS37" s="8"/>
      <c r="LT37" s="8"/>
      <c r="LU37" s="8"/>
      <c r="LV37" s="8"/>
      <c r="LW37" s="8"/>
      <c r="LX37" s="8"/>
      <c r="LY37" s="8"/>
      <c r="LZ37" s="8"/>
      <c r="MA37" s="8"/>
      <c r="MB37" s="8"/>
      <c r="MC37" s="8"/>
      <c r="MD37" s="8"/>
      <c r="ME37" s="8"/>
      <c r="MF37" s="8"/>
      <c r="MG37" s="8"/>
      <c r="MH37" s="8"/>
      <c r="MI37" s="8"/>
      <c r="MJ37" s="8"/>
      <c r="MK37" s="8"/>
      <c r="ML37" s="8"/>
      <c r="MM37" s="8"/>
      <c r="MN37" s="8"/>
      <c r="MO37" s="8"/>
      <c r="MP37" s="8"/>
      <c r="MQ37" s="8"/>
      <c r="MR37" s="8"/>
      <c r="MS37" s="8"/>
      <c r="MT37" s="8"/>
      <c r="MU37" s="8"/>
      <c r="MV37" s="8"/>
      <c r="MW37" s="8"/>
      <c r="MX37" s="8"/>
      <c r="MY37" s="8"/>
      <c r="MZ37" s="8"/>
      <c r="NA37" s="8"/>
      <c r="NB37" s="8"/>
      <c r="NC37" s="8"/>
      <c r="ND37" s="8"/>
      <c r="NE37" s="8"/>
      <c r="NF37" s="8"/>
      <c r="NG37" s="8"/>
      <c r="NH37" s="8"/>
      <c r="NI37" s="8"/>
      <c r="NJ37" s="8"/>
      <c r="NK37" s="8"/>
      <c r="NL37" s="8"/>
      <c r="NM37" s="8"/>
      <c r="NN37" s="8"/>
      <c r="NO37" s="8"/>
      <c r="NP37" s="8"/>
      <c r="NQ37" s="8"/>
      <c r="NR37" s="8"/>
      <c r="NS37" s="8"/>
      <c r="NT37" s="8"/>
      <c r="NU37" s="8"/>
      <c r="NV37" s="8"/>
      <c r="NW37" s="8"/>
      <c r="NX37" s="8"/>
      <c r="NY37" s="8"/>
      <c r="NZ37" s="8"/>
      <c r="OA37" s="8"/>
      <c r="OB37" s="8"/>
      <c r="OC37" s="8"/>
      <c r="OD37" s="8"/>
      <c r="OE37" s="8"/>
      <c r="OF37" s="8"/>
      <c r="OG37" s="8"/>
      <c r="OH37" s="8"/>
      <c r="OI37" s="8"/>
      <c r="OJ37" s="8"/>
      <c r="OK37" s="8"/>
      <c r="OL37" s="8"/>
      <c r="OM37" s="8"/>
      <c r="ON37" s="8"/>
      <c r="OO37" s="8"/>
      <c r="OP37" s="8"/>
      <c r="OQ37" s="8"/>
      <c r="OR37" s="8"/>
      <c r="OS37" s="8"/>
      <c r="OT37" s="8"/>
      <c r="OU37" s="8"/>
      <c r="OV37" s="8"/>
      <c r="OW37" s="8"/>
      <c r="OX37" s="8"/>
      <c r="OY37" s="8"/>
      <c r="OZ37" s="8"/>
      <c r="PA37" s="8"/>
      <c r="PB37" s="8"/>
      <c r="PC37" s="8"/>
      <c r="PD37" s="8"/>
      <c r="PE37" s="8"/>
      <c r="PF37" s="8"/>
      <c r="PG37" s="8"/>
      <c r="PH37" s="8"/>
      <c r="PI37" s="8"/>
      <c r="PJ37" s="8"/>
      <c r="PK37" s="8"/>
      <c r="PL37" s="8"/>
      <c r="PM37" s="8"/>
      <c r="PN37" s="8"/>
      <c r="PO37" s="8"/>
      <c r="PP37" s="8"/>
      <c r="PQ37" s="8"/>
      <c r="PR37" s="8"/>
      <c r="PS37" s="8"/>
      <c r="PT37" s="8"/>
      <c r="PU37" s="8"/>
      <c r="PV37" s="8"/>
      <c r="PW37" s="8"/>
      <c r="PX37" s="8"/>
      <c r="PY37" s="8"/>
      <c r="PZ37" s="8"/>
      <c r="QA37" s="8"/>
      <c r="QB37" s="8"/>
      <c r="QC37" s="8"/>
      <c r="QD37" s="8"/>
      <c r="QE37" s="8"/>
      <c r="QF37" s="8"/>
      <c r="QG37" s="8"/>
      <c r="QH37" s="8"/>
      <c r="QI37" s="8"/>
      <c r="QJ37" s="8"/>
      <c r="QK37" s="8"/>
      <c r="QL37" s="8"/>
      <c r="QM37" s="8"/>
      <c r="QN37" s="8"/>
      <c r="QO37" s="8"/>
      <c r="QP37" s="8"/>
      <c r="QQ37" s="8"/>
      <c r="QR37" s="8"/>
      <c r="QS37" s="8"/>
      <c r="QT37" s="8"/>
      <c r="QU37" s="8"/>
      <c r="QV37" s="8"/>
      <c r="QW37" s="8"/>
      <c r="QX37" s="8"/>
      <c r="QY37" s="8"/>
      <c r="QZ37" s="8"/>
      <c r="RA37" s="8"/>
      <c r="RB37" s="8"/>
      <c r="RC37" s="8"/>
      <c r="RD37" s="8"/>
      <c r="RE37" s="8"/>
      <c r="RF37" s="8"/>
      <c r="RG37" s="8"/>
      <c r="RH37" s="8"/>
      <c r="RI37" s="8"/>
      <c r="RJ37" s="8"/>
      <c r="RK37" s="8"/>
      <c r="RL37" s="8"/>
      <c r="RM37" s="8"/>
      <c r="RN37" s="8"/>
      <c r="RO37" s="8"/>
      <c r="RP37" s="8"/>
      <c r="RQ37" s="8"/>
      <c r="RR37" s="8"/>
      <c r="RS37" s="8"/>
      <c r="RT37" s="8"/>
      <c r="RU37" s="8"/>
      <c r="RV37" s="8"/>
      <c r="RW37" s="8"/>
      <c r="RX37" s="8"/>
      <c r="RY37" s="8"/>
      <c r="RZ37" s="8"/>
      <c r="SA37" s="8"/>
      <c r="SB37" s="8"/>
      <c r="SC37" s="8"/>
      <c r="SD37" s="8"/>
      <c r="SE37" s="8"/>
      <c r="SF37" s="8"/>
      <c r="SG37" s="8"/>
      <c r="SH37" s="8"/>
      <c r="SI37" s="8"/>
      <c r="SJ37" s="8"/>
      <c r="SK37" s="8"/>
      <c r="SL37" s="8"/>
      <c r="SM37" s="8"/>
      <c r="SN37" s="8"/>
      <c r="SO37" s="8"/>
      <c r="SP37" s="8"/>
      <c r="SQ37" s="8"/>
      <c r="SR37" s="8"/>
      <c r="SS37" s="8"/>
      <c r="ST37" s="8"/>
      <c r="SU37" s="8"/>
      <c r="SV37" s="8"/>
      <c r="SW37" s="8"/>
      <c r="SX37" s="8"/>
      <c r="SY37" s="8"/>
      <c r="SZ37" s="8"/>
      <c r="TA37" s="8"/>
      <c r="TB37" s="8"/>
      <c r="TC37" s="8"/>
      <c r="TD37" s="8"/>
      <c r="TE37" s="8"/>
      <c r="TF37" s="8"/>
      <c r="TG37" s="8"/>
      <c r="TH37" s="8"/>
      <c r="TI37" s="8"/>
      <c r="TJ37" s="8"/>
      <c r="TK37" s="8"/>
      <c r="TL37" s="8"/>
      <c r="TM37" s="8"/>
      <c r="TN37" s="8"/>
      <c r="TO37" s="8"/>
      <c r="TP37" s="8"/>
      <c r="TQ37" s="8"/>
      <c r="TR37" s="8"/>
      <c r="TS37" s="8"/>
      <c r="TT37" s="8"/>
      <c r="TU37" s="8"/>
      <c r="TV37" s="8"/>
      <c r="TW37" s="8"/>
      <c r="TX37" s="8"/>
      <c r="TY37" s="8"/>
      <c r="TZ37" s="8"/>
      <c r="UA37" s="8"/>
      <c r="UB37" s="8"/>
      <c r="UC37" s="8"/>
      <c r="UD37" s="8"/>
      <c r="UE37" s="8"/>
      <c r="UF37" s="8"/>
      <c r="UG37" s="8"/>
      <c r="UH37" s="8"/>
      <c r="UI37" s="8"/>
      <c r="UJ37" s="8"/>
      <c r="UK37" s="8"/>
      <c r="UL37" s="8"/>
      <c r="UM37" s="8"/>
      <c r="UN37" s="8"/>
      <c r="UO37" s="8"/>
      <c r="UP37" s="8"/>
      <c r="UQ37" s="8"/>
      <c r="UR37" s="8"/>
      <c r="US37" s="8"/>
      <c r="UT37" s="8"/>
      <c r="UU37" s="8"/>
      <c r="UV37" s="8"/>
      <c r="UW37" s="8"/>
      <c r="UX37" s="8"/>
      <c r="UY37" s="8"/>
      <c r="UZ37" s="8"/>
      <c r="VA37" s="8"/>
      <c r="VB37" s="8"/>
      <c r="VC37" s="8"/>
      <c r="VD37" s="8"/>
      <c r="VE37" s="8"/>
      <c r="VF37" s="8"/>
      <c r="VG37" s="8"/>
      <c r="VH37" s="8"/>
      <c r="VI37" s="8"/>
      <c r="VJ37" s="8"/>
      <c r="VK37" s="8"/>
      <c r="VL37" s="8"/>
      <c r="VM37" s="8"/>
      <c r="VN37" s="8"/>
      <c r="VO37" s="8"/>
      <c r="VP37" s="8"/>
      <c r="VQ37" s="8"/>
      <c r="VR37" s="8"/>
      <c r="VS37" s="8"/>
      <c r="VT37" s="8"/>
      <c r="VU37" s="8"/>
      <c r="VV37" s="8"/>
      <c r="VW37" s="8"/>
      <c r="VX37" s="8"/>
      <c r="VY37" s="8"/>
      <c r="VZ37" s="8"/>
      <c r="WA37" s="8"/>
      <c r="WB37" s="8"/>
      <c r="WC37" s="8"/>
      <c r="WD37" s="8"/>
      <c r="WE37" s="8"/>
      <c r="WF37" s="8"/>
      <c r="WG37" s="8"/>
      <c r="WH37" s="8"/>
      <c r="WI37" s="8"/>
      <c r="WJ37" s="8"/>
      <c r="WK37" s="8"/>
      <c r="WL37" s="8"/>
      <c r="WM37" s="8"/>
      <c r="WN37" s="8"/>
      <c r="WO37" s="8"/>
      <c r="WP37" s="8"/>
      <c r="WQ37" s="8"/>
      <c r="WR37" s="8"/>
      <c r="WS37" s="8"/>
      <c r="WT37" s="8"/>
      <c r="WU37" s="8"/>
      <c r="WV37" s="8"/>
      <c r="WW37" s="8"/>
      <c r="WX37" s="8"/>
      <c r="WY37" s="8"/>
      <c r="WZ37" s="8"/>
      <c r="XA37" s="8"/>
      <c r="XB37" s="8"/>
      <c r="XC37" s="8"/>
      <c r="XD37" s="8"/>
      <c r="XE37" s="8"/>
      <c r="XF37" s="8"/>
      <c r="XG37" s="8"/>
      <c r="XH37" s="8"/>
      <c r="XI37" s="8"/>
      <c r="XJ37" s="8"/>
      <c r="XK37" s="8"/>
      <c r="XL37" s="8"/>
      <c r="XM37" s="8"/>
      <c r="XN37" s="8"/>
      <c r="XO37" s="8"/>
      <c r="XP37" s="8"/>
      <c r="XQ37" s="8"/>
      <c r="XR37" s="8"/>
      <c r="XS37" s="8"/>
      <c r="XT37" s="8"/>
      <c r="XU37" s="8"/>
      <c r="XV37" s="8"/>
      <c r="XW37" s="8"/>
      <c r="XX37" s="8"/>
      <c r="XY37" s="8"/>
      <c r="XZ37" s="8"/>
      <c r="YA37" s="8"/>
      <c r="YB37" s="8"/>
      <c r="YC37" s="8"/>
      <c r="YD37" s="8"/>
      <c r="YE37" s="8"/>
      <c r="YF37" s="8"/>
      <c r="YG37" s="8"/>
      <c r="YH37" s="8"/>
      <c r="YI37" s="8"/>
      <c r="YJ37" s="8"/>
      <c r="YK37" s="8"/>
      <c r="YL37" s="8"/>
      <c r="YM37" s="8"/>
      <c r="YN37" s="8"/>
      <c r="YO37" s="8"/>
      <c r="YP37" s="8"/>
      <c r="YQ37" s="8"/>
      <c r="YR37" s="8"/>
      <c r="YS37" s="8"/>
      <c r="YT37" s="8"/>
      <c r="YU37" s="8"/>
      <c r="YV37" s="8"/>
      <c r="YW37" s="8"/>
      <c r="YX37" s="8"/>
      <c r="YY37" s="8"/>
      <c r="YZ37" s="8"/>
      <c r="ZA37" s="8"/>
      <c r="ZB37" s="8"/>
      <c r="ZC37" s="8"/>
      <c r="ZD37" s="8"/>
      <c r="ZE37" s="8"/>
      <c r="ZF37" s="8"/>
      <c r="ZG37" s="8"/>
      <c r="ZH37" s="8"/>
      <c r="ZI37" s="8"/>
      <c r="ZJ37" s="8"/>
      <c r="ZK37" s="8"/>
      <c r="ZL37" s="8"/>
      <c r="ZM37" s="8"/>
      <c r="ZN37" s="8"/>
      <c r="ZO37" s="8"/>
      <c r="ZP37" s="8"/>
      <c r="ZQ37" s="8"/>
      <c r="ZR37" s="8"/>
    </row>
    <row r="38" spans="1:694" ht="13">
      <c r="A38" s="22"/>
      <c r="B38" s="24"/>
      <c r="C38" s="24"/>
      <c r="D38" s="4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  <c r="FF38" s="8"/>
      <c r="FG38" s="8"/>
      <c r="FH38" s="8"/>
      <c r="FI38" s="8"/>
      <c r="FJ38" s="8"/>
      <c r="FK38" s="8"/>
      <c r="FL38" s="8"/>
      <c r="FM38" s="8"/>
      <c r="FN38" s="8"/>
      <c r="FO38" s="8"/>
      <c r="FP38" s="8"/>
      <c r="FQ38" s="8"/>
      <c r="FR38" s="8"/>
      <c r="FS38" s="8"/>
      <c r="FT38" s="8"/>
      <c r="FU38" s="8"/>
      <c r="FV38" s="8"/>
      <c r="FW38" s="8"/>
      <c r="FX38" s="8"/>
      <c r="FY38" s="8"/>
      <c r="FZ38" s="8"/>
      <c r="GA38" s="8"/>
      <c r="GB38" s="8"/>
      <c r="GC38" s="8"/>
      <c r="GD38" s="8"/>
      <c r="GE38" s="8"/>
      <c r="GF38" s="8"/>
      <c r="GG38" s="8"/>
      <c r="GH38" s="8"/>
      <c r="GI38" s="8"/>
      <c r="GJ38" s="8"/>
      <c r="GK38" s="8"/>
      <c r="GL38" s="8"/>
      <c r="GM38" s="8"/>
      <c r="GN38" s="8"/>
      <c r="GO38" s="8"/>
      <c r="GP38" s="8"/>
      <c r="GQ38" s="8"/>
      <c r="GR38" s="8"/>
      <c r="GS38" s="8"/>
      <c r="GT38" s="8"/>
      <c r="GU38" s="8"/>
      <c r="GV38" s="8"/>
      <c r="GW38" s="8"/>
      <c r="GX38" s="8"/>
      <c r="GY38" s="8"/>
      <c r="GZ38" s="8"/>
      <c r="HA38" s="8"/>
      <c r="HB38" s="8"/>
      <c r="HC38" s="8"/>
      <c r="HD38" s="8"/>
      <c r="HE38" s="8"/>
      <c r="HF38" s="8"/>
      <c r="HG38" s="8"/>
      <c r="HH38" s="8"/>
      <c r="HI38" s="8"/>
      <c r="HJ38" s="8"/>
      <c r="HK38" s="8"/>
      <c r="HL38" s="8"/>
      <c r="HM38" s="8"/>
      <c r="HN38" s="8"/>
      <c r="HO38" s="8"/>
      <c r="HP38" s="8"/>
      <c r="HQ38" s="8"/>
      <c r="HR38" s="8"/>
      <c r="HS38" s="8"/>
      <c r="HT38" s="8"/>
      <c r="HU38" s="8"/>
      <c r="HV38" s="8"/>
      <c r="HW38" s="8"/>
      <c r="HX38" s="8"/>
      <c r="HY38" s="8"/>
      <c r="HZ38" s="8"/>
      <c r="IA38" s="8"/>
      <c r="IB38" s="8"/>
      <c r="IC38" s="8"/>
      <c r="ID38" s="8"/>
      <c r="IE38" s="8"/>
      <c r="IF38" s="8"/>
      <c r="IG38" s="8"/>
      <c r="IH38" s="8"/>
      <c r="II38" s="8"/>
      <c r="IJ38" s="8"/>
      <c r="IK38" s="8"/>
      <c r="IL38" s="8"/>
      <c r="IM38" s="8"/>
      <c r="IN38" s="8"/>
      <c r="IO38" s="8"/>
      <c r="IP38" s="8"/>
      <c r="IQ38" s="8"/>
      <c r="IR38" s="8"/>
      <c r="IS38" s="8"/>
      <c r="IT38" s="8"/>
      <c r="IU38" s="8"/>
      <c r="IV38" s="8"/>
      <c r="IW38" s="8"/>
      <c r="IX38" s="8"/>
      <c r="IY38" s="8"/>
      <c r="IZ38" s="8"/>
      <c r="JA38" s="8"/>
      <c r="JB38" s="8"/>
      <c r="JC38" s="8"/>
      <c r="JD38" s="8"/>
      <c r="JE38" s="8"/>
      <c r="JF38" s="8"/>
      <c r="JG38" s="8"/>
      <c r="JH38" s="8"/>
      <c r="JI38" s="8"/>
      <c r="JJ38" s="8"/>
      <c r="JK38" s="8"/>
      <c r="JL38" s="8"/>
      <c r="JM38" s="8"/>
      <c r="JN38" s="8"/>
      <c r="JO38" s="8"/>
      <c r="JP38" s="8"/>
      <c r="JQ38" s="8"/>
      <c r="JR38" s="8"/>
      <c r="JS38" s="8"/>
      <c r="JT38" s="8"/>
      <c r="JU38" s="8"/>
      <c r="JV38" s="8"/>
      <c r="JW38" s="8"/>
      <c r="JX38" s="8"/>
      <c r="JY38" s="8"/>
      <c r="JZ38" s="8"/>
      <c r="KA38" s="8"/>
      <c r="KB38" s="8"/>
      <c r="KC38" s="8"/>
      <c r="KD38" s="8"/>
      <c r="KE38" s="8"/>
      <c r="KF38" s="8"/>
      <c r="KG38" s="8"/>
      <c r="KH38" s="8"/>
      <c r="KI38" s="8"/>
      <c r="KJ38" s="8"/>
      <c r="KK38" s="8"/>
      <c r="KL38" s="8"/>
      <c r="KM38" s="8"/>
      <c r="KN38" s="8"/>
      <c r="KO38" s="8"/>
      <c r="KP38" s="8"/>
      <c r="KQ38" s="8"/>
      <c r="KR38" s="8"/>
      <c r="KS38" s="8"/>
      <c r="KT38" s="8"/>
      <c r="KU38" s="8"/>
      <c r="KV38" s="8"/>
      <c r="KW38" s="8"/>
      <c r="KX38" s="8"/>
      <c r="KY38" s="8"/>
      <c r="KZ38" s="8"/>
      <c r="LA38" s="8"/>
      <c r="LB38" s="8"/>
      <c r="LC38" s="8"/>
      <c r="LD38" s="8"/>
      <c r="LE38" s="8"/>
      <c r="LF38" s="8"/>
      <c r="LG38" s="8"/>
      <c r="LH38" s="8"/>
      <c r="LI38" s="8"/>
      <c r="LJ38" s="8"/>
      <c r="LK38" s="8"/>
      <c r="LL38" s="8"/>
      <c r="LM38" s="8"/>
      <c r="LN38" s="8"/>
      <c r="LO38" s="8"/>
      <c r="LP38" s="8"/>
      <c r="LQ38" s="8"/>
      <c r="LR38" s="8"/>
      <c r="LS38" s="8"/>
      <c r="LT38" s="8"/>
      <c r="LU38" s="8"/>
      <c r="LV38" s="8"/>
      <c r="LW38" s="8"/>
      <c r="LX38" s="8"/>
      <c r="LY38" s="8"/>
      <c r="LZ38" s="8"/>
      <c r="MA38" s="8"/>
      <c r="MB38" s="8"/>
      <c r="MC38" s="8"/>
      <c r="MD38" s="8"/>
      <c r="ME38" s="8"/>
      <c r="MF38" s="8"/>
      <c r="MG38" s="8"/>
      <c r="MH38" s="8"/>
      <c r="MI38" s="8"/>
      <c r="MJ38" s="8"/>
      <c r="MK38" s="8"/>
      <c r="ML38" s="8"/>
      <c r="MM38" s="8"/>
      <c r="MN38" s="8"/>
      <c r="MO38" s="8"/>
      <c r="MP38" s="8"/>
      <c r="MQ38" s="8"/>
      <c r="MR38" s="8"/>
      <c r="MS38" s="8"/>
      <c r="MT38" s="8"/>
      <c r="MU38" s="8"/>
      <c r="MV38" s="8"/>
      <c r="MW38" s="8"/>
      <c r="MX38" s="8"/>
      <c r="MY38" s="8"/>
      <c r="MZ38" s="8"/>
      <c r="NA38" s="8"/>
      <c r="NB38" s="8"/>
      <c r="NC38" s="8"/>
      <c r="ND38" s="8"/>
      <c r="NE38" s="8"/>
      <c r="NF38" s="8"/>
      <c r="NG38" s="8"/>
      <c r="NH38" s="8"/>
      <c r="NI38" s="8"/>
      <c r="NJ38" s="8"/>
      <c r="NK38" s="8"/>
      <c r="NL38" s="8"/>
      <c r="NM38" s="8"/>
      <c r="NN38" s="8"/>
      <c r="NO38" s="8"/>
      <c r="NP38" s="8"/>
      <c r="NQ38" s="8"/>
      <c r="NR38" s="8"/>
      <c r="NS38" s="8"/>
      <c r="NT38" s="8"/>
      <c r="NU38" s="8"/>
      <c r="NV38" s="8"/>
      <c r="NW38" s="8"/>
      <c r="NX38" s="8"/>
      <c r="NY38" s="8"/>
      <c r="NZ38" s="8"/>
      <c r="OA38" s="8"/>
      <c r="OB38" s="8"/>
      <c r="OC38" s="8"/>
      <c r="OD38" s="8"/>
      <c r="OE38" s="8"/>
      <c r="OF38" s="8"/>
      <c r="OG38" s="8"/>
      <c r="OH38" s="8"/>
      <c r="OI38" s="8"/>
      <c r="OJ38" s="8"/>
      <c r="OK38" s="8"/>
      <c r="OL38" s="8"/>
      <c r="OM38" s="8"/>
      <c r="ON38" s="8"/>
      <c r="OO38" s="8"/>
      <c r="OP38" s="8"/>
      <c r="OQ38" s="8"/>
      <c r="OR38" s="8"/>
      <c r="OS38" s="8"/>
      <c r="OT38" s="8"/>
      <c r="OU38" s="8"/>
      <c r="OV38" s="8"/>
      <c r="OW38" s="8"/>
      <c r="OX38" s="8"/>
      <c r="OY38" s="8"/>
      <c r="OZ38" s="8"/>
      <c r="PA38" s="8"/>
      <c r="PB38" s="8"/>
      <c r="PC38" s="8"/>
      <c r="PD38" s="8"/>
      <c r="PE38" s="8"/>
      <c r="PF38" s="8"/>
      <c r="PG38" s="8"/>
      <c r="PH38" s="8"/>
      <c r="PI38" s="8"/>
      <c r="PJ38" s="8"/>
      <c r="PK38" s="8"/>
      <c r="PL38" s="8"/>
      <c r="PM38" s="8"/>
      <c r="PN38" s="8"/>
      <c r="PO38" s="8"/>
      <c r="PP38" s="8"/>
      <c r="PQ38" s="8"/>
      <c r="PR38" s="8"/>
      <c r="PS38" s="8"/>
      <c r="PT38" s="8"/>
      <c r="PU38" s="8"/>
      <c r="PV38" s="8"/>
      <c r="PW38" s="8"/>
      <c r="PX38" s="8"/>
      <c r="PY38" s="8"/>
      <c r="PZ38" s="8"/>
      <c r="QA38" s="8"/>
      <c r="QB38" s="8"/>
      <c r="QC38" s="8"/>
      <c r="QD38" s="8"/>
      <c r="QE38" s="8"/>
      <c r="QF38" s="8"/>
      <c r="QG38" s="8"/>
      <c r="QH38" s="8"/>
      <c r="QI38" s="8"/>
      <c r="QJ38" s="8"/>
      <c r="QK38" s="8"/>
      <c r="QL38" s="8"/>
      <c r="QM38" s="8"/>
      <c r="QN38" s="8"/>
      <c r="QO38" s="8"/>
      <c r="QP38" s="8"/>
      <c r="QQ38" s="8"/>
      <c r="QR38" s="8"/>
      <c r="QS38" s="8"/>
      <c r="QT38" s="8"/>
      <c r="QU38" s="8"/>
      <c r="QV38" s="8"/>
      <c r="QW38" s="8"/>
      <c r="QX38" s="8"/>
      <c r="QY38" s="8"/>
      <c r="QZ38" s="8"/>
      <c r="RA38" s="8"/>
      <c r="RB38" s="8"/>
      <c r="RC38" s="8"/>
      <c r="RD38" s="8"/>
      <c r="RE38" s="8"/>
      <c r="RF38" s="8"/>
      <c r="RG38" s="8"/>
      <c r="RH38" s="8"/>
      <c r="RI38" s="8"/>
      <c r="RJ38" s="8"/>
      <c r="RK38" s="8"/>
      <c r="RL38" s="8"/>
      <c r="RM38" s="8"/>
      <c r="RN38" s="8"/>
      <c r="RO38" s="8"/>
      <c r="RP38" s="8"/>
      <c r="RQ38" s="8"/>
      <c r="RR38" s="8"/>
      <c r="RS38" s="8"/>
      <c r="RT38" s="8"/>
      <c r="RU38" s="8"/>
      <c r="RV38" s="8"/>
      <c r="RW38" s="8"/>
      <c r="RX38" s="8"/>
      <c r="RY38" s="8"/>
      <c r="RZ38" s="8"/>
      <c r="SA38" s="8"/>
      <c r="SB38" s="8"/>
      <c r="SC38" s="8"/>
      <c r="SD38" s="8"/>
      <c r="SE38" s="8"/>
      <c r="SF38" s="8"/>
      <c r="SG38" s="8"/>
      <c r="SH38" s="8"/>
      <c r="SI38" s="8"/>
      <c r="SJ38" s="8"/>
      <c r="SK38" s="8"/>
      <c r="SL38" s="8"/>
      <c r="SM38" s="8"/>
      <c r="SN38" s="8"/>
      <c r="SO38" s="8"/>
      <c r="SP38" s="8"/>
      <c r="SQ38" s="8"/>
      <c r="SR38" s="8"/>
      <c r="SS38" s="8"/>
      <c r="ST38" s="8"/>
      <c r="SU38" s="8"/>
      <c r="SV38" s="8"/>
      <c r="SW38" s="8"/>
      <c r="SX38" s="8"/>
      <c r="SY38" s="8"/>
      <c r="SZ38" s="8"/>
      <c r="TA38" s="8"/>
      <c r="TB38" s="8"/>
      <c r="TC38" s="8"/>
      <c r="TD38" s="8"/>
      <c r="TE38" s="8"/>
      <c r="TF38" s="8"/>
      <c r="TG38" s="8"/>
      <c r="TH38" s="8"/>
      <c r="TI38" s="8"/>
      <c r="TJ38" s="8"/>
      <c r="TK38" s="8"/>
      <c r="TL38" s="8"/>
      <c r="TM38" s="8"/>
      <c r="TN38" s="8"/>
      <c r="TO38" s="8"/>
      <c r="TP38" s="8"/>
      <c r="TQ38" s="8"/>
      <c r="TR38" s="8"/>
      <c r="TS38" s="8"/>
      <c r="TT38" s="8"/>
      <c r="TU38" s="8"/>
      <c r="TV38" s="8"/>
      <c r="TW38" s="8"/>
      <c r="TX38" s="8"/>
      <c r="TY38" s="8"/>
      <c r="TZ38" s="8"/>
      <c r="UA38" s="8"/>
      <c r="UB38" s="8"/>
      <c r="UC38" s="8"/>
      <c r="UD38" s="8"/>
      <c r="UE38" s="8"/>
      <c r="UF38" s="8"/>
      <c r="UG38" s="8"/>
      <c r="UH38" s="8"/>
      <c r="UI38" s="8"/>
      <c r="UJ38" s="8"/>
      <c r="UK38" s="8"/>
      <c r="UL38" s="8"/>
      <c r="UM38" s="8"/>
      <c r="UN38" s="8"/>
      <c r="UO38" s="8"/>
      <c r="UP38" s="8"/>
      <c r="UQ38" s="8"/>
      <c r="UR38" s="8"/>
      <c r="US38" s="8"/>
      <c r="UT38" s="8"/>
      <c r="UU38" s="8"/>
      <c r="UV38" s="8"/>
      <c r="UW38" s="8"/>
      <c r="UX38" s="8"/>
      <c r="UY38" s="8"/>
      <c r="UZ38" s="8"/>
      <c r="VA38" s="8"/>
      <c r="VB38" s="8"/>
      <c r="VC38" s="8"/>
      <c r="VD38" s="8"/>
      <c r="VE38" s="8"/>
      <c r="VF38" s="8"/>
      <c r="VG38" s="8"/>
      <c r="VH38" s="8"/>
      <c r="VI38" s="8"/>
      <c r="VJ38" s="8"/>
      <c r="VK38" s="8"/>
      <c r="VL38" s="8"/>
      <c r="VM38" s="8"/>
      <c r="VN38" s="8"/>
      <c r="VO38" s="8"/>
      <c r="VP38" s="8"/>
      <c r="VQ38" s="8"/>
      <c r="VR38" s="8"/>
      <c r="VS38" s="8"/>
      <c r="VT38" s="8"/>
      <c r="VU38" s="8"/>
      <c r="VV38" s="8"/>
      <c r="VW38" s="8"/>
      <c r="VX38" s="8"/>
      <c r="VY38" s="8"/>
      <c r="VZ38" s="8"/>
      <c r="WA38" s="8"/>
      <c r="WB38" s="8"/>
      <c r="WC38" s="8"/>
      <c r="WD38" s="8"/>
      <c r="WE38" s="8"/>
      <c r="WF38" s="8"/>
      <c r="WG38" s="8"/>
      <c r="WH38" s="8"/>
      <c r="WI38" s="8"/>
      <c r="WJ38" s="8"/>
      <c r="WK38" s="8"/>
      <c r="WL38" s="8"/>
      <c r="WM38" s="8"/>
      <c r="WN38" s="8"/>
      <c r="WO38" s="8"/>
      <c r="WP38" s="8"/>
      <c r="WQ38" s="8"/>
      <c r="WR38" s="8"/>
      <c r="WS38" s="8"/>
      <c r="WT38" s="8"/>
      <c r="WU38" s="8"/>
      <c r="WV38" s="8"/>
      <c r="WW38" s="8"/>
      <c r="WX38" s="8"/>
      <c r="WY38" s="8"/>
      <c r="WZ38" s="8"/>
      <c r="XA38" s="8"/>
      <c r="XB38" s="8"/>
      <c r="XC38" s="8"/>
      <c r="XD38" s="8"/>
      <c r="XE38" s="8"/>
      <c r="XF38" s="8"/>
      <c r="XG38" s="8"/>
      <c r="XH38" s="8"/>
      <c r="XI38" s="8"/>
      <c r="XJ38" s="8"/>
      <c r="XK38" s="8"/>
      <c r="XL38" s="8"/>
      <c r="XM38" s="8"/>
      <c r="XN38" s="8"/>
      <c r="XO38" s="8"/>
      <c r="XP38" s="8"/>
      <c r="XQ38" s="8"/>
      <c r="XR38" s="8"/>
      <c r="XS38" s="8"/>
      <c r="XT38" s="8"/>
      <c r="XU38" s="8"/>
      <c r="XV38" s="8"/>
      <c r="XW38" s="8"/>
      <c r="XX38" s="8"/>
      <c r="XY38" s="8"/>
      <c r="XZ38" s="8"/>
      <c r="YA38" s="8"/>
      <c r="YB38" s="8"/>
      <c r="YC38" s="8"/>
      <c r="YD38" s="8"/>
      <c r="YE38" s="8"/>
      <c r="YF38" s="8"/>
      <c r="YG38" s="8"/>
      <c r="YH38" s="8"/>
      <c r="YI38" s="8"/>
      <c r="YJ38" s="8"/>
      <c r="YK38" s="8"/>
      <c r="YL38" s="8"/>
      <c r="YM38" s="8"/>
      <c r="YN38" s="8"/>
      <c r="YO38" s="8"/>
      <c r="YP38" s="8"/>
      <c r="YQ38" s="8"/>
      <c r="YR38" s="8"/>
      <c r="YS38" s="8"/>
      <c r="YT38" s="8"/>
      <c r="YU38" s="8"/>
      <c r="YV38" s="8"/>
      <c r="YW38" s="8"/>
      <c r="YX38" s="8"/>
      <c r="YY38" s="8"/>
      <c r="YZ38" s="8"/>
      <c r="ZA38" s="8"/>
      <c r="ZB38" s="8"/>
      <c r="ZC38" s="8"/>
      <c r="ZD38" s="8"/>
      <c r="ZE38" s="8"/>
      <c r="ZF38" s="8"/>
      <c r="ZG38" s="8"/>
      <c r="ZH38" s="8"/>
      <c r="ZI38" s="8"/>
      <c r="ZJ38" s="8"/>
      <c r="ZK38" s="8"/>
      <c r="ZL38" s="8"/>
      <c r="ZM38" s="8"/>
      <c r="ZN38" s="8"/>
      <c r="ZO38" s="8"/>
      <c r="ZP38" s="8"/>
      <c r="ZQ38" s="8"/>
      <c r="ZR38" s="8"/>
    </row>
    <row r="39" spans="1:694">
      <c r="A39" s="3" t="s">
        <v>53</v>
      </c>
      <c r="B39" s="31">
        <v>210927957.40000001</v>
      </c>
      <c r="C39" s="4">
        <v>219955816.03999999</v>
      </c>
      <c r="D39" s="4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  <c r="FF39" s="8"/>
      <c r="FG39" s="8"/>
      <c r="FH39" s="8"/>
      <c r="FI39" s="8"/>
      <c r="FJ39" s="8"/>
      <c r="FK39" s="8"/>
      <c r="FL39" s="8"/>
      <c r="FM39" s="8"/>
      <c r="FN39" s="8"/>
      <c r="FO39" s="8"/>
      <c r="FP39" s="8"/>
      <c r="FQ39" s="8"/>
      <c r="FR39" s="8"/>
      <c r="FS39" s="8"/>
      <c r="FT39" s="8"/>
      <c r="FU39" s="8"/>
      <c r="FV39" s="8"/>
      <c r="FW39" s="8"/>
      <c r="FX39" s="8"/>
      <c r="FY39" s="8"/>
      <c r="FZ39" s="8"/>
      <c r="GA39" s="8"/>
      <c r="GB39" s="8"/>
      <c r="GC39" s="8"/>
      <c r="GD39" s="8"/>
      <c r="GE39" s="8"/>
      <c r="GF39" s="8"/>
      <c r="GG39" s="8"/>
      <c r="GH39" s="8"/>
      <c r="GI39" s="8"/>
      <c r="GJ39" s="8"/>
      <c r="GK39" s="8"/>
      <c r="GL39" s="8"/>
      <c r="GM39" s="8"/>
      <c r="GN39" s="8"/>
      <c r="GO39" s="8"/>
      <c r="GP39" s="8"/>
      <c r="GQ39" s="8"/>
      <c r="GR39" s="8"/>
      <c r="GS39" s="8"/>
      <c r="GT39" s="8"/>
      <c r="GU39" s="8"/>
      <c r="GV39" s="8"/>
      <c r="GW39" s="8"/>
      <c r="GX39" s="8"/>
      <c r="GY39" s="8"/>
      <c r="GZ39" s="8"/>
      <c r="HA39" s="8"/>
      <c r="HB39" s="8"/>
      <c r="HC39" s="8"/>
      <c r="HD39" s="8"/>
      <c r="HE39" s="8"/>
      <c r="HF39" s="8"/>
      <c r="HG39" s="8"/>
      <c r="HH39" s="8"/>
      <c r="HI39" s="8"/>
      <c r="HJ39" s="8"/>
      <c r="HK39" s="8"/>
      <c r="HL39" s="8"/>
      <c r="HM39" s="8"/>
      <c r="HN39" s="8"/>
      <c r="HO39" s="8"/>
      <c r="HP39" s="8"/>
      <c r="HQ39" s="8"/>
      <c r="HR39" s="8"/>
      <c r="HS39" s="8"/>
      <c r="HT39" s="8"/>
      <c r="HU39" s="8"/>
      <c r="HV39" s="8"/>
      <c r="HW39" s="8"/>
      <c r="HX39" s="8"/>
      <c r="HY39" s="8"/>
      <c r="HZ39" s="8"/>
      <c r="IA39" s="8"/>
      <c r="IB39" s="8"/>
      <c r="IC39" s="8"/>
      <c r="ID39" s="8"/>
      <c r="IE39" s="8"/>
      <c r="IF39" s="8"/>
      <c r="IG39" s="8"/>
      <c r="IH39" s="8"/>
      <c r="II39" s="8"/>
      <c r="IJ39" s="8"/>
      <c r="IK39" s="8"/>
      <c r="IL39" s="8"/>
      <c r="IM39" s="8"/>
      <c r="IN39" s="8"/>
      <c r="IO39" s="8"/>
      <c r="IP39" s="8"/>
      <c r="IQ39" s="8"/>
      <c r="IR39" s="8"/>
      <c r="IS39" s="8"/>
      <c r="IT39" s="8"/>
      <c r="IU39" s="8"/>
      <c r="IV39" s="8"/>
      <c r="IW39" s="8"/>
      <c r="IX39" s="8"/>
      <c r="IY39" s="8"/>
      <c r="IZ39" s="8"/>
      <c r="JA39" s="8"/>
      <c r="JB39" s="8"/>
      <c r="JC39" s="8"/>
      <c r="JD39" s="8"/>
      <c r="JE39" s="8"/>
      <c r="JF39" s="8"/>
      <c r="JG39" s="8"/>
      <c r="JH39" s="8"/>
      <c r="JI39" s="8"/>
      <c r="JJ39" s="8"/>
      <c r="JK39" s="8"/>
      <c r="JL39" s="8"/>
      <c r="JM39" s="8"/>
      <c r="JN39" s="8"/>
      <c r="JO39" s="8"/>
      <c r="JP39" s="8"/>
      <c r="JQ39" s="8"/>
      <c r="JR39" s="8"/>
      <c r="JS39" s="8"/>
      <c r="JT39" s="8"/>
      <c r="JU39" s="8"/>
      <c r="JV39" s="8"/>
      <c r="JW39" s="8"/>
      <c r="JX39" s="8"/>
      <c r="JY39" s="8"/>
      <c r="JZ39" s="8"/>
      <c r="KA39" s="8"/>
      <c r="KB39" s="8"/>
      <c r="KC39" s="8"/>
      <c r="KD39" s="8"/>
      <c r="KE39" s="8"/>
      <c r="KF39" s="8"/>
      <c r="KG39" s="8"/>
      <c r="KH39" s="8"/>
      <c r="KI39" s="8"/>
      <c r="KJ39" s="8"/>
      <c r="KK39" s="8"/>
      <c r="KL39" s="8"/>
      <c r="KM39" s="8"/>
      <c r="KN39" s="8"/>
      <c r="KO39" s="8"/>
      <c r="KP39" s="8"/>
      <c r="KQ39" s="8"/>
      <c r="KR39" s="8"/>
      <c r="KS39" s="8"/>
      <c r="KT39" s="8"/>
      <c r="KU39" s="8"/>
      <c r="KV39" s="8"/>
      <c r="KW39" s="8"/>
      <c r="KX39" s="8"/>
      <c r="KY39" s="8"/>
      <c r="KZ39" s="8"/>
      <c r="LA39" s="8"/>
      <c r="LB39" s="8"/>
      <c r="LC39" s="8"/>
      <c r="LD39" s="8"/>
      <c r="LE39" s="8"/>
      <c r="LF39" s="8"/>
      <c r="LG39" s="8"/>
      <c r="LH39" s="8"/>
      <c r="LI39" s="8"/>
      <c r="LJ39" s="8"/>
      <c r="LK39" s="8"/>
      <c r="LL39" s="8"/>
      <c r="LM39" s="8"/>
      <c r="LN39" s="8"/>
      <c r="LO39" s="8"/>
      <c r="LP39" s="8"/>
      <c r="LQ39" s="8"/>
      <c r="LR39" s="8"/>
      <c r="LS39" s="8"/>
      <c r="LT39" s="8"/>
      <c r="LU39" s="8"/>
      <c r="LV39" s="8"/>
      <c r="LW39" s="8"/>
      <c r="LX39" s="8"/>
      <c r="LY39" s="8"/>
      <c r="LZ39" s="8"/>
      <c r="MA39" s="8"/>
      <c r="MB39" s="8"/>
      <c r="MC39" s="8"/>
      <c r="MD39" s="8"/>
      <c r="ME39" s="8"/>
      <c r="MF39" s="8"/>
      <c r="MG39" s="8"/>
      <c r="MH39" s="8"/>
      <c r="MI39" s="8"/>
      <c r="MJ39" s="8"/>
      <c r="MK39" s="8"/>
      <c r="ML39" s="8"/>
      <c r="MM39" s="8"/>
      <c r="MN39" s="8"/>
      <c r="MO39" s="8"/>
      <c r="MP39" s="8"/>
      <c r="MQ39" s="8"/>
      <c r="MR39" s="8"/>
      <c r="MS39" s="8"/>
      <c r="MT39" s="8"/>
      <c r="MU39" s="8"/>
      <c r="MV39" s="8"/>
      <c r="MW39" s="8"/>
      <c r="MX39" s="8"/>
      <c r="MY39" s="8"/>
      <c r="MZ39" s="8"/>
      <c r="NA39" s="8"/>
      <c r="NB39" s="8"/>
      <c r="NC39" s="8"/>
      <c r="ND39" s="8"/>
      <c r="NE39" s="8"/>
      <c r="NF39" s="8"/>
      <c r="NG39" s="8"/>
      <c r="NH39" s="8"/>
      <c r="NI39" s="8"/>
      <c r="NJ39" s="8"/>
      <c r="NK39" s="8"/>
      <c r="NL39" s="8"/>
      <c r="NM39" s="8"/>
      <c r="NN39" s="8"/>
      <c r="NO39" s="8"/>
      <c r="NP39" s="8"/>
      <c r="NQ39" s="8"/>
      <c r="NR39" s="8"/>
      <c r="NS39" s="8"/>
      <c r="NT39" s="8"/>
      <c r="NU39" s="8"/>
      <c r="NV39" s="8"/>
      <c r="NW39" s="8"/>
      <c r="NX39" s="8"/>
      <c r="NY39" s="8"/>
      <c r="NZ39" s="8"/>
      <c r="OA39" s="8"/>
      <c r="OB39" s="8"/>
      <c r="OC39" s="8"/>
      <c r="OD39" s="8"/>
      <c r="OE39" s="8"/>
      <c r="OF39" s="8"/>
      <c r="OG39" s="8"/>
      <c r="OH39" s="8"/>
      <c r="OI39" s="8"/>
      <c r="OJ39" s="8"/>
      <c r="OK39" s="8"/>
      <c r="OL39" s="8"/>
      <c r="OM39" s="8"/>
      <c r="ON39" s="8"/>
      <c r="OO39" s="8"/>
      <c r="OP39" s="8"/>
      <c r="OQ39" s="8"/>
      <c r="OR39" s="8"/>
      <c r="OS39" s="8"/>
      <c r="OT39" s="8"/>
      <c r="OU39" s="8"/>
      <c r="OV39" s="8"/>
      <c r="OW39" s="8"/>
      <c r="OX39" s="8"/>
      <c r="OY39" s="8"/>
      <c r="OZ39" s="8"/>
      <c r="PA39" s="8"/>
      <c r="PB39" s="8"/>
      <c r="PC39" s="8"/>
      <c r="PD39" s="8"/>
      <c r="PE39" s="8"/>
      <c r="PF39" s="8"/>
      <c r="PG39" s="8"/>
      <c r="PH39" s="8"/>
      <c r="PI39" s="8"/>
      <c r="PJ39" s="8"/>
      <c r="PK39" s="8"/>
      <c r="PL39" s="8"/>
      <c r="PM39" s="8"/>
      <c r="PN39" s="8"/>
      <c r="PO39" s="8"/>
      <c r="PP39" s="8"/>
      <c r="PQ39" s="8"/>
      <c r="PR39" s="8"/>
      <c r="PS39" s="8"/>
      <c r="PT39" s="8"/>
      <c r="PU39" s="8"/>
      <c r="PV39" s="8"/>
      <c r="PW39" s="8"/>
      <c r="PX39" s="8"/>
      <c r="PY39" s="8"/>
      <c r="PZ39" s="8"/>
      <c r="QA39" s="8"/>
      <c r="QB39" s="8"/>
      <c r="QC39" s="8"/>
      <c r="QD39" s="8"/>
      <c r="QE39" s="8"/>
      <c r="QF39" s="8"/>
      <c r="QG39" s="8"/>
      <c r="QH39" s="8"/>
      <c r="QI39" s="8"/>
      <c r="QJ39" s="8"/>
      <c r="QK39" s="8"/>
      <c r="QL39" s="8"/>
      <c r="QM39" s="8"/>
      <c r="QN39" s="8"/>
      <c r="QO39" s="8"/>
      <c r="QP39" s="8"/>
      <c r="QQ39" s="8"/>
      <c r="QR39" s="8"/>
      <c r="QS39" s="8"/>
      <c r="QT39" s="8"/>
      <c r="QU39" s="8"/>
      <c r="QV39" s="8"/>
      <c r="QW39" s="8"/>
      <c r="QX39" s="8"/>
      <c r="QY39" s="8"/>
      <c r="QZ39" s="8"/>
      <c r="RA39" s="8"/>
      <c r="RB39" s="8"/>
      <c r="RC39" s="8"/>
      <c r="RD39" s="8"/>
      <c r="RE39" s="8"/>
      <c r="RF39" s="8"/>
      <c r="RG39" s="8"/>
      <c r="RH39" s="8"/>
      <c r="RI39" s="8"/>
      <c r="RJ39" s="8"/>
      <c r="RK39" s="8"/>
      <c r="RL39" s="8"/>
      <c r="RM39" s="8"/>
      <c r="RN39" s="8"/>
      <c r="RO39" s="8"/>
      <c r="RP39" s="8"/>
      <c r="RQ39" s="8"/>
      <c r="RR39" s="8"/>
      <c r="RS39" s="8"/>
      <c r="RT39" s="8"/>
      <c r="RU39" s="8"/>
      <c r="RV39" s="8"/>
      <c r="RW39" s="8"/>
      <c r="RX39" s="8"/>
      <c r="RY39" s="8"/>
      <c r="RZ39" s="8"/>
      <c r="SA39" s="8"/>
      <c r="SB39" s="8"/>
      <c r="SC39" s="8"/>
      <c r="SD39" s="8"/>
      <c r="SE39" s="8"/>
      <c r="SF39" s="8"/>
      <c r="SG39" s="8"/>
      <c r="SH39" s="8"/>
      <c r="SI39" s="8"/>
      <c r="SJ39" s="8"/>
      <c r="SK39" s="8"/>
      <c r="SL39" s="8"/>
      <c r="SM39" s="8"/>
      <c r="SN39" s="8"/>
      <c r="SO39" s="8"/>
      <c r="SP39" s="8"/>
      <c r="SQ39" s="8"/>
      <c r="SR39" s="8"/>
      <c r="SS39" s="8"/>
      <c r="ST39" s="8"/>
      <c r="SU39" s="8"/>
      <c r="SV39" s="8"/>
      <c r="SW39" s="8"/>
      <c r="SX39" s="8"/>
      <c r="SY39" s="8"/>
      <c r="SZ39" s="8"/>
      <c r="TA39" s="8"/>
      <c r="TB39" s="8"/>
      <c r="TC39" s="8"/>
      <c r="TD39" s="8"/>
      <c r="TE39" s="8"/>
      <c r="TF39" s="8"/>
      <c r="TG39" s="8"/>
      <c r="TH39" s="8"/>
      <c r="TI39" s="8"/>
      <c r="TJ39" s="8"/>
      <c r="TK39" s="8"/>
      <c r="TL39" s="8"/>
      <c r="TM39" s="8"/>
      <c r="TN39" s="8"/>
      <c r="TO39" s="8"/>
      <c r="TP39" s="8"/>
      <c r="TQ39" s="8"/>
      <c r="TR39" s="8"/>
      <c r="TS39" s="8"/>
      <c r="TT39" s="8"/>
      <c r="TU39" s="8"/>
      <c r="TV39" s="8"/>
      <c r="TW39" s="8"/>
      <c r="TX39" s="8"/>
      <c r="TY39" s="8"/>
      <c r="TZ39" s="8"/>
      <c r="UA39" s="8"/>
      <c r="UB39" s="8"/>
      <c r="UC39" s="8"/>
      <c r="UD39" s="8"/>
      <c r="UE39" s="8"/>
      <c r="UF39" s="8"/>
      <c r="UG39" s="8"/>
      <c r="UH39" s="8"/>
      <c r="UI39" s="8"/>
      <c r="UJ39" s="8"/>
      <c r="UK39" s="8"/>
      <c r="UL39" s="8"/>
      <c r="UM39" s="8"/>
      <c r="UN39" s="8"/>
      <c r="UO39" s="8"/>
      <c r="UP39" s="8"/>
      <c r="UQ39" s="8"/>
      <c r="UR39" s="8"/>
      <c r="US39" s="8"/>
      <c r="UT39" s="8"/>
      <c r="UU39" s="8"/>
      <c r="UV39" s="8"/>
      <c r="UW39" s="8"/>
      <c r="UX39" s="8"/>
      <c r="UY39" s="8"/>
      <c r="UZ39" s="8"/>
      <c r="VA39" s="8"/>
      <c r="VB39" s="8"/>
      <c r="VC39" s="8"/>
      <c r="VD39" s="8"/>
      <c r="VE39" s="8"/>
      <c r="VF39" s="8"/>
      <c r="VG39" s="8"/>
      <c r="VH39" s="8"/>
      <c r="VI39" s="8"/>
      <c r="VJ39" s="8"/>
      <c r="VK39" s="8"/>
      <c r="VL39" s="8"/>
      <c r="VM39" s="8"/>
      <c r="VN39" s="8"/>
      <c r="VO39" s="8"/>
      <c r="VP39" s="8"/>
      <c r="VQ39" s="8"/>
      <c r="VR39" s="8"/>
      <c r="VS39" s="8"/>
      <c r="VT39" s="8"/>
      <c r="VU39" s="8"/>
      <c r="VV39" s="8"/>
      <c r="VW39" s="8"/>
      <c r="VX39" s="8"/>
      <c r="VY39" s="8"/>
      <c r="VZ39" s="8"/>
      <c r="WA39" s="8"/>
      <c r="WB39" s="8"/>
      <c r="WC39" s="8"/>
      <c r="WD39" s="8"/>
      <c r="WE39" s="8"/>
      <c r="WF39" s="8"/>
      <c r="WG39" s="8"/>
      <c r="WH39" s="8"/>
      <c r="WI39" s="8"/>
      <c r="WJ39" s="8"/>
      <c r="WK39" s="8"/>
      <c r="WL39" s="8"/>
      <c r="WM39" s="8"/>
      <c r="WN39" s="8"/>
      <c r="WO39" s="8"/>
      <c r="WP39" s="8"/>
      <c r="WQ39" s="8"/>
      <c r="WR39" s="8"/>
      <c r="WS39" s="8"/>
      <c r="WT39" s="8"/>
      <c r="WU39" s="8"/>
      <c r="WV39" s="8"/>
      <c r="WW39" s="8"/>
      <c r="WX39" s="8"/>
      <c r="WY39" s="8"/>
      <c r="WZ39" s="8"/>
      <c r="XA39" s="8"/>
      <c r="XB39" s="8"/>
      <c r="XC39" s="8"/>
      <c r="XD39" s="8"/>
      <c r="XE39" s="8"/>
      <c r="XF39" s="8"/>
      <c r="XG39" s="8"/>
      <c r="XH39" s="8"/>
      <c r="XI39" s="8"/>
      <c r="XJ39" s="8"/>
      <c r="XK39" s="8"/>
      <c r="XL39" s="8"/>
      <c r="XM39" s="8"/>
      <c r="XN39" s="8"/>
      <c r="XO39" s="8"/>
      <c r="XP39" s="8"/>
      <c r="XQ39" s="8"/>
      <c r="XR39" s="8"/>
      <c r="XS39" s="8"/>
      <c r="XT39" s="8"/>
      <c r="XU39" s="8"/>
      <c r="XV39" s="8"/>
      <c r="XW39" s="8"/>
      <c r="XX39" s="8"/>
      <c r="XY39" s="8"/>
      <c r="XZ39" s="8"/>
      <c r="YA39" s="8"/>
      <c r="YB39" s="8"/>
      <c r="YC39" s="8"/>
      <c r="YD39" s="8"/>
      <c r="YE39" s="8"/>
      <c r="YF39" s="8"/>
      <c r="YG39" s="8"/>
      <c r="YH39" s="8"/>
      <c r="YI39" s="8"/>
      <c r="YJ39" s="8"/>
      <c r="YK39" s="8"/>
      <c r="YL39" s="8"/>
      <c r="YM39" s="8"/>
      <c r="YN39" s="8"/>
      <c r="YO39" s="8"/>
      <c r="YP39" s="8"/>
      <c r="YQ39" s="8"/>
      <c r="YR39" s="8"/>
      <c r="YS39" s="8"/>
      <c r="YT39" s="8"/>
      <c r="YU39" s="8"/>
      <c r="YV39" s="8"/>
      <c r="YW39" s="8"/>
      <c r="YX39" s="8"/>
      <c r="YY39" s="8"/>
      <c r="YZ39" s="8"/>
      <c r="ZA39" s="8"/>
      <c r="ZB39" s="8"/>
      <c r="ZC39" s="8"/>
      <c r="ZD39" s="8"/>
      <c r="ZE39" s="8"/>
      <c r="ZF39" s="8"/>
      <c r="ZG39" s="8"/>
      <c r="ZH39" s="8"/>
      <c r="ZI39" s="8"/>
      <c r="ZJ39" s="8"/>
      <c r="ZK39" s="8"/>
      <c r="ZL39" s="8"/>
      <c r="ZM39" s="8"/>
      <c r="ZN39" s="8"/>
      <c r="ZO39" s="8"/>
      <c r="ZP39" s="8"/>
      <c r="ZQ39" s="8"/>
      <c r="ZR39" s="8"/>
    </row>
    <row r="40" spans="1:694">
      <c r="A40" s="3" t="s">
        <v>54</v>
      </c>
      <c r="B40" s="31">
        <v>137503301.97999999</v>
      </c>
      <c r="C40" s="4">
        <v>140112257.22</v>
      </c>
      <c r="D40" s="4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  <c r="FK40" s="8"/>
      <c r="FL40" s="8"/>
      <c r="FM40" s="8"/>
      <c r="FN40" s="8"/>
      <c r="FO40" s="8"/>
      <c r="FP40" s="8"/>
      <c r="FQ40" s="8"/>
      <c r="FR40" s="8"/>
      <c r="FS40" s="8"/>
      <c r="FT40" s="8"/>
      <c r="FU40" s="8"/>
      <c r="FV40" s="8"/>
      <c r="FW40" s="8"/>
      <c r="FX40" s="8"/>
      <c r="FY40" s="8"/>
      <c r="FZ40" s="8"/>
      <c r="GA40" s="8"/>
      <c r="GB40" s="8"/>
      <c r="GC40" s="8"/>
      <c r="GD40" s="8"/>
      <c r="GE40" s="8"/>
      <c r="GF40" s="8"/>
      <c r="GG40" s="8"/>
      <c r="GH40" s="8"/>
      <c r="GI40" s="8"/>
      <c r="GJ40" s="8"/>
      <c r="GK40" s="8"/>
      <c r="GL40" s="8"/>
      <c r="GM40" s="8"/>
      <c r="GN40" s="8"/>
      <c r="GO40" s="8"/>
      <c r="GP40" s="8"/>
      <c r="GQ40" s="8"/>
      <c r="GR40" s="8"/>
      <c r="GS40" s="8"/>
      <c r="GT40" s="8"/>
      <c r="GU40" s="8"/>
      <c r="GV40" s="8"/>
      <c r="GW40" s="8"/>
      <c r="GX40" s="8"/>
      <c r="GY40" s="8"/>
      <c r="GZ40" s="8"/>
      <c r="HA40" s="8"/>
      <c r="HB40" s="8"/>
      <c r="HC40" s="8"/>
      <c r="HD40" s="8"/>
      <c r="HE40" s="8"/>
      <c r="HF40" s="8"/>
      <c r="HG40" s="8"/>
      <c r="HH40" s="8"/>
      <c r="HI40" s="8"/>
      <c r="HJ40" s="8"/>
      <c r="HK40" s="8"/>
      <c r="HL40" s="8"/>
      <c r="HM40" s="8"/>
      <c r="HN40" s="8"/>
      <c r="HO40" s="8"/>
      <c r="HP40" s="8"/>
      <c r="HQ40" s="8"/>
      <c r="HR40" s="8"/>
      <c r="HS40" s="8"/>
      <c r="HT40" s="8"/>
      <c r="HU40" s="8"/>
      <c r="HV40" s="8"/>
      <c r="HW40" s="8"/>
      <c r="HX40" s="8"/>
      <c r="HY40" s="8"/>
      <c r="HZ40" s="8"/>
      <c r="IA40" s="8"/>
      <c r="IB40" s="8"/>
      <c r="IC40" s="8"/>
      <c r="ID40" s="8"/>
      <c r="IE40" s="8"/>
      <c r="IF40" s="8"/>
      <c r="IG40" s="8"/>
      <c r="IH40" s="8"/>
      <c r="II40" s="8"/>
      <c r="IJ40" s="8"/>
      <c r="IK40" s="8"/>
      <c r="IL40" s="8"/>
      <c r="IM40" s="8"/>
      <c r="IN40" s="8"/>
      <c r="IO40" s="8"/>
      <c r="IP40" s="8"/>
      <c r="IQ40" s="8"/>
      <c r="IR40" s="8"/>
      <c r="IS40" s="8"/>
      <c r="IT40" s="8"/>
      <c r="IU40" s="8"/>
      <c r="IV40" s="8"/>
      <c r="IW40" s="8"/>
      <c r="IX40" s="8"/>
      <c r="IY40" s="8"/>
      <c r="IZ40" s="8"/>
      <c r="JA40" s="8"/>
      <c r="JB40" s="8"/>
      <c r="JC40" s="8"/>
      <c r="JD40" s="8"/>
      <c r="JE40" s="8"/>
      <c r="JF40" s="8"/>
      <c r="JG40" s="8"/>
      <c r="JH40" s="8"/>
      <c r="JI40" s="8"/>
      <c r="JJ40" s="8"/>
      <c r="JK40" s="8"/>
      <c r="JL40" s="8"/>
      <c r="JM40" s="8"/>
      <c r="JN40" s="8"/>
      <c r="JO40" s="8"/>
      <c r="JP40" s="8"/>
      <c r="JQ40" s="8"/>
      <c r="JR40" s="8"/>
      <c r="JS40" s="8"/>
      <c r="JT40" s="8"/>
      <c r="JU40" s="8"/>
      <c r="JV40" s="8"/>
      <c r="JW40" s="8"/>
      <c r="JX40" s="8"/>
      <c r="JY40" s="8"/>
      <c r="JZ40" s="8"/>
      <c r="KA40" s="8"/>
      <c r="KB40" s="8"/>
      <c r="KC40" s="8"/>
      <c r="KD40" s="8"/>
      <c r="KE40" s="8"/>
      <c r="KF40" s="8"/>
      <c r="KG40" s="8"/>
      <c r="KH40" s="8"/>
      <c r="KI40" s="8"/>
      <c r="KJ40" s="8"/>
      <c r="KK40" s="8"/>
      <c r="KL40" s="8"/>
      <c r="KM40" s="8"/>
      <c r="KN40" s="8"/>
      <c r="KO40" s="8"/>
      <c r="KP40" s="8"/>
      <c r="KQ40" s="8"/>
      <c r="KR40" s="8"/>
      <c r="KS40" s="8"/>
      <c r="KT40" s="8"/>
      <c r="KU40" s="8"/>
      <c r="KV40" s="8"/>
      <c r="KW40" s="8"/>
      <c r="KX40" s="8"/>
      <c r="KY40" s="8"/>
      <c r="KZ40" s="8"/>
      <c r="LA40" s="8"/>
      <c r="LB40" s="8"/>
      <c r="LC40" s="8"/>
      <c r="LD40" s="8"/>
      <c r="LE40" s="8"/>
      <c r="LF40" s="8"/>
      <c r="LG40" s="8"/>
      <c r="LH40" s="8"/>
      <c r="LI40" s="8"/>
      <c r="LJ40" s="8"/>
      <c r="LK40" s="8"/>
      <c r="LL40" s="8"/>
      <c r="LM40" s="8"/>
      <c r="LN40" s="8"/>
      <c r="LO40" s="8"/>
      <c r="LP40" s="8"/>
      <c r="LQ40" s="8"/>
      <c r="LR40" s="8"/>
      <c r="LS40" s="8"/>
      <c r="LT40" s="8"/>
      <c r="LU40" s="8"/>
      <c r="LV40" s="8"/>
      <c r="LW40" s="8"/>
      <c r="LX40" s="8"/>
      <c r="LY40" s="8"/>
      <c r="LZ40" s="8"/>
      <c r="MA40" s="8"/>
      <c r="MB40" s="8"/>
      <c r="MC40" s="8"/>
      <c r="MD40" s="8"/>
      <c r="ME40" s="8"/>
      <c r="MF40" s="8"/>
      <c r="MG40" s="8"/>
      <c r="MH40" s="8"/>
      <c r="MI40" s="8"/>
      <c r="MJ40" s="8"/>
      <c r="MK40" s="8"/>
      <c r="ML40" s="8"/>
      <c r="MM40" s="8"/>
      <c r="MN40" s="8"/>
      <c r="MO40" s="8"/>
      <c r="MP40" s="8"/>
      <c r="MQ40" s="8"/>
      <c r="MR40" s="8"/>
      <c r="MS40" s="8"/>
      <c r="MT40" s="8"/>
      <c r="MU40" s="8"/>
      <c r="MV40" s="8"/>
      <c r="MW40" s="8"/>
      <c r="MX40" s="8"/>
      <c r="MY40" s="8"/>
      <c r="MZ40" s="8"/>
      <c r="NA40" s="8"/>
      <c r="NB40" s="8"/>
      <c r="NC40" s="8"/>
      <c r="ND40" s="8"/>
      <c r="NE40" s="8"/>
      <c r="NF40" s="8"/>
      <c r="NG40" s="8"/>
      <c r="NH40" s="8"/>
      <c r="NI40" s="8"/>
      <c r="NJ40" s="8"/>
      <c r="NK40" s="8"/>
      <c r="NL40" s="8"/>
      <c r="NM40" s="8"/>
      <c r="NN40" s="8"/>
      <c r="NO40" s="8"/>
      <c r="NP40" s="8"/>
      <c r="NQ40" s="8"/>
      <c r="NR40" s="8"/>
      <c r="NS40" s="8"/>
      <c r="NT40" s="8"/>
      <c r="NU40" s="8"/>
      <c r="NV40" s="8"/>
      <c r="NW40" s="8"/>
      <c r="NX40" s="8"/>
      <c r="NY40" s="8"/>
      <c r="NZ40" s="8"/>
      <c r="OA40" s="8"/>
      <c r="OB40" s="8"/>
      <c r="OC40" s="8"/>
      <c r="OD40" s="8"/>
      <c r="OE40" s="8"/>
      <c r="OF40" s="8"/>
      <c r="OG40" s="8"/>
      <c r="OH40" s="8"/>
      <c r="OI40" s="8"/>
      <c r="OJ40" s="8"/>
      <c r="OK40" s="8"/>
      <c r="OL40" s="8"/>
      <c r="OM40" s="8"/>
      <c r="ON40" s="8"/>
      <c r="OO40" s="8"/>
      <c r="OP40" s="8"/>
      <c r="OQ40" s="8"/>
      <c r="OR40" s="8"/>
      <c r="OS40" s="8"/>
      <c r="OT40" s="8"/>
      <c r="OU40" s="8"/>
      <c r="OV40" s="8"/>
      <c r="OW40" s="8"/>
      <c r="OX40" s="8"/>
      <c r="OY40" s="8"/>
      <c r="OZ40" s="8"/>
      <c r="PA40" s="8"/>
      <c r="PB40" s="8"/>
      <c r="PC40" s="8"/>
      <c r="PD40" s="8"/>
      <c r="PE40" s="8"/>
      <c r="PF40" s="8"/>
      <c r="PG40" s="8"/>
      <c r="PH40" s="8"/>
      <c r="PI40" s="8"/>
      <c r="PJ40" s="8"/>
      <c r="PK40" s="8"/>
      <c r="PL40" s="8"/>
      <c r="PM40" s="8"/>
      <c r="PN40" s="8"/>
      <c r="PO40" s="8"/>
      <c r="PP40" s="8"/>
      <c r="PQ40" s="8"/>
      <c r="PR40" s="8"/>
      <c r="PS40" s="8"/>
      <c r="PT40" s="8"/>
      <c r="PU40" s="8"/>
      <c r="PV40" s="8"/>
      <c r="PW40" s="8"/>
      <c r="PX40" s="8"/>
      <c r="PY40" s="8"/>
      <c r="PZ40" s="8"/>
      <c r="QA40" s="8"/>
      <c r="QB40" s="8"/>
      <c r="QC40" s="8"/>
      <c r="QD40" s="8"/>
      <c r="QE40" s="8"/>
      <c r="QF40" s="8"/>
      <c r="QG40" s="8"/>
      <c r="QH40" s="8"/>
      <c r="QI40" s="8"/>
      <c r="QJ40" s="8"/>
      <c r="QK40" s="8"/>
      <c r="QL40" s="8"/>
      <c r="QM40" s="8"/>
      <c r="QN40" s="8"/>
      <c r="QO40" s="8"/>
      <c r="QP40" s="8"/>
      <c r="QQ40" s="8"/>
      <c r="QR40" s="8"/>
      <c r="QS40" s="8"/>
      <c r="QT40" s="8"/>
      <c r="QU40" s="8"/>
      <c r="QV40" s="8"/>
      <c r="QW40" s="8"/>
      <c r="QX40" s="8"/>
      <c r="QY40" s="8"/>
      <c r="QZ40" s="8"/>
      <c r="RA40" s="8"/>
      <c r="RB40" s="8"/>
      <c r="RC40" s="8"/>
      <c r="RD40" s="8"/>
      <c r="RE40" s="8"/>
      <c r="RF40" s="8"/>
      <c r="RG40" s="8"/>
      <c r="RH40" s="8"/>
      <c r="RI40" s="8"/>
      <c r="RJ40" s="8"/>
      <c r="RK40" s="8"/>
      <c r="RL40" s="8"/>
      <c r="RM40" s="8"/>
      <c r="RN40" s="8"/>
      <c r="RO40" s="8"/>
      <c r="RP40" s="8"/>
      <c r="RQ40" s="8"/>
      <c r="RR40" s="8"/>
      <c r="RS40" s="8"/>
      <c r="RT40" s="8"/>
      <c r="RU40" s="8"/>
      <c r="RV40" s="8"/>
      <c r="RW40" s="8"/>
      <c r="RX40" s="8"/>
      <c r="RY40" s="8"/>
      <c r="RZ40" s="8"/>
      <c r="SA40" s="8"/>
      <c r="SB40" s="8"/>
      <c r="SC40" s="8"/>
      <c r="SD40" s="8"/>
      <c r="SE40" s="8"/>
      <c r="SF40" s="8"/>
      <c r="SG40" s="8"/>
      <c r="SH40" s="8"/>
      <c r="SI40" s="8"/>
      <c r="SJ40" s="8"/>
      <c r="SK40" s="8"/>
      <c r="SL40" s="8"/>
      <c r="SM40" s="8"/>
      <c r="SN40" s="8"/>
      <c r="SO40" s="8"/>
      <c r="SP40" s="8"/>
      <c r="SQ40" s="8"/>
      <c r="SR40" s="8"/>
      <c r="SS40" s="8"/>
      <c r="ST40" s="8"/>
      <c r="SU40" s="8"/>
      <c r="SV40" s="8"/>
      <c r="SW40" s="8"/>
      <c r="SX40" s="8"/>
      <c r="SY40" s="8"/>
      <c r="SZ40" s="8"/>
      <c r="TA40" s="8"/>
      <c r="TB40" s="8"/>
      <c r="TC40" s="8"/>
      <c r="TD40" s="8"/>
      <c r="TE40" s="8"/>
      <c r="TF40" s="8"/>
      <c r="TG40" s="8"/>
      <c r="TH40" s="8"/>
      <c r="TI40" s="8"/>
      <c r="TJ40" s="8"/>
      <c r="TK40" s="8"/>
      <c r="TL40" s="8"/>
      <c r="TM40" s="8"/>
      <c r="TN40" s="8"/>
      <c r="TO40" s="8"/>
      <c r="TP40" s="8"/>
      <c r="TQ40" s="8"/>
      <c r="TR40" s="8"/>
      <c r="TS40" s="8"/>
      <c r="TT40" s="8"/>
      <c r="TU40" s="8"/>
      <c r="TV40" s="8"/>
      <c r="TW40" s="8"/>
      <c r="TX40" s="8"/>
      <c r="TY40" s="8"/>
      <c r="TZ40" s="8"/>
      <c r="UA40" s="8"/>
      <c r="UB40" s="8"/>
      <c r="UC40" s="8"/>
      <c r="UD40" s="8"/>
      <c r="UE40" s="8"/>
      <c r="UF40" s="8"/>
      <c r="UG40" s="8"/>
      <c r="UH40" s="8"/>
      <c r="UI40" s="8"/>
      <c r="UJ40" s="8"/>
      <c r="UK40" s="8"/>
      <c r="UL40" s="8"/>
      <c r="UM40" s="8"/>
      <c r="UN40" s="8"/>
      <c r="UO40" s="8"/>
      <c r="UP40" s="8"/>
      <c r="UQ40" s="8"/>
      <c r="UR40" s="8"/>
      <c r="US40" s="8"/>
      <c r="UT40" s="8"/>
      <c r="UU40" s="8"/>
      <c r="UV40" s="8"/>
      <c r="UW40" s="8"/>
      <c r="UX40" s="8"/>
      <c r="UY40" s="8"/>
      <c r="UZ40" s="8"/>
      <c r="VA40" s="8"/>
      <c r="VB40" s="8"/>
      <c r="VC40" s="8"/>
      <c r="VD40" s="8"/>
      <c r="VE40" s="8"/>
      <c r="VF40" s="8"/>
      <c r="VG40" s="8"/>
      <c r="VH40" s="8"/>
      <c r="VI40" s="8"/>
      <c r="VJ40" s="8"/>
      <c r="VK40" s="8"/>
      <c r="VL40" s="8"/>
      <c r="VM40" s="8"/>
      <c r="VN40" s="8"/>
      <c r="VO40" s="8"/>
      <c r="VP40" s="8"/>
      <c r="VQ40" s="8"/>
      <c r="VR40" s="8"/>
      <c r="VS40" s="8"/>
      <c r="VT40" s="8"/>
      <c r="VU40" s="8"/>
      <c r="VV40" s="8"/>
      <c r="VW40" s="8"/>
      <c r="VX40" s="8"/>
      <c r="VY40" s="8"/>
      <c r="VZ40" s="8"/>
      <c r="WA40" s="8"/>
      <c r="WB40" s="8"/>
      <c r="WC40" s="8"/>
      <c r="WD40" s="8"/>
      <c r="WE40" s="8"/>
      <c r="WF40" s="8"/>
      <c r="WG40" s="8"/>
      <c r="WH40" s="8"/>
      <c r="WI40" s="8"/>
      <c r="WJ40" s="8"/>
      <c r="WK40" s="8"/>
      <c r="WL40" s="8"/>
      <c r="WM40" s="8"/>
      <c r="WN40" s="8"/>
      <c r="WO40" s="8"/>
      <c r="WP40" s="8"/>
      <c r="WQ40" s="8"/>
      <c r="WR40" s="8"/>
      <c r="WS40" s="8"/>
      <c r="WT40" s="8"/>
      <c r="WU40" s="8"/>
      <c r="WV40" s="8"/>
      <c r="WW40" s="8"/>
      <c r="WX40" s="8"/>
      <c r="WY40" s="8"/>
      <c r="WZ40" s="8"/>
      <c r="XA40" s="8"/>
      <c r="XB40" s="8"/>
      <c r="XC40" s="8"/>
      <c r="XD40" s="8"/>
      <c r="XE40" s="8"/>
      <c r="XF40" s="8"/>
      <c r="XG40" s="8"/>
      <c r="XH40" s="8"/>
      <c r="XI40" s="8"/>
      <c r="XJ40" s="8"/>
      <c r="XK40" s="8"/>
      <c r="XL40" s="8"/>
      <c r="XM40" s="8"/>
      <c r="XN40" s="8"/>
      <c r="XO40" s="8"/>
      <c r="XP40" s="8"/>
      <c r="XQ40" s="8"/>
      <c r="XR40" s="8"/>
      <c r="XS40" s="8"/>
      <c r="XT40" s="8"/>
      <c r="XU40" s="8"/>
      <c r="XV40" s="8"/>
      <c r="XW40" s="8"/>
      <c r="XX40" s="8"/>
      <c r="XY40" s="8"/>
      <c r="XZ40" s="8"/>
      <c r="YA40" s="8"/>
      <c r="YB40" s="8"/>
      <c r="YC40" s="8"/>
      <c r="YD40" s="8"/>
      <c r="YE40" s="8"/>
      <c r="YF40" s="8"/>
      <c r="YG40" s="8"/>
      <c r="YH40" s="8"/>
      <c r="YI40" s="8"/>
      <c r="YJ40" s="8"/>
      <c r="YK40" s="8"/>
      <c r="YL40" s="8"/>
      <c r="YM40" s="8"/>
      <c r="YN40" s="8"/>
      <c r="YO40" s="8"/>
      <c r="YP40" s="8"/>
      <c r="YQ40" s="8"/>
      <c r="YR40" s="8"/>
      <c r="YS40" s="8"/>
      <c r="YT40" s="8"/>
      <c r="YU40" s="8"/>
      <c r="YV40" s="8"/>
      <c r="YW40" s="8"/>
      <c r="YX40" s="8"/>
      <c r="YY40" s="8"/>
      <c r="YZ40" s="8"/>
      <c r="ZA40" s="8"/>
      <c r="ZB40" s="8"/>
      <c r="ZC40" s="8"/>
      <c r="ZD40" s="8"/>
      <c r="ZE40" s="8"/>
      <c r="ZF40" s="8"/>
      <c r="ZG40" s="8"/>
      <c r="ZH40" s="8"/>
      <c r="ZI40" s="8"/>
      <c r="ZJ40" s="8"/>
      <c r="ZK40" s="8"/>
      <c r="ZL40" s="8"/>
      <c r="ZM40" s="8"/>
      <c r="ZN40" s="8"/>
      <c r="ZO40" s="8"/>
      <c r="ZP40" s="8"/>
      <c r="ZQ40" s="8"/>
      <c r="ZR40" s="8"/>
    </row>
    <row r="41" spans="1:694">
      <c r="A41" s="3" t="s">
        <v>55</v>
      </c>
      <c r="B41" s="4">
        <v>348955.82</v>
      </c>
      <c r="C41" s="4">
        <v>-887910.32</v>
      </c>
      <c r="D41" s="4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  <c r="FF41" s="8"/>
      <c r="FG41" s="8"/>
      <c r="FH41" s="8"/>
      <c r="FI41" s="8"/>
      <c r="FJ41" s="8"/>
      <c r="FK41" s="8"/>
      <c r="FL41" s="8"/>
      <c r="FM41" s="8"/>
      <c r="FN41" s="8"/>
      <c r="FO41" s="8"/>
      <c r="FP41" s="8"/>
      <c r="FQ41" s="8"/>
      <c r="FR41" s="8"/>
      <c r="FS41" s="8"/>
      <c r="FT41" s="8"/>
      <c r="FU41" s="8"/>
      <c r="FV41" s="8"/>
      <c r="FW41" s="8"/>
      <c r="FX41" s="8"/>
      <c r="FY41" s="8"/>
      <c r="FZ41" s="8"/>
      <c r="GA41" s="8"/>
      <c r="GB41" s="8"/>
      <c r="GC41" s="8"/>
      <c r="GD41" s="8"/>
      <c r="GE41" s="8"/>
      <c r="GF41" s="8"/>
      <c r="GG41" s="8"/>
      <c r="GH41" s="8"/>
      <c r="GI41" s="8"/>
      <c r="GJ41" s="8"/>
      <c r="GK41" s="8"/>
      <c r="GL41" s="8"/>
      <c r="GM41" s="8"/>
      <c r="GN41" s="8"/>
      <c r="GO41" s="8"/>
      <c r="GP41" s="8"/>
      <c r="GQ41" s="8"/>
      <c r="GR41" s="8"/>
      <c r="GS41" s="8"/>
      <c r="GT41" s="8"/>
      <c r="GU41" s="8"/>
      <c r="GV41" s="8"/>
      <c r="GW41" s="8"/>
      <c r="GX41" s="8"/>
      <c r="GY41" s="8"/>
      <c r="GZ41" s="8"/>
      <c r="HA41" s="8"/>
      <c r="HB41" s="8"/>
      <c r="HC41" s="8"/>
      <c r="HD41" s="8"/>
      <c r="HE41" s="8"/>
      <c r="HF41" s="8"/>
      <c r="HG41" s="8"/>
      <c r="HH41" s="8"/>
      <c r="HI41" s="8"/>
      <c r="HJ41" s="8"/>
      <c r="HK41" s="8"/>
      <c r="HL41" s="8"/>
      <c r="HM41" s="8"/>
      <c r="HN41" s="8"/>
      <c r="HO41" s="8"/>
      <c r="HP41" s="8"/>
      <c r="HQ41" s="8"/>
      <c r="HR41" s="8"/>
      <c r="HS41" s="8"/>
      <c r="HT41" s="8"/>
      <c r="HU41" s="8"/>
      <c r="HV41" s="8"/>
      <c r="HW41" s="8"/>
      <c r="HX41" s="8"/>
      <c r="HY41" s="8"/>
      <c r="HZ41" s="8"/>
      <c r="IA41" s="8"/>
      <c r="IB41" s="8"/>
      <c r="IC41" s="8"/>
      <c r="ID41" s="8"/>
      <c r="IE41" s="8"/>
      <c r="IF41" s="8"/>
      <c r="IG41" s="8"/>
      <c r="IH41" s="8"/>
      <c r="II41" s="8"/>
      <c r="IJ41" s="8"/>
      <c r="IK41" s="8"/>
      <c r="IL41" s="8"/>
      <c r="IM41" s="8"/>
      <c r="IN41" s="8"/>
      <c r="IO41" s="8"/>
      <c r="IP41" s="8"/>
      <c r="IQ41" s="8"/>
      <c r="IR41" s="8"/>
      <c r="IS41" s="8"/>
      <c r="IT41" s="8"/>
      <c r="IU41" s="8"/>
      <c r="IV41" s="8"/>
      <c r="IW41" s="8"/>
      <c r="IX41" s="8"/>
      <c r="IY41" s="8"/>
      <c r="IZ41" s="8"/>
      <c r="JA41" s="8"/>
      <c r="JB41" s="8"/>
      <c r="JC41" s="8"/>
      <c r="JD41" s="8"/>
      <c r="JE41" s="8"/>
      <c r="JF41" s="8"/>
      <c r="JG41" s="8"/>
      <c r="JH41" s="8"/>
      <c r="JI41" s="8"/>
      <c r="JJ41" s="8"/>
      <c r="JK41" s="8"/>
      <c r="JL41" s="8"/>
      <c r="JM41" s="8"/>
      <c r="JN41" s="8"/>
      <c r="JO41" s="8"/>
      <c r="JP41" s="8"/>
      <c r="JQ41" s="8"/>
      <c r="JR41" s="8"/>
      <c r="JS41" s="8"/>
      <c r="JT41" s="8"/>
      <c r="JU41" s="8"/>
      <c r="JV41" s="8"/>
      <c r="JW41" s="8"/>
      <c r="JX41" s="8"/>
      <c r="JY41" s="8"/>
      <c r="JZ41" s="8"/>
      <c r="KA41" s="8"/>
      <c r="KB41" s="8"/>
      <c r="KC41" s="8"/>
      <c r="KD41" s="8"/>
      <c r="KE41" s="8"/>
      <c r="KF41" s="8"/>
      <c r="KG41" s="8"/>
      <c r="KH41" s="8"/>
      <c r="KI41" s="8"/>
      <c r="KJ41" s="8"/>
      <c r="KK41" s="8"/>
      <c r="KL41" s="8"/>
      <c r="KM41" s="8"/>
      <c r="KN41" s="8"/>
      <c r="KO41" s="8"/>
      <c r="KP41" s="8"/>
      <c r="KQ41" s="8"/>
      <c r="KR41" s="8"/>
      <c r="KS41" s="8"/>
      <c r="KT41" s="8"/>
      <c r="KU41" s="8"/>
      <c r="KV41" s="8"/>
      <c r="KW41" s="8"/>
      <c r="KX41" s="8"/>
      <c r="KY41" s="8"/>
      <c r="KZ41" s="8"/>
      <c r="LA41" s="8"/>
      <c r="LB41" s="8"/>
      <c r="LC41" s="8"/>
      <c r="LD41" s="8"/>
      <c r="LE41" s="8"/>
      <c r="LF41" s="8"/>
      <c r="LG41" s="8"/>
      <c r="LH41" s="8"/>
      <c r="LI41" s="8"/>
      <c r="LJ41" s="8"/>
      <c r="LK41" s="8"/>
      <c r="LL41" s="8"/>
      <c r="LM41" s="8"/>
      <c r="LN41" s="8"/>
      <c r="LO41" s="8"/>
      <c r="LP41" s="8"/>
      <c r="LQ41" s="8"/>
      <c r="LR41" s="8"/>
      <c r="LS41" s="8"/>
      <c r="LT41" s="8"/>
      <c r="LU41" s="8"/>
      <c r="LV41" s="8"/>
      <c r="LW41" s="8"/>
      <c r="LX41" s="8"/>
      <c r="LY41" s="8"/>
      <c r="LZ41" s="8"/>
      <c r="MA41" s="8"/>
      <c r="MB41" s="8"/>
      <c r="MC41" s="8"/>
      <c r="MD41" s="8"/>
      <c r="ME41" s="8"/>
      <c r="MF41" s="8"/>
      <c r="MG41" s="8"/>
      <c r="MH41" s="8"/>
      <c r="MI41" s="8"/>
      <c r="MJ41" s="8"/>
      <c r="MK41" s="8"/>
      <c r="ML41" s="8"/>
      <c r="MM41" s="8"/>
      <c r="MN41" s="8"/>
      <c r="MO41" s="8"/>
      <c r="MP41" s="8"/>
      <c r="MQ41" s="8"/>
      <c r="MR41" s="8"/>
      <c r="MS41" s="8"/>
      <c r="MT41" s="8"/>
      <c r="MU41" s="8"/>
      <c r="MV41" s="8"/>
      <c r="MW41" s="8"/>
      <c r="MX41" s="8"/>
      <c r="MY41" s="8"/>
      <c r="MZ41" s="8"/>
      <c r="NA41" s="8"/>
      <c r="NB41" s="8"/>
      <c r="NC41" s="8"/>
      <c r="ND41" s="8"/>
      <c r="NE41" s="8"/>
      <c r="NF41" s="8"/>
      <c r="NG41" s="8"/>
      <c r="NH41" s="8"/>
      <c r="NI41" s="8"/>
      <c r="NJ41" s="8"/>
      <c r="NK41" s="8"/>
      <c r="NL41" s="8"/>
      <c r="NM41" s="8"/>
      <c r="NN41" s="8"/>
      <c r="NO41" s="8"/>
      <c r="NP41" s="8"/>
      <c r="NQ41" s="8"/>
      <c r="NR41" s="8"/>
      <c r="NS41" s="8"/>
      <c r="NT41" s="8"/>
      <c r="NU41" s="8"/>
      <c r="NV41" s="8"/>
      <c r="NW41" s="8"/>
      <c r="NX41" s="8"/>
      <c r="NY41" s="8"/>
      <c r="NZ41" s="8"/>
      <c r="OA41" s="8"/>
      <c r="OB41" s="8"/>
      <c r="OC41" s="8"/>
      <c r="OD41" s="8"/>
      <c r="OE41" s="8"/>
      <c r="OF41" s="8"/>
      <c r="OG41" s="8"/>
      <c r="OH41" s="8"/>
      <c r="OI41" s="8"/>
      <c r="OJ41" s="8"/>
      <c r="OK41" s="8"/>
      <c r="OL41" s="8"/>
      <c r="OM41" s="8"/>
      <c r="ON41" s="8"/>
      <c r="OO41" s="8"/>
      <c r="OP41" s="8"/>
      <c r="OQ41" s="8"/>
      <c r="OR41" s="8"/>
      <c r="OS41" s="8"/>
      <c r="OT41" s="8"/>
      <c r="OU41" s="8"/>
      <c r="OV41" s="8"/>
      <c r="OW41" s="8"/>
      <c r="OX41" s="8"/>
      <c r="OY41" s="8"/>
      <c r="OZ41" s="8"/>
      <c r="PA41" s="8"/>
      <c r="PB41" s="8"/>
      <c r="PC41" s="8"/>
      <c r="PD41" s="8"/>
      <c r="PE41" s="8"/>
      <c r="PF41" s="8"/>
      <c r="PG41" s="8"/>
      <c r="PH41" s="8"/>
      <c r="PI41" s="8"/>
      <c r="PJ41" s="8"/>
      <c r="PK41" s="8"/>
      <c r="PL41" s="8"/>
      <c r="PM41" s="8"/>
      <c r="PN41" s="8"/>
      <c r="PO41" s="8"/>
      <c r="PP41" s="8"/>
      <c r="PQ41" s="8"/>
      <c r="PR41" s="8"/>
      <c r="PS41" s="8"/>
      <c r="PT41" s="8"/>
      <c r="PU41" s="8"/>
      <c r="PV41" s="8"/>
      <c r="PW41" s="8"/>
      <c r="PX41" s="8"/>
      <c r="PY41" s="8"/>
      <c r="PZ41" s="8"/>
      <c r="QA41" s="8"/>
      <c r="QB41" s="8"/>
      <c r="QC41" s="8"/>
      <c r="QD41" s="8"/>
      <c r="QE41" s="8"/>
      <c r="QF41" s="8"/>
      <c r="QG41" s="8"/>
      <c r="QH41" s="8"/>
      <c r="QI41" s="8"/>
      <c r="QJ41" s="8"/>
      <c r="QK41" s="8"/>
      <c r="QL41" s="8"/>
      <c r="QM41" s="8"/>
      <c r="QN41" s="8"/>
      <c r="QO41" s="8"/>
      <c r="QP41" s="8"/>
      <c r="QQ41" s="8"/>
      <c r="QR41" s="8"/>
      <c r="QS41" s="8"/>
      <c r="QT41" s="8"/>
      <c r="QU41" s="8"/>
      <c r="QV41" s="8"/>
      <c r="QW41" s="8"/>
      <c r="QX41" s="8"/>
      <c r="QY41" s="8"/>
      <c r="QZ41" s="8"/>
      <c r="RA41" s="8"/>
      <c r="RB41" s="8"/>
      <c r="RC41" s="8"/>
      <c r="RD41" s="8"/>
      <c r="RE41" s="8"/>
      <c r="RF41" s="8"/>
      <c r="RG41" s="8"/>
      <c r="RH41" s="8"/>
      <c r="RI41" s="8"/>
      <c r="RJ41" s="8"/>
      <c r="RK41" s="8"/>
      <c r="RL41" s="8"/>
      <c r="RM41" s="8"/>
      <c r="RN41" s="8"/>
      <c r="RO41" s="8"/>
      <c r="RP41" s="8"/>
      <c r="RQ41" s="8"/>
      <c r="RR41" s="8"/>
      <c r="RS41" s="8"/>
      <c r="RT41" s="8"/>
      <c r="RU41" s="8"/>
      <c r="RV41" s="8"/>
      <c r="RW41" s="8"/>
      <c r="RX41" s="8"/>
      <c r="RY41" s="8"/>
      <c r="RZ41" s="8"/>
      <c r="SA41" s="8"/>
      <c r="SB41" s="8"/>
      <c r="SC41" s="8"/>
      <c r="SD41" s="8"/>
      <c r="SE41" s="8"/>
      <c r="SF41" s="8"/>
      <c r="SG41" s="8"/>
      <c r="SH41" s="8"/>
      <c r="SI41" s="8"/>
      <c r="SJ41" s="8"/>
      <c r="SK41" s="8"/>
      <c r="SL41" s="8"/>
      <c r="SM41" s="8"/>
      <c r="SN41" s="8"/>
      <c r="SO41" s="8"/>
      <c r="SP41" s="8"/>
      <c r="SQ41" s="8"/>
      <c r="SR41" s="8"/>
      <c r="SS41" s="8"/>
      <c r="ST41" s="8"/>
      <c r="SU41" s="8"/>
      <c r="SV41" s="8"/>
      <c r="SW41" s="8"/>
      <c r="SX41" s="8"/>
      <c r="SY41" s="8"/>
      <c r="SZ41" s="8"/>
      <c r="TA41" s="8"/>
      <c r="TB41" s="8"/>
      <c r="TC41" s="8"/>
      <c r="TD41" s="8"/>
      <c r="TE41" s="8"/>
      <c r="TF41" s="8"/>
      <c r="TG41" s="8"/>
      <c r="TH41" s="8"/>
      <c r="TI41" s="8"/>
      <c r="TJ41" s="8"/>
      <c r="TK41" s="8"/>
      <c r="TL41" s="8"/>
      <c r="TM41" s="8"/>
      <c r="TN41" s="8"/>
      <c r="TO41" s="8"/>
      <c r="TP41" s="8"/>
      <c r="TQ41" s="8"/>
      <c r="TR41" s="8"/>
      <c r="TS41" s="8"/>
      <c r="TT41" s="8"/>
      <c r="TU41" s="8"/>
      <c r="TV41" s="8"/>
      <c r="TW41" s="8"/>
      <c r="TX41" s="8"/>
      <c r="TY41" s="8"/>
      <c r="TZ41" s="8"/>
      <c r="UA41" s="8"/>
      <c r="UB41" s="8"/>
      <c r="UC41" s="8"/>
      <c r="UD41" s="8"/>
      <c r="UE41" s="8"/>
      <c r="UF41" s="8"/>
      <c r="UG41" s="8"/>
      <c r="UH41" s="8"/>
      <c r="UI41" s="8"/>
      <c r="UJ41" s="8"/>
      <c r="UK41" s="8"/>
      <c r="UL41" s="8"/>
      <c r="UM41" s="8"/>
      <c r="UN41" s="8"/>
      <c r="UO41" s="8"/>
      <c r="UP41" s="8"/>
      <c r="UQ41" s="8"/>
      <c r="UR41" s="8"/>
      <c r="US41" s="8"/>
      <c r="UT41" s="8"/>
      <c r="UU41" s="8"/>
      <c r="UV41" s="8"/>
      <c r="UW41" s="8"/>
      <c r="UX41" s="8"/>
      <c r="UY41" s="8"/>
      <c r="UZ41" s="8"/>
      <c r="VA41" s="8"/>
      <c r="VB41" s="8"/>
      <c r="VC41" s="8"/>
      <c r="VD41" s="8"/>
      <c r="VE41" s="8"/>
      <c r="VF41" s="8"/>
      <c r="VG41" s="8"/>
      <c r="VH41" s="8"/>
      <c r="VI41" s="8"/>
      <c r="VJ41" s="8"/>
      <c r="VK41" s="8"/>
      <c r="VL41" s="8"/>
      <c r="VM41" s="8"/>
      <c r="VN41" s="8"/>
      <c r="VO41" s="8"/>
      <c r="VP41" s="8"/>
      <c r="VQ41" s="8"/>
      <c r="VR41" s="8"/>
      <c r="VS41" s="8"/>
      <c r="VT41" s="8"/>
      <c r="VU41" s="8"/>
      <c r="VV41" s="8"/>
      <c r="VW41" s="8"/>
      <c r="VX41" s="8"/>
      <c r="VY41" s="8"/>
      <c r="VZ41" s="8"/>
      <c r="WA41" s="8"/>
      <c r="WB41" s="8"/>
      <c r="WC41" s="8"/>
      <c r="WD41" s="8"/>
      <c r="WE41" s="8"/>
      <c r="WF41" s="8"/>
      <c r="WG41" s="8"/>
      <c r="WH41" s="8"/>
      <c r="WI41" s="8"/>
      <c r="WJ41" s="8"/>
      <c r="WK41" s="8"/>
      <c r="WL41" s="8"/>
      <c r="WM41" s="8"/>
      <c r="WN41" s="8"/>
      <c r="WO41" s="8"/>
      <c r="WP41" s="8"/>
      <c r="WQ41" s="8"/>
      <c r="WR41" s="8"/>
      <c r="WS41" s="8"/>
      <c r="WT41" s="8"/>
      <c r="WU41" s="8"/>
      <c r="WV41" s="8"/>
      <c r="WW41" s="8"/>
      <c r="WX41" s="8"/>
      <c r="WY41" s="8"/>
      <c r="WZ41" s="8"/>
      <c r="XA41" s="8"/>
      <c r="XB41" s="8"/>
      <c r="XC41" s="8"/>
      <c r="XD41" s="8"/>
      <c r="XE41" s="8"/>
      <c r="XF41" s="8"/>
      <c r="XG41" s="8"/>
      <c r="XH41" s="8"/>
      <c r="XI41" s="8"/>
      <c r="XJ41" s="8"/>
      <c r="XK41" s="8"/>
      <c r="XL41" s="8"/>
      <c r="XM41" s="8"/>
      <c r="XN41" s="8"/>
      <c r="XO41" s="8"/>
      <c r="XP41" s="8"/>
      <c r="XQ41" s="8"/>
      <c r="XR41" s="8"/>
      <c r="XS41" s="8"/>
      <c r="XT41" s="8"/>
      <c r="XU41" s="8"/>
      <c r="XV41" s="8"/>
      <c r="XW41" s="8"/>
      <c r="XX41" s="8"/>
      <c r="XY41" s="8"/>
      <c r="XZ41" s="8"/>
      <c r="YA41" s="8"/>
      <c r="YB41" s="8"/>
      <c r="YC41" s="8"/>
      <c r="YD41" s="8"/>
      <c r="YE41" s="8"/>
      <c r="YF41" s="8"/>
      <c r="YG41" s="8"/>
      <c r="YH41" s="8"/>
      <c r="YI41" s="8"/>
      <c r="YJ41" s="8"/>
      <c r="YK41" s="8"/>
      <c r="YL41" s="8"/>
      <c r="YM41" s="8"/>
      <c r="YN41" s="8"/>
      <c r="YO41" s="8"/>
      <c r="YP41" s="8"/>
      <c r="YQ41" s="8"/>
      <c r="YR41" s="8"/>
      <c r="YS41" s="8"/>
      <c r="YT41" s="8"/>
      <c r="YU41" s="8"/>
      <c r="YV41" s="8"/>
      <c r="YW41" s="8"/>
      <c r="YX41" s="8"/>
      <c r="YY41" s="8"/>
      <c r="YZ41" s="8"/>
      <c r="ZA41" s="8"/>
      <c r="ZB41" s="8"/>
      <c r="ZC41" s="8"/>
      <c r="ZD41" s="8"/>
      <c r="ZE41" s="8"/>
      <c r="ZF41" s="8"/>
      <c r="ZG41" s="8"/>
      <c r="ZH41" s="8"/>
      <c r="ZI41" s="8"/>
      <c r="ZJ41" s="8"/>
      <c r="ZK41" s="8"/>
      <c r="ZL41" s="8"/>
      <c r="ZM41" s="8"/>
      <c r="ZN41" s="8"/>
      <c r="ZO41" s="8"/>
      <c r="ZP41" s="8"/>
      <c r="ZQ41" s="8"/>
      <c r="ZR41" s="8"/>
    </row>
    <row r="42" spans="1:694">
      <c r="A42" s="3" t="s">
        <v>56</v>
      </c>
      <c r="B42" s="4">
        <v>5349049.26</v>
      </c>
      <c r="C42" s="4">
        <v>4367413.38</v>
      </c>
      <c r="D42" s="4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</row>
    <row r="43" spans="1:694">
      <c r="A43" s="3" t="s">
        <v>57</v>
      </c>
      <c r="B43" s="31">
        <v>9367139.9000000004</v>
      </c>
      <c r="C43" s="4">
        <v>8935636.7599999998</v>
      </c>
      <c r="D43" s="4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  <c r="FF43" s="8"/>
      <c r="FG43" s="8"/>
      <c r="FH43" s="8"/>
      <c r="FI43" s="8"/>
      <c r="FJ43" s="8"/>
      <c r="FK43" s="8"/>
      <c r="FL43" s="8"/>
      <c r="FM43" s="8"/>
      <c r="FN43" s="8"/>
      <c r="FO43" s="8"/>
      <c r="FP43" s="8"/>
      <c r="FQ43" s="8"/>
      <c r="FR43" s="8"/>
      <c r="FS43" s="8"/>
      <c r="FT43" s="8"/>
      <c r="FU43" s="8"/>
      <c r="FV43" s="8"/>
      <c r="FW43" s="8"/>
      <c r="FX43" s="8"/>
      <c r="FY43" s="8"/>
      <c r="FZ43" s="8"/>
      <c r="GA43" s="8"/>
      <c r="GB43" s="8"/>
      <c r="GC43" s="8"/>
      <c r="GD43" s="8"/>
      <c r="GE43" s="8"/>
      <c r="GF43" s="8"/>
      <c r="GG43" s="8"/>
      <c r="GH43" s="8"/>
      <c r="GI43" s="8"/>
      <c r="GJ43" s="8"/>
      <c r="GK43" s="8"/>
      <c r="GL43" s="8"/>
      <c r="GM43" s="8"/>
      <c r="GN43" s="8"/>
      <c r="GO43" s="8"/>
      <c r="GP43" s="8"/>
      <c r="GQ43" s="8"/>
      <c r="GR43" s="8"/>
      <c r="GS43" s="8"/>
      <c r="GT43" s="8"/>
      <c r="GU43" s="8"/>
      <c r="GV43" s="8"/>
      <c r="GW43" s="8"/>
      <c r="GX43" s="8"/>
      <c r="GY43" s="8"/>
      <c r="GZ43" s="8"/>
      <c r="HA43" s="8"/>
      <c r="HB43" s="8"/>
      <c r="HC43" s="8"/>
      <c r="HD43" s="8"/>
      <c r="HE43" s="8"/>
      <c r="HF43" s="8"/>
      <c r="HG43" s="8"/>
      <c r="HH43" s="8"/>
      <c r="HI43" s="8"/>
      <c r="HJ43" s="8"/>
      <c r="HK43" s="8"/>
      <c r="HL43" s="8"/>
      <c r="HM43" s="8"/>
      <c r="HN43" s="8"/>
      <c r="HO43" s="8"/>
      <c r="HP43" s="8"/>
      <c r="HQ43" s="8"/>
      <c r="HR43" s="8"/>
      <c r="HS43" s="8"/>
      <c r="HT43" s="8"/>
      <c r="HU43" s="8"/>
      <c r="HV43" s="8"/>
      <c r="HW43" s="8"/>
      <c r="HX43" s="8"/>
      <c r="HY43" s="8"/>
      <c r="HZ43" s="8"/>
      <c r="IA43" s="8"/>
      <c r="IB43" s="8"/>
      <c r="IC43" s="8"/>
      <c r="ID43" s="8"/>
      <c r="IE43" s="8"/>
      <c r="IF43" s="8"/>
      <c r="IG43" s="8"/>
      <c r="IH43" s="8"/>
      <c r="II43" s="8"/>
      <c r="IJ43" s="8"/>
      <c r="IK43" s="8"/>
      <c r="IL43" s="8"/>
      <c r="IM43" s="8"/>
      <c r="IN43" s="8"/>
      <c r="IO43" s="8"/>
      <c r="IP43" s="8"/>
      <c r="IQ43" s="8"/>
      <c r="IR43" s="8"/>
      <c r="IS43" s="8"/>
      <c r="IT43" s="8"/>
      <c r="IU43" s="8"/>
      <c r="IV43" s="8"/>
      <c r="IW43" s="8"/>
      <c r="IX43" s="8"/>
      <c r="IY43" s="8"/>
      <c r="IZ43" s="8"/>
      <c r="JA43" s="8"/>
      <c r="JB43" s="8"/>
      <c r="JC43" s="8"/>
      <c r="JD43" s="8"/>
      <c r="JE43" s="8"/>
      <c r="JF43" s="8"/>
      <c r="JG43" s="8"/>
      <c r="JH43" s="8"/>
      <c r="JI43" s="8"/>
      <c r="JJ43" s="8"/>
      <c r="JK43" s="8"/>
      <c r="JL43" s="8"/>
      <c r="JM43" s="8"/>
      <c r="JN43" s="8"/>
      <c r="JO43" s="8"/>
      <c r="JP43" s="8"/>
      <c r="JQ43" s="8"/>
      <c r="JR43" s="8"/>
      <c r="JS43" s="8"/>
      <c r="JT43" s="8"/>
      <c r="JU43" s="8"/>
      <c r="JV43" s="8"/>
      <c r="JW43" s="8"/>
      <c r="JX43" s="8"/>
      <c r="JY43" s="8"/>
      <c r="JZ43" s="8"/>
      <c r="KA43" s="8"/>
      <c r="KB43" s="8"/>
      <c r="KC43" s="8"/>
      <c r="KD43" s="8"/>
      <c r="KE43" s="8"/>
      <c r="KF43" s="8"/>
      <c r="KG43" s="8"/>
      <c r="KH43" s="8"/>
      <c r="KI43" s="8"/>
      <c r="KJ43" s="8"/>
      <c r="KK43" s="8"/>
      <c r="KL43" s="8"/>
      <c r="KM43" s="8"/>
      <c r="KN43" s="8"/>
      <c r="KO43" s="8"/>
      <c r="KP43" s="8"/>
      <c r="KQ43" s="8"/>
      <c r="KR43" s="8"/>
      <c r="KS43" s="8"/>
      <c r="KT43" s="8"/>
      <c r="KU43" s="8"/>
      <c r="KV43" s="8"/>
      <c r="KW43" s="8"/>
      <c r="KX43" s="8"/>
      <c r="KY43" s="8"/>
      <c r="KZ43" s="8"/>
      <c r="LA43" s="8"/>
      <c r="LB43" s="8"/>
      <c r="LC43" s="8"/>
      <c r="LD43" s="8"/>
      <c r="LE43" s="8"/>
      <c r="LF43" s="8"/>
      <c r="LG43" s="8"/>
      <c r="LH43" s="8"/>
      <c r="LI43" s="8"/>
      <c r="LJ43" s="8"/>
      <c r="LK43" s="8"/>
      <c r="LL43" s="8"/>
      <c r="LM43" s="8"/>
      <c r="LN43" s="8"/>
      <c r="LO43" s="8"/>
      <c r="LP43" s="8"/>
      <c r="LQ43" s="8"/>
      <c r="LR43" s="8"/>
      <c r="LS43" s="8"/>
      <c r="LT43" s="8"/>
      <c r="LU43" s="8"/>
      <c r="LV43" s="8"/>
      <c r="LW43" s="8"/>
      <c r="LX43" s="8"/>
      <c r="LY43" s="8"/>
      <c r="LZ43" s="8"/>
      <c r="MA43" s="8"/>
      <c r="MB43" s="8"/>
      <c r="MC43" s="8"/>
      <c r="MD43" s="8"/>
      <c r="ME43" s="8"/>
      <c r="MF43" s="8"/>
      <c r="MG43" s="8"/>
      <c r="MH43" s="8"/>
      <c r="MI43" s="8"/>
      <c r="MJ43" s="8"/>
      <c r="MK43" s="8"/>
      <c r="ML43" s="8"/>
      <c r="MM43" s="8"/>
      <c r="MN43" s="8"/>
      <c r="MO43" s="8"/>
      <c r="MP43" s="8"/>
      <c r="MQ43" s="8"/>
      <c r="MR43" s="8"/>
      <c r="MS43" s="8"/>
      <c r="MT43" s="8"/>
      <c r="MU43" s="8"/>
      <c r="MV43" s="8"/>
      <c r="MW43" s="8"/>
      <c r="MX43" s="8"/>
      <c r="MY43" s="8"/>
      <c r="MZ43" s="8"/>
      <c r="NA43" s="8"/>
      <c r="NB43" s="8"/>
      <c r="NC43" s="8"/>
      <c r="ND43" s="8"/>
      <c r="NE43" s="8"/>
      <c r="NF43" s="8"/>
      <c r="NG43" s="8"/>
      <c r="NH43" s="8"/>
      <c r="NI43" s="8"/>
      <c r="NJ43" s="8"/>
      <c r="NK43" s="8"/>
      <c r="NL43" s="8"/>
      <c r="NM43" s="8"/>
      <c r="NN43" s="8"/>
      <c r="NO43" s="8"/>
      <c r="NP43" s="8"/>
      <c r="NQ43" s="8"/>
      <c r="NR43" s="8"/>
      <c r="NS43" s="8"/>
      <c r="NT43" s="8"/>
      <c r="NU43" s="8"/>
      <c r="NV43" s="8"/>
      <c r="NW43" s="8"/>
      <c r="NX43" s="8"/>
      <c r="NY43" s="8"/>
      <c r="NZ43" s="8"/>
      <c r="OA43" s="8"/>
      <c r="OB43" s="8"/>
      <c r="OC43" s="8"/>
      <c r="OD43" s="8"/>
      <c r="OE43" s="8"/>
      <c r="OF43" s="8"/>
      <c r="OG43" s="8"/>
      <c r="OH43" s="8"/>
      <c r="OI43" s="8"/>
      <c r="OJ43" s="8"/>
      <c r="OK43" s="8"/>
      <c r="OL43" s="8"/>
      <c r="OM43" s="8"/>
      <c r="ON43" s="8"/>
      <c r="OO43" s="8"/>
      <c r="OP43" s="8"/>
      <c r="OQ43" s="8"/>
      <c r="OR43" s="8"/>
      <c r="OS43" s="8"/>
      <c r="OT43" s="8"/>
      <c r="OU43" s="8"/>
      <c r="OV43" s="8"/>
      <c r="OW43" s="8"/>
      <c r="OX43" s="8"/>
      <c r="OY43" s="8"/>
      <c r="OZ43" s="8"/>
      <c r="PA43" s="8"/>
      <c r="PB43" s="8"/>
      <c r="PC43" s="8"/>
      <c r="PD43" s="8"/>
      <c r="PE43" s="8"/>
      <c r="PF43" s="8"/>
      <c r="PG43" s="8"/>
      <c r="PH43" s="8"/>
      <c r="PI43" s="8"/>
      <c r="PJ43" s="8"/>
      <c r="PK43" s="8"/>
      <c r="PL43" s="8"/>
      <c r="PM43" s="8"/>
      <c r="PN43" s="8"/>
      <c r="PO43" s="8"/>
      <c r="PP43" s="8"/>
      <c r="PQ43" s="8"/>
      <c r="PR43" s="8"/>
      <c r="PS43" s="8"/>
      <c r="PT43" s="8"/>
      <c r="PU43" s="8"/>
      <c r="PV43" s="8"/>
      <c r="PW43" s="8"/>
      <c r="PX43" s="8"/>
      <c r="PY43" s="8"/>
      <c r="PZ43" s="8"/>
      <c r="QA43" s="8"/>
      <c r="QB43" s="8"/>
      <c r="QC43" s="8"/>
      <c r="QD43" s="8"/>
      <c r="QE43" s="8"/>
      <c r="QF43" s="8"/>
      <c r="QG43" s="8"/>
      <c r="QH43" s="8"/>
      <c r="QI43" s="8"/>
      <c r="QJ43" s="8"/>
      <c r="QK43" s="8"/>
      <c r="QL43" s="8"/>
      <c r="QM43" s="8"/>
      <c r="QN43" s="8"/>
      <c r="QO43" s="8"/>
      <c r="QP43" s="8"/>
      <c r="QQ43" s="8"/>
      <c r="QR43" s="8"/>
      <c r="QS43" s="8"/>
      <c r="QT43" s="8"/>
      <c r="QU43" s="8"/>
      <c r="QV43" s="8"/>
      <c r="QW43" s="8"/>
      <c r="QX43" s="8"/>
      <c r="QY43" s="8"/>
      <c r="QZ43" s="8"/>
      <c r="RA43" s="8"/>
      <c r="RB43" s="8"/>
      <c r="RC43" s="8"/>
      <c r="RD43" s="8"/>
      <c r="RE43" s="8"/>
      <c r="RF43" s="8"/>
      <c r="RG43" s="8"/>
      <c r="RH43" s="8"/>
      <c r="RI43" s="8"/>
      <c r="RJ43" s="8"/>
      <c r="RK43" s="8"/>
      <c r="RL43" s="8"/>
      <c r="RM43" s="8"/>
      <c r="RN43" s="8"/>
      <c r="RO43" s="8"/>
      <c r="RP43" s="8"/>
      <c r="RQ43" s="8"/>
      <c r="RR43" s="8"/>
      <c r="RS43" s="8"/>
      <c r="RT43" s="8"/>
      <c r="RU43" s="8"/>
      <c r="RV43" s="8"/>
      <c r="RW43" s="8"/>
      <c r="RX43" s="8"/>
      <c r="RY43" s="8"/>
      <c r="RZ43" s="8"/>
      <c r="SA43" s="8"/>
      <c r="SB43" s="8"/>
      <c r="SC43" s="8"/>
      <c r="SD43" s="8"/>
      <c r="SE43" s="8"/>
      <c r="SF43" s="8"/>
      <c r="SG43" s="8"/>
      <c r="SH43" s="8"/>
      <c r="SI43" s="8"/>
      <c r="SJ43" s="8"/>
      <c r="SK43" s="8"/>
      <c r="SL43" s="8"/>
      <c r="SM43" s="8"/>
      <c r="SN43" s="8"/>
      <c r="SO43" s="8"/>
      <c r="SP43" s="8"/>
      <c r="SQ43" s="8"/>
      <c r="SR43" s="8"/>
      <c r="SS43" s="8"/>
      <c r="ST43" s="8"/>
      <c r="SU43" s="8"/>
      <c r="SV43" s="8"/>
      <c r="SW43" s="8"/>
      <c r="SX43" s="8"/>
      <c r="SY43" s="8"/>
      <c r="SZ43" s="8"/>
      <c r="TA43" s="8"/>
      <c r="TB43" s="8"/>
      <c r="TC43" s="8"/>
      <c r="TD43" s="8"/>
      <c r="TE43" s="8"/>
      <c r="TF43" s="8"/>
      <c r="TG43" s="8"/>
      <c r="TH43" s="8"/>
      <c r="TI43" s="8"/>
      <c r="TJ43" s="8"/>
      <c r="TK43" s="8"/>
      <c r="TL43" s="8"/>
      <c r="TM43" s="8"/>
      <c r="TN43" s="8"/>
      <c r="TO43" s="8"/>
      <c r="TP43" s="8"/>
      <c r="TQ43" s="8"/>
      <c r="TR43" s="8"/>
      <c r="TS43" s="8"/>
      <c r="TT43" s="8"/>
      <c r="TU43" s="8"/>
      <c r="TV43" s="8"/>
      <c r="TW43" s="8"/>
      <c r="TX43" s="8"/>
      <c r="TY43" s="8"/>
      <c r="TZ43" s="8"/>
      <c r="UA43" s="8"/>
      <c r="UB43" s="8"/>
      <c r="UC43" s="8"/>
      <c r="UD43" s="8"/>
      <c r="UE43" s="8"/>
      <c r="UF43" s="8"/>
      <c r="UG43" s="8"/>
      <c r="UH43" s="8"/>
      <c r="UI43" s="8"/>
      <c r="UJ43" s="8"/>
      <c r="UK43" s="8"/>
      <c r="UL43" s="8"/>
      <c r="UM43" s="8"/>
      <c r="UN43" s="8"/>
      <c r="UO43" s="8"/>
      <c r="UP43" s="8"/>
      <c r="UQ43" s="8"/>
      <c r="UR43" s="8"/>
      <c r="US43" s="8"/>
      <c r="UT43" s="8"/>
      <c r="UU43" s="8"/>
      <c r="UV43" s="8"/>
      <c r="UW43" s="8"/>
      <c r="UX43" s="8"/>
      <c r="UY43" s="8"/>
      <c r="UZ43" s="8"/>
      <c r="VA43" s="8"/>
      <c r="VB43" s="8"/>
      <c r="VC43" s="8"/>
      <c r="VD43" s="8"/>
      <c r="VE43" s="8"/>
      <c r="VF43" s="8"/>
      <c r="VG43" s="8"/>
      <c r="VH43" s="8"/>
      <c r="VI43" s="8"/>
      <c r="VJ43" s="8"/>
      <c r="VK43" s="8"/>
      <c r="VL43" s="8"/>
      <c r="VM43" s="8"/>
      <c r="VN43" s="8"/>
      <c r="VO43" s="8"/>
      <c r="VP43" s="8"/>
      <c r="VQ43" s="8"/>
      <c r="VR43" s="8"/>
      <c r="VS43" s="8"/>
      <c r="VT43" s="8"/>
      <c r="VU43" s="8"/>
      <c r="VV43" s="8"/>
      <c r="VW43" s="8"/>
      <c r="VX43" s="8"/>
      <c r="VY43" s="8"/>
      <c r="VZ43" s="8"/>
      <c r="WA43" s="8"/>
      <c r="WB43" s="8"/>
      <c r="WC43" s="8"/>
      <c r="WD43" s="8"/>
      <c r="WE43" s="8"/>
      <c r="WF43" s="8"/>
      <c r="WG43" s="8"/>
      <c r="WH43" s="8"/>
      <c r="WI43" s="8"/>
      <c r="WJ43" s="8"/>
      <c r="WK43" s="8"/>
      <c r="WL43" s="8"/>
      <c r="WM43" s="8"/>
      <c r="WN43" s="8"/>
      <c r="WO43" s="8"/>
      <c r="WP43" s="8"/>
      <c r="WQ43" s="8"/>
      <c r="WR43" s="8"/>
      <c r="WS43" s="8"/>
      <c r="WT43" s="8"/>
      <c r="WU43" s="8"/>
      <c r="WV43" s="8"/>
      <c r="WW43" s="8"/>
      <c r="WX43" s="8"/>
      <c r="WY43" s="8"/>
      <c r="WZ43" s="8"/>
      <c r="XA43" s="8"/>
      <c r="XB43" s="8"/>
      <c r="XC43" s="8"/>
      <c r="XD43" s="8"/>
      <c r="XE43" s="8"/>
      <c r="XF43" s="8"/>
      <c r="XG43" s="8"/>
      <c r="XH43" s="8"/>
      <c r="XI43" s="8"/>
      <c r="XJ43" s="8"/>
      <c r="XK43" s="8"/>
      <c r="XL43" s="8"/>
      <c r="XM43" s="8"/>
      <c r="XN43" s="8"/>
      <c r="XO43" s="8"/>
      <c r="XP43" s="8"/>
      <c r="XQ43" s="8"/>
      <c r="XR43" s="8"/>
      <c r="XS43" s="8"/>
      <c r="XT43" s="8"/>
      <c r="XU43" s="8"/>
      <c r="XV43" s="8"/>
      <c r="XW43" s="8"/>
      <c r="XX43" s="8"/>
      <c r="XY43" s="8"/>
      <c r="XZ43" s="8"/>
      <c r="YA43" s="8"/>
      <c r="YB43" s="8"/>
      <c r="YC43" s="8"/>
      <c r="YD43" s="8"/>
      <c r="YE43" s="8"/>
      <c r="YF43" s="8"/>
      <c r="YG43" s="8"/>
      <c r="YH43" s="8"/>
      <c r="YI43" s="8"/>
      <c r="YJ43" s="8"/>
      <c r="YK43" s="8"/>
      <c r="YL43" s="8"/>
      <c r="YM43" s="8"/>
      <c r="YN43" s="8"/>
      <c r="YO43" s="8"/>
      <c r="YP43" s="8"/>
      <c r="YQ43" s="8"/>
      <c r="YR43" s="8"/>
      <c r="YS43" s="8"/>
      <c r="YT43" s="8"/>
      <c r="YU43" s="8"/>
      <c r="YV43" s="8"/>
      <c r="YW43" s="8"/>
      <c r="YX43" s="8"/>
      <c r="YY43" s="8"/>
      <c r="YZ43" s="8"/>
      <c r="ZA43" s="8"/>
      <c r="ZB43" s="8"/>
      <c r="ZC43" s="8"/>
      <c r="ZD43" s="8"/>
      <c r="ZE43" s="8"/>
      <c r="ZF43" s="8"/>
      <c r="ZG43" s="8"/>
      <c r="ZH43" s="8"/>
      <c r="ZI43" s="8"/>
      <c r="ZJ43" s="8"/>
      <c r="ZK43" s="8"/>
      <c r="ZL43" s="8"/>
      <c r="ZM43" s="8"/>
      <c r="ZN43" s="8"/>
      <c r="ZO43" s="8"/>
      <c r="ZP43" s="8"/>
      <c r="ZQ43" s="8"/>
      <c r="ZR43" s="8"/>
    </row>
    <row r="44" spans="1:694">
      <c r="A44" s="3" t="s">
        <v>58</v>
      </c>
      <c r="B44" s="4">
        <v>4243739.8</v>
      </c>
      <c r="C44" s="4">
        <v>3909644.76</v>
      </c>
      <c r="D44" s="4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</row>
    <row r="45" spans="1:694">
      <c r="A45" s="3" t="s">
        <v>59</v>
      </c>
      <c r="B45" s="31">
        <v>32581994.100000001</v>
      </c>
      <c r="C45" s="4">
        <v>33146585.98</v>
      </c>
      <c r="D45" s="4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  <c r="FF45" s="8"/>
      <c r="FG45" s="8"/>
      <c r="FH45" s="8"/>
      <c r="FI45" s="8"/>
      <c r="FJ45" s="8"/>
      <c r="FK45" s="8"/>
      <c r="FL45" s="8"/>
      <c r="FM45" s="8"/>
      <c r="FN45" s="8"/>
      <c r="FO45" s="8"/>
      <c r="FP45" s="8"/>
      <c r="FQ45" s="8"/>
      <c r="FR45" s="8"/>
      <c r="FS45" s="8"/>
      <c r="FT45" s="8"/>
      <c r="FU45" s="8"/>
      <c r="FV45" s="8"/>
      <c r="FW45" s="8"/>
      <c r="FX45" s="8"/>
      <c r="FY45" s="8"/>
      <c r="FZ45" s="8"/>
      <c r="GA45" s="8"/>
      <c r="GB45" s="8"/>
      <c r="GC45" s="8"/>
      <c r="GD45" s="8"/>
      <c r="GE45" s="8"/>
      <c r="GF45" s="8"/>
      <c r="GG45" s="8"/>
      <c r="GH45" s="8"/>
      <c r="GI45" s="8"/>
      <c r="GJ45" s="8"/>
      <c r="GK45" s="8"/>
      <c r="GL45" s="8"/>
      <c r="GM45" s="8"/>
      <c r="GN45" s="8"/>
      <c r="GO45" s="8"/>
      <c r="GP45" s="8"/>
      <c r="GQ45" s="8"/>
      <c r="GR45" s="8"/>
      <c r="GS45" s="8"/>
      <c r="GT45" s="8"/>
      <c r="GU45" s="8"/>
      <c r="GV45" s="8"/>
      <c r="GW45" s="8"/>
      <c r="GX45" s="8"/>
      <c r="GY45" s="8"/>
      <c r="GZ45" s="8"/>
      <c r="HA45" s="8"/>
      <c r="HB45" s="8"/>
      <c r="HC45" s="8"/>
      <c r="HD45" s="8"/>
      <c r="HE45" s="8"/>
      <c r="HF45" s="8"/>
      <c r="HG45" s="8"/>
      <c r="HH45" s="8"/>
      <c r="HI45" s="8"/>
      <c r="HJ45" s="8"/>
      <c r="HK45" s="8"/>
      <c r="HL45" s="8"/>
      <c r="HM45" s="8"/>
      <c r="HN45" s="8"/>
      <c r="HO45" s="8"/>
      <c r="HP45" s="8"/>
      <c r="HQ45" s="8"/>
      <c r="HR45" s="8"/>
      <c r="HS45" s="8"/>
      <c r="HT45" s="8"/>
      <c r="HU45" s="8"/>
      <c r="HV45" s="8"/>
      <c r="HW45" s="8"/>
      <c r="HX45" s="8"/>
      <c r="HY45" s="8"/>
      <c r="HZ45" s="8"/>
      <c r="IA45" s="8"/>
      <c r="IB45" s="8"/>
      <c r="IC45" s="8"/>
      <c r="ID45" s="8"/>
      <c r="IE45" s="8"/>
      <c r="IF45" s="8"/>
      <c r="IG45" s="8"/>
      <c r="IH45" s="8"/>
      <c r="II45" s="8"/>
      <c r="IJ45" s="8"/>
      <c r="IK45" s="8"/>
      <c r="IL45" s="8"/>
      <c r="IM45" s="8"/>
      <c r="IN45" s="8"/>
      <c r="IO45" s="8"/>
      <c r="IP45" s="8"/>
      <c r="IQ45" s="8"/>
      <c r="IR45" s="8"/>
      <c r="IS45" s="8"/>
      <c r="IT45" s="8"/>
      <c r="IU45" s="8"/>
      <c r="IV45" s="8"/>
      <c r="IW45" s="8"/>
      <c r="IX45" s="8"/>
      <c r="IY45" s="8"/>
      <c r="IZ45" s="8"/>
      <c r="JA45" s="8"/>
      <c r="JB45" s="8"/>
      <c r="JC45" s="8"/>
      <c r="JD45" s="8"/>
      <c r="JE45" s="8"/>
      <c r="JF45" s="8"/>
      <c r="JG45" s="8"/>
      <c r="JH45" s="8"/>
      <c r="JI45" s="8"/>
      <c r="JJ45" s="8"/>
      <c r="JK45" s="8"/>
      <c r="JL45" s="8"/>
      <c r="JM45" s="8"/>
      <c r="JN45" s="8"/>
      <c r="JO45" s="8"/>
      <c r="JP45" s="8"/>
      <c r="JQ45" s="8"/>
      <c r="JR45" s="8"/>
      <c r="JS45" s="8"/>
      <c r="JT45" s="8"/>
      <c r="JU45" s="8"/>
      <c r="JV45" s="8"/>
      <c r="JW45" s="8"/>
      <c r="JX45" s="8"/>
      <c r="JY45" s="8"/>
      <c r="JZ45" s="8"/>
      <c r="KA45" s="8"/>
      <c r="KB45" s="8"/>
      <c r="KC45" s="8"/>
      <c r="KD45" s="8"/>
      <c r="KE45" s="8"/>
      <c r="KF45" s="8"/>
      <c r="KG45" s="8"/>
      <c r="KH45" s="8"/>
      <c r="KI45" s="8"/>
      <c r="KJ45" s="8"/>
      <c r="KK45" s="8"/>
      <c r="KL45" s="8"/>
      <c r="KM45" s="8"/>
      <c r="KN45" s="8"/>
      <c r="KO45" s="8"/>
      <c r="KP45" s="8"/>
      <c r="KQ45" s="8"/>
      <c r="KR45" s="8"/>
      <c r="KS45" s="8"/>
      <c r="KT45" s="8"/>
      <c r="KU45" s="8"/>
      <c r="KV45" s="8"/>
      <c r="KW45" s="8"/>
      <c r="KX45" s="8"/>
      <c r="KY45" s="8"/>
      <c r="KZ45" s="8"/>
      <c r="LA45" s="8"/>
      <c r="LB45" s="8"/>
      <c r="LC45" s="8"/>
      <c r="LD45" s="8"/>
      <c r="LE45" s="8"/>
      <c r="LF45" s="8"/>
      <c r="LG45" s="8"/>
      <c r="LH45" s="8"/>
      <c r="LI45" s="8"/>
      <c r="LJ45" s="8"/>
      <c r="LK45" s="8"/>
      <c r="LL45" s="8"/>
      <c r="LM45" s="8"/>
      <c r="LN45" s="8"/>
      <c r="LO45" s="8"/>
      <c r="LP45" s="8"/>
      <c r="LQ45" s="8"/>
      <c r="LR45" s="8"/>
      <c r="LS45" s="8"/>
      <c r="LT45" s="8"/>
      <c r="LU45" s="8"/>
      <c r="LV45" s="8"/>
      <c r="LW45" s="8"/>
      <c r="LX45" s="8"/>
      <c r="LY45" s="8"/>
      <c r="LZ45" s="8"/>
      <c r="MA45" s="8"/>
      <c r="MB45" s="8"/>
      <c r="MC45" s="8"/>
      <c r="MD45" s="8"/>
      <c r="ME45" s="8"/>
      <c r="MF45" s="8"/>
      <c r="MG45" s="8"/>
      <c r="MH45" s="8"/>
      <c r="MI45" s="8"/>
      <c r="MJ45" s="8"/>
      <c r="MK45" s="8"/>
      <c r="ML45" s="8"/>
      <c r="MM45" s="8"/>
      <c r="MN45" s="8"/>
      <c r="MO45" s="8"/>
      <c r="MP45" s="8"/>
      <c r="MQ45" s="8"/>
      <c r="MR45" s="8"/>
      <c r="MS45" s="8"/>
      <c r="MT45" s="8"/>
      <c r="MU45" s="8"/>
      <c r="MV45" s="8"/>
      <c r="MW45" s="8"/>
      <c r="MX45" s="8"/>
      <c r="MY45" s="8"/>
      <c r="MZ45" s="8"/>
      <c r="NA45" s="8"/>
      <c r="NB45" s="8"/>
      <c r="NC45" s="8"/>
      <c r="ND45" s="8"/>
      <c r="NE45" s="8"/>
      <c r="NF45" s="8"/>
      <c r="NG45" s="8"/>
      <c r="NH45" s="8"/>
      <c r="NI45" s="8"/>
      <c r="NJ45" s="8"/>
      <c r="NK45" s="8"/>
      <c r="NL45" s="8"/>
      <c r="NM45" s="8"/>
      <c r="NN45" s="8"/>
      <c r="NO45" s="8"/>
      <c r="NP45" s="8"/>
      <c r="NQ45" s="8"/>
      <c r="NR45" s="8"/>
      <c r="NS45" s="8"/>
      <c r="NT45" s="8"/>
      <c r="NU45" s="8"/>
      <c r="NV45" s="8"/>
      <c r="NW45" s="8"/>
      <c r="NX45" s="8"/>
      <c r="NY45" s="8"/>
      <c r="NZ45" s="8"/>
      <c r="OA45" s="8"/>
      <c r="OB45" s="8"/>
      <c r="OC45" s="8"/>
      <c r="OD45" s="8"/>
      <c r="OE45" s="8"/>
      <c r="OF45" s="8"/>
      <c r="OG45" s="8"/>
      <c r="OH45" s="8"/>
      <c r="OI45" s="8"/>
      <c r="OJ45" s="8"/>
      <c r="OK45" s="8"/>
      <c r="OL45" s="8"/>
      <c r="OM45" s="8"/>
      <c r="ON45" s="8"/>
      <c r="OO45" s="8"/>
      <c r="OP45" s="8"/>
      <c r="OQ45" s="8"/>
      <c r="OR45" s="8"/>
      <c r="OS45" s="8"/>
      <c r="OT45" s="8"/>
      <c r="OU45" s="8"/>
      <c r="OV45" s="8"/>
      <c r="OW45" s="8"/>
      <c r="OX45" s="8"/>
      <c r="OY45" s="8"/>
      <c r="OZ45" s="8"/>
      <c r="PA45" s="8"/>
      <c r="PB45" s="8"/>
      <c r="PC45" s="8"/>
      <c r="PD45" s="8"/>
      <c r="PE45" s="8"/>
      <c r="PF45" s="8"/>
      <c r="PG45" s="8"/>
      <c r="PH45" s="8"/>
      <c r="PI45" s="8"/>
      <c r="PJ45" s="8"/>
      <c r="PK45" s="8"/>
      <c r="PL45" s="8"/>
      <c r="PM45" s="8"/>
      <c r="PN45" s="8"/>
      <c r="PO45" s="8"/>
      <c r="PP45" s="8"/>
      <c r="PQ45" s="8"/>
      <c r="PR45" s="8"/>
      <c r="PS45" s="8"/>
      <c r="PT45" s="8"/>
      <c r="PU45" s="8"/>
      <c r="PV45" s="8"/>
      <c r="PW45" s="8"/>
      <c r="PX45" s="8"/>
      <c r="PY45" s="8"/>
      <c r="PZ45" s="8"/>
      <c r="QA45" s="8"/>
      <c r="QB45" s="8"/>
      <c r="QC45" s="8"/>
      <c r="QD45" s="8"/>
      <c r="QE45" s="8"/>
      <c r="QF45" s="8"/>
      <c r="QG45" s="8"/>
      <c r="QH45" s="8"/>
      <c r="QI45" s="8"/>
      <c r="QJ45" s="8"/>
      <c r="QK45" s="8"/>
      <c r="QL45" s="8"/>
      <c r="QM45" s="8"/>
      <c r="QN45" s="8"/>
      <c r="QO45" s="8"/>
      <c r="QP45" s="8"/>
      <c r="QQ45" s="8"/>
      <c r="QR45" s="8"/>
      <c r="QS45" s="8"/>
      <c r="QT45" s="8"/>
      <c r="QU45" s="8"/>
      <c r="QV45" s="8"/>
      <c r="QW45" s="8"/>
      <c r="QX45" s="8"/>
      <c r="QY45" s="8"/>
      <c r="QZ45" s="8"/>
      <c r="RA45" s="8"/>
      <c r="RB45" s="8"/>
      <c r="RC45" s="8"/>
      <c r="RD45" s="8"/>
      <c r="RE45" s="8"/>
      <c r="RF45" s="8"/>
      <c r="RG45" s="8"/>
      <c r="RH45" s="8"/>
      <c r="RI45" s="8"/>
      <c r="RJ45" s="8"/>
      <c r="RK45" s="8"/>
      <c r="RL45" s="8"/>
      <c r="RM45" s="8"/>
      <c r="RN45" s="8"/>
      <c r="RO45" s="8"/>
      <c r="RP45" s="8"/>
      <c r="RQ45" s="8"/>
      <c r="RR45" s="8"/>
      <c r="RS45" s="8"/>
      <c r="RT45" s="8"/>
      <c r="RU45" s="8"/>
      <c r="RV45" s="8"/>
      <c r="RW45" s="8"/>
      <c r="RX45" s="8"/>
      <c r="RY45" s="8"/>
      <c r="RZ45" s="8"/>
      <c r="SA45" s="8"/>
      <c r="SB45" s="8"/>
      <c r="SC45" s="8"/>
      <c r="SD45" s="8"/>
      <c r="SE45" s="8"/>
      <c r="SF45" s="8"/>
      <c r="SG45" s="8"/>
      <c r="SH45" s="8"/>
      <c r="SI45" s="8"/>
      <c r="SJ45" s="8"/>
      <c r="SK45" s="8"/>
      <c r="SL45" s="8"/>
      <c r="SM45" s="8"/>
      <c r="SN45" s="8"/>
      <c r="SO45" s="8"/>
      <c r="SP45" s="8"/>
      <c r="SQ45" s="8"/>
      <c r="SR45" s="8"/>
      <c r="SS45" s="8"/>
      <c r="ST45" s="8"/>
      <c r="SU45" s="8"/>
      <c r="SV45" s="8"/>
      <c r="SW45" s="8"/>
      <c r="SX45" s="8"/>
      <c r="SY45" s="8"/>
      <c r="SZ45" s="8"/>
      <c r="TA45" s="8"/>
      <c r="TB45" s="8"/>
      <c r="TC45" s="8"/>
      <c r="TD45" s="8"/>
      <c r="TE45" s="8"/>
      <c r="TF45" s="8"/>
      <c r="TG45" s="8"/>
      <c r="TH45" s="8"/>
      <c r="TI45" s="8"/>
      <c r="TJ45" s="8"/>
      <c r="TK45" s="8"/>
      <c r="TL45" s="8"/>
      <c r="TM45" s="8"/>
      <c r="TN45" s="8"/>
      <c r="TO45" s="8"/>
      <c r="TP45" s="8"/>
      <c r="TQ45" s="8"/>
      <c r="TR45" s="8"/>
      <c r="TS45" s="8"/>
      <c r="TT45" s="8"/>
      <c r="TU45" s="8"/>
      <c r="TV45" s="8"/>
      <c r="TW45" s="8"/>
      <c r="TX45" s="8"/>
      <c r="TY45" s="8"/>
      <c r="TZ45" s="8"/>
      <c r="UA45" s="8"/>
      <c r="UB45" s="8"/>
      <c r="UC45" s="8"/>
      <c r="UD45" s="8"/>
      <c r="UE45" s="8"/>
      <c r="UF45" s="8"/>
      <c r="UG45" s="8"/>
      <c r="UH45" s="8"/>
      <c r="UI45" s="8"/>
      <c r="UJ45" s="8"/>
      <c r="UK45" s="8"/>
      <c r="UL45" s="8"/>
      <c r="UM45" s="8"/>
      <c r="UN45" s="8"/>
      <c r="UO45" s="8"/>
      <c r="UP45" s="8"/>
      <c r="UQ45" s="8"/>
      <c r="UR45" s="8"/>
      <c r="US45" s="8"/>
      <c r="UT45" s="8"/>
      <c r="UU45" s="8"/>
      <c r="UV45" s="8"/>
      <c r="UW45" s="8"/>
      <c r="UX45" s="8"/>
      <c r="UY45" s="8"/>
      <c r="UZ45" s="8"/>
      <c r="VA45" s="8"/>
      <c r="VB45" s="8"/>
      <c r="VC45" s="8"/>
      <c r="VD45" s="8"/>
      <c r="VE45" s="8"/>
      <c r="VF45" s="8"/>
      <c r="VG45" s="8"/>
      <c r="VH45" s="8"/>
      <c r="VI45" s="8"/>
      <c r="VJ45" s="8"/>
      <c r="VK45" s="8"/>
      <c r="VL45" s="8"/>
      <c r="VM45" s="8"/>
      <c r="VN45" s="8"/>
      <c r="VO45" s="8"/>
      <c r="VP45" s="8"/>
      <c r="VQ45" s="8"/>
      <c r="VR45" s="8"/>
      <c r="VS45" s="8"/>
      <c r="VT45" s="8"/>
      <c r="VU45" s="8"/>
      <c r="VV45" s="8"/>
      <c r="VW45" s="8"/>
      <c r="VX45" s="8"/>
      <c r="VY45" s="8"/>
      <c r="VZ45" s="8"/>
      <c r="WA45" s="8"/>
      <c r="WB45" s="8"/>
      <c r="WC45" s="8"/>
      <c r="WD45" s="8"/>
      <c r="WE45" s="8"/>
      <c r="WF45" s="8"/>
      <c r="WG45" s="8"/>
      <c r="WH45" s="8"/>
      <c r="WI45" s="8"/>
      <c r="WJ45" s="8"/>
      <c r="WK45" s="8"/>
      <c r="WL45" s="8"/>
      <c r="WM45" s="8"/>
      <c r="WN45" s="8"/>
      <c r="WO45" s="8"/>
      <c r="WP45" s="8"/>
      <c r="WQ45" s="8"/>
      <c r="WR45" s="8"/>
      <c r="WS45" s="8"/>
      <c r="WT45" s="8"/>
      <c r="WU45" s="8"/>
      <c r="WV45" s="8"/>
      <c r="WW45" s="8"/>
      <c r="WX45" s="8"/>
      <c r="WY45" s="8"/>
      <c r="WZ45" s="8"/>
      <c r="XA45" s="8"/>
      <c r="XB45" s="8"/>
      <c r="XC45" s="8"/>
      <c r="XD45" s="8"/>
      <c r="XE45" s="8"/>
      <c r="XF45" s="8"/>
      <c r="XG45" s="8"/>
      <c r="XH45" s="8"/>
      <c r="XI45" s="8"/>
      <c r="XJ45" s="8"/>
      <c r="XK45" s="8"/>
      <c r="XL45" s="8"/>
      <c r="XM45" s="8"/>
      <c r="XN45" s="8"/>
      <c r="XO45" s="8"/>
      <c r="XP45" s="8"/>
      <c r="XQ45" s="8"/>
      <c r="XR45" s="8"/>
      <c r="XS45" s="8"/>
      <c r="XT45" s="8"/>
      <c r="XU45" s="8"/>
      <c r="XV45" s="8"/>
      <c r="XW45" s="8"/>
      <c r="XX45" s="8"/>
      <c r="XY45" s="8"/>
      <c r="XZ45" s="8"/>
      <c r="YA45" s="8"/>
      <c r="YB45" s="8"/>
      <c r="YC45" s="8"/>
      <c r="YD45" s="8"/>
      <c r="YE45" s="8"/>
      <c r="YF45" s="8"/>
      <c r="YG45" s="8"/>
      <c r="YH45" s="8"/>
      <c r="YI45" s="8"/>
      <c r="YJ45" s="8"/>
      <c r="YK45" s="8"/>
      <c r="YL45" s="8"/>
      <c r="YM45" s="8"/>
      <c r="YN45" s="8"/>
      <c r="YO45" s="8"/>
      <c r="YP45" s="8"/>
      <c r="YQ45" s="8"/>
      <c r="YR45" s="8"/>
      <c r="YS45" s="8"/>
      <c r="YT45" s="8"/>
      <c r="YU45" s="8"/>
      <c r="YV45" s="8"/>
      <c r="YW45" s="8"/>
      <c r="YX45" s="8"/>
      <c r="YY45" s="8"/>
      <c r="YZ45" s="8"/>
      <c r="ZA45" s="8"/>
      <c r="ZB45" s="8"/>
      <c r="ZC45" s="8"/>
      <c r="ZD45" s="8"/>
      <c r="ZE45" s="8"/>
      <c r="ZF45" s="8"/>
      <c r="ZG45" s="8"/>
      <c r="ZH45" s="8"/>
      <c r="ZI45" s="8"/>
      <c r="ZJ45" s="8"/>
      <c r="ZK45" s="8"/>
      <c r="ZL45" s="8"/>
      <c r="ZM45" s="8"/>
      <c r="ZN45" s="8"/>
      <c r="ZO45" s="8"/>
      <c r="ZP45" s="8"/>
      <c r="ZQ45" s="8"/>
      <c r="ZR45" s="8"/>
    </row>
    <row r="46" spans="1:694">
      <c r="A46" s="3" t="s">
        <v>60</v>
      </c>
      <c r="B46" s="31">
        <v>6159592.1600000001</v>
      </c>
      <c r="C46" s="4">
        <v>5085908.6399999997</v>
      </c>
      <c r="D46" s="4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</row>
    <row r="47" spans="1:694">
      <c r="A47" s="3" t="s">
        <v>61</v>
      </c>
      <c r="B47" s="4">
        <v>41.72</v>
      </c>
      <c r="C47" s="4">
        <v>258.24</v>
      </c>
      <c r="D47" s="4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  <c r="FF47" s="8"/>
      <c r="FG47" s="8"/>
      <c r="FH47" s="8"/>
      <c r="FI47" s="8"/>
      <c r="FJ47" s="8"/>
      <c r="FK47" s="8"/>
      <c r="FL47" s="8"/>
      <c r="FM47" s="8"/>
      <c r="FN47" s="8"/>
      <c r="FO47" s="8"/>
      <c r="FP47" s="8"/>
      <c r="FQ47" s="8"/>
      <c r="FR47" s="8"/>
      <c r="FS47" s="8"/>
      <c r="FT47" s="8"/>
      <c r="FU47" s="8"/>
      <c r="FV47" s="8"/>
      <c r="FW47" s="8"/>
      <c r="FX47" s="8"/>
      <c r="FY47" s="8"/>
      <c r="FZ47" s="8"/>
      <c r="GA47" s="8"/>
      <c r="GB47" s="8"/>
      <c r="GC47" s="8"/>
      <c r="GD47" s="8"/>
      <c r="GE47" s="8"/>
      <c r="GF47" s="8"/>
      <c r="GG47" s="8"/>
      <c r="GH47" s="8"/>
      <c r="GI47" s="8"/>
      <c r="GJ47" s="8"/>
      <c r="GK47" s="8"/>
      <c r="GL47" s="8"/>
      <c r="GM47" s="8"/>
      <c r="GN47" s="8"/>
      <c r="GO47" s="8"/>
      <c r="GP47" s="8"/>
      <c r="GQ47" s="8"/>
      <c r="GR47" s="8"/>
      <c r="GS47" s="8"/>
      <c r="GT47" s="8"/>
      <c r="GU47" s="8"/>
      <c r="GV47" s="8"/>
      <c r="GW47" s="8"/>
      <c r="GX47" s="8"/>
      <c r="GY47" s="8"/>
      <c r="GZ47" s="8"/>
      <c r="HA47" s="8"/>
      <c r="HB47" s="8"/>
      <c r="HC47" s="8"/>
      <c r="HD47" s="8"/>
      <c r="HE47" s="8"/>
      <c r="HF47" s="8"/>
      <c r="HG47" s="8"/>
      <c r="HH47" s="8"/>
      <c r="HI47" s="8"/>
      <c r="HJ47" s="8"/>
      <c r="HK47" s="8"/>
      <c r="HL47" s="8"/>
      <c r="HM47" s="8"/>
      <c r="HN47" s="8"/>
      <c r="HO47" s="8"/>
      <c r="HP47" s="8"/>
      <c r="HQ47" s="8"/>
      <c r="HR47" s="8"/>
      <c r="HS47" s="8"/>
      <c r="HT47" s="8"/>
      <c r="HU47" s="8"/>
      <c r="HV47" s="8"/>
      <c r="HW47" s="8"/>
      <c r="HX47" s="8"/>
      <c r="HY47" s="8"/>
      <c r="HZ47" s="8"/>
      <c r="IA47" s="8"/>
      <c r="IB47" s="8"/>
      <c r="IC47" s="8"/>
      <c r="ID47" s="8"/>
      <c r="IE47" s="8"/>
      <c r="IF47" s="8"/>
      <c r="IG47" s="8"/>
      <c r="IH47" s="8"/>
      <c r="II47" s="8"/>
      <c r="IJ47" s="8"/>
      <c r="IK47" s="8"/>
      <c r="IL47" s="8"/>
      <c r="IM47" s="8"/>
      <c r="IN47" s="8"/>
      <c r="IO47" s="8"/>
      <c r="IP47" s="8"/>
      <c r="IQ47" s="8"/>
      <c r="IR47" s="8"/>
      <c r="IS47" s="8"/>
      <c r="IT47" s="8"/>
      <c r="IU47" s="8"/>
      <c r="IV47" s="8"/>
      <c r="IW47" s="8"/>
      <c r="IX47" s="8"/>
      <c r="IY47" s="8"/>
      <c r="IZ47" s="8"/>
      <c r="JA47" s="8"/>
      <c r="JB47" s="8"/>
      <c r="JC47" s="8"/>
      <c r="JD47" s="8"/>
      <c r="JE47" s="8"/>
      <c r="JF47" s="8"/>
      <c r="JG47" s="8"/>
      <c r="JH47" s="8"/>
      <c r="JI47" s="8"/>
      <c r="JJ47" s="8"/>
      <c r="JK47" s="8"/>
      <c r="JL47" s="8"/>
      <c r="JM47" s="8"/>
      <c r="JN47" s="8"/>
      <c r="JO47" s="8"/>
      <c r="JP47" s="8"/>
      <c r="JQ47" s="8"/>
      <c r="JR47" s="8"/>
      <c r="JS47" s="8"/>
      <c r="JT47" s="8"/>
      <c r="JU47" s="8"/>
      <c r="JV47" s="8"/>
      <c r="JW47" s="8"/>
      <c r="JX47" s="8"/>
      <c r="JY47" s="8"/>
      <c r="JZ47" s="8"/>
      <c r="KA47" s="8"/>
      <c r="KB47" s="8"/>
      <c r="KC47" s="8"/>
      <c r="KD47" s="8"/>
      <c r="KE47" s="8"/>
      <c r="KF47" s="8"/>
      <c r="KG47" s="8"/>
      <c r="KH47" s="8"/>
      <c r="KI47" s="8"/>
      <c r="KJ47" s="8"/>
      <c r="KK47" s="8"/>
      <c r="KL47" s="8"/>
      <c r="KM47" s="8"/>
      <c r="KN47" s="8"/>
      <c r="KO47" s="8"/>
      <c r="KP47" s="8"/>
      <c r="KQ47" s="8"/>
      <c r="KR47" s="8"/>
      <c r="KS47" s="8"/>
      <c r="KT47" s="8"/>
      <c r="KU47" s="8"/>
      <c r="KV47" s="8"/>
      <c r="KW47" s="8"/>
      <c r="KX47" s="8"/>
      <c r="KY47" s="8"/>
      <c r="KZ47" s="8"/>
      <c r="LA47" s="8"/>
      <c r="LB47" s="8"/>
      <c r="LC47" s="8"/>
      <c r="LD47" s="8"/>
      <c r="LE47" s="8"/>
      <c r="LF47" s="8"/>
      <c r="LG47" s="8"/>
      <c r="LH47" s="8"/>
      <c r="LI47" s="8"/>
      <c r="LJ47" s="8"/>
      <c r="LK47" s="8"/>
      <c r="LL47" s="8"/>
      <c r="LM47" s="8"/>
      <c r="LN47" s="8"/>
      <c r="LO47" s="8"/>
      <c r="LP47" s="8"/>
      <c r="LQ47" s="8"/>
      <c r="LR47" s="8"/>
      <c r="LS47" s="8"/>
      <c r="LT47" s="8"/>
      <c r="LU47" s="8"/>
      <c r="LV47" s="8"/>
      <c r="LW47" s="8"/>
      <c r="LX47" s="8"/>
      <c r="LY47" s="8"/>
      <c r="LZ47" s="8"/>
      <c r="MA47" s="8"/>
      <c r="MB47" s="8"/>
      <c r="MC47" s="8"/>
      <c r="MD47" s="8"/>
      <c r="ME47" s="8"/>
      <c r="MF47" s="8"/>
      <c r="MG47" s="8"/>
      <c r="MH47" s="8"/>
      <c r="MI47" s="8"/>
      <c r="MJ47" s="8"/>
      <c r="MK47" s="8"/>
      <c r="ML47" s="8"/>
      <c r="MM47" s="8"/>
      <c r="MN47" s="8"/>
      <c r="MO47" s="8"/>
      <c r="MP47" s="8"/>
      <c r="MQ47" s="8"/>
      <c r="MR47" s="8"/>
      <c r="MS47" s="8"/>
      <c r="MT47" s="8"/>
      <c r="MU47" s="8"/>
      <c r="MV47" s="8"/>
      <c r="MW47" s="8"/>
      <c r="MX47" s="8"/>
      <c r="MY47" s="8"/>
      <c r="MZ47" s="8"/>
      <c r="NA47" s="8"/>
      <c r="NB47" s="8"/>
      <c r="NC47" s="8"/>
      <c r="ND47" s="8"/>
      <c r="NE47" s="8"/>
      <c r="NF47" s="8"/>
      <c r="NG47" s="8"/>
      <c r="NH47" s="8"/>
      <c r="NI47" s="8"/>
      <c r="NJ47" s="8"/>
      <c r="NK47" s="8"/>
      <c r="NL47" s="8"/>
      <c r="NM47" s="8"/>
      <c r="NN47" s="8"/>
      <c r="NO47" s="8"/>
      <c r="NP47" s="8"/>
      <c r="NQ47" s="8"/>
      <c r="NR47" s="8"/>
      <c r="NS47" s="8"/>
      <c r="NT47" s="8"/>
      <c r="NU47" s="8"/>
      <c r="NV47" s="8"/>
      <c r="NW47" s="8"/>
      <c r="NX47" s="8"/>
      <c r="NY47" s="8"/>
      <c r="NZ47" s="8"/>
      <c r="OA47" s="8"/>
      <c r="OB47" s="8"/>
      <c r="OC47" s="8"/>
      <c r="OD47" s="8"/>
      <c r="OE47" s="8"/>
      <c r="OF47" s="8"/>
      <c r="OG47" s="8"/>
      <c r="OH47" s="8"/>
      <c r="OI47" s="8"/>
      <c r="OJ47" s="8"/>
      <c r="OK47" s="8"/>
      <c r="OL47" s="8"/>
      <c r="OM47" s="8"/>
      <c r="ON47" s="8"/>
      <c r="OO47" s="8"/>
      <c r="OP47" s="8"/>
      <c r="OQ47" s="8"/>
      <c r="OR47" s="8"/>
      <c r="OS47" s="8"/>
      <c r="OT47" s="8"/>
      <c r="OU47" s="8"/>
      <c r="OV47" s="8"/>
      <c r="OW47" s="8"/>
      <c r="OX47" s="8"/>
      <c r="OY47" s="8"/>
      <c r="OZ47" s="8"/>
      <c r="PA47" s="8"/>
      <c r="PB47" s="8"/>
      <c r="PC47" s="8"/>
      <c r="PD47" s="8"/>
      <c r="PE47" s="8"/>
      <c r="PF47" s="8"/>
      <c r="PG47" s="8"/>
      <c r="PH47" s="8"/>
      <c r="PI47" s="8"/>
      <c r="PJ47" s="8"/>
      <c r="PK47" s="8"/>
      <c r="PL47" s="8"/>
      <c r="PM47" s="8"/>
      <c r="PN47" s="8"/>
      <c r="PO47" s="8"/>
      <c r="PP47" s="8"/>
      <c r="PQ47" s="8"/>
      <c r="PR47" s="8"/>
      <c r="PS47" s="8"/>
      <c r="PT47" s="8"/>
      <c r="PU47" s="8"/>
      <c r="PV47" s="8"/>
      <c r="PW47" s="8"/>
      <c r="PX47" s="8"/>
      <c r="PY47" s="8"/>
      <c r="PZ47" s="8"/>
      <c r="QA47" s="8"/>
      <c r="QB47" s="8"/>
      <c r="QC47" s="8"/>
      <c r="QD47" s="8"/>
      <c r="QE47" s="8"/>
      <c r="QF47" s="8"/>
      <c r="QG47" s="8"/>
      <c r="QH47" s="8"/>
      <c r="QI47" s="8"/>
      <c r="QJ47" s="8"/>
      <c r="QK47" s="8"/>
      <c r="QL47" s="8"/>
      <c r="QM47" s="8"/>
      <c r="QN47" s="8"/>
      <c r="QO47" s="8"/>
      <c r="QP47" s="8"/>
      <c r="QQ47" s="8"/>
      <c r="QR47" s="8"/>
      <c r="QS47" s="8"/>
      <c r="QT47" s="8"/>
      <c r="QU47" s="8"/>
      <c r="QV47" s="8"/>
      <c r="QW47" s="8"/>
      <c r="QX47" s="8"/>
      <c r="QY47" s="8"/>
      <c r="QZ47" s="8"/>
      <c r="RA47" s="8"/>
      <c r="RB47" s="8"/>
      <c r="RC47" s="8"/>
      <c r="RD47" s="8"/>
      <c r="RE47" s="8"/>
      <c r="RF47" s="8"/>
      <c r="RG47" s="8"/>
      <c r="RH47" s="8"/>
      <c r="RI47" s="8"/>
      <c r="RJ47" s="8"/>
      <c r="RK47" s="8"/>
      <c r="RL47" s="8"/>
      <c r="RM47" s="8"/>
      <c r="RN47" s="8"/>
      <c r="RO47" s="8"/>
      <c r="RP47" s="8"/>
      <c r="RQ47" s="8"/>
      <c r="RR47" s="8"/>
      <c r="RS47" s="8"/>
      <c r="RT47" s="8"/>
      <c r="RU47" s="8"/>
      <c r="RV47" s="8"/>
      <c r="RW47" s="8"/>
      <c r="RX47" s="8"/>
      <c r="RY47" s="8"/>
      <c r="RZ47" s="8"/>
      <c r="SA47" s="8"/>
      <c r="SB47" s="8"/>
      <c r="SC47" s="8"/>
      <c r="SD47" s="8"/>
      <c r="SE47" s="8"/>
      <c r="SF47" s="8"/>
      <c r="SG47" s="8"/>
      <c r="SH47" s="8"/>
      <c r="SI47" s="8"/>
      <c r="SJ47" s="8"/>
      <c r="SK47" s="8"/>
      <c r="SL47" s="8"/>
      <c r="SM47" s="8"/>
      <c r="SN47" s="8"/>
      <c r="SO47" s="8"/>
      <c r="SP47" s="8"/>
      <c r="SQ47" s="8"/>
      <c r="SR47" s="8"/>
      <c r="SS47" s="8"/>
      <c r="ST47" s="8"/>
      <c r="SU47" s="8"/>
      <c r="SV47" s="8"/>
      <c r="SW47" s="8"/>
      <c r="SX47" s="8"/>
      <c r="SY47" s="8"/>
      <c r="SZ47" s="8"/>
      <c r="TA47" s="8"/>
      <c r="TB47" s="8"/>
      <c r="TC47" s="8"/>
      <c r="TD47" s="8"/>
      <c r="TE47" s="8"/>
      <c r="TF47" s="8"/>
      <c r="TG47" s="8"/>
      <c r="TH47" s="8"/>
      <c r="TI47" s="8"/>
      <c r="TJ47" s="8"/>
      <c r="TK47" s="8"/>
      <c r="TL47" s="8"/>
      <c r="TM47" s="8"/>
      <c r="TN47" s="8"/>
      <c r="TO47" s="8"/>
      <c r="TP47" s="8"/>
      <c r="TQ47" s="8"/>
      <c r="TR47" s="8"/>
      <c r="TS47" s="8"/>
      <c r="TT47" s="8"/>
      <c r="TU47" s="8"/>
      <c r="TV47" s="8"/>
      <c r="TW47" s="8"/>
      <c r="TX47" s="8"/>
      <c r="TY47" s="8"/>
      <c r="TZ47" s="8"/>
      <c r="UA47" s="8"/>
      <c r="UB47" s="8"/>
      <c r="UC47" s="8"/>
      <c r="UD47" s="8"/>
      <c r="UE47" s="8"/>
      <c r="UF47" s="8"/>
      <c r="UG47" s="8"/>
      <c r="UH47" s="8"/>
      <c r="UI47" s="8"/>
      <c r="UJ47" s="8"/>
      <c r="UK47" s="8"/>
      <c r="UL47" s="8"/>
      <c r="UM47" s="8"/>
      <c r="UN47" s="8"/>
      <c r="UO47" s="8"/>
      <c r="UP47" s="8"/>
      <c r="UQ47" s="8"/>
      <c r="UR47" s="8"/>
      <c r="US47" s="8"/>
      <c r="UT47" s="8"/>
      <c r="UU47" s="8"/>
      <c r="UV47" s="8"/>
      <c r="UW47" s="8"/>
      <c r="UX47" s="8"/>
      <c r="UY47" s="8"/>
      <c r="UZ47" s="8"/>
      <c r="VA47" s="8"/>
      <c r="VB47" s="8"/>
      <c r="VC47" s="8"/>
      <c r="VD47" s="8"/>
      <c r="VE47" s="8"/>
      <c r="VF47" s="8"/>
      <c r="VG47" s="8"/>
      <c r="VH47" s="8"/>
      <c r="VI47" s="8"/>
      <c r="VJ47" s="8"/>
      <c r="VK47" s="8"/>
      <c r="VL47" s="8"/>
      <c r="VM47" s="8"/>
      <c r="VN47" s="8"/>
      <c r="VO47" s="8"/>
      <c r="VP47" s="8"/>
      <c r="VQ47" s="8"/>
      <c r="VR47" s="8"/>
      <c r="VS47" s="8"/>
      <c r="VT47" s="8"/>
      <c r="VU47" s="8"/>
      <c r="VV47" s="8"/>
      <c r="VW47" s="8"/>
      <c r="VX47" s="8"/>
      <c r="VY47" s="8"/>
      <c r="VZ47" s="8"/>
      <c r="WA47" s="8"/>
      <c r="WB47" s="8"/>
      <c r="WC47" s="8"/>
      <c r="WD47" s="8"/>
      <c r="WE47" s="8"/>
      <c r="WF47" s="8"/>
      <c r="WG47" s="8"/>
      <c r="WH47" s="8"/>
      <c r="WI47" s="8"/>
      <c r="WJ47" s="8"/>
      <c r="WK47" s="8"/>
      <c r="WL47" s="8"/>
      <c r="WM47" s="8"/>
      <c r="WN47" s="8"/>
      <c r="WO47" s="8"/>
      <c r="WP47" s="8"/>
      <c r="WQ47" s="8"/>
      <c r="WR47" s="8"/>
      <c r="WS47" s="8"/>
      <c r="WT47" s="8"/>
      <c r="WU47" s="8"/>
      <c r="WV47" s="8"/>
      <c r="WW47" s="8"/>
      <c r="WX47" s="8"/>
      <c r="WY47" s="8"/>
      <c r="WZ47" s="8"/>
      <c r="XA47" s="8"/>
      <c r="XB47" s="8"/>
      <c r="XC47" s="8"/>
      <c r="XD47" s="8"/>
      <c r="XE47" s="8"/>
      <c r="XF47" s="8"/>
      <c r="XG47" s="8"/>
      <c r="XH47" s="8"/>
      <c r="XI47" s="8"/>
      <c r="XJ47" s="8"/>
      <c r="XK47" s="8"/>
      <c r="XL47" s="8"/>
      <c r="XM47" s="8"/>
      <c r="XN47" s="8"/>
      <c r="XO47" s="8"/>
      <c r="XP47" s="8"/>
      <c r="XQ47" s="8"/>
      <c r="XR47" s="8"/>
      <c r="XS47" s="8"/>
      <c r="XT47" s="8"/>
      <c r="XU47" s="8"/>
      <c r="XV47" s="8"/>
      <c r="XW47" s="8"/>
      <c r="XX47" s="8"/>
      <c r="XY47" s="8"/>
      <c r="XZ47" s="8"/>
      <c r="YA47" s="8"/>
      <c r="YB47" s="8"/>
      <c r="YC47" s="8"/>
      <c r="YD47" s="8"/>
      <c r="YE47" s="8"/>
      <c r="YF47" s="8"/>
      <c r="YG47" s="8"/>
      <c r="YH47" s="8"/>
      <c r="YI47" s="8"/>
      <c r="YJ47" s="8"/>
      <c r="YK47" s="8"/>
      <c r="YL47" s="8"/>
      <c r="YM47" s="8"/>
      <c r="YN47" s="8"/>
      <c r="YO47" s="8"/>
      <c r="YP47" s="8"/>
      <c r="YQ47" s="8"/>
      <c r="YR47" s="8"/>
      <c r="YS47" s="8"/>
      <c r="YT47" s="8"/>
      <c r="YU47" s="8"/>
      <c r="YV47" s="8"/>
      <c r="YW47" s="8"/>
      <c r="YX47" s="8"/>
      <c r="YY47" s="8"/>
      <c r="YZ47" s="8"/>
      <c r="ZA47" s="8"/>
      <c r="ZB47" s="8"/>
      <c r="ZC47" s="8"/>
      <c r="ZD47" s="8"/>
      <c r="ZE47" s="8"/>
      <c r="ZF47" s="8"/>
      <c r="ZG47" s="8"/>
      <c r="ZH47" s="8"/>
      <c r="ZI47" s="8"/>
      <c r="ZJ47" s="8"/>
      <c r="ZK47" s="8"/>
      <c r="ZL47" s="8"/>
      <c r="ZM47" s="8"/>
      <c r="ZN47" s="8"/>
      <c r="ZO47" s="8"/>
      <c r="ZP47" s="8"/>
      <c r="ZQ47" s="8"/>
      <c r="ZR47" s="8"/>
    </row>
    <row r="48" spans="1:694">
      <c r="A48" s="3" t="s">
        <v>62</v>
      </c>
      <c r="B48" s="4">
        <v>1340210.6599999999</v>
      </c>
      <c r="C48" s="4">
        <v>1345601.68</v>
      </c>
      <c r="D48" s="4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/>
      <c r="EM48" s="8"/>
      <c r="EN48" s="8"/>
      <c r="EO48" s="8"/>
      <c r="EP48" s="8"/>
      <c r="EQ48" s="8"/>
      <c r="ER48" s="8"/>
      <c r="ES48" s="8"/>
      <c r="ET48" s="8"/>
      <c r="EU48" s="8"/>
      <c r="EV48" s="8"/>
      <c r="EW48" s="8"/>
      <c r="EX48" s="8"/>
      <c r="EY48" s="8"/>
      <c r="EZ48" s="8"/>
      <c r="FA48" s="8"/>
      <c r="FB48" s="8"/>
      <c r="FC48" s="8"/>
      <c r="FD48" s="8"/>
      <c r="FE48" s="8"/>
      <c r="FF48" s="8"/>
      <c r="FG48" s="8"/>
      <c r="FH48" s="8"/>
      <c r="FI48" s="8"/>
      <c r="FJ48" s="8"/>
      <c r="FK48" s="8"/>
      <c r="FL48" s="8"/>
      <c r="FM48" s="8"/>
      <c r="FN48" s="8"/>
      <c r="FO48" s="8"/>
      <c r="FP48" s="8"/>
      <c r="FQ48" s="8"/>
      <c r="FR48" s="8"/>
      <c r="FS48" s="8"/>
      <c r="FT48" s="8"/>
      <c r="FU48" s="8"/>
      <c r="FV48" s="8"/>
      <c r="FW48" s="8"/>
      <c r="FX48" s="8"/>
      <c r="FY48" s="8"/>
      <c r="FZ48" s="8"/>
      <c r="GA48" s="8"/>
      <c r="GB48" s="8"/>
      <c r="GC48" s="8"/>
      <c r="GD48" s="8"/>
      <c r="GE48" s="8"/>
      <c r="GF48" s="8"/>
      <c r="GG48" s="8"/>
      <c r="GH48" s="8"/>
      <c r="GI48" s="8"/>
      <c r="GJ48" s="8"/>
      <c r="GK48" s="8"/>
      <c r="GL48" s="8"/>
      <c r="GM48" s="8"/>
      <c r="GN48" s="8"/>
      <c r="GO48" s="8"/>
      <c r="GP48" s="8"/>
      <c r="GQ48" s="8"/>
      <c r="GR48" s="8"/>
      <c r="GS48" s="8"/>
      <c r="GT48" s="8"/>
      <c r="GU48" s="8"/>
      <c r="GV48" s="8"/>
      <c r="GW48" s="8"/>
      <c r="GX48" s="8"/>
      <c r="GY48" s="8"/>
      <c r="GZ48" s="8"/>
      <c r="HA48" s="8"/>
      <c r="HB48" s="8"/>
      <c r="HC48" s="8"/>
      <c r="HD48" s="8"/>
      <c r="HE48" s="8"/>
      <c r="HF48" s="8"/>
      <c r="HG48" s="8"/>
      <c r="HH48" s="8"/>
      <c r="HI48" s="8"/>
      <c r="HJ48" s="8"/>
      <c r="HK48" s="8"/>
      <c r="HL48" s="8"/>
      <c r="HM48" s="8"/>
      <c r="HN48" s="8"/>
      <c r="HO48" s="8"/>
      <c r="HP48" s="8"/>
      <c r="HQ48" s="8"/>
      <c r="HR48" s="8"/>
      <c r="HS48" s="8"/>
      <c r="HT48" s="8"/>
      <c r="HU48" s="8"/>
      <c r="HV48" s="8"/>
      <c r="HW48" s="8"/>
      <c r="HX48" s="8"/>
      <c r="HY48" s="8"/>
      <c r="HZ48" s="8"/>
      <c r="IA48" s="8"/>
      <c r="IB48" s="8"/>
      <c r="IC48" s="8"/>
      <c r="ID48" s="8"/>
      <c r="IE48" s="8"/>
      <c r="IF48" s="8"/>
      <c r="IG48" s="8"/>
      <c r="IH48" s="8"/>
      <c r="II48" s="8"/>
      <c r="IJ48" s="8"/>
      <c r="IK48" s="8"/>
      <c r="IL48" s="8"/>
      <c r="IM48" s="8"/>
      <c r="IN48" s="8"/>
      <c r="IO48" s="8"/>
      <c r="IP48" s="8"/>
      <c r="IQ48" s="8"/>
      <c r="IR48" s="8"/>
      <c r="IS48" s="8"/>
      <c r="IT48" s="8"/>
      <c r="IU48" s="8"/>
      <c r="IV48" s="8"/>
      <c r="IW48" s="8"/>
      <c r="IX48" s="8"/>
      <c r="IY48" s="8"/>
      <c r="IZ48" s="8"/>
      <c r="JA48" s="8"/>
      <c r="JB48" s="8"/>
      <c r="JC48" s="8"/>
      <c r="JD48" s="8"/>
      <c r="JE48" s="8"/>
      <c r="JF48" s="8"/>
      <c r="JG48" s="8"/>
      <c r="JH48" s="8"/>
      <c r="JI48" s="8"/>
      <c r="JJ48" s="8"/>
      <c r="JK48" s="8"/>
      <c r="JL48" s="8"/>
      <c r="JM48" s="8"/>
      <c r="JN48" s="8"/>
      <c r="JO48" s="8"/>
      <c r="JP48" s="8"/>
      <c r="JQ48" s="8"/>
      <c r="JR48" s="8"/>
      <c r="JS48" s="8"/>
      <c r="JT48" s="8"/>
      <c r="JU48" s="8"/>
      <c r="JV48" s="8"/>
      <c r="JW48" s="8"/>
      <c r="JX48" s="8"/>
      <c r="JY48" s="8"/>
      <c r="JZ48" s="8"/>
      <c r="KA48" s="8"/>
      <c r="KB48" s="8"/>
      <c r="KC48" s="8"/>
      <c r="KD48" s="8"/>
      <c r="KE48" s="8"/>
      <c r="KF48" s="8"/>
      <c r="KG48" s="8"/>
      <c r="KH48" s="8"/>
      <c r="KI48" s="8"/>
      <c r="KJ48" s="8"/>
      <c r="KK48" s="8"/>
      <c r="KL48" s="8"/>
      <c r="KM48" s="8"/>
      <c r="KN48" s="8"/>
      <c r="KO48" s="8"/>
      <c r="KP48" s="8"/>
      <c r="KQ48" s="8"/>
      <c r="KR48" s="8"/>
      <c r="KS48" s="8"/>
      <c r="KT48" s="8"/>
      <c r="KU48" s="8"/>
      <c r="KV48" s="8"/>
      <c r="KW48" s="8"/>
      <c r="KX48" s="8"/>
      <c r="KY48" s="8"/>
      <c r="KZ48" s="8"/>
      <c r="LA48" s="8"/>
      <c r="LB48" s="8"/>
      <c r="LC48" s="8"/>
      <c r="LD48" s="8"/>
      <c r="LE48" s="8"/>
      <c r="LF48" s="8"/>
      <c r="LG48" s="8"/>
      <c r="LH48" s="8"/>
      <c r="LI48" s="8"/>
      <c r="LJ48" s="8"/>
      <c r="LK48" s="8"/>
      <c r="LL48" s="8"/>
      <c r="LM48" s="8"/>
      <c r="LN48" s="8"/>
      <c r="LO48" s="8"/>
      <c r="LP48" s="8"/>
      <c r="LQ48" s="8"/>
      <c r="LR48" s="8"/>
      <c r="LS48" s="8"/>
      <c r="LT48" s="8"/>
      <c r="LU48" s="8"/>
      <c r="LV48" s="8"/>
      <c r="LW48" s="8"/>
      <c r="LX48" s="8"/>
      <c r="LY48" s="8"/>
      <c r="LZ48" s="8"/>
      <c r="MA48" s="8"/>
      <c r="MB48" s="8"/>
      <c r="MC48" s="8"/>
      <c r="MD48" s="8"/>
      <c r="ME48" s="8"/>
      <c r="MF48" s="8"/>
      <c r="MG48" s="8"/>
      <c r="MH48" s="8"/>
      <c r="MI48" s="8"/>
      <c r="MJ48" s="8"/>
      <c r="MK48" s="8"/>
      <c r="ML48" s="8"/>
      <c r="MM48" s="8"/>
      <c r="MN48" s="8"/>
      <c r="MO48" s="8"/>
      <c r="MP48" s="8"/>
      <c r="MQ48" s="8"/>
      <c r="MR48" s="8"/>
      <c r="MS48" s="8"/>
      <c r="MT48" s="8"/>
      <c r="MU48" s="8"/>
      <c r="MV48" s="8"/>
      <c r="MW48" s="8"/>
      <c r="MX48" s="8"/>
      <c r="MY48" s="8"/>
      <c r="MZ48" s="8"/>
      <c r="NA48" s="8"/>
      <c r="NB48" s="8"/>
      <c r="NC48" s="8"/>
      <c r="ND48" s="8"/>
      <c r="NE48" s="8"/>
      <c r="NF48" s="8"/>
      <c r="NG48" s="8"/>
      <c r="NH48" s="8"/>
      <c r="NI48" s="8"/>
      <c r="NJ48" s="8"/>
      <c r="NK48" s="8"/>
      <c r="NL48" s="8"/>
      <c r="NM48" s="8"/>
      <c r="NN48" s="8"/>
      <c r="NO48" s="8"/>
      <c r="NP48" s="8"/>
      <c r="NQ48" s="8"/>
      <c r="NR48" s="8"/>
      <c r="NS48" s="8"/>
      <c r="NT48" s="8"/>
      <c r="NU48" s="8"/>
      <c r="NV48" s="8"/>
      <c r="NW48" s="8"/>
      <c r="NX48" s="8"/>
      <c r="NY48" s="8"/>
      <c r="NZ48" s="8"/>
      <c r="OA48" s="8"/>
      <c r="OB48" s="8"/>
      <c r="OC48" s="8"/>
      <c r="OD48" s="8"/>
      <c r="OE48" s="8"/>
      <c r="OF48" s="8"/>
      <c r="OG48" s="8"/>
      <c r="OH48" s="8"/>
      <c r="OI48" s="8"/>
      <c r="OJ48" s="8"/>
      <c r="OK48" s="8"/>
      <c r="OL48" s="8"/>
      <c r="OM48" s="8"/>
      <c r="ON48" s="8"/>
      <c r="OO48" s="8"/>
      <c r="OP48" s="8"/>
      <c r="OQ48" s="8"/>
      <c r="OR48" s="8"/>
      <c r="OS48" s="8"/>
      <c r="OT48" s="8"/>
      <c r="OU48" s="8"/>
      <c r="OV48" s="8"/>
      <c r="OW48" s="8"/>
      <c r="OX48" s="8"/>
      <c r="OY48" s="8"/>
      <c r="OZ48" s="8"/>
      <c r="PA48" s="8"/>
      <c r="PB48" s="8"/>
      <c r="PC48" s="8"/>
      <c r="PD48" s="8"/>
      <c r="PE48" s="8"/>
      <c r="PF48" s="8"/>
      <c r="PG48" s="8"/>
      <c r="PH48" s="8"/>
      <c r="PI48" s="8"/>
      <c r="PJ48" s="8"/>
      <c r="PK48" s="8"/>
      <c r="PL48" s="8"/>
      <c r="PM48" s="8"/>
      <c r="PN48" s="8"/>
      <c r="PO48" s="8"/>
      <c r="PP48" s="8"/>
      <c r="PQ48" s="8"/>
      <c r="PR48" s="8"/>
      <c r="PS48" s="8"/>
      <c r="PT48" s="8"/>
      <c r="PU48" s="8"/>
      <c r="PV48" s="8"/>
      <c r="PW48" s="8"/>
      <c r="PX48" s="8"/>
      <c r="PY48" s="8"/>
      <c r="PZ48" s="8"/>
      <c r="QA48" s="8"/>
      <c r="QB48" s="8"/>
      <c r="QC48" s="8"/>
      <c r="QD48" s="8"/>
      <c r="QE48" s="8"/>
      <c r="QF48" s="8"/>
      <c r="QG48" s="8"/>
      <c r="QH48" s="8"/>
      <c r="QI48" s="8"/>
      <c r="QJ48" s="8"/>
      <c r="QK48" s="8"/>
      <c r="QL48" s="8"/>
      <c r="QM48" s="8"/>
      <c r="QN48" s="8"/>
      <c r="QO48" s="8"/>
      <c r="QP48" s="8"/>
      <c r="QQ48" s="8"/>
      <c r="QR48" s="8"/>
      <c r="QS48" s="8"/>
      <c r="QT48" s="8"/>
      <c r="QU48" s="8"/>
      <c r="QV48" s="8"/>
      <c r="QW48" s="8"/>
      <c r="QX48" s="8"/>
      <c r="QY48" s="8"/>
      <c r="QZ48" s="8"/>
      <c r="RA48" s="8"/>
      <c r="RB48" s="8"/>
      <c r="RC48" s="8"/>
      <c r="RD48" s="8"/>
      <c r="RE48" s="8"/>
      <c r="RF48" s="8"/>
      <c r="RG48" s="8"/>
      <c r="RH48" s="8"/>
      <c r="RI48" s="8"/>
      <c r="RJ48" s="8"/>
      <c r="RK48" s="8"/>
      <c r="RL48" s="8"/>
      <c r="RM48" s="8"/>
      <c r="RN48" s="8"/>
      <c r="RO48" s="8"/>
      <c r="RP48" s="8"/>
      <c r="RQ48" s="8"/>
      <c r="RR48" s="8"/>
      <c r="RS48" s="8"/>
      <c r="RT48" s="8"/>
      <c r="RU48" s="8"/>
      <c r="RV48" s="8"/>
      <c r="RW48" s="8"/>
      <c r="RX48" s="8"/>
      <c r="RY48" s="8"/>
      <c r="RZ48" s="8"/>
      <c r="SA48" s="8"/>
      <c r="SB48" s="8"/>
      <c r="SC48" s="8"/>
      <c r="SD48" s="8"/>
      <c r="SE48" s="8"/>
      <c r="SF48" s="8"/>
      <c r="SG48" s="8"/>
      <c r="SH48" s="8"/>
      <c r="SI48" s="8"/>
      <c r="SJ48" s="8"/>
      <c r="SK48" s="8"/>
      <c r="SL48" s="8"/>
      <c r="SM48" s="8"/>
      <c r="SN48" s="8"/>
      <c r="SO48" s="8"/>
      <c r="SP48" s="8"/>
      <c r="SQ48" s="8"/>
      <c r="SR48" s="8"/>
      <c r="SS48" s="8"/>
      <c r="ST48" s="8"/>
      <c r="SU48" s="8"/>
      <c r="SV48" s="8"/>
      <c r="SW48" s="8"/>
      <c r="SX48" s="8"/>
      <c r="SY48" s="8"/>
      <c r="SZ48" s="8"/>
      <c r="TA48" s="8"/>
      <c r="TB48" s="8"/>
      <c r="TC48" s="8"/>
      <c r="TD48" s="8"/>
      <c r="TE48" s="8"/>
      <c r="TF48" s="8"/>
      <c r="TG48" s="8"/>
      <c r="TH48" s="8"/>
      <c r="TI48" s="8"/>
      <c r="TJ48" s="8"/>
      <c r="TK48" s="8"/>
      <c r="TL48" s="8"/>
      <c r="TM48" s="8"/>
      <c r="TN48" s="8"/>
      <c r="TO48" s="8"/>
      <c r="TP48" s="8"/>
      <c r="TQ48" s="8"/>
      <c r="TR48" s="8"/>
      <c r="TS48" s="8"/>
      <c r="TT48" s="8"/>
      <c r="TU48" s="8"/>
      <c r="TV48" s="8"/>
      <c r="TW48" s="8"/>
      <c r="TX48" s="8"/>
      <c r="TY48" s="8"/>
      <c r="TZ48" s="8"/>
      <c r="UA48" s="8"/>
      <c r="UB48" s="8"/>
      <c r="UC48" s="8"/>
      <c r="UD48" s="8"/>
      <c r="UE48" s="8"/>
      <c r="UF48" s="8"/>
      <c r="UG48" s="8"/>
      <c r="UH48" s="8"/>
      <c r="UI48" s="8"/>
      <c r="UJ48" s="8"/>
      <c r="UK48" s="8"/>
      <c r="UL48" s="8"/>
      <c r="UM48" s="8"/>
      <c r="UN48" s="8"/>
      <c r="UO48" s="8"/>
      <c r="UP48" s="8"/>
      <c r="UQ48" s="8"/>
      <c r="UR48" s="8"/>
      <c r="US48" s="8"/>
      <c r="UT48" s="8"/>
      <c r="UU48" s="8"/>
      <c r="UV48" s="8"/>
      <c r="UW48" s="8"/>
      <c r="UX48" s="8"/>
      <c r="UY48" s="8"/>
      <c r="UZ48" s="8"/>
      <c r="VA48" s="8"/>
      <c r="VB48" s="8"/>
      <c r="VC48" s="8"/>
      <c r="VD48" s="8"/>
      <c r="VE48" s="8"/>
      <c r="VF48" s="8"/>
      <c r="VG48" s="8"/>
      <c r="VH48" s="8"/>
      <c r="VI48" s="8"/>
      <c r="VJ48" s="8"/>
      <c r="VK48" s="8"/>
      <c r="VL48" s="8"/>
      <c r="VM48" s="8"/>
      <c r="VN48" s="8"/>
      <c r="VO48" s="8"/>
      <c r="VP48" s="8"/>
      <c r="VQ48" s="8"/>
      <c r="VR48" s="8"/>
      <c r="VS48" s="8"/>
      <c r="VT48" s="8"/>
      <c r="VU48" s="8"/>
      <c r="VV48" s="8"/>
      <c r="VW48" s="8"/>
      <c r="VX48" s="8"/>
      <c r="VY48" s="8"/>
      <c r="VZ48" s="8"/>
      <c r="WA48" s="8"/>
      <c r="WB48" s="8"/>
      <c r="WC48" s="8"/>
      <c r="WD48" s="8"/>
      <c r="WE48" s="8"/>
      <c r="WF48" s="8"/>
      <c r="WG48" s="8"/>
      <c r="WH48" s="8"/>
      <c r="WI48" s="8"/>
      <c r="WJ48" s="8"/>
      <c r="WK48" s="8"/>
      <c r="WL48" s="8"/>
      <c r="WM48" s="8"/>
      <c r="WN48" s="8"/>
      <c r="WO48" s="8"/>
      <c r="WP48" s="8"/>
      <c r="WQ48" s="8"/>
      <c r="WR48" s="8"/>
      <c r="WS48" s="8"/>
      <c r="WT48" s="8"/>
      <c r="WU48" s="8"/>
      <c r="WV48" s="8"/>
      <c r="WW48" s="8"/>
      <c r="WX48" s="8"/>
      <c r="WY48" s="8"/>
      <c r="WZ48" s="8"/>
      <c r="XA48" s="8"/>
      <c r="XB48" s="8"/>
      <c r="XC48" s="8"/>
      <c r="XD48" s="8"/>
      <c r="XE48" s="8"/>
      <c r="XF48" s="8"/>
      <c r="XG48" s="8"/>
      <c r="XH48" s="8"/>
      <c r="XI48" s="8"/>
      <c r="XJ48" s="8"/>
      <c r="XK48" s="8"/>
      <c r="XL48" s="8"/>
      <c r="XM48" s="8"/>
      <c r="XN48" s="8"/>
      <c r="XO48" s="8"/>
      <c r="XP48" s="8"/>
      <c r="XQ48" s="8"/>
      <c r="XR48" s="8"/>
      <c r="XS48" s="8"/>
      <c r="XT48" s="8"/>
      <c r="XU48" s="8"/>
      <c r="XV48" s="8"/>
      <c r="XW48" s="8"/>
      <c r="XX48" s="8"/>
      <c r="XY48" s="8"/>
      <c r="XZ48" s="8"/>
      <c r="YA48" s="8"/>
      <c r="YB48" s="8"/>
      <c r="YC48" s="8"/>
      <c r="YD48" s="8"/>
      <c r="YE48" s="8"/>
      <c r="YF48" s="8"/>
      <c r="YG48" s="8"/>
      <c r="YH48" s="8"/>
      <c r="YI48" s="8"/>
      <c r="YJ48" s="8"/>
      <c r="YK48" s="8"/>
      <c r="YL48" s="8"/>
      <c r="YM48" s="8"/>
      <c r="YN48" s="8"/>
      <c r="YO48" s="8"/>
      <c r="YP48" s="8"/>
      <c r="YQ48" s="8"/>
      <c r="YR48" s="8"/>
      <c r="YS48" s="8"/>
      <c r="YT48" s="8"/>
      <c r="YU48" s="8"/>
      <c r="YV48" s="8"/>
      <c r="YW48" s="8"/>
      <c r="YX48" s="8"/>
      <c r="YY48" s="8"/>
      <c r="YZ48" s="8"/>
      <c r="ZA48" s="8"/>
      <c r="ZB48" s="8"/>
      <c r="ZC48" s="8"/>
      <c r="ZD48" s="8"/>
      <c r="ZE48" s="8"/>
      <c r="ZF48" s="8"/>
      <c r="ZG48" s="8"/>
      <c r="ZH48" s="8"/>
      <c r="ZI48" s="8"/>
      <c r="ZJ48" s="8"/>
      <c r="ZK48" s="8"/>
      <c r="ZL48" s="8"/>
      <c r="ZM48" s="8"/>
      <c r="ZN48" s="8"/>
      <c r="ZO48" s="8"/>
      <c r="ZP48" s="8"/>
      <c r="ZQ48" s="8"/>
      <c r="ZR48" s="8"/>
    </row>
    <row r="49" spans="1:694">
      <c r="A49" s="3" t="s">
        <v>63</v>
      </c>
      <c r="B49" s="4">
        <v>21486902</v>
      </c>
      <c r="C49" s="4">
        <v>19062558</v>
      </c>
      <c r="D49" s="4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 s="8"/>
      <c r="CU49" s="8"/>
      <c r="CV49" s="8"/>
      <c r="CW49" s="8"/>
      <c r="CX49" s="8"/>
      <c r="CY49" s="8"/>
      <c r="CZ49" s="8"/>
      <c r="DA49" s="8"/>
      <c r="DB49" s="8"/>
      <c r="DC49" s="8"/>
      <c r="DD49" s="8"/>
      <c r="DE49" s="8"/>
      <c r="DF49" s="8"/>
      <c r="DG49" s="8"/>
      <c r="DH49" s="8"/>
      <c r="DI49" s="8"/>
      <c r="DJ49" s="8"/>
      <c r="DK49" s="8"/>
      <c r="DL49" s="8"/>
      <c r="DM49" s="8"/>
      <c r="DN49" s="8"/>
      <c r="DO49" s="8"/>
      <c r="DP49" s="8"/>
      <c r="DQ49" s="8"/>
      <c r="DR49" s="8"/>
      <c r="DS49" s="8"/>
      <c r="DT49" s="8"/>
      <c r="DU49" s="8"/>
      <c r="DV49" s="8"/>
      <c r="DW49" s="8"/>
      <c r="DX49" s="8"/>
      <c r="DY49" s="8"/>
      <c r="DZ49" s="8"/>
      <c r="EA49" s="8"/>
      <c r="EB49" s="8"/>
      <c r="EC49" s="8"/>
      <c r="ED49" s="8"/>
      <c r="EE49" s="8"/>
      <c r="EF49" s="8"/>
      <c r="EG49" s="8"/>
      <c r="EH49" s="8"/>
      <c r="EI49" s="8"/>
      <c r="EJ49" s="8"/>
      <c r="EK49" s="8"/>
      <c r="EL49" s="8"/>
      <c r="EM49" s="8"/>
      <c r="EN49" s="8"/>
      <c r="EO49" s="8"/>
      <c r="EP49" s="8"/>
      <c r="EQ49" s="8"/>
      <c r="ER49" s="8"/>
      <c r="ES49" s="8"/>
      <c r="ET49" s="8"/>
      <c r="EU49" s="8"/>
      <c r="EV49" s="8"/>
      <c r="EW49" s="8"/>
      <c r="EX49" s="8"/>
      <c r="EY49" s="8"/>
      <c r="EZ49" s="8"/>
      <c r="FA49" s="8"/>
      <c r="FB49" s="8"/>
      <c r="FC49" s="8"/>
      <c r="FD49" s="8"/>
      <c r="FE49" s="8"/>
      <c r="FF49" s="8"/>
      <c r="FG49" s="8"/>
      <c r="FH49" s="8"/>
      <c r="FI49" s="8"/>
      <c r="FJ49" s="8"/>
      <c r="FK49" s="8"/>
      <c r="FL49" s="8"/>
      <c r="FM49" s="8"/>
      <c r="FN49" s="8"/>
      <c r="FO49" s="8"/>
      <c r="FP49" s="8"/>
      <c r="FQ49" s="8"/>
      <c r="FR49" s="8"/>
      <c r="FS49" s="8"/>
      <c r="FT49" s="8"/>
      <c r="FU49" s="8"/>
      <c r="FV49" s="8"/>
      <c r="FW49" s="8"/>
      <c r="FX49" s="8"/>
      <c r="FY49" s="8"/>
      <c r="FZ49" s="8"/>
      <c r="GA49" s="8"/>
      <c r="GB49" s="8"/>
      <c r="GC49" s="8"/>
      <c r="GD49" s="8"/>
      <c r="GE49" s="8"/>
      <c r="GF49" s="8"/>
      <c r="GG49" s="8"/>
      <c r="GH49" s="8"/>
      <c r="GI49" s="8"/>
      <c r="GJ49" s="8"/>
      <c r="GK49" s="8"/>
      <c r="GL49" s="8"/>
      <c r="GM49" s="8"/>
      <c r="GN49" s="8"/>
      <c r="GO49" s="8"/>
      <c r="GP49" s="8"/>
      <c r="GQ49" s="8"/>
      <c r="GR49" s="8"/>
      <c r="GS49" s="8"/>
      <c r="GT49" s="8"/>
      <c r="GU49" s="8"/>
      <c r="GV49" s="8"/>
      <c r="GW49" s="8"/>
      <c r="GX49" s="8"/>
      <c r="GY49" s="8"/>
      <c r="GZ49" s="8"/>
      <c r="HA49" s="8"/>
      <c r="HB49" s="8"/>
      <c r="HC49" s="8"/>
      <c r="HD49" s="8"/>
      <c r="HE49" s="8"/>
      <c r="HF49" s="8"/>
      <c r="HG49" s="8"/>
      <c r="HH49" s="8"/>
      <c r="HI49" s="8"/>
      <c r="HJ49" s="8"/>
      <c r="HK49" s="8"/>
      <c r="HL49" s="8"/>
      <c r="HM49" s="8"/>
      <c r="HN49" s="8"/>
      <c r="HO49" s="8"/>
      <c r="HP49" s="8"/>
      <c r="HQ49" s="8"/>
      <c r="HR49" s="8"/>
      <c r="HS49" s="8"/>
      <c r="HT49" s="8"/>
      <c r="HU49" s="8"/>
      <c r="HV49" s="8"/>
      <c r="HW49" s="8"/>
      <c r="HX49" s="8"/>
      <c r="HY49" s="8"/>
      <c r="HZ49" s="8"/>
      <c r="IA49" s="8"/>
      <c r="IB49" s="8"/>
      <c r="IC49" s="8"/>
      <c r="ID49" s="8"/>
      <c r="IE49" s="8"/>
      <c r="IF49" s="8"/>
      <c r="IG49" s="8"/>
      <c r="IH49" s="8"/>
      <c r="II49" s="8"/>
      <c r="IJ49" s="8"/>
      <c r="IK49" s="8"/>
      <c r="IL49" s="8"/>
      <c r="IM49" s="8"/>
      <c r="IN49" s="8"/>
      <c r="IO49" s="8"/>
      <c r="IP49" s="8"/>
      <c r="IQ49" s="8"/>
      <c r="IR49" s="8"/>
      <c r="IS49" s="8"/>
      <c r="IT49" s="8"/>
      <c r="IU49" s="8"/>
      <c r="IV49" s="8"/>
      <c r="IW49" s="8"/>
      <c r="IX49" s="8"/>
      <c r="IY49" s="8"/>
      <c r="IZ49" s="8"/>
      <c r="JA49" s="8"/>
      <c r="JB49" s="8"/>
      <c r="JC49" s="8"/>
      <c r="JD49" s="8"/>
      <c r="JE49" s="8"/>
      <c r="JF49" s="8"/>
      <c r="JG49" s="8"/>
      <c r="JH49" s="8"/>
      <c r="JI49" s="8"/>
      <c r="JJ49" s="8"/>
      <c r="JK49" s="8"/>
      <c r="JL49" s="8"/>
      <c r="JM49" s="8"/>
      <c r="JN49" s="8"/>
      <c r="JO49" s="8"/>
      <c r="JP49" s="8"/>
      <c r="JQ49" s="8"/>
      <c r="JR49" s="8"/>
      <c r="JS49" s="8"/>
      <c r="JT49" s="8"/>
      <c r="JU49" s="8"/>
      <c r="JV49" s="8"/>
      <c r="JW49" s="8"/>
      <c r="JX49" s="8"/>
      <c r="JY49" s="8"/>
      <c r="JZ49" s="8"/>
      <c r="KA49" s="8"/>
      <c r="KB49" s="8"/>
      <c r="KC49" s="8"/>
      <c r="KD49" s="8"/>
      <c r="KE49" s="8"/>
      <c r="KF49" s="8"/>
      <c r="KG49" s="8"/>
      <c r="KH49" s="8"/>
      <c r="KI49" s="8"/>
      <c r="KJ49" s="8"/>
      <c r="KK49" s="8"/>
      <c r="KL49" s="8"/>
      <c r="KM49" s="8"/>
      <c r="KN49" s="8"/>
      <c r="KO49" s="8"/>
      <c r="KP49" s="8"/>
      <c r="KQ49" s="8"/>
      <c r="KR49" s="8"/>
      <c r="KS49" s="8"/>
      <c r="KT49" s="8"/>
      <c r="KU49" s="8"/>
      <c r="KV49" s="8"/>
      <c r="KW49" s="8"/>
      <c r="KX49" s="8"/>
      <c r="KY49" s="8"/>
      <c r="KZ49" s="8"/>
      <c r="LA49" s="8"/>
      <c r="LB49" s="8"/>
      <c r="LC49" s="8"/>
      <c r="LD49" s="8"/>
      <c r="LE49" s="8"/>
      <c r="LF49" s="8"/>
      <c r="LG49" s="8"/>
      <c r="LH49" s="8"/>
      <c r="LI49" s="8"/>
      <c r="LJ49" s="8"/>
      <c r="LK49" s="8"/>
      <c r="LL49" s="8"/>
      <c r="LM49" s="8"/>
      <c r="LN49" s="8"/>
      <c r="LO49" s="8"/>
      <c r="LP49" s="8"/>
      <c r="LQ49" s="8"/>
      <c r="LR49" s="8"/>
      <c r="LS49" s="8"/>
      <c r="LT49" s="8"/>
      <c r="LU49" s="8"/>
      <c r="LV49" s="8"/>
      <c r="LW49" s="8"/>
      <c r="LX49" s="8"/>
      <c r="LY49" s="8"/>
      <c r="LZ49" s="8"/>
      <c r="MA49" s="8"/>
      <c r="MB49" s="8"/>
      <c r="MC49" s="8"/>
      <c r="MD49" s="8"/>
      <c r="ME49" s="8"/>
      <c r="MF49" s="8"/>
      <c r="MG49" s="8"/>
      <c r="MH49" s="8"/>
      <c r="MI49" s="8"/>
      <c r="MJ49" s="8"/>
      <c r="MK49" s="8"/>
      <c r="ML49" s="8"/>
      <c r="MM49" s="8"/>
      <c r="MN49" s="8"/>
      <c r="MO49" s="8"/>
      <c r="MP49" s="8"/>
      <c r="MQ49" s="8"/>
      <c r="MR49" s="8"/>
      <c r="MS49" s="8"/>
      <c r="MT49" s="8"/>
      <c r="MU49" s="8"/>
      <c r="MV49" s="8"/>
      <c r="MW49" s="8"/>
      <c r="MX49" s="8"/>
      <c r="MY49" s="8"/>
      <c r="MZ49" s="8"/>
      <c r="NA49" s="8"/>
      <c r="NB49" s="8"/>
      <c r="NC49" s="8"/>
      <c r="ND49" s="8"/>
      <c r="NE49" s="8"/>
      <c r="NF49" s="8"/>
      <c r="NG49" s="8"/>
      <c r="NH49" s="8"/>
      <c r="NI49" s="8"/>
      <c r="NJ49" s="8"/>
      <c r="NK49" s="8"/>
      <c r="NL49" s="8"/>
      <c r="NM49" s="8"/>
      <c r="NN49" s="8"/>
      <c r="NO49" s="8"/>
      <c r="NP49" s="8"/>
      <c r="NQ49" s="8"/>
      <c r="NR49" s="8"/>
      <c r="NS49" s="8"/>
      <c r="NT49" s="8"/>
      <c r="NU49" s="8"/>
      <c r="NV49" s="8"/>
      <c r="NW49" s="8"/>
      <c r="NX49" s="8"/>
      <c r="NY49" s="8"/>
      <c r="NZ49" s="8"/>
      <c r="OA49" s="8"/>
      <c r="OB49" s="8"/>
      <c r="OC49" s="8"/>
      <c r="OD49" s="8"/>
      <c r="OE49" s="8"/>
      <c r="OF49" s="8"/>
      <c r="OG49" s="8"/>
      <c r="OH49" s="8"/>
      <c r="OI49" s="8"/>
      <c r="OJ49" s="8"/>
      <c r="OK49" s="8"/>
      <c r="OL49" s="8"/>
      <c r="OM49" s="8"/>
      <c r="ON49" s="8"/>
      <c r="OO49" s="8"/>
      <c r="OP49" s="8"/>
      <c r="OQ49" s="8"/>
      <c r="OR49" s="8"/>
      <c r="OS49" s="8"/>
      <c r="OT49" s="8"/>
      <c r="OU49" s="8"/>
      <c r="OV49" s="8"/>
      <c r="OW49" s="8"/>
      <c r="OX49" s="8"/>
      <c r="OY49" s="8"/>
      <c r="OZ49" s="8"/>
      <c r="PA49" s="8"/>
      <c r="PB49" s="8"/>
      <c r="PC49" s="8"/>
      <c r="PD49" s="8"/>
      <c r="PE49" s="8"/>
      <c r="PF49" s="8"/>
      <c r="PG49" s="8"/>
      <c r="PH49" s="8"/>
      <c r="PI49" s="8"/>
      <c r="PJ49" s="8"/>
      <c r="PK49" s="8"/>
      <c r="PL49" s="8"/>
      <c r="PM49" s="8"/>
      <c r="PN49" s="8"/>
      <c r="PO49" s="8"/>
      <c r="PP49" s="8"/>
      <c r="PQ49" s="8"/>
      <c r="PR49" s="8"/>
      <c r="PS49" s="8"/>
      <c r="PT49" s="8"/>
      <c r="PU49" s="8"/>
      <c r="PV49" s="8"/>
      <c r="PW49" s="8"/>
      <c r="PX49" s="8"/>
      <c r="PY49" s="8"/>
      <c r="PZ49" s="8"/>
      <c r="QA49" s="8"/>
      <c r="QB49" s="8"/>
      <c r="QC49" s="8"/>
      <c r="QD49" s="8"/>
      <c r="QE49" s="8"/>
      <c r="QF49" s="8"/>
      <c r="QG49" s="8"/>
      <c r="QH49" s="8"/>
      <c r="QI49" s="8"/>
      <c r="QJ49" s="8"/>
      <c r="QK49" s="8"/>
      <c r="QL49" s="8"/>
      <c r="QM49" s="8"/>
      <c r="QN49" s="8"/>
      <c r="QO49" s="8"/>
      <c r="QP49" s="8"/>
      <c r="QQ49" s="8"/>
      <c r="QR49" s="8"/>
      <c r="QS49" s="8"/>
      <c r="QT49" s="8"/>
      <c r="QU49" s="8"/>
      <c r="QV49" s="8"/>
      <c r="QW49" s="8"/>
      <c r="QX49" s="8"/>
      <c r="QY49" s="8"/>
      <c r="QZ49" s="8"/>
      <c r="RA49" s="8"/>
      <c r="RB49" s="8"/>
      <c r="RC49" s="8"/>
      <c r="RD49" s="8"/>
      <c r="RE49" s="8"/>
      <c r="RF49" s="8"/>
      <c r="RG49" s="8"/>
      <c r="RH49" s="8"/>
      <c r="RI49" s="8"/>
      <c r="RJ49" s="8"/>
      <c r="RK49" s="8"/>
      <c r="RL49" s="8"/>
      <c r="RM49" s="8"/>
      <c r="RN49" s="8"/>
      <c r="RO49" s="8"/>
      <c r="RP49" s="8"/>
      <c r="RQ49" s="8"/>
      <c r="RR49" s="8"/>
      <c r="RS49" s="8"/>
      <c r="RT49" s="8"/>
      <c r="RU49" s="8"/>
      <c r="RV49" s="8"/>
      <c r="RW49" s="8"/>
      <c r="RX49" s="8"/>
      <c r="RY49" s="8"/>
      <c r="RZ49" s="8"/>
      <c r="SA49" s="8"/>
      <c r="SB49" s="8"/>
      <c r="SC49" s="8"/>
      <c r="SD49" s="8"/>
      <c r="SE49" s="8"/>
      <c r="SF49" s="8"/>
      <c r="SG49" s="8"/>
      <c r="SH49" s="8"/>
      <c r="SI49" s="8"/>
      <c r="SJ49" s="8"/>
      <c r="SK49" s="8"/>
      <c r="SL49" s="8"/>
      <c r="SM49" s="8"/>
      <c r="SN49" s="8"/>
      <c r="SO49" s="8"/>
      <c r="SP49" s="8"/>
      <c r="SQ49" s="8"/>
      <c r="SR49" s="8"/>
      <c r="SS49" s="8"/>
      <c r="ST49" s="8"/>
      <c r="SU49" s="8"/>
      <c r="SV49" s="8"/>
      <c r="SW49" s="8"/>
      <c r="SX49" s="8"/>
      <c r="SY49" s="8"/>
      <c r="SZ49" s="8"/>
      <c r="TA49" s="8"/>
      <c r="TB49" s="8"/>
      <c r="TC49" s="8"/>
      <c r="TD49" s="8"/>
      <c r="TE49" s="8"/>
      <c r="TF49" s="8"/>
      <c r="TG49" s="8"/>
      <c r="TH49" s="8"/>
      <c r="TI49" s="8"/>
      <c r="TJ49" s="8"/>
      <c r="TK49" s="8"/>
      <c r="TL49" s="8"/>
      <c r="TM49" s="8"/>
      <c r="TN49" s="8"/>
      <c r="TO49" s="8"/>
      <c r="TP49" s="8"/>
      <c r="TQ49" s="8"/>
      <c r="TR49" s="8"/>
      <c r="TS49" s="8"/>
      <c r="TT49" s="8"/>
      <c r="TU49" s="8"/>
      <c r="TV49" s="8"/>
      <c r="TW49" s="8"/>
      <c r="TX49" s="8"/>
      <c r="TY49" s="8"/>
      <c r="TZ49" s="8"/>
      <c r="UA49" s="8"/>
      <c r="UB49" s="8"/>
      <c r="UC49" s="8"/>
      <c r="UD49" s="8"/>
      <c r="UE49" s="8"/>
      <c r="UF49" s="8"/>
      <c r="UG49" s="8"/>
      <c r="UH49" s="8"/>
      <c r="UI49" s="8"/>
      <c r="UJ49" s="8"/>
      <c r="UK49" s="8"/>
      <c r="UL49" s="8"/>
      <c r="UM49" s="8"/>
      <c r="UN49" s="8"/>
      <c r="UO49" s="8"/>
      <c r="UP49" s="8"/>
      <c r="UQ49" s="8"/>
      <c r="UR49" s="8"/>
      <c r="US49" s="8"/>
      <c r="UT49" s="8"/>
      <c r="UU49" s="8"/>
      <c r="UV49" s="8"/>
      <c r="UW49" s="8"/>
      <c r="UX49" s="8"/>
      <c r="UY49" s="8"/>
      <c r="UZ49" s="8"/>
      <c r="VA49" s="8"/>
      <c r="VB49" s="8"/>
      <c r="VC49" s="8"/>
      <c r="VD49" s="8"/>
      <c r="VE49" s="8"/>
      <c r="VF49" s="8"/>
      <c r="VG49" s="8"/>
      <c r="VH49" s="8"/>
      <c r="VI49" s="8"/>
      <c r="VJ49" s="8"/>
      <c r="VK49" s="8"/>
      <c r="VL49" s="8"/>
      <c r="VM49" s="8"/>
      <c r="VN49" s="8"/>
      <c r="VO49" s="8"/>
      <c r="VP49" s="8"/>
      <c r="VQ49" s="8"/>
      <c r="VR49" s="8"/>
      <c r="VS49" s="8"/>
      <c r="VT49" s="8"/>
      <c r="VU49" s="8"/>
      <c r="VV49" s="8"/>
      <c r="VW49" s="8"/>
      <c r="VX49" s="8"/>
      <c r="VY49" s="8"/>
      <c r="VZ49" s="8"/>
      <c r="WA49" s="8"/>
      <c r="WB49" s="8"/>
      <c r="WC49" s="8"/>
      <c r="WD49" s="8"/>
      <c r="WE49" s="8"/>
      <c r="WF49" s="8"/>
      <c r="WG49" s="8"/>
      <c r="WH49" s="8"/>
      <c r="WI49" s="8"/>
      <c r="WJ49" s="8"/>
      <c r="WK49" s="8"/>
      <c r="WL49" s="8"/>
      <c r="WM49" s="8"/>
      <c r="WN49" s="8"/>
      <c r="WO49" s="8"/>
      <c r="WP49" s="8"/>
      <c r="WQ49" s="8"/>
      <c r="WR49" s="8"/>
      <c r="WS49" s="8"/>
      <c r="WT49" s="8"/>
      <c r="WU49" s="8"/>
      <c r="WV49" s="8"/>
      <c r="WW49" s="8"/>
      <c r="WX49" s="8"/>
      <c r="WY49" s="8"/>
      <c r="WZ49" s="8"/>
      <c r="XA49" s="8"/>
      <c r="XB49" s="8"/>
      <c r="XC49" s="8"/>
      <c r="XD49" s="8"/>
      <c r="XE49" s="8"/>
      <c r="XF49" s="8"/>
      <c r="XG49" s="8"/>
      <c r="XH49" s="8"/>
      <c r="XI49" s="8"/>
      <c r="XJ49" s="8"/>
      <c r="XK49" s="8"/>
      <c r="XL49" s="8"/>
      <c r="XM49" s="8"/>
      <c r="XN49" s="8"/>
      <c r="XO49" s="8"/>
      <c r="XP49" s="8"/>
      <c r="XQ49" s="8"/>
      <c r="XR49" s="8"/>
      <c r="XS49" s="8"/>
      <c r="XT49" s="8"/>
      <c r="XU49" s="8"/>
      <c r="XV49" s="8"/>
      <c r="XW49" s="8"/>
      <c r="XX49" s="8"/>
      <c r="XY49" s="8"/>
      <c r="XZ49" s="8"/>
      <c r="YA49" s="8"/>
      <c r="YB49" s="8"/>
      <c r="YC49" s="8"/>
      <c r="YD49" s="8"/>
      <c r="YE49" s="8"/>
      <c r="YF49" s="8"/>
      <c r="YG49" s="8"/>
      <c r="YH49" s="8"/>
      <c r="YI49" s="8"/>
      <c r="YJ49" s="8"/>
      <c r="YK49" s="8"/>
      <c r="YL49" s="8"/>
      <c r="YM49" s="8"/>
      <c r="YN49" s="8"/>
      <c r="YO49" s="8"/>
      <c r="YP49" s="8"/>
      <c r="YQ49" s="8"/>
      <c r="YR49" s="8"/>
      <c r="YS49" s="8"/>
      <c r="YT49" s="8"/>
      <c r="YU49" s="8"/>
      <c r="YV49" s="8"/>
      <c r="YW49" s="8"/>
      <c r="YX49" s="8"/>
      <c r="YY49" s="8"/>
      <c r="YZ49" s="8"/>
      <c r="ZA49" s="8"/>
      <c r="ZB49" s="8"/>
      <c r="ZC49" s="8"/>
      <c r="ZD49" s="8"/>
      <c r="ZE49" s="8"/>
      <c r="ZF49" s="8"/>
      <c r="ZG49" s="8"/>
      <c r="ZH49" s="8"/>
      <c r="ZI49" s="8"/>
      <c r="ZJ49" s="8"/>
      <c r="ZK49" s="8"/>
      <c r="ZL49" s="8"/>
      <c r="ZM49" s="8"/>
      <c r="ZN49" s="8"/>
      <c r="ZO49" s="8"/>
      <c r="ZP49" s="8"/>
      <c r="ZQ49" s="8"/>
      <c r="ZR49" s="8"/>
    </row>
    <row r="50" spans="1:694">
      <c r="A50" s="3" t="s">
        <v>64</v>
      </c>
      <c r="B50" s="4">
        <v>-605494.68000000005</v>
      </c>
      <c r="C50" s="4">
        <v>582543.74</v>
      </c>
      <c r="D50" s="4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/>
      <c r="EM50" s="8"/>
      <c r="EN50" s="8"/>
      <c r="EO50" s="8"/>
      <c r="EP50" s="8"/>
      <c r="EQ50" s="8"/>
      <c r="ER50" s="8"/>
      <c r="ES50" s="8"/>
      <c r="ET50" s="8"/>
      <c r="EU50" s="8"/>
      <c r="EV50" s="8"/>
      <c r="EW50" s="8"/>
      <c r="EX50" s="8"/>
      <c r="EY50" s="8"/>
      <c r="EZ50" s="8"/>
      <c r="FA50" s="8"/>
      <c r="FB50" s="8"/>
      <c r="FC50" s="8"/>
      <c r="FD50" s="8"/>
      <c r="FE50" s="8"/>
      <c r="FF50" s="8"/>
      <c r="FG50" s="8"/>
      <c r="FH50" s="8"/>
      <c r="FI50" s="8"/>
      <c r="FJ50" s="8"/>
      <c r="FK50" s="8"/>
      <c r="FL50" s="8"/>
      <c r="FM50" s="8"/>
      <c r="FN50" s="8"/>
      <c r="FO50" s="8"/>
      <c r="FP50" s="8"/>
      <c r="FQ50" s="8"/>
      <c r="FR50" s="8"/>
      <c r="FS50" s="8"/>
      <c r="FT50" s="8"/>
      <c r="FU50" s="8"/>
      <c r="FV50" s="8"/>
      <c r="FW50" s="8"/>
      <c r="FX50" s="8"/>
      <c r="FY50" s="8"/>
      <c r="FZ50" s="8"/>
      <c r="GA50" s="8"/>
      <c r="GB50" s="8"/>
      <c r="GC50" s="8"/>
      <c r="GD50" s="8"/>
      <c r="GE50" s="8"/>
      <c r="GF50" s="8"/>
      <c r="GG50" s="8"/>
      <c r="GH50" s="8"/>
      <c r="GI50" s="8"/>
      <c r="GJ50" s="8"/>
      <c r="GK50" s="8"/>
      <c r="GL50" s="8"/>
      <c r="GM50" s="8"/>
      <c r="GN50" s="8"/>
      <c r="GO50" s="8"/>
      <c r="GP50" s="8"/>
      <c r="GQ50" s="8"/>
      <c r="GR50" s="8"/>
      <c r="GS50" s="8"/>
      <c r="GT50" s="8"/>
      <c r="GU50" s="8"/>
      <c r="GV50" s="8"/>
      <c r="GW50" s="8"/>
      <c r="GX50" s="8"/>
      <c r="GY50" s="8"/>
      <c r="GZ50" s="8"/>
      <c r="HA50" s="8"/>
      <c r="HB50" s="8"/>
      <c r="HC50" s="8"/>
      <c r="HD50" s="8"/>
      <c r="HE50" s="8"/>
      <c r="HF50" s="8"/>
      <c r="HG50" s="8"/>
      <c r="HH50" s="8"/>
      <c r="HI50" s="8"/>
      <c r="HJ50" s="8"/>
      <c r="HK50" s="8"/>
      <c r="HL50" s="8"/>
      <c r="HM50" s="8"/>
      <c r="HN50" s="8"/>
      <c r="HO50" s="8"/>
      <c r="HP50" s="8"/>
      <c r="HQ50" s="8"/>
      <c r="HR50" s="8"/>
      <c r="HS50" s="8"/>
      <c r="HT50" s="8"/>
      <c r="HU50" s="8"/>
      <c r="HV50" s="8"/>
      <c r="HW50" s="8"/>
      <c r="HX50" s="8"/>
      <c r="HY50" s="8"/>
      <c r="HZ50" s="8"/>
      <c r="IA50" s="8"/>
      <c r="IB50" s="8"/>
      <c r="IC50" s="8"/>
      <c r="ID50" s="8"/>
      <c r="IE50" s="8"/>
      <c r="IF50" s="8"/>
      <c r="IG50" s="8"/>
      <c r="IH50" s="8"/>
      <c r="II50" s="8"/>
      <c r="IJ50" s="8"/>
      <c r="IK50" s="8"/>
      <c r="IL50" s="8"/>
      <c r="IM50" s="8"/>
      <c r="IN50" s="8"/>
      <c r="IO50" s="8"/>
      <c r="IP50" s="8"/>
      <c r="IQ50" s="8"/>
      <c r="IR50" s="8"/>
      <c r="IS50" s="8"/>
      <c r="IT50" s="8"/>
      <c r="IU50" s="8"/>
      <c r="IV50" s="8"/>
      <c r="IW50" s="8"/>
      <c r="IX50" s="8"/>
      <c r="IY50" s="8"/>
      <c r="IZ50" s="8"/>
      <c r="JA50" s="8"/>
      <c r="JB50" s="8"/>
      <c r="JC50" s="8"/>
      <c r="JD50" s="8"/>
      <c r="JE50" s="8"/>
      <c r="JF50" s="8"/>
      <c r="JG50" s="8"/>
      <c r="JH50" s="8"/>
      <c r="JI50" s="8"/>
      <c r="JJ50" s="8"/>
      <c r="JK50" s="8"/>
      <c r="JL50" s="8"/>
      <c r="JM50" s="8"/>
      <c r="JN50" s="8"/>
      <c r="JO50" s="8"/>
      <c r="JP50" s="8"/>
      <c r="JQ50" s="8"/>
      <c r="JR50" s="8"/>
      <c r="JS50" s="8"/>
      <c r="JT50" s="8"/>
      <c r="JU50" s="8"/>
      <c r="JV50" s="8"/>
      <c r="JW50" s="8"/>
      <c r="JX50" s="8"/>
      <c r="JY50" s="8"/>
      <c r="JZ50" s="8"/>
      <c r="KA50" s="8"/>
      <c r="KB50" s="8"/>
      <c r="KC50" s="8"/>
      <c r="KD50" s="8"/>
      <c r="KE50" s="8"/>
      <c r="KF50" s="8"/>
      <c r="KG50" s="8"/>
      <c r="KH50" s="8"/>
      <c r="KI50" s="8"/>
      <c r="KJ50" s="8"/>
      <c r="KK50" s="8"/>
      <c r="KL50" s="8"/>
      <c r="KM50" s="8"/>
      <c r="KN50" s="8"/>
      <c r="KO50" s="8"/>
      <c r="KP50" s="8"/>
      <c r="KQ50" s="8"/>
      <c r="KR50" s="8"/>
      <c r="KS50" s="8"/>
      <c r="KT50" s="8"/>
      <c r="KU50" s="8"/>
      <c r="KV50" s="8"/>
      <c r="KW50" s="8"/>
      <c r="KX50" s="8"/>
      <c r="KY50" s="8"/>
      <c r="KZ50" s="8"/>
      <c r="LA50" s="8"/>
      <c r="LB50" s="8"/>
      <c r="LC50" s="8"/>
      <c r="LD50" s="8"/>
      <c r="LE50" s="8"/>
      <c r="LF50" s="8"/>
      <c r="LG50" s="8"/>
      <c r="LH50" s="8"/>
      <c r="LI50" s="8"/>
      <c r="LJ50" s="8"/>
      <c r="LK50" s="8"/>
      <c r="LL50" s="8"/>
      <c r="LM50" s="8"/>
      <c r="LN50" s="8"/>
      <c r="LO50" s="8"/>
      <c r="LP50" s="8"/>
      <c r="LQ50" s="8"/>
      <c r="LR50" s="8"/>
      <c r="LS50" s="8"/>
      <c r="LT50" s="8"/>
      <c r="LU50" s="8"/>
      <c r="LV50" s="8"/>
      <c r="LW50" s="8"/>
      <c r="LX50" s="8"/>
      <c r="LY50" s="8"/>
      <c r="LZ50" s="8"/>
      <c r="MA50" s="8"/>
      <c r="MB50" s="8"/>
      <c r="MC50" s="8"/>
      <c r="MD50" s="8"/>
      <c r="ME50" s="8"/>
      <c r="MF50" s="8"/>
      <c r="MG50" s="8"/>
      <c r="MH50" s="8"/>
      <c r="MI50" s="8"/>
      <c r="MJ50" s="8"/>
      <c r="MK50" s="8"/>
      <c r="ML50" s="8"/>
      <c r="MM50" s="8"/>
      <c r="MN50" s="8"/>
      <c r="MO50" s="8"/>
      <c r="MP50" s="8"/>
      <c r="MQ50" s="8"/>
      <c r="MR50" s="8"/>
      <c r="MS50" s="8"/>
      <c r="MT50" s="8"/>
      <c r="MU50" s="8"/>
      <c r="MV50" s="8"/>
      <c r="MW50" s="8"/>
      <c r="MX50" s="8"/>
      <c r="MY50" s="8"/>
      <c r="MZ50" s="8"/>
      <c r="NA50" s="8"/>
      <c r="NB50" s="8"/>
      <c r="NC50" s="8"/>
      <c r="ND50" s="8"/>
      <c r="NE50" s="8"/>
      <c r="NF50" s="8"/>
      <c r="NG50" s="8"/>
      <c r="NH50" s="8"/>
      <c r="NI50" s="8"/>
      <c r="NJ50" s="8"/>
      <c r="NK50" s="8"/>
      <c r="NL50" s="8"/>
      <c r="NM50" s="8"/>
      <c r="NN50" s="8"/>
      <c r="NO50" s="8"/>
      <c r="NP50" s="8"/>
      <c r="NQ50" s="8"/>
      <c r="NR50" s="8"/>
      <c r="NS50" s="8"/>
      <c r="NT50" s="8"/>
      <c r="NU50" s="8"/>
      <c r="NV50" s="8"/>
      <c r="NW50" s="8"/>
      <c r="NX50" s="8"/>
      <c r="NY50" s="8"/>
      <c r="NZ50" s="8"/>
      <c r="OA50" s="8"/>
      <c r="OB50" s="8"/>
      <c r="OC50" s="8"/>
      <c r="OD50" s="8"/>
      <c r="OE50" s="8"/>
      <c r="OF50" s="8"/>
      <c r="OG50" s="8"/>
      <c r="OH50" s="8"/>
      <c r="OI50" s="8"/>
      <c r="OJ50" s="8"/>
      <c r="OK50" s="8"/>
      <c r="OL50" s="8"/>
      <c r="OM50" s="8"/>
      <c r="ON50" s="8"/>
      <c r="OO50" s="8"/>
      <c r="OP50" s="8"/>
      <c r="OQ50" s="8"/>
      <c r="OR50" s="8"/>
      <c r="OS50" s="8"/>
      <c r="OT50" s="8"/>
      <c r="OU50" s="8"/>
      <c r="OV50" s="8"/>
      <c r="OW50" s="8"/>
      <c r="OX50" s="8"/>
      <c r="OY50" s="8"/>
      <c r="OZ50" s="8"/>
      <c r="PA50" s="8"/>
      <c r="PB50" s="8"/>
      <c r="PC50" s="8"/>
      <c r="PD50" s="8"/>
      <c r="PE50" s="8"/>
      <c r="PF50" s="8"/>
      <c r="PG50" s="8"/>
      <c r="PH50" s="8"/>
      <c r="PI50" s="8"/>
      <c r="PJ50" s="8"/>
      <c r="PK50" s="8"/>
      <c r="PL50" s="8"/>
      <c r="PM50" s="8"/>
      <c r="PN50" s="8"/>
      <c r="PO50" s="8"/>
      <c r="PP50" s="8"/>
      <c r="PQ50" s="8"/>
      <c r="PR50" s="8"/>
      <c r="PS50" s="8"/>
      <c r="PT50" s="8"/>
      <c r="PU50" s="8"/>
      <c r="PV50" s="8"/>
      <c r="PW50" s="8"/>
      <c r="PX50" s="8"/>
      <c r="PY50" s="8"/>
      <c r="PZ50" s="8"/>
      <c r="QA50" s="8"/>
      <c r="QB50" s="8"/>
      <c r="QC50" s="8"/>
      <c r="QD50" s="8"/>
      <c r="QE50" s="8"/>
      <c r="QF50" s="8"/>
      <c r="QG50" s="8"/>
      <c r="QH50" s="8"/>
      <c r="QI50" s="8"/>
      <c r="QJ50" s="8"/>
      <c r="QK50" s="8"/>
      <c r="QL50" s="8"/>
      <c r="QM50" s="8"/>
      <c r="QN50" s="8"/>
      <c r="QO50" s="8"/>
      <c r="QP50" s="8"/>
      <c r="QQ50" s="8"/>
      <c r="QR50" s="8"/>
      <c r="QS50" s="8"/>
      <c r="QT50" s="8"/>
      <c r="QU50" s="8"/>
      <c r="QV50" s="8"/>
      <c r="QW50" s="8"/>
      <c r="QX50" s="8"/>
      <c r="QY50" s="8"/>
      <c r="QZ50" s="8"/>
      <c r="RA50" s="8"/>
      <c r="RB50" s="8"/>
      <c r="RC50" s="8"/>
      <c r="RD50" s="8"/>
      <c r="RE50" s="8"/>
      <c r="RF50" s="8"/>
      <c r="RG50" s="8"/>
      <c r="RH50" s="8"/>
      <c r="RI50" s="8"/>
      <c r="RJ50" s="8"/>
      <c r="RK50" s="8"/>
      <c r="RL50" s="8"/>
      <c r="RM50" s="8"/>
      <c r="RN50" s="8"/>
      <c r="RO50" s="8"/>
      <c r="RP50" s="8"/>
      <c r="RQ50" s="8"/>
      <c r="RR50" s="8"/>
      <c r="RS50" s="8"/>
      <c r="RT50" s="8"/>
      <c r="RU50" s="8"/>
      <c r="RV50" s="8"/>
      <c r="RW50" s="8"/>
      <c r="RX50" s="8"/>
      <c r="RY50" s="8"/>
      <c r="RZ50" s="8"/>
      <c r="SA50" s="8"/>
      <c r="SB50" s="8"/>
      <c r="SC50" s="8"/>
      <c r="SD50" s="8"/>
      <c r="SE50" s="8"/>
      <c r="SF50" s="8"/>
      <c r="SG50" s="8"/>
      <c r="SH50" s="8"/>
      <c r="SI50" s="8"/>
      <c r="SJ50" s="8"/>
      <c r="SK50" s="8"/>
      <c r="SL50" s="8"/>
      <c r="SM50" s="8"/>
      <c r="SN50" s="8"/>
      <c r="SO50" s="8"/>
      <c r="SP50" s="8"/>
      <c r="SQ50" s="8"/>
      <c r="SR50" s="8"/>
      <c r="SS50" s="8"/>
      <c r="ST50" s="8"/>
      <c r="SU50" s="8"/>
      <c r="SV50" s="8"/>
      <c r="SW50" s="8"/>
      <c r="SX50" s="8"/>
      <c r="SY50" s="8"/>
      <c r="SZ50" s="8"/>
      <c r="TA50" s="8"/>
      <c r="TB50" s="8"/>
      <c r="TC50" s="8"/>
      <c r="TD50" s="8"/>
      <c r="TE50" s="8"/>
      <c r="TF50" s="8"/>
      <c r="TG50" s="8"/>
      <c r="TH50" s="8"/>
      <c r="TI50" s="8"/>
      <c r="TJ50" s="8"/>
      <c r="TK50" s="8"/>
      <c r="TL50" s="8"/>
      <c r="TM50" s="8"/>
      <c r="TN50" s="8"/>
      <c r="TO50" s="8"/>
      <c r="TP50" s="8"/>
      <c r="TQ50" s="8"/>
      <c r="TR50" s="8"/>
      <c r="TS50" s="8"/>
      <c r="TT50" s="8"/>
      <c r="TU50" s="8"/>
      <c r="TV50" s="8"/>
      <c r="TW50" s="8"/>
      <c r="TX50" s="8"/>
      <c r="TY50" s="8"/>
      <c r="TZ50" s="8"/>
      <c r="UA50" s="8"/>
      <c r="UB50" s="8"/>
      <c r="UC50" s="8"/>
      <c r="UD50" s="8"/>
      <c r="UE50" s="8"/>
      <c r="UF50" s="8"/>
      <c r="UG50" s="8"/>
      <c r="UH50" s="8"/>
      <c r="UI50" s="8"/>
      <c r="UJ50" s="8"/>
      <c r="UK50" s="8"/>
      <c r="UL50" s="8"/>
      <c r="UM50" s="8"/>
      <c r="UN50" s="8"/>
      <c r="UO50" s="8"/>
      <c r="UP50" s="8"/>
      <c r="UQ50" s="8"/>
      <c r="UR50" s="8"/>
      <c r="US50" s="8"/>
      <c r="UT50" s="8"/>
      <c r="UU50" s="8"/>
      <c r="UV50" s="8"/>
      <c r="UW50" s="8"/>
      <c r="UX50" s="8"/>
      <c r="UY50" s="8"/>
      <c r="UZ50" s="8"/>
      <c r="VA50" s="8"/>
      <c r="VB50" s="8"/>
      <c r="VC50" s="8"/>
      <c r="VD50" s="8"/>
      <c r="VE50" s="8"/>
      <c r="VF50" s="8"/>
      <c r="VG50" s="8"/>
      <c r="VH50" s="8"/>
      <c r="VI50" s="8"/>
      <c r="VJ50" s="8"/>
      <c r="VK50" s="8"/>
      <c r="VL50" s="8"/>
      <c r="VM50" s="8"/>
      <c r="VN50" s="8"/>
      <c r="VO50" s="8"/>
      <c r="VP50" s="8"/>
      <c r="VQ50" s="8"/>
      <c r="VR50" s="8"/>
      <c r="VS50" s="8"/>
      <c r="VT50" s="8"/>
      <c r="VU50" s="8"/>
      <c r="VV50" s="8"/>
      <c r="VW50" s="8"/>
      <c r="VX50" s="8"/>
      <c r="VY50" s="8"/>
      <c r="VZ50" s="8"/>
      <c r="WA50" s="8"/>
      <c r="WB50" s="8"/>
      <c r="WC50" s="8"/>
      <c r="WD50" s="8"/>
      <c r="WE50" s="8"/>
      <c r="WF50" s="8"/>
      <c r="WG50" s="8"/>
      <c r="WH50" s="8"/>
      <c r="WI50" s="8"/>
      <c r="WJ50" s="8"/>
      <c r="WK50" s="8"/>
      <c r="WL50" s="8"/>
      <c r="WM50" s="8"/>
      <c r="WN50" s="8"/>
      <c r="WO50" s="8"/>
      <c r="WP50" s="8"/>
      <c r="WQ50" s="8"/>
      <c r="WR50" s="8"/>
      <c r="WS50" s="8"/>
      <c r="WT50" s="8"/>
      <c r="WU50" s="8"/>
      <c r="WV50" s="8"/>
      <c r="WW50" s="8"/>
      <c r="WX50" s="8"/>
      <c r="WY50" s="8"/>
      <c r="WZ50" s="8"/>
      <c r="XA50" s="8"/>
      <c r="XB50" s="8"/>
      <c r="XC50" s="8"/>
      <c r="XD50" s="8"/>
      <c r="XE50" s="8"/>
      <c r="XF50" s="8"/>
      <c r="XG50" s="8"/>
      <c r="XH50" s="8"/>
      <c r="XI50" s="8"/>
      <c r="XJ50" s="8"/>
      <c r="XK50" s="8"/>
      <c r="XL50" s="8"/>
      <c r="XM50" s="8"/>
      <c r="XN50" s="8"/>
      <c r="XO50" s="8"/>
      <c r="XP50" s="8"/>
      <c r="XQ50" s="8"/>
      <c r="XR50" s="8"/>
      <c r="XS50" s="8"/>
      <c r="XT50" s="8"/>
      <c r="XU50" s="8"/>
      <c r="XV50" s="8"/>
      <c r="XW50" s="8"/>
      <c r="XX50" s="8"/>
      <c r="XY50" s="8"/>
      <c r="XZ50" s="8"/>
      <c r="YA50" s="8"/>
      <c r="YB50" s="8"/>
      <c r="YC50" s="8"/>
      <c r="YD50" s="8"/>
      <c r="YE50" s="8"/>
      <c r="YF50" s="8"/>
      <c r="YG50" s="8"/>
      <c r="YH50" s="8"/>
      <c r="YI50" s="8"/>
      <c r="YJ50" s="8"/>
      <c r="YK50" s="8"/>
      <c r="YL50" s="8"/>
      <c r="YM50" s="8"/>
      <c r="YN50" s="8"/>
      <c r="YO50" s="8"/>
      <c r="YP50" s="8"/>
      <c r="YQ50" s="8"/>
      <c r="YR50" s="8"/>
      <c r="YS50" s="8"/>
      <c r="YT50" s="8"/>
      <c r="YU50" s="8"/>
      <c r="YV50" s="8"/>
      <c r="YW50" s="8"/>
      <c r="YX50" s="8"/>
      <c r="YY50" s="8"/>
      <c r="YZ50" s="8"/>
      <c r="ZA50" s="8"/>
      <c r="ZB50" s="8"/>
      <c r="ZC50" s="8"/>
      <c r="ZD50" s="8"/>
      <c r="ZE50" s="8"/>
      <c r="ZF50" s="8"/>
      <c r="ZG50" s="8"/>
      <c r="ZH50" s="8"/>
      <c r="ZI50" s="8"/>
      <c r="ZJ50" s="8"/>
      <c r="ZK50" s="8"/>
      <c r="ZL50" s="8"/>
      <c r="ZM50" s="8"/>
      <c r="ZN50" s="8"/>
      <c r="ZO50" s="8"/>
      <c r="ZP50" s="8"/>
      <c r="ZQ50" s="8"/>
      <c r="ZR50" s="8"/>
    </row>
    <row r="51" spans="1:694" ht="13">
      <c r="A51" s="22" t="s">
        <v>65</v>
      </c>
      <c r="B51" s="25">
        <f>SUM(B39:B50)</f>
        <v>428703390.12000006</v>
      </c>
      <c r="C51" s="25">
        <f>SUM(C39:C50)</f>
        <v>435616314.12</v>
      </c>
      <c r="D51" s="4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  <c r="FL51" s="8"/>
      <c r="FM51" s="8"/>
      <c r="FN51" s="8"/>
      <c r="FO51" s="8"/>
      <c r="FP51" s="8"/>
      <c r="FQ51" s="8"/>
      <c r="FR51" s="8"/>
      <c r="FS51" s="8"/>
      <c r="FT51" s="8"/>
      <c r="FU51" s="8"/>
      <c r="FV51" s="8"/>
      <c r="FW51" s="8"/>
      <c r="FX51" s="8"/>
      <c r="FY51" s="8"/>
      <c r="FZ51" s="8"/>
      <c r="GA51" s="8"/>
      <c r="GB51" s="8"/>
      <c r="GC51" s="8"/>
      <c r="GD51" s="8"/>
      <c r="GE51" s="8"/>
      <c r="GF51" s="8"/>
      <c r="GG51" s="8"/>
      <c r="GH51" s="8"/>
      <c r="GI51" s="8"/>
      <c r="GJ51" s="8"/>
      <c r="GK51" s="8"/>
      <c r="GL51" s="8"/>
      <c r="GM51" s="8"/>
      <c r="GN51" s="8"/>
      <c r="GO51" s="8"/>
      <c r="GP51" s="8"/>
      <c r="GQ51" s="8"/>
      <c r="GR51" s="8"/>
      <c r="GS51" s="8"/>
      <c r="GT51" s="8"/>
      <c r="GU51" s="8"/>
      <c r="GV51" s="8"/>
      <c r="GW51" s="8"/>
      <c r="GX51" s="8"/>
      <c r="GY51" s="8"/>
      <c r="GZ51" s="8"/>
      <c r="HA51" s="8"/>
      <c r="HB51" s="8"/>
      <c r="HC51" s="8"/>
      <c r="HD51" s="8"/>
      <c r="HE51" s="8"/>
      <c r="HF51" s="8"/>
      <c r="HG51" s="8"/>
      <c r="HH51" s="8"/>
      <c r="HI51" s="8"/>
      <c r="HJ51" s="8"/>
      <c r="HK51" s="8"/>
      <c r="HL51" s="8"/>
      <c r="HM51" s="8"/>
      <c r="HN51" s="8"/>
      <c r="HO51" s="8"/>
      <c r="HP51" s="8"/>
      <c r="HQ51" s="8"/>
      <c r="HR51" s="8"/>
      <c r="HS51" s="8"/>
      <c r="HT51" s="8"/>
      <c r="HU51" s="8"/>
      <c r="HV51" s="8"/>
      <c r="HW51" s="8"/>
      <c r="HX51" s="8"/>
      <c r="HY51" s="8"/>
      <c r="HZ51" s="8"/>
      <c r="IA51" s="8"/>
      <c r="IB51" s="8"/>
      <c r="IC51" s="8"/>
      <c r="ID51" s="8"/>
      <c r="IE51" s="8"/>
      <c r="IF51" s="8"/>
      <c r="IG51" s="8"/>
      <c r="IH51" s="8"/>
      <c r="II51" s="8"/>
      <c r="IJ51" s="8"/>
      <c r="IK51" s="8"/>
      <c r="IL51" s="8"/>
      <c r="IM51" s="8"/>
      <c r="IN51" s="8"/>
      <c r="IO51" s="8"/>
      <c r="IP51" s="8"/>
      <c r="IQ51" s="8"/>
      <c r="IR51" s="8"/>
      <c r="IS51" s="8"/>
      <c r="IT51" s="8"/>
      <c r="IU51" s="8"/>
      <c r="IV51" s="8"/>
      <c r="IW51" s="8"/>
      <c r="IX51" s="8"/>
      <c r="IY51" s="8"/>
      <c r="IZ51" s="8"/>
      <c r="JA51" s="8"/>
      <c r="JB51" s="8"/>
      <c r="JC51" s="8"/>
      <c r="JD51" s="8"/>
      <c r="JE51" s="8"/>
      <c r="JF51" s="8"/>
      <c r="JG51" s="8"/>
      <c r="JH51" s="8"/>
      <c r="JI51" s="8"/>
      <c r="JJ51" s="8"/>
      <c r="JK51" s="8"/>
      <c r="JL51" s="8"/>
      <c r="JM51" s="8"/>
      <c r="JN51" s="8"/>
      <c r="JO51" s="8"/>
      <c r="JP51" s="8"/>
      <c r="JQ51" s="8"/>
      <c r="JR51" s="8"/>
      <c r="JS51" s="8"/>
      <c r="JT51" s="8"/>
      <c r="JU51" s="8"/>
      <c r="JV51" s="8"/>
      <c r="JW51" s="8"/>
      <c r="JX51" s="8"/>
      <c r="JY51" s="8"/>
      <c r="JZ51" s="8"/>
      <c r="KA51" s="8"/>
      <c r="KB51" s="8"/>
      <c r="KC51" s="8"/>
      <c r="KD51" s="8"/>
      <c r="KE51" s="8"/>
      <c r="KF51" s="8"/>
      <c r="KG51" s="8"/>
      <c r="KH51" s="8"/>
      <c r="KI51" s="8"/>
      <c r="KJ51" s="8"/>
      <c r="KK51" s="8"/>
      <c r="KL51" s="8"/>
      <c r="KM51" s="8"/>
      <c r="KN51" s="8"/>
      <c r="KO51" s="8"/>
      <c r="KP51" s="8"/>
      <c r="KQ51" s="8"/>
      <c r="KR51" s="8"/>
      <c r="KS51" s="8"/>
      <c r="KT51" s="8"/>
      <c r="KU51" s="8"/>
      <c r="KV51" s="8"/>
      <c r="KW51" s="8"/>
      <c r="KX51" s="8"/>
      <c r="KY51" s="8"/>
      <c r="KZ51" s="8"/>
      <c r="LA51" s="8"/>
      <c r="LB51" s="8"/>
      <c r="LC51" s="8"/>
      <c r="LD51" s="8"/>
      <c r="LE51" s="8"/>
      <c r="LF51" s="8"/>
      <c r="LG51" s="8"/>
      <c r="LH51" s="8"/>
      <c r="LI51" s="8"/>
      <c r="LJ51" s="8"/>
      <c r="LK51" s="8"/>
      <c r="LL51" s="8"/>
      <c r="LM51" s="8"/>
      <c r="LN51" s="8"/>
      <c r="LO51" s="8"/>
      <c r="LP51" s="8"/>
      <c r="LQ51" s="8"/>
      <c r="LR51" s="8"/>
      <c r="LS51" s="8"/>
      <c r="LT51" s="8"/>
      <c r="LU51" s="8"/>
      <c r="LV51" s="8"/>
      <c r="LW51" s="8"/>
      <c r="LX51" s="8"/>
      <c r="LY51" s="8"/>
      <c r="LZ51" s="8"/>
      <c r="MA51" s="8"/>
      <c r="MB51" s="8"/>
      <c r="MC51" s="8"/>
      <c r="MD51" s="8"/>
      <c r="ME51" s="8"/>
      <c r="MF51" s="8"/>
      <c r="MG51" s="8"/>
      <c r="MH51" s="8"/>
      <c r="MI51" s="8"/>
      <c r="MJ51" s="8"/>
      <c r="MK51" s="8"/>
      <c r="ML51" s="8"/>
      <c r="MM51" s="8"/>
      <c r="MN51" s="8"/>
      <c r="MO51" s="8"/>
      <c r="MP51" s="8"/>
      <c r="MQ51" s="8"/>
      <c r="MR51" s="8"/>
      <c r="MS51" s="8"/>
      <c r="MT51" s="8"/>
      <c r="MU51" s="8"/>
      <c r="MV51" s="8"/>
      <c r="MW51" s="8"/>
      <c r="MX51" s="8"/>
      <c r="MY51" s="8"/>
      <c r="MZ51" s="8"/>
      <c r="NA51" s="8"/>
      <c r="NB51" s="8"/>
      <c r="NC51" s="8"/>
      <c r="ND51" s="8"/>
      <c r="NE51" s="8"/>
      <c r="NF51" s="8"/>
      <c r="NG51" s="8"/>
      <c r="NH51" s="8"/>
      <c r="NI51" s="8"/>
      <c r="NJ51" s="8"/>
      <c r="NK51" s="8"/>
      <c r="NL51" s="8"/>
      <c r="NM51" s="8"/>
      <c r="NN51" s="8"/>
      <c r="NO51" s="8"/>
      <c r="NP51" s="8"/>
      <c r="NQ51" s="8"/>
      <c r="NR51" s="8"/>
      <c r="NS51" s="8"/>
      <c r="NT51" s="8"/>
      <c r="NU51" s="8"/>
      <c r="NV51" s="8"/>
      <c r="NW51" s="8"/>
      <c r="NX51" s="8"/>
      <c r="NY51" s="8"/>
      <c r="NZ51" s="8"/>
      <c r="OA51" s="8"/>
      <c r="OB51" s="8"/>
      <c r="OC51" s="8"/>
      <c r="OD51" s="8"/>
      <c r="OE51" s="8"/>
      <c r="OF51" s="8"/>
      <c r="OG51" s="8"/>
      <c r="OH51" s="8"/>
      <c r="OI51" s="8"/>
      <c r="OJ51" s="8"/>
      <c r="OK51" s="8"/>
      <c r="OL51" s="8"/>
      <c r="OM51" s="8"/>
      <c r="ON51" s="8"/>
      <c r="OO51" s="8"/>
      <c r="OP51" s="8"/>
      <c r="OQ51" s="8"/>
      <c r="OR51" s="8"/>
      <c r="OS51" s="8"/>
      <c r="OT51" s="8"/>
      <c r="OU51" s="8"/>
      <c r="OV51" s="8"/>
      <c r="OW51" s="8"/>
      <c r="OX51" s="8"/>
      <c r="OY51" s="8"/>
      <c r="OZ51" s="8"/>
      <c r="PA51" s="8"/>
      <c r="PB51" s="8"/>
      <c r="PC51" s="8"/>
      <c r="PD51" s="8"/>
      <c r="PE51" s="8"/>
      <c r="PF51" s="8"/>
      <c r="PG51" s="8"/>
      <c r="PH51" s="8"/>
      <c r="PI51" s="8"/>
      <c r="PJ51" s="8"/>
      <c r="PK51" s="8"/>
      <c r="PL51" s="8"/>
      <c r="PM51" s="8"/>
      <c r="PN51" s="8"/>
      <c r="PO51" s="8"/>
      <c r="PP51" s="8"/>
      <c r="PQ51" s="8"/>
      <c r="PR51" s="8"/>
      <c r="PS51" s="8"/>
      <c r="PT51" s="8"/>
      <c r="PU51" s="8"/>
      <c r="PV51" s="8"/>
      <c r="PW51" s="8"/>
      <c r="PX51" s="8"/>
      <c r="PY51" s="8"/>
      <c r="PZ51" s="8"/>
      <c r="QA51" s="8"/>
      <c r="QB51" s="8"/>
      <c r="QC51" s="8"/>
      <c r="QD51" s="8"/>
      <c r="QE51" s="8"/>
      <c r="QF51" s="8"/>
      <c r="QG51" s="8"/>
      <c r="QH51" s="8"/>
      <c r="QI51" s="8"/>
      <c r="QJ51" s="8"/>
      <c r="QK51" s="8"/>
      <c r="QL51" s="8"/>
      <c r="QM51" s="8"/>
      <c r="QN51" s="8"/>
      <c r="QO51" s="8"/>
      <c r="QP51" s="8"/>
      <c r="QQ51" s="8"/>
      <c r="QR51" s="8"/>
      <c r="QS51" s="8"/>
      <c r="QT51" s="8"/>
      <c r="QU51" s="8"/>
      <c r="QV51" s="8"/>
      <c r="QW51" s="8"/>
      <c r="QX51" s="8"/>
      <c r="QY51" s="8"/>
      <c r="QZ51" s="8"/>
      <c r="RA51" s="8"/>
      <c r="RB51" s="8"/>
      <c r="RC51" s="8"/>
      <c r="RD51" s="8"/>
      <c r="RE51" s="8"/>
      <c r="RF51" s="8"/>
      <c r="RG51" s="8"/>
      <c r="RH51" s="8"/>
      <c r="RI51" s="8"/>
      <c r="RJ51" s="8"/>
      <c r="RK51" s="8"/>
      <c r="RL51" s="8"/>
      <c r="RM51" s="8"/>
      <c r="RN51" s="8"/>
      <c r="RO51" s="8"/>
      <c r="RP51" s="8"/>
      <c r="RQ51" s="8"/>
      <c r="RR51" s="8"/>
      <c r="RS51" s="8"/>
      <c r="RT51" s="8"/>
      <c r="RU51" s="8"/>
      <c r="RV51" s="8"/>
      <c r="RW51" s="8"/>
      <c r="RX51" s="8"/>
      <c r="RY51" s="8"/>
      <c r="RZ51" s="8"/>
      <c r="SA51" s="8"/>
      <c r="SB51" s="8"/>
      <c r="SC51" s="8"/>
      <c r="SD51" s="8"/>
      <c r="SE51" s="8"/>
      <c r="SF51" s="8"/>
      <c r="SG51" s="8"/>
      <c r="SH51" s="8"/>
      <c r="SI51" s="8"/>
      <c r="SJ51" s="8"/>
      <c r="SK51" s="8"/>
      <c r="SL51" s="8"/>
      <c r="SM51" s="8"/>
      <c r="SN51" s="8"/>
      <c r="SO51" s="8"/>
      <c r="SP51" s="8"/>
      <c r="SQ51" s="8"/>
      <c r="SR51" s="8"/>
      <c r="SS51" s="8"/>
      <c r="ST51" s="8"/>
      <c r="SU51" s="8"/>
      <c r="SV51" s="8"/>
      <c r="SW51" s="8"/>
      <c r="SX51" s="8"/>
      <c r="SY51" s="8"/>
      <c r="SZ51" s="8"/>
      <c r="TA51" s="8"/>
      <c r="TB51" s="8"/>
      <c r="TC51" s="8"/>
      <c r="TD51" s="8"/>
      <c r="TE51" s="8"/>
      <c r="TF51" s="8"/>
      <c r="TG51" s="8"/>
      <c r="TH51" s="8"/>
      <c r="TI51" s="8"/>
      <c r="TJ51" s="8"/>
      <c r="TK51" s="8"/>
      <c r="TL51" s="8"/>
      <c r="TM51" s="8"/>
      <c r="TN51" s="8"/>
      <c r="TO51" s="8"/>
      <c r="TP51" s="8"/>
      <c r="TQ51" s="8"/>
      <c r="TR51" s="8"/>
      <c r="TS51" s="8"/>
      <c r="TT51" s="8"/>
      <c r="TU51" s="8"/>
      <c r="TV51" s="8"/>
      <c r="TW51" s="8"/>
      <c r="TX51" s="8"/>
      <c r="TY51" s="8"/>
      <c r="TZ51" s="8"/>
      <c r="UA51" s="8"/>
      <c r="UB51" s="8"/>
      <c r="UC51" s="8"/>
      <c r="UD51" s="8"/>
      <c r="UE51" s="8"/>
      <c r="UF51" s="8"/>
      <c r="UG51" s="8"/>
      <c r="UH51" s="8"/>
      <c r="UI51" s="8"/>
      <c r="UJ51" s="8"/>
      <c r="UK51" s="8"/>
      <c r="UL51" s="8"/>
      <c r="UM51" s="8"/>
      <c r="UN51" s="8"/>
      <c r="UO51" s="8"/>
      <c r="UP51" s="8"/>
      <c r="UQ51" s="8"/>
      <c r="UR51" s="8"/>
      <c r="US51" s="8"/>
      <c r="UT51" s="8"/>
      <c r="UU51" s="8"/>
      <c r="UV51" s="8"/>
      <c r="UW51" s="8"/>
      <c r="UX51" s="8"/>
      <c r="UY51" s="8"/>
      <c r="UZ51" s="8"/>
      <c r="VA51" s="8"/>
      <c r="VB51" s="8"/>
      <c r="VC51" s="8"/>
      <c r="VD51" s="8"/>
      <c r="VE51" s="8"/>
      <c r="VF51" s="8"/>
      <c r="VG51" s="8"/>
      <c r="VH51" s="8"/>
      <c r="VI51" s="8"/>
      <c r="VJ51" s="8"/>
      <c r="VK51" s="8"/>
      <c r="VL51" s="8"/>
      <c r="VM51" s="8"/>
      <c r="VN51" s="8"/>
      <c r="VO51" s="8"/>
      <c r="VP51" s="8"/>
      <c r="VQ51" s="8"/>
      <c r="VR51" s="8"/>
      <c r="VS51" s="8"/>
      <c r="VT51" s="8"/>
      <c r="VU51" s="8"/>
      <c r="VV51" s="8"/>
      <c r="VW51" s="8"/>
      <c r="VX51" s="8"/>
      <c r="VY51" s="8"/>
      <c r="VZ51" s="8"/>
      <c r="WA51" s="8"/>
      <c r="WB51" s="8"/>
      <c r="WC51" s="8"/>
      <c r="WD51" s="8"/>
      <c r="WE51" s="8"/>
      <c r="WF51" s="8"/>
      <c r="WG51" s="8"/>
      <c r="WH51" s="8"/>
      <c r="WI51" s="8"/>
      <c r="WJ51" s="8"/>
      <c r="WK51" s="8"/>
      <c r="WL51" s="8"/>
      <c r="WM51" s="8"/>
      <c r="WN51" s="8"/>
      <c r="WO51" s="8"/>
      <c r="WP51" s="8"/>
      <c r="WQ51" s="8"/>
      <c r="WR51" s="8"/>
      <c r="WS51" s="8"/>
      <c r="WT51" s="8"/>
      <c r="WU51" s="8"/>
      <c r="WV51" s="8"/>
      <c r="WW51" s="8"/>
      <c r="WX51" s="8"/>
      <c r="WY51" s="8"/>
      <c r="WZ51" s="8"/>
      <c r="XA51" s="8"/>
      <c r="XB51" s="8"/>
      <c r="XC51" s="8"/>
      <c r="XD51" s="8"/>
      <c r="XE51" s="8"/>
      <c r="XF51" s="8"/>
      <c r="XG51" s="8"/>
      <c r="XH51" s="8"/>
      <c r="XI51" s="8"/>
      <c r="XJ51" s="8"/>
      <c r="XK51" s="8"/>
      <c r="XL51" s="8"/>
      <c r="XM51" s="8"/>
      <c r="XN51" s="8"/>
      <c r="XO51" s="8"/>
      <c r="XP51" s="8"/>
      <c r="XQ51" s="8"/>
      <c r="XR51" s="8"/>
      <c r="XS51" s="8"/>
      <c r="XT51" s="8"/>
      <c r="XU51" s="8"/>
      <c r="XV51" s="8"/>
      <c r="XW51" s="8"/>
      <c r="XX51" s="8"/>
      <c r="XY51" s="8"/>
      <c r="XZ51" s="8"/>
      <c r="YA51" s="8"/>
      <c r="YB51" s="8"/>
      <c r="YC51" s="8"/>
      <c r="YD51" s="8"/>
      <c r="YE51" s="8"/>
      <c r="YF51" s="8"/>
      <c r="YG51" s="8"/>
      <c r="YH51" s="8"/>
      <c r="YI51" s="8"/>
      <c r="YJ51" s="8"/>
      <c r="YK51" s="8"/>
      <c r="YL51" s="8"/>
      <c r="YM51" s="8"/>
      <c r="YN51" s="8"/>
      <c r="YO51" s="8"/>
      <c r="YP51" s="8"/>
      <c r="YQ51" s="8"/>
      <c r="YR51" s="8"/>
      <c r="YS51" s="8"/>
      <c r="YT51" s="8"/>
      <c r="YU51" s="8"/>
      <c r="YV51" s="8"/>
      <c r="YW51" s="8"/>
      <c r="YX51" s="8"/>
      <c r="YY51" s="8"/>
      <c r="YZ51" s="8"/>
      <c r="ZA51" s="8"/>
      <c r="ZB51" s="8"/>
      <c r="ZC51" s="8"/>
      <c r="ZD51" s="8"/>
      <c r="ZE51" s="8"/>
      <c r="ZF51" s="8"/>
      <c r="ZG51" s="8"/>
      <c r="ZH51" s="8"/>
      <c r="ZI51" s="8"/>
      <c r="ZJ51" s="8"/>
      <c r="ZK51" s="8"/>
      <c r="ZL51" s="8"/>
      <c r="ZM51" s="8"/>
      <c r="ZN51" s="8"/>
      <c r="ZO51" s="8"/>
      <c r="ZP51" s="8"/>
      <c r="ZQ51" s="8"/>
      <c r="ZR51" s="8"/>
    </row>
    <row r="52" spans="1:694" ht="13">
      <c r="A52" s="22"/>
      <c r="B52" s="24"/>
      <c r="C52" s="24"/>
      <c r="D52" s="4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  <c r="FK52" s="8"/>
      <c r="FL52" s="8"/>
      <c r="FM52" s="8"/>
      <c r="FN52" s="8"/>
      <c r="FO52" s="8"/>
      <c r="FP52" s="8"/>
      <c r="FQ52" s="8"/>
      <c r="FR52" s="8"/>
      <c r="FS52" s="8"/>
      <c r="FT52" s="8"/>
      <c r="FU52" s="8"/>
      <c r="FV52" s="8"/>
      <c r="FW52" s="8"/>
      <c r="FX52" s="8"/>
      <c r="FY52" s="8"/>
      <c r="FZ52" s="8"/>
      <c r="GA52" s="8"/>
      <c r="GB52" s="8"/>
      <c r="GC52" s="8"/>
      <c r="GD52" s="8"/>
      <c r="GE52" s="8"/>
      <c r="GF52" s="8"/>
      <c r="GG52" s="8"/>
      <c r="GH52" s="8"/>
      <c r="GI52" s="8"/>
      <c r="GJ52" s="8"/>
      <c r="GK52" s="8"/>
      <c r="GL52" s="8"/>
      <c r="GM52" s="8"/>
      <c r="GN52" s="8"/>
      <c r="GO52" s="8"/>
      <c r="GP52" s="8"/>
      <c r="GQ52" s="8"/>
      <c r="GR52" s="8"/>
      <c r="GS52" s="8"/>
      <c r="GT52" s="8"/>
      <c r="GU52" s="8"/>
      <c r="GV52" s="8"/>
      <c r="GW52" s="8"/>
      <c r="GX52" s="8"/>
      <c r="GY52" s="8"/>
      <c r="GZ52" s="8"/>
      <c r="HA52" s="8"/>
      <c r="HB52" s="8"/>
      <c r="HC52" s="8"/>
      <c r="HD52" s="8"/>
      <c r="HE52" s="8"/>
      <c r="HF52" s="8"/>
      <c r="HG52" s="8"/>
      <c r="HH52" s="8"/>
      <c r="HI52" s="8"/>
      <c r="HJ52" s="8"/>
      <c r="HK52" s="8"/>
      <c r="HL52" s="8"/>
      <c r="HM52" s="8"/>
      <c r="HN52" s="8"/>
      <c r="HO52" s="8"/>
      <c r="HP52" s="8"/>
      <c r="HQ52" s="8"/>
      <c r="HR52" s="8"/>
      <c r="HS52" s="8"/>
      <c r="HT52" s="8"/>
      <c r="HU52" s="8"/>
      <c r="HV52" s="8"/>
      <c r="HW52" s="8"/>
      <c r="HX52" s="8"/>
      <c r="HY52" s="8"/>
      <c r="HZ52" s="8"/>
      <c r="IA52" s="8"/>
      <c r="IB52" s="8"/>
      <c r="IC52" s="8"/>
      <c r="ID52" s="8"/>
      <c r="IE52" s="8"/>
      <c r="IF52" s="8"/>
      <c r="IG52" s="8"/>
      <c r="IH52" s="8"/>
      <c r="II52" s="8"/>
      <c r="IJ52" s="8"/>
      <c r="IK52" s="8"/>
      <c r="IL52" s="8"/>
      <c r="IM52" s="8"/>
      <c r="IN52" s="8"/>
      <c r="IO52" s="8"/>
      <c r="IP52" s="8"/>
      <c r="IQ52" s="8"/>
      <c r="IR52" s="8"/>
      <c r="IS52" s="8"/>
      <c r="IT52" s="8"/>
      <c r="IU52" s="8"/>
      <c r="IV52" s="8"/>
      <c r="IW52" s="8"/>
      <c r="IX52" s="8"/>
      <c r="IY52" s="8"/>
      <c r="IZ52" s="8"/>
      <c r="JA52" s="8"/>
      <c r="JB52" s="8"/>
      <c r="JC52" s="8"/>
      <c r="JD52" s="8"/>
      <c r="JE52" s="8"/>
      <c r="JF52" s="8"/>
      <c r="JG52" s="8"/>
      <c r="JH52" s="8"/>
      <c r="JI52" s="8"/>
      <c r="JJ52" s="8"/>
      <c r="JK52" s="8"/>
      <c r="JL52" s="8"/>
      <c r="JM52" s="8"/>
      <c r="JN52" s="8"/>
      <c r="JO52" s="8"/>
      <c r="JP52" s="8"/>
      <c r="JQ52" s="8"/>
      <c r="JR52" s="8"/>
      <c r="JS52" s="8"/>
      <c r="JT52" s="8"/>
      <c r="JU52" s="8"/>
      <c r="JV52" s="8"/>
      <c r="JW52" s="8"/>
      <c r="JX52" s="8"/>
      <c r="JY52" s="8"/>
      <c r="JZ52" s="8"/>
      <c r="KA52" s="8"/>
      <c r="KB52" s="8"/>
      <c r="KC52" s="8"/>
      <c r="KD52" s="8"/>
      <c r="KE52" s="8"/>
      <c r="KF52" s="8"/>
      <c r="KG52" s="8"/>
      <c r="KH52" s="8"/>
      <c r="KI52" s="8"/>
      <c r="KJ52" s="8"/>
      <c r="KK52" s="8"/>
      <c r="KL52" s="8"/>
      <c r="KM52" s="8"/>
      <c r="KN52" s="8"/>
      <c r="KO52" s="8"/>
      <c r="KP52" s="8"/>
      <c r="KQ52" s="8"/>
      <c r="KR52" s="8"/>
      <c r="KS52" s="8"/>
      <c r="KT52" s="8"/>
      <c r="KU52" s="8"/>
      <c r="KV52" s="8"/>
      <c r="KW52" s="8"/>
      <c r="KX52" s="8"/>
      <c r="KY52" s="8"/>
      <c r="KZ52" s="8"/>
      <c r="LA52" s="8"/>
      <c r="LB52" s="8"/>
      <c r="LC52" s="8"/>
      <c r="LD52" s="8"/>
      <c r="LE52" s="8"/>
      <c r="LF52" s="8"/>
      <c r="LG52" s="8"/>
      <c r="LH52" s="8"/>
      <c r="LI52" s="8"/>
      <c r="LJ52" s="8"/>
      <c r="LK52" s="8"/>
      <c r="LL52" s="8"/>
      <c r="LM52" s="8"/>
      <c r="LN52" s="8"/>
      <c r="LO52" s="8"/>
      <c r="LP52" s="8"/>
      <c r="LQ52" s="8"/>
      <c r="LR52" s="8"/>
      <c r="LS52" s="8"/>
      <c r="LT52" s="8"/>
      <c r="LU52" s="8"/>
      <c r="LV52" s="8"/>
      <c r="LW52" s="8"/>
      <c r="LX52" s="8"/>
      <c r="LY52" s="8"/>
      <c r="LZ52" s="8"/>
      <c r="MA52" s="8"/>
      <c r="MB52" s="8"/>
      <c r="MC52" s="8"/>
      <c r="MD52" s="8"/>
      <c r="ME52" s="8"/>
      <c r="MF52" s="8"/>
      <c r="MG52" s="8"/>
      <c r="MH52" s="8"/>
      <c r="MI52" s="8"/>
      <c r="MJ52" s="8"/>
      <c r="MK52" s="8"/>
      <c r="ML52" s="8"/>
      <c r="MM52" s="8"/>
      <c r="MN52" s="8"/>
      <c r="MO52" s="8"/>
      <c r="MP52" s="8"/>
      <c r="MQ52" s="8"/>
      <c r="MR52" s="8"/>
      <c r="MS52" s="8"/>
      <c r="MT52" s="8"/>
      <c r="MU52" s="8"/>
      <c r="MV52" s="8"/>
      <c r="MW52" s="8"/>
      <c r="MX52" s="8"/>
      <c r="MY52" s="8"/>
      <c r="MZ52" s="8"/>
      <c r="NA52" s="8"/>
      <c r="NB52" s="8"/>
      <c r="NC52" s="8"/>
      <c r="ND52" s="8"/>
      <c r="NE52" s="8"/>
      <c r="NF52" s="8"/>
      <c r="NG52" s="8"/>
      <c r="NH52" s="8"/>
      <c r="NI52" s="8"/>
      <c r="NJ52" s="8"/>
      <c r="NK52" s="8"/>
      <c r="NL52" s="8"/>
      <c r="NM52" s="8"/>
      <c r="NN52" s="8"/>
      <c r="NO52" s="8"/>
      <c r="NP52" s="8"/>
      <c r="NQ52" s="8"/>
      <c r="NR52" s="8"/>
      <c r="NS52" s="8"/>
      <c r="NT52" s="8"/>
      <c r="NU52" s="8"/>
      <c r="NV52" s="8"/>
      <c r="NW52" s="8"/>
      <c r="NX52" s="8"/>
      <c r="NY52" s="8"/>
      <c r="NZ52" s="8"/>
      <c r="OA52" s="8"/>
      <c r="OB52" s="8"/>
      <c r="OC52" s="8"/>
      <c r="OD52" s="8"/>
      <c r="OE52" s="8"/>
      <c r="OF52" s="8"/>
      <c r="OG52" s="8"/>
      <c r="OH52" s="8"/>
      <c r="OI52" s="8"/>
      <c r="OJ52" s="8"/>
      <c r="OK52" s="8"/>
      <c r="OL52" s="8"/>
      <c r="OM52" s="8"/>
      <c r="ON52" s="8"/>
      <c r="OO52" s="8"/>
      <c r="OP52" s="8"/>
      <c r="OQ52" s="8"/>
      <c r="OR52" s="8"/>
      <c r="OS52" s="8"/>
      <c r="OT52" s="8"/>
      <c r="OU52" s="8"/>
      <c r="OV52" s="8"/>
      <c r="OW52" s="8"/>
      <c r="OX52" s="8"/>
      <c r="OY52" s="8"/>
      <c r="OZ52" s="8"/>
      <c r="PA52" s="8"/>
      <c r="PB52" s="8"/>
      <c r="PC52" s="8"/>
      <c r="PD52" s="8"/>
      <c r="PE52" s="8"/>
      <c r="PF52" s="8"/>
      <c r="PG52" s="8"/>
      <c r="PH52" s="8"/>
      <c r="PI52" s="8"/>
      <c r="PJ52" s="8"/>
      <c r="PK52" s="8"/>
      <c r="PL52" s="8"/>
      <c r="PM52" s="8"/>
      <c r="PN52" s="8"/>
      <c r="PO52" s="8"/>
      <c r="PP52" s="8"/>
      <c r="PQ52" s="8"/>
      <c r="PR52" s="8"/>
      <c r="PS52" s="8"/>
      <c r="PT52" s="8"/>
      <c r="PU52" s="8"/>
      <c r="PV52" s="8"/>
      <c r="PW52" s="8"/>
      <c r="PX52" s="8"/>
      <c r="PY52" s="8"/>
      <c r="PZ52" s="8"/>
      <c r="QA52" s="8"/>
      <c r="QB52" s="8"/>
      <c r="QC52" s="8"/>
      <c r="QD52" s="8"/>
      <c r="QE52" s="8"/>
      <c r="QF52" s="8"/>
      <c r="QG52" s="8"/>
      <c r="QH52" s="8"/>
      <c r="QI52" s="8"/>
      <c r="QJ52" s="8"/>
      <c r="QK52" s="8"/>
      <c r="QL52" s="8"/>
      <c r="QM52" s="8"/>
      <c r="QN52" s="8"/>
      <c r="QO52" s="8"/>
      <c r="QP52" s="8"/>
      <c r="QQ52" s="8"/>
      <c r="QR52" s="8"/>
      <c r="QS52" s="8"/>
      <c r="QT52" s="8"/>
      <c r="QU52" s="8"/>
      <c r="QV52" s="8"/>
      <c r="QW52" s="8"/>
      <c r="QX52" s="8"/>
      <c r="QY52" s="8"/>
      <c r="QZ52" s="8"/>
      <c r="RA52" s="8"/>
      <c r="RB52" s="8"/>
      <c r="RC52" s="8"/>
      <c r="RD52" s="8"/>
      <c r="RE52" s="8"/>
      <c r="RF52" s="8"/>
      <c r="RG52" s="8"/>
      <c r="RH52" s="8"/>
      <c r="RI52" s="8"/>
      <c r="RJ52" s="8"/>
      <c r="RK52" s="8"/>
      <c r="RL52" s="8"/>
      <c r="RM52" s="8"/>
      <c r="RN52" s="8"/>
      <c r="RO52" s="8"/>
      <c r="RP52" s="8"/>
      <c r="RQ52" s="8"/>
      <c r="RR52" s="8"/>
      <c r="RS52" s="8"/>
      <c r="RT52" s="8"/>
      <c r="RU52" s="8"/>
      <c r="RV52" s="8"/>
      <c r="RW52" s="8"/>
      <c r="RX52" s="8"/>
      <c r="RY52" s="8"/>
      <c r="RZ52" s="8"/>
      <c r="SA52" s="8"/>
      <c r="SB52" s="8"/>
      <c r="SC52" s="8"/>
      <c r="SD52" s="8"/>
      <c r="SE52" s="8"/>
      <c r="SF52" s="8"/>
      <c r="SG52" s="8"/>
      <c r="SH52" s="8"/>
      <c r="SI52" s="8"/>
      <c r="SJ52" s="8"/>
      <c r="SK52" s="8"/>
      <c r="SL52" s="8"/>
      <c r="SM52" s="8"/>
      <c r="SN52" s="8"/>
      <c r="SO52" s="8"/>
      <c r="SP52" s="8"/>
      <c r="SQ52" s="8"/>
      <c r="SR52" s="8"/>
      <c r="SS52" s="8"/>
      <c r="ST52" s="8"/>
      <c r="SU52" s="8"/>
      <c r="SV52" s="8"/>
      <c r="SW52" s="8"/>
      <c r="SX52" s="8"/>
      <c r="SY52" s="8"/>
      <c r="SZ52" s="8"/>
      <c r="TA52" s="8"/>
      <c r="TB52" s="8"/>
      <c r="TC52" s="8"/>
      <c r="TD52" s="8"/>
      <c r="TE52" s="8"/>
      <c r="TF52" s="8"/>
      <c r="TG52" s="8"/>
      <c r="TH52" s="8"/>
      <c r="TI52" s="8"/>
      <c r="TJ52" s="8"/>
      <c r="TK52" s="8"/>
      <c r="TL52" s="8"/>
      <c r="TM52" s="8"/>
      <c r="TN52" s="8"/>
      <c r="TO52" s="8"/>
      <c r="TP52" s="8"/>
      <c r="TQ52" s="8"/>
      <c r="TR52" s="8"/>
      <c r="TS52" s="8"/>
      <c r="TT52" s="8"/>
      <c r="TU52" s="8"/>
      <c r="TV52" s="8"/>
      <c r="TW52" s="8"/>
      <c r="TX52" s="8"/>
      <c r="TY52" s="8"/>
      <c r="TZ52" s="8"/>
      <c r="UA52" s="8"/>
      <c r="UB52" s="8"/>
      <c r="UC52" s="8"/>
      <c r="UD52" s="8"/>
      <c r="UE52" s="8"/>
      <c r="UF52" s="8"/>
      <c r="UG52" s="8"/>
      <c r="UH52" s="8"/>
      <c r="UI52" s="8"/>
      <c r="UJ52" s="8"/>
      <c r="UK52" s="8"/>
      <c r="UL52" s="8"/>
      <c r="UM52" s="8"/>
      <c r="UN52" s="8"/>
      <c r="UO52" s="8"/>
      <c r="UP52" s="8"/>
      <c r="UQ52" s="8"/>
      <c r="UR52" s="8"/>
      <c r="US52" s="8"/>
      <c r="UT52" s="8"/>
      <c r="UU52" s="8"/>
      <c r="UV52" s="8"/>
      <c r="UW52" s="8"/>
      <c r="UX52" s="8"/>
      <c r="UY52" s="8"/>
      <c r="UZ52" s="8"/>
      <c r="VA52" s="8"/>
      <c r="VB52" s="8"/>
      <c r="VC52" s="8"/>
      <c r="VD52" s="8"/>
      <c r="VE52" s="8"/>
      <c r="VF52" s="8"/>
      <c r="VG52" s="8"/>
      <c r="VH52" s="8"/>
      <c r="VI52" s="8"/>
      <c r="VJ52" s="8"/>
      <c r="VK52" s="8"/>
      <c r="VL52" s="8"/>
      <c r="VM52" s="8"/>
      <c r="VN52" s="8"/>
      <c r="VO52" s="8"/>
      <c r="VP52" s="8"/>
      <c r="VQ52" s="8"/>
      <c r="VR52" s="8"/>
      <c r="VS52" s="8"/>
      <c r="VT52" s="8"/>
      <c r="VU52" s="8"/>
      <c r="VV52" s="8"/>
      <c r="VW52" s="8"/>
      <c r="VX52" s="8"/>
      <c r="VY52" s="8"/>
      <c r="VZ52" s="8"/>
      <c r="WA52" s="8"/>
      <c r="WB52" s="8"/>
      <c r="WC52" s="8"/>
      <c r="WD52" s="8"/>
      <c r="WE52" s="8"/>
      <c r="WF52" s="8"/>
      <c r="WG52" s="8"/>
      <c r="WH52" s="8"/>
      <c r="WI52" s="8"/>
      <c r="WJ52" s="8"/>
      <c r="WK52" s="8"/>
      <c r="WL52" s="8"/>
      <c r="WM52" s="8"/>
      <c r="WN52" s="8"/>
      <c r="WO52" s="8"/>
      <c r="WP52" s="8"/>
      <c r="WQ52" s="8"/>
      <c r="WR52" s="8"/>
      <c r="WS52" s="8"/>
      <c r="WT52" s="8"/>
      <c r="WU52" s="8"/>
      <c r="WV52" s="8"/>
      <c r="WW52" s="8"/>
      <c r="WX52" s="8"/>
      <c r="WY52" s="8"/>
      <c r="WZ52" s="8"/>
      <c r="XA52" s="8"/>
      <c r="XB52" s="8"/>
      <c r="XC52" s="8"/>
      <c r="XD52" s="8"/>
      <c r="XE52" s="8"/>
      <c r="XF52" s="8"/>
      <c r="XG52" s="8"/>
      <c r="XH52" s="8"/>
      <c r="XI52" s="8"/>
      <c r="XJ52" s="8"/>
      <c r="XK52" s="8"/>
      <c r="XL52" s="8"/>
      <c r="XM52" s="8"/>
      <c r="XN52" s="8"/>
      <c r="XO52" s="8"/>
      <c r="XP52" s="8"/>
      <c r="XQ52" s="8"/>
      <c r="XR52" s="8"/>
      <c r="XS52" s="8"/>
      <c r="XT52" s="8"/>
      <c r="XU52" s="8"/>
      <c r="XV52" s="8"/>
      <c r="XW52" s="8"/>
      <c r="XX52" s="8"/>
      <c r="XY52" s="8"/>
      <c r="XZ52" s="8"/>
      <c r="YA52" s="8"/>
      <c r="YB52" s="8"/>
      <c r="YC52" s="8"/>
      <c r="YD52" s="8"/>
      <c r="YE52" s="8"/>
      <c r="YF52" s="8"/>
      <c r="YG52" s="8"/>
      <c r="YH52" s="8"/>
      <c r="YI52" s="8"/>
      <c r="YJ52" s="8"/>
      <c r="YK52" s="8"/>
      <c r="YL52" s="8"/>
      <c r="YM52" s="8"/>
      <c r="YN52" s="8"/>
      <c r="YO52" s="8"/>
      <c r="YP52" s="8"/>
      <c r="YQ52" s="8"/>
      <c r="YR52" s="8"/>
      <c r="YS52" s="8"/>
      <c r="YT52" s="8"/>
      <c r="YU52" s="8"/>
      <c r="YV52" s="8"/>
      <c r="YW52" s="8"/>
      <c r="YX52" s="8"/>
      <c r="YY52" s="8"/>
      <c r="YZ52" s="8"/>
      <c r="ZA52" s="8"/>
      <c r="ZB52" s="8"/>
      <c r="ZC52" s="8"/>
      <c r="ZD52" s="8"/>
      <c r="ZE52" s="8"/>
      <c r="ZF52" s="8"/>
      <c r="ZG52" s="8"/>
      <c r="ZH52" s="8"/>
      <c r="ZI52" s="8"/>
      <c r="ZJ52" s="8"/>
      <c r="ZK52" s="8"/>
      <c r="ZL52" s="8"/>
      <c r="ZM52" s="8"/>
      <c r="ZN52" s="8"/>
      <c r="ZO52" s="8"/>
      <c r="ZP52" s="8"/>
      <c r="ZQ52" s="8"/>
      <c r="ZR52" s="8"/>
    </row>
    <row r="53" spans="1:694">
      <c r="A53" s="3"/>
      <c r="B53" s="4"/>
      <c r="C53" s="4"/>
      <c r="D53" s="4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 s="8"/>
      <c r="CU53" s="8"/>
      <c r="CV53" s="8"/>
      <c r="CW53" s="8"/>
      <c r="CX53" s="8"/>
      <c r="CY53" s="8"/>
      <c r="CZ53" s="8"/>
      <c r="DA53" s="8"/>
      <c r="DB53" s="8"/>
      <c r="DC53" s="8"/>
      <c r="DD53" s="8"/>
      <c r="DE53" s="8"/>
      <c r="DF53" s="8"/>
      <c r="DG53" s="8"/>
      <c r="DH53" s="8"/>
      <c r="DI53" s="8"/>
      <c r="DJ53" s="8"/>
      <c r="DK53" s="8"/>
      <c r="DL53" s="8"/>
      <c r="DM53" s="8"/>
      <c r="DN53" s="8"/>
      <c r="DO53" s="8"/>
      <c r="DP53" s="8"/>
      <c r="DQ53" s="8"/>
      <c r="DR53" s="8"/>
      <c r="DS53" s="8"/>
      <c r="DT53" s="8"/>
      <c r="DU53" s="8"/>
      <c r="DV53" s="8"/>
      <c r="DW53" s="8"/>
      <c r="DX53" s="8"/>
      <c r="DY53" s="8"/>
      <c r="DZ53" s="8"/>
      <c r="EA53" s="8"/>
      <c r="EB53" s="8"/>
      <c r="EC53" s="8"/>
      <c r="ED53" s="8"/>
      <c r="EE53" s="8"/>
      <c r="EF53" s="8"/>
      <c r="EG53" s="8"/>
      <c r="EH53" s="8"/>
      <c r="EI53" s="8"/>
      <c r="EJ53" s="8"/>
      <c r="EK53" s="8"/>
      <c r="EL53" s="8"/>
      <c r="EM53" s="8"/>
      <c r="EN53" s="8"/>
      <c r="EO53" s="8"/>
      <c r="EP53" s="8"/>
      <c r="EQ53" s="8"/>
      <c r="ER53" s="8"/>
      <c r="ES53" s="8"/>
      <c r="ET53" s="8"/>
      <c r="EU53" s="8"/>
      <c r="EV53" s="8"/>
      <c r="EW53" s="8"/>
      <c r="EX53" s="8"/>
      <c r="EY53" s="8"/>
      <c r="EZ53" s="8"/>
      <c r="FA53" s="8"/>
      <c r="FB53" s="8"/>
      <c r="FC53" s="8"/>
      <c r="FD53" s="8"/>
      <c r="FE53" s="8"/>
      <c r="FF53" s="8"/>
      <c r="FG53" s="8"/>
      <c r="FH53" s="8"/>
      <c r="FI53" s="8"/>
      <c r="FJ53" s="8"/>
      <c r="FK53" s="8"/>
      <c r="FL53" s="8"/>
      <c r="FM53" s="8"/>
      <c r="FN53" s="8"/>
      <c r="FO53" s="8"/>
      <c r="FP53" s="8"/>
      <c r="FQ53" s="8"/>
      <c r="FR53" s="8"/>
      <c r="FS53" s="8"/>
      <c r="FT53" s="8"/>
      <c r="FU53" s="8"/>
      <c r="FV53" s="8"/>
      <c r="FW53" s="8"/>
      <c r="FX53" s="8"/>
      <c r="FY53" s="8"/>
      <c r="FZ53" s="8"/>
      <c r="GA53" s="8"/>
      <c r="GB53" s="8"/>
      <c r="GC53" s="8"/>
      <c r="GD53" s="8"/>
      <c r="GE53" s="8"/>
      <c r="GF53" s="8"/>
      <c r="GG53" s="8"/>
      <c r="GH53" s="8"/>
      <c r="GI53" s="8"/>
      <c r="GJ53" s="8"/>
      <c r="GK53" s="8"/>
      <c r="GL53" s="8"/>
      <c r="GM53" s="8"/>
      <c r="GN53" s="8"/>
      <c r="GO53" s="8"/>
      <c r="GP53" s="8"/>
      <c r="GQ53" s="8"/>
      <c r="GR53" s="8"/>
      <c r="GS53" s="8"/>
      <c r="GT53" s="8"/>
      <c r="GU53" s="8"/>
      <c r="GV53" s="8"/>
      <c r="GW53" s="8"/>
      <c r="GX53" s="8"/>
      <c r="GY53" s="8"/>
      <c r="GZ53" s="8"/>
      <c r="HA53" s="8"/>
      <c r="HB53" s="8"/>
      <c r="HC53" s="8"/>
      <c r="HD53" s="8"/>
      <c r="HE53" s="8"/>
      <c r="HF53" s="8"/>
      <c r="HG53" s="8"/>
      <c r="HH53" s="8"/>
      <c r="HI53" s="8"/>
      <c r="HJ53" s="8"/>
      <c r="HK53" s="8"/>
      <c r="HL53" s="8"/>
      <c r="HM53" s="8"/>
      <c r="HN53" s="8"/>
      <c r="HO53" s="8"/>
      <c r="HP53" s="8"/>
      <c r="HQ53" s="8"/>
      <c r="HR53" s="8"/>
      <c r="HS53" s="8"/>
      <c r="HT53" s="8"/>
      <c r="HU53" s="8"/>
      <c r="HV53" s="8"/>
      <c r="HW53" s="8"/>
      <c r="HX53" s="8"/>
      <c r="HY53" s="8"/>
      <c r="HZ53" s="8"/>
      <c r="IA53" s="8"/>
      <c r="IB53" s="8"/>
      <c r="IC53" s="8"/>
      <c r="ID53" s="8"/>
      <c r="IE53" s="8"/>
      <c r="IF53" s="8"/>
      <c r="IG53" s="8"/>
      <c r="IH53" s="8"/>
      <c r="II53" s="8"/>
      <c r="IJ53" s="8"/>
      <c r="IK53" s="8"/>
      <c r="IL53" s="8"/>
      <c r="IM53" s="8"/>
      <c r="IN53" s="8"/>
      <c r="IO53" s="8"/>
      <c r="IP53" s="8"/>
      <c r="IQ53" s="8"/>
      <c r="IR53" s="8"/>
      <c r="IS53" s="8"/>
      <c r="IT53" s="8"/>
      <c r="IU53" s="8"/>
      <c r="IV53" s="8"/>
      <c r="IW53" s="8"/>
      <c r="IX53" s="8"/>
      <c r="IY53" s="8"/>
      <c r="IZ53" s="8"/>
      <c r="JA53" s="8"/>
      <c r="JB53" s="8"/>
      <c r="JC53" s="8"/>
      <c r="JD53" s="8"/>
      <c r="JE53" s="8"/>
      <c r="JF53" s="8"/>
      <c r="JG53" s="8"/>
      <c r="JH53" s="8"/>
      <c r="JI53" s="8"/>
      <c r="JJ53" s="8"/>
      <c r="JK53" s="8"/>
      <c r="JL53" s="8"/>
      <c r="JM53" s="8"/>
      <c r="JN53" s="8"/>
      <c r="JO53" s="8"/>
      <c r="JP53" s="8"/>
      <c r="JQ53" s="8"/>
      <c r="JR53" s="8"/>
      <c r="JS53" s="8"/>
      <c r="JT53" s="8"/>
      <c r="JU53" s="8"/>
      <c r="JV53" s="8"/>
      <c r="JW53" s="8"/>
      <c r="JX53" s="8"/>
      <c r="JY53" s="8"/>
      <c r="JZ53" s="8"/>
      <c r="KA53" s="8"/>
      <c r="KB53" s="8"/>
      <c r="KC53" s="8"/>
      <c r="KD53" s="8"/>
      <c r="KE53" s="8"/>
      <c r="KF53" s="8"/>
      <c r="KG53" s="8"/>
      <c r="KH53" s="8"/>
      <c r="KI53" s="8"/>
      <c r="KJ53" s="8"/>
      <c r="KK53" s="8"/>
      <c r="KL53" s="8"/>
      <c r="KM53" s="8"/>
      <c r="KN53" s="8"/>
      <c r="KO53" s="8"/>
      <c r="KP53" s="8"/>
      <c r="KQ53" s="8"/>
      <c r="KR53" s="8"/>
      <c r="KS53" s="8"/>
      <c r="KT53" s="8"/>
      <c r="KU53" s="8"/>
      <c r="KV53" s="8"/>
      <c r="KW53" s="8"/>
      <c r="KX53" s="8"/>
      <c r="KY53" s="8"/>
      <c r="KZ53" s="8"/>
      <c r="LA53" s="8"/>
      <c r="LB53" s="8"/>
      <c r="LC53" s="8"/>
      <c r="LD53" s="8"/>
      <c r="LE53" s="8"/>
      <c r="LF53" s="8"/>
      <c r="LG53" s="8"/>
      <c r="LH53" s="8"/>
      <c r="LI53" s="8"/>
      <c r="LJ53" s="8"/>
      <c r="LK53" s="8"/>
      <c r="LL53" s="8"/>
      <c r="LM53" s="8"/>
      <c r="LN53" s="8"/>
      <c r="LO53" s="8"/>
      <c r="LP53" s="8"/>
      <c r="LQ53" s="8"/>
      <c r="LR53" s="8"/>
      <c r="LS53" s="8"/>
      <c r="LT53" s="8"/>
      <c r="LU53" s="8"/>
      <c r="LV53" s="8"/>
      <c r="LW53" s="8"/>
      <c r="LX53" s="8"/>
      <c r="LY53" s="8"/>
      <c r="LZ53" s="8"/>
      <c r="MA53" s="8"/>
      <c r="MB53" s="8"/>
      <c r="MC53" s="8"/>
      <c r="MD53" s="8"/>
      <c r="ME53" s="8"/>
      <c r="MF53" s="8"/>
      <c r="MG53" s="8"/>
      <c r="MH53" s="8"/>
      <c r="MI53" s="8"/>
      <c r="MJ53" s="8"/>
      <c r="MK53" s="8"/>
      <c r="ML53" s="8"/>
      <c r="MM53" s="8"/>
      <c r="MN53" s="8"/>
      <c r="MO53" s="8"/>
      <c r="MP53" s="8"/>
      <c r="MQ53" s="8"/>
      <c r="MR53" s="8"/>
      <c r="MS53" s="8"/>
      <c r="MT53" s="8"/>
      <c r="MU53" s="8"/>
      <c r="MV53" s="8"/>
      <c r="MW53" s="8"/>
      <c r="MX53" s="8"/>
      <c r="MY53" s="8"/>
      <c r="MZ53" s="8"/>
      <c r="NA53" s="8"/>
      <c r="NB53" s="8"/>
      <c r="NC53" s="8"/>
      <c r="ND53" s="8"/>
      <c r="NE53" s="8"/>
      <c r="NF53" s="8"/>
      <c r="NG53" s="8"/>
      <c r="NH53" s="8"/>
      <c r="NI53" s="8"/>
      <c r="NJ53" s="8"/>
      <c r="NK53" s="8"/>
      <c r="NL53" s="8"/>
      <c r="NM53" s="8"/>
      <c r="NN53" s="8"/>
      <c r="NO53" s="8"/>
      <c r="NP53" s="8"/>
      <c r="NQ53" s="8"/>
      <c r="NR53" s="8"/>
      <c r="NS53" s="8"/>
      <c r="NT53" s="8"/>
      <c r="NU53" s="8"/>
      <c r="NV53" s="8"/>
      <c r="NW53" s="8"/>
      <c r="NX53" s="8"/>
      <c r="NY53" s="8"/>
      <c r="NZ53" s="8"/>
      <c r="OA53" s="8"/>
      <c r="OB53" s="8"/>
      <c r="OC53" s="8"/>
      <c r="OD53" s="8"/>
      <c r="OE53" s="8"/>
      <c r="OF53" s="8"/>
      <c r="OG53" s="8"/>
      <c r="OH53" s="8"/>
      <c r="OI53" s="8"/>
      <c r="OJ53" s="8"/>
      <c r="OK53" s="8"/>
      <c r="OL53" s="8"/>
      <c r="OM53" s="8"/>
      <c r="ON53" s="8"/>
      <c r="OO53" s="8"/>
      <c r="OP53" s="8"/>
      <c r="OQ53" s="8"/>
      <c r="OR53" s="8"/>
      <c r="OS53" s="8"/>
      <c r="OT53" s="8"/>
      <c r="OU53" s="8"/>
      <c r="OV53" s="8"/>
      <c r="OW53" s="8"/>
      <c r="OX53" s="8"/>
      <c r="OY53" s="8"/>
      <c r="OZ53" s="8"/>
      <c r="PA53" s="8"/>
      <c r="PB53" s="8"/>
      <c r="PC53" s="8"/>
      <c r="PD53" s="8"/>
      <c r="PE53" s="8"/>
      <c r="PF53" s="8"/>
      <c r="PG53" s="8"/>
      <c r="PH53" s="8"/>
      <c r="PI53" s="8"/>
      <c r="PJ53" s="8"/>
      <c r="PK53" s="8"/>
      <c r="PL53" s="8"/>
      <c r="PM53" s="8"/>
      <c r="PN53" s="8"/>
      <c r="PO53" s="8"/>
      <c r="PP53" s="8"/>
      <c r="PQ53" s="8"/>
      <c r="PR53" s="8"/>
      <c r="PS53" s="8"/>
      <c r="PT53" s="8"/>
      <c r="PU53" s="8"/>
      <c r="PV53" s="8"/>
      <c r="PW53" s="8"/>
      <c r="PX53" s="8"/>
      <c r="PY53" s="8"/>
      <c r="PZ53" s="8"/>
      <c r="QA53" s="8"/>
      <c r="QB53" s="8"/>
      <c r="QC53" s="8"/>
      <c r="QD53" s="8"/>
      <c r="QE53" s="8"/>
      <c r="QF53" s="8"/>
      <c r="QG53" s="8"/>
      <c r="QH53" s="8"/>
      <c r="QI53" s="8"/>
      <c r="QJ53" s="8"/>
      <c r="QK53" s="8"/>
      <c r="QL53" s="8"/>
      <c r="QM53" s="8"/>
      <c r="QN53" s="8"/>
      <c r="QO53" s="8"/>
      <c r="QP53" s="8"/>
      <c r="QQ53" s="8"/>
      <c r="QR53" s="8"/>
      <c r="QS53" s="8"/>
      <c r="QT53" s="8"/>
      <c r="QU53" s="8"/>
      <c r="QV53" s="8"/>
      <c r="QW53" s="8"/>
      <c r="QX53" s="8"/>
      <c r="QY53" s="8"/>
      <c r="QZ53" s="8"/>
      <c r="RA53" s="8"/>
      <c r="RB53" s="8"/>
      <c r="RC53" s="8"/>
      <c r="RD53" s="8"/>
      <c r="RE53" s="8"/>
      <c r="RF53" s="8"/>
      <c r="RG53" s="8"/>
      <c r="RH53" s="8"/>
      <c r="RI53" s="8"/>
      <c r="RJ53" s="8"/>
      <c r="RK53" s="8"/>
      <c r="RL53" s="8"/>
      <c r="RM53" s="8"/>
      <c r="RN53" s="8"/>
      <c r="RO53" s="8"/>
      <c r="RP53" s="8"/>
      <c r="RQ53" s="8"/>
      <c r="RR53" s="8"/>
      <c r="RS53" s="8"/>
      <c r="RT53" s="8"/>
      <c r="RU53" s="8"/>
      <c r="RV53" s="8"/>
      <c r="RW53" s="8"/>
      <c r="RX53" s="8"/>
      <c r="RY53" s="8"/>
      <c r="RZ53" s="8"/>
      <c r="SA53" s="8"/>
      <c r="SB53" s="8"/>
      <c r="SC53" s="8"/>
      <c r="SD53" s="8"/>
      <c r="SE53" s="8"/>
      <c r="SF53" s="8"/>
      <c r="SG53" s="8"/>
      <c r="SH53" s="8"/>
      <c r="SI53" s="8"/>
      <c r="SJ53" s="8"/>
      <c r="SK53" s="8"/>
      <c r="SL53" s="8"/>
      <c r="SM53" s="8"/>
      <c r="SN53" s="8"/>
      <c r="SO53" s="8"/>
      <c r="SP53" s="8"/>
      <c r="SQ53" s="8"/>
      <c r="SR53" s="8"/>
      <c r="SS53" s="8"/>
      <c r="ST53" s="8"/>
      <c r="SU53" s="8"/>
      <c r="SV53" s="8"/>
      <c r="SW53" s="8"/>
      <c r="SX53" s="8"/>
      <c r="SY53" s="8"/>
      <c r="SZ53" s="8"/>
      <c r="TA53" s="8"/>
      <c r="TB53" s="8"/>
      <c r="TC53" s="8"/>
      <c r="TD53" s="8"/>
      <c r="TE53" s="8"/>
      <c r="TF53" s="8"/>
      <c r="TG53" s="8"/>
      <c r="TH53" s="8"/>
      <c r="TI53" s="8"/>
      <c r="TJ53" s="8"/>
      <c r="TK53" s="8"/>
      <c r="TL53" s="8"/>
      <c r="TM53" s="8"/>
      <c r="TN53" s="8"/>
      <c r="TO53" s="8"/>
      <c r="TP53" s="8"/>
      <c r="TQ53" s="8"/>
      <c r="TR53" s="8"/>
      <c r="TS53" s="8"/>
      <c r="TT53" s="8"/>
      <c r="TU53" s="8"/>
      <c r="TV53" s="8"/>
      <c r="TW53" s="8"/>
      <c r="TX53" s="8"/>
      <c r="TY53" s="8"/>
      <c r="TZ53" s="8"/>
      <c r="UA53" s="8"/>
      <c r="UB53" s="8"/>
      <c r="UC53" s="8"/>
      <c r="UD53" s="8"/>
      <c r="UE53" s="8"/>
      <c r="UF53" s="8"/>
      <c r="UG53" s="8"/>
      <c r="UH53" s="8"/>
      <c r="UI53" s="8"/>
      <c r="UJ53" s="8"/>
      <c r="UK53" s="8"/>
      <c r="UL53" s="8"/>
      <c r="UM53" s="8"/>
      <c r="UN53" s="8"/>
      <c r="UO53" s="8"/>
      <c r="UP53" s="8"/>
      <c r="UQ53" s="8"/>
      <c r="UR53" s="8"/>
      <c r="US53" s="8"/>
      <c r="UT53" s="8"/>
      <c r="UU53" s="8"/>
      <c r="UV53" s="8"/>
      <c r="UW53" s="8"/>
      <c r="UX53" s="8"/>
      <c r="UY53" s="8"/>
      <c r="UZ53" s="8"/>
      <c r="VA53" s="8"/>
      <c r="VB53" s="8"/>
      <c r="VC53" s="8"/>
      <c r="VD53" s="8"/>
      <c r="VE53" s="8"/>
      <c r="VF53" s="8"/>
      <c r="VG53" s="8"/>
      <c r="VH53" s="8"/>
      <c r="VI53" s="8"/>
      <c r="VJ53" s="8"/>
      <c r="VK53" s="8"/>
      <c r="VL53" s="8"/>
      <c r="VM53" s="8"/>
      <c r="VN53" s="8"/>
      <c r="VO53" s="8"/>
      <c r="VP53" s="8"/>
      <c r="VQ53" s="8"/>
      <c r="VR53" s="8"/>
      <c r="VS53" s="8"/>
      <c r="VT53" s="8"/>
      <c r="VU53" s="8"/>
      <c r="VV53" s="8"/>
      <c r="VW53" s="8"/>
      <c r="VX53" s="8"/>
      <c r="VY53" s="8"/>
      <c r="VZ53" s="8"/>
      <c r="WA53" s="8"/>
      <c r="WB53" s="8"/>
      <c r="WC53" s="8"/>
      <c r="WD53" s="8"/>
      <c r="WE53" s="8"/>
      <c r="WF53" s="8"/>
      <c r="WG53" s="8"/>
      <c r="WH53" s="8"/>
      <c r="WI53" s="8"/>
      <c r="WJ53" s="8"/>
      <c r="WK53" s="8"/>
      <c r="WL53" s="8"/>
      <c r="WM53" s="8"/>
      <c r="WN53" s="8"/>
      <c r="WO53" s="8"/>
      <c r="WP53" s="8"/>
      <c r="WQ53" s="8"/>
      <c r="WR53" s="8"/>
      <c r="WS53" s="8"/>
      <c r="WT53" s="8"/>
      <c r="WU53" s="8"/>
      <c r="WV53" s="8"/>
      <c r="WW53" s="8"/>
      <c r="WX53" s="8"/>
      <c r="WY53" s="8"/>
      <c r="WZ53" s="8"/>
      <c r="XA53" s="8"/>
      <c r="XB53" s="8"/>
      <c r="XC53" s="8"/>
      <c r="XD53" s="8"/>
      <c r="XE53" s="8"/>
      <c r="XF53" s="8"/>
      <c r="XG53" s="8"/>
      <c r="XH53" s="8"/>
      <c r="XI53" s="8"/>
      <c r="XJ53" s="8"/>
      <c r="XK53" s="8"/>
      <c r="XL53" s="8"/>
      <c r="XM53" s="8"/>
      <c r="XN53" s="8"/>
      <c r="XO53" s="8"/>
      <c r="XP53" s="8"/>
      <c r="XQ53" s="8"/>
      <c r="XR53" s="8"/>
      <c r="XS53" s="8"/>
      <c r="XT53" s="8"/>
      <c r="XU53" s="8"/>
      <c r="XV53" s="8"/>
      <c r="XW53" s="8"/>
      <c r="XX53" s="8"/>
      <c r="XY53" s="8"/>
      <c r="XZ53" s="8"/>
      <c r="YA53" s="8"/>
      <c r="YB53" s="8"/>
      <c r="YC53" s="8"/>
      <c r="YD53" s="8"/>
      <c r="YE53" s="8"/>
      <c r="YF53" s="8"/>
      <c r="YG53" s="8"/>
      <c r="YH53" s="8"/>
      <c r="YI53" s="8"/>
      <c r="YJ53" s="8"/>
      <c r="YK53" s="8"/>
      <c r="YL53" s="8"/>
      <c r="YM53" s="8"/>
      <c r="YN53" s="8"/>
      <c r="YO53" s="8"/>
      <c r="YP53" s="8"/>
      <c r="YQ53" s="8"/>
      <c r="YR53" s="8"/>
      <c r="YS53" s="8"/>
      <c r="YT53" s="8"/>
      <c r="YU53" s="8"/>
      <c r="YV53" s="8"/>
      <c r="YW53" s="8"/>
      <c r="YX53" s="8"/>
      <c r="YY53" s="8"/>
      <c r="YZ53" s="8"/>
      <c r="ZA53" s="8"/>
      <c r="ZB53" s="8"/>
      <c r="ZC53" s="8"/>
      <c r="ZD53" s="8"/>
      <c r="ZE53" s="8"/>
      <c r="ZF53" s="8"/>
      <c r="ZG53" s="8"/>
      <c r="ZH53" s="8"/>
      <c r="ZI53" s="8"/>
      <c r="ZJ53" s="8"/>
      <c r="ZK53" s="8"/>
      <c r="ZL53" s="8"/>
      <c r="ZM53" s="8"/>
      <c r="ZN53" s="8"/>
      <c r="ZO53" s="8"/>
      <c r="ZP53" s="8"/>
      <c r="ZQ53" s="8"/>
      <c r="ZR53" s="8"/>
    </row>
    <row r="54" spans="1:694">
      <c r="A54" s="3"/>
      <c r="B54" s="4"/>
      <c r="C54" s="4"/>
      <c r="D54" s="4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 s="8"/>
      <c r="CU54" s="8"/>
      <c r="CV54" s="8"/>
      <c r="CW54" s="8"/>
      <c r="CX54" s="8"/>
      <c r="CY54" s="8"/>
      <c r="CZ54" s="8"/>
      <c r="DA54" s="8"/>
      <c r="DB54" s="8"/>
      <c r="DC54" s="8"/>
      <c r="DD54" s="8"/>
      <c r="DE54" s="8"/>
      <c r="DF54" s="8"/>
      <c r="DG54" s="8"/>
      <c r="DH54" s="8"/>
      <c r="DI54" s="8"/>
      <c r="DJ54" s="8"/>
      <c r="DK54" s="8"/>
      <c r="DL54" s="8"/>
      <c r="DM54" s="8"/>
      <c r="DN54" s="8"/>
      <c r="DO54" s="8"/>
      <c r="DP54" s="8"/>
      <c r="DQ54" s="8"/>
      <c r="DR54" s="8"/>
      <c r="DS54" s="8"/>
      <c r="DT54" s="8"/>
      <c r="DU54" s="8"/>
      <c r="DV54" s="8"/>
      <c r="DW54" s="8"/>
      <c r="DX54" s="8"/>
      <c r="DY54" s="8"/>
      <c r="DZ54" s="8"/>
      <c r="EA54" s="8"/>
      <c r="EB54" s="8"/>
      <c r="EC54" s="8"/>
      <c r="ED54" s="8"/>
      <c r="EE54" s="8"/>
      <c r="EF54" s="8"/>
      <c r="EG54" s="8"/>
      <c r="EH54" s="8"/>
      <c r="EI54" s="8"/>
      <c r="EJ54" s="8"/>
      <c r="EK54" s="8"/>
      <c r="EL54" s="8"/>
      <c r="EM54" s="8"/>
      <c r="EN54" s="8"/>
      <c r="EO54" s="8"/>
      <c r="EP54" s="8"/>
      <c r="EQ54" s="8"/>
      <c r="ER54" s="8"/>
      <c r="ES54" s="8"/>
      <c r="ET54" s="8"/>
      <c r="EU54" s="8"/>
      <c r="EV54" s="8"/>
      <c r="EW54" s="8"/>
      <c r="EX54" s="8"/>
      <c r="EY54" s="8"/>
      <c r="EZ54" s="8"/>
      <c r="FA54" s="8"/>
      <c r="FB54" s="8"/>
      <c r="FC54" s="8"/>
      <c r="FD54" s="8"/>
      <c r="FE54" s="8"/>
      <c r="FF54" s="8"/>
      <c r="FG54" s="8"/>
      <c r="FH54" s="8"/>
      <c r="FI54" s="8"/>
      <c r="FJ54" s="8"/>
      <c r="FK54" s="8"/>
      <c r="FL54" s="8"/>
      <c r="FM54" s="8"/>
      <c r="FN54" s="8"/>
      <c r="FO54" s="8"/>
      <c r="FP54" s="8"/>
      <c r="FQ54" s="8"/>
      <c r="FR54" s="8"/>
      <c r="FS54" s="8"/>
      <c r="FT54" s="8"/>
      <c r="FU54" s="8"/>
      <c r="FV54" s="8"/>
      <c r="FW54" s="8"/>
      <c r="FX54" s="8"/>
      <c r="FY54" s="8"/>
      <c r="FZ54" s="8"/>
      <c r="GA54" s="8"/>
      <c r="GB54" s="8"/>
      <c r="GC54" s="8"/>
      <c r="GD54" s="8"/>
      <c r="GE54" s="8"/>
      <c r="GF54" s="8"/>
      <c r="GG54" s="8"/>
      <c r="GH54" s="8"/>
      <c r="GI54" s="8"/>
      <c r="GJ54" s="8"/>
      <c r="GK54" s="8"/>
      <c r="GL54" s="8"/>
      <c r="GM54" s="8"/>
      <c r="GN54" s="8"/>
      <c r="GO54" s="8"/>
      <c r="GP54" s="8"/>
      <c r="GQ54" s="8"/>
      <c r="GR54" s="8"/>
      <c r="GS54" s="8"/>
      <c r="GT54" s="8"/>
      <c r="GU54" s="8"/>
      <c r="GV54" s="8"/>
      <c r="GW54" s="8"/>
      <c r="GX54" s="8"/>
      <c r="GY54" s="8"/>
      <c r="GZ54" s="8"/>
      <c r="HA54" s="8"/>
      <c r="HB54" s="8"/>
      <c r="HC54" s="8"/>
      <c r="HD54" s="8"/>
      <c r="HE54" s="8"/>
      <c r="HF54" s="8"/>
      <c r="HG54" s="8"/>
      <c r="HH54" s="8"/>
      <c r="HI54" s="8"/>
      <c r="HJ54" s="8"/>
      <c r="HK54" s="8"/>
      <c r="HL54" s="8"/>
      <c r="HM54" s="8"/>
      <c r="HN54" s="8"/>
      <c r="HO54" s="8"/>
      <c r="HP54" s="8"/>
      <c r="HQ54" s="8"/>
      <c r="HR54" s="8"/>
      <c r="HS54" s="8"/>
      <c r="HT54" s="8"/>
      <c r="HU54" s="8"/>
      <c r="HV54" s="8"/>
      <c r="HW54" s="8"/>
      <c r="HX54" s="8"/>
      <c r="HY54" s="8"/>
      <c r="HZ54" s="8"/>
      <c r="IA54" s="8"/>
      <c r="IB54" s="8"/>
      <c r="IC54" s="8"/>
      <c r="ID54" s="8"/>
      <c r="IE54" s="8"/>
      <c r="IF54" s="8"/>
      <c r="IG54" s="8"/>
      <c r="IH54" s="8"/>
      <c r="II54" s="8"/>
      <c r="IJ54" s="8"/>
      <c r="IK54" s="8"/>
      <c r="IL54" s="8"/>
      <c r="IM54" s="8"/>
      <c r="IN54" s="8"/>
      <c r="IO54" s="8"/>
      <c r="IP54" s="8"/>
      <c r="IQ54" s="8"/>
      <c r="IR54" s="8"/>
      <c r="IS54" s="8"/>
      <c r="IT54" s="8"/>
      <c r="IU54" s="8"/>
      <c r="IV54" s="8"/>
      <c r="IW54" s="8"/>
      <c r="IX54" s="8"/>
      <c r="IY54" s="8"/>
      <c r="IZ54" s="8"/>
      <c r="JA54" s="8"/>
      <c r="JB54" s="8"/>
      <c r="JC54" s="8"/>
      <c r="JD54" s="8"/>
      <c r="JE54" s="8"/>
      <c r="JF54" s="8"/>
      <c r="JG54" s="8"/>
      <c r="JH54" s="8"/>
      <c r="JI54" s="8"/>
      <c r="JJ54" s="8"/>
      <c r="JK54" s="8"/>
      <c r="JL54" s="8"/>
      <c r="JM54" s="8"/>
      <c r="JN54" s="8"/>
      <c r="JO54" s="8"/>
      <c r="JP54" s="8"/>
      <c r="JQ54" s="8"/>
      <c r="JR54" s="8"/>
      <c r="JS54" s="8"/>
      <c r="JT54" s="8"/>
      <c r="JU54" s="8"/>
      <c r="JV54" s="8"/>
      <c r="JW54" s="8"/>
      <c r="JX54" s="8"/>
      <c r="JY54" s="8"/>
      <c r="JZ54" s="8"/>
      <c r="KA54" s="8"/>
      <c r="KB54" s="8"/>
      <c r="KC54" s="8"/>
      <c r="KD54" s="8"/>
      <c r="KE54" s="8"/>
      <c r="KF54" s="8"/>
      <c r="KG54" s="8"/>
      <c r="KH54" s="8"/>
      <c r="KI54" s="8"/>
      <c r="KJ54" s="8"/>
      <c r="KK54" s="8"/>
      <c r="KL54" s="8"/>
      <c r="KM54" s="8"/>
      <c r="KN54" s="8"/>
      <c r="KO54" s="8"/>
      <c r="KP54" s="8"/>
      <c r="KQ54" s="8"/>
      <c r="KR54" s="8"/>
      <c r="KS54" s="8"/>
      <c r="KT54" s="8"/>
      <c r="KU54" s="8"/>
      <c r="KV54" s="8"/>
      <c r="KW54" s="8"/>
      <c r="KX54" s="8"/>
      <c r="KY54" s="8"/>
      <c r="KZ54" s="8"/>
      <c r="LA54" s="8"/>
      <c r="LB54" s="8"/>
      <c r="LC54" s="8"/>
      <c r="LD54" s="8"/>
      <c r="LE54" s="8"/>
      <c r="LF54" s="8"/>
      <c r="LG54" s="8"/>
      <c r="LH54" s="8"/>
      <c r="LI54" s="8"/>
      <c r="LJ54" s="8"/>
      <c r="LK54" s="8"/>
      <c r="LL54" s="8"/>
      <c r="LM54" s="8"/>
      <c r="LN54" s="8"/>
      <c r="LO54" s="8"/>
      <c r="LP54" s="8"/>
      <c r="LQ54" s="8"/>
      <c r="LR54" s="8"/>
      <c r="LS54" s="8"/>
      <c r="LT54" s="8"/>
      <c r="LU54" s="8"/>
      <c r="LV54" s="8"/>
      <c r="LW54" s="8"/>
      <c r="LX54" s="8"/>
      <c r="LY54" s="8"/>
      <c r="LZ54" s="8"/>
      <c r="MA54" s="8"/>
      <c r="MB54" s="8"/>
      <c r="MC54" s="8"/>
      <c r="MD54" s="8"/>
      <c r="ME54" s="8"/>
      <c r="MF54" s="8"/>
      <c r="MG54" s="8"/>
      <c r="MH54" s="8"/>
      <c r="MI54" s="8"/>
      <c r="MJ54" s="8"/>
      <c r="MK54" s="8"/>
      <c r="ML54" s="8"/>
      <c r="MM54" s="8"/>
      <c r="MN54" s="8"/>
      <c r="MO54" s="8"/>
      <c r="MP54" s="8"/>
      <c r="MQ54" s="8"/>
      <c r="MR54" s="8"/>
      <c r="MS54" s="8"/>
      <c r="MT54" s="8"/>
      <c r="MU54" s="8"/>
      <c r="MV54" s="8"/>
      <c r="MW54" s="8"/>
      <c r="MX54" s="8"/>
      <c r="MY54" s="8"/>
      <c r="MZ54" s="8"/>
      <c r="NA54" s="8"/>
      <c r="NB54" s="8"/>
      <c r="NC54" s="8"/>
      <c r="ND54" s="8"/>
      <c r="NE54" s="8"/>
      <c r="NF54" s="8"/>
      <c r="NG54" s="8"/>
      <c r="NH54" s="8"/>
      <c r="NI54" s="8"/>
      <c r="NJ54" s="8"/>
      <c r="NK54" s="8"/>
      <c r="NL54" s="8"/>
      <c r="NM54" s="8"/>
      <c r="NN54" s="8"/>
      <c r="NO54" s="8"/>
      <c r="NP54" s="8"/>
      <c r="NQ54" s="8"/>
      <c r="NR54" s="8"/>
      <c r="NS54" s="8"/>
      <c r="NT54" s="8"/>
      <c r="NU54" s="8"/>
      <c r="NV54" s="8"/>
      <c r="NW54" s="8"/>
      <c r="NX54" s="8"/>
      <c r="NY54" s="8"/>
      <c r="NZ54" s="8"/>
      <c r="OA54" s="8"/>
      <c r="OB54" s="8"/>
      <c r="OC54" s="8"/>
      <c r="OD54" s="8"/>
      <c r="OE54" s="8"/>
      <c r="OF54" s="8"/>
      <c r="OG54" s="8"/>
      <c r="OH54" s="8"/>
      <c r="OI54" s="8"/>
      <c r="OJ54" s="8"/>
      <c r="OK54" s="8"/>
      <c r="OL54" s="8"/>
      <c r="OM54" s="8"/>
      <c r="ON54" s="8"/>
      <c r="OO54" s="8"/>
      <c r="OP54" s="8"/>
      <c r="OQ54" s="8"/>
      <c r="OR54" s="8"/>
      <c r="OS54" s="8"/>
      <c r="OT54" s="8"/>
      <c r="OU54" s="8"/>
      <c r="OV54" s="8"/>
      <c r="OW54" s="8"/>
      <c r="OX54" s="8"/>
      <c r="OY54" s="8"/>
      <c r="OZ54" s="8"/>
      <c r="PA54" s="8"/>
      <c r="PB54" s="8"/>
      <c r="PC54" s="8"/>
      <c r="PD54" s="8"/>
      <c r="PE54" s="8"/>
      <c r="PF54" s="8"/>
      <c r="PG54" s="8"/>
      <c r="PH54" s="8"/>
      <c r="PI54" s="8"/>
      <c r="PJ54" s="8"/>
      <c r="PK54" s="8"/>
      <c r="PL54" s="8"/>
      <c r="PM54" s="8"/>
      <c r="PN54" s="8"/>
      <c r="PO54" s="8"/>
      <c r="PP54" s="8"/>
      <c r="PQ54" s="8"/>
      <c r="PR54" s="8"/>
      <c r="PS54" s="8"/>
      <c r="PT54" s="8"/>
      <c r="PU54" s="8"/>
      <c r="PV54" s="8"/>
      <c r="PW54" s="8"/>
      <c r="PX54" s="8"/>
      <c r="PY54" s="8"/>
      <c r="PZ54" s="8"/>
      <c r="QA54" s="8"/>
      <c r="QB54" s="8"/>
      <c r="QC54" s="8"/>
      <c r="QD54" s="8"/>
      <c r="QE54" s="8"/>
      <c r="QF54" s="8"/>
      <c r="QG54" s="8"/>
      <c r="QH54" s="8"/>
      <c r="QI54" s="8"/>
      <c r="QJ54" s="8"/>
      <c r="QK54" s="8"/>
      <c r="QL54" s="8"/>
      <c r="QM54" s="8"/>
      <c r="QN54" s="8"/>
      <c r="QO54" s="8"/>
      <c r="QP54" s="8"/>
      <c r="QQ54" s="8"/>
      <c r="QR54" s="8"/>
      <c r="QS54" s="8"/>
      <c r="QT54" s="8"/>
      <c r="QU54" s="8"/>
      <c r="QV54" s="8"/>
      <c r="QW54" s="8"/>
      <c r="QX54" s="8"/>
      <c r="QY54" s="8"/>
      <c r="QZ54" s="8"/>
      <c r="RA54" s="8"/>
      <c r="RB54" s="8"/>
      <c r="RC54" s="8"/>
      <c r="RD54" s="8"/>
      <c r="RE54" s="8"/>
      <c r="RF54" s="8"/>
      <c r="RG54" s="8"/>
      <c r="RH54" s="8"/>
      <c r="RI54" s="8"/>
      <c r="RJ54" s="8"/>
      <c r="RK54" s="8"/>
      <c r="RL54" s="8"/>
      <c r="RM54" s="8"/>
      <c r="RN54" s="8"/>
      <c r="RO54" s="8"/>
      <c r="RP54" s="8"/>
      <c r="RQ54" s="8"/>
      <c r="RR54" s="8"/>
      <c r="RS54" s="8"/>
      <c r="RT54" s="8"/>
      <c r="RU54" s="8"/>
      <c r="RV54" s="8"/>
      <c r="RW54" s="8"/>
      <c r="RX54" s="8"/>
      <c r="RY54" s="8"/>
      <c r="RZ54" s="8"/>
      <c r="SA54" s="8"/>
      <c r="SB54" s="8"/>
      <c r="SC54" s="8"/>
      <c r="SD54" s="8"/>
      <c r="SE54" s="8"/>
      <c r="SF54" s="8"/>
      <c r="SG54" s="8"/>
      <c r="SH54" s="8"/>
      <c r="SI54" s="8"/>
      <c r="SJ54" s="8"/>
      <c r="SK54" s="8"/>
      <c r="SL54" s="8"/>
      <c r="SM54" s="8"/>
      <c r="SN54" s="8"/>
      <c r="SO54" s="8"/>
      <c r="SP54" s="8"/>
      <c r="SQ54" s="8"/>
      <c r="SR54" s="8"/>
      <c r="SS54" s="8"/>
      <c r="ST54" s="8"/>
      <c r="SU54" s="8"/>
      <c r="SV54" s="8"/>
      <c r="SW54" s="8"/>
      <c r="SX54" s="8"/>
      <c r="SY54" s="8"/>
      <c r="SZ54" s="8"/>
      <c r="TA54" s="8"/>
      <c r="TB54" s="8"/>
      <c r="TC54" s="8"/>
      <c r="TD54" s="8"/>
      <c r="TE54" s="8"/>
      <c r="TF54" s="8"/>
      <c r="TG54" s="8"/>
      <c r="TH54" s="8"/>
      <c r="TI54" s="8"/>
      <c r="TJ54" s="8"/>
      <c r="TK54" s="8"/>
      <c r="TL54" s="8"/>
      <c r="TM54" s="8"/>
      <c r="TN54" s="8"/>
      <c r="TO54" s="8"/>
      <c r="TP54" s="8"/>
      <c r="TQ54" s="8"/>
      <c r="TR54" s="8"/>
      <c r="TS54" s="8"/>
      <c r="TT54" s="8"/>
      <c r="TU54" s="8"/>
      <c r="TV54" s="8"/>
      <c r="TW54" s="8"/>
      <c r="TX54" s="8"/>
      <c r="TY54" s="8"/>
      <c r="TZ54" s="8"/>
      <c r="UA54" s="8"/>
      <c r="UB54" s="8"/>
      <c r="UC54" s="8"/>
      <c r="UD54" s="8"/>
      <c r="UE54" s="8"/>
      <c r="UF54" s="8"/>
      <c r="UG54" s="8"/>
      <c r="UH54" s="8"/>
      <c r="UI54" s="8"/>
      <c r="UJ54" s="8"/>
      <c r="UK54" s="8"/>
      <c r="UL54" s="8"/>
      <c r="UM54" s="8"/>
      <c r="UN54" s="8"/>
      <c r="UO54" s="8"/>
      <c r="UP54" s="8"/>
      <c r="UQ54" s="8"/>
      <c r="UR54" s="8"/>
      <c r="US54" s="8"/>
      <c r="UT54" s="8"/>
      <c r="UU54" s="8"/>
      <c r="UV54" s="8"/>
      <c r="UW54" s="8"/>
      <c r="UX54" s="8"/>
      <c r="UY54" s="8"/>
      <c r="UZ54" s="8"/>
      <c r="VA54" s="8"/>
      <c r="VB54" s="8"/>
      <c r="VC54" s="8"/>
      <c r="VD54" s="8"/>
      <c r="VE54" s="8"/>
      <c r="VF54" s="8"/>
      <c r="VG54" s="8"/>
      <c r="VH54" s="8"/>
      <c r="VI54" s="8"/>
      <c r="VJ54" s="8"/>
      <c r="VK54" s="8"/>
      <c r="VL54" s="8"/>
      <c r="VM54" s="8"/>
      <c r="VN54" s="8"/>
      <c r="VO54" s="8"/>
      <c r="VP54" s="8"/>
      <c r="VQ54" s="8"/>
      <c r="VR54" s="8"/>
      <c r="VS54" s="8"/>
      <c r="VT54" s="8"/>
      <c r="VU54" s="8"/>
      <c r="VV54" s="8"/>
      <c r="VW54" s="8"/>
      <c r="VX54" s="8"/>
      <c r="VY54" s="8"/>
      <c r="VZ54" s="8"/>
      <c r="WA54" s="8"/>
      <c r="WB54" s="8"/>
      <c r="WC54" s="8"/>
      <c r="WD54" s="8"/>
      <c r="WE54" s="8"/>
      <c r="WF54" s="8"/>
      <c r="WG54" s="8"/>
      <c r="WH54" s="8"/>
      <c r="WI54" s="8"/>
      <c r="WJ54" s="8"/>
      <c r="WK54" s="8"/>
      <c r="WL54" s="8"/>
      <c r="WM54" s="8"/>
      <c r="WN54" s="8"/>
      <c r="WO54" s="8"/>
      <c r="WP54" s="8"/>
      <c r="WQ54" s="8"/>
      <c r="WR54" s="8"/>
      <c r="WS54" s="8"/>
      <c r="WT54" s="8"/>
      <c r="WU54" s="8"/>
      <c r="WV54" s="8"/>
      <c r="WW54" s="8"/>
      <c r="WX54" s="8"/>
      <c r="WY54" s="8"/>
      <c r="WZ54" s="8"/>
      <c r="XA54" s="8"/>
      <c r="XB54" s="8"/>
      <c r="XC54" s="8"/>
      <c r="XD54" s="8"/>
      <c r="XE54" s="8"/>
      <c r="XF54" s="8"/>
      <c r="XG54" s="8"/>
      <c r="XH54" s="8"/>
      <c r="XI54" s="8"/>
      <c r="XJ54" s="8"/>
      <c r="XK54" s="8"/>
      <c r="XL54" s="8"/>
      <c r="XM54" s="8"/>
      <c r="XN54" s="8"/>
      <c r="XO54" s="8"/>
      <c r="XP54" s="8"/>
      <c r="XQ54" s="8"/>
      <c r="XR54" s="8"/>
      <c r="XS54" s="8"/>
      <c r="XT54" s="8"/>
      <c r="XU54" s="8"/>
      <c r="XV54" s="8"/>
      <c r="XW54" s="8"/>
      <c r="XX54" s="8"/>
      <c r="XY54" s="8"/>
      <c r="XZ54" s="8"/>
      <c r="YA54" s="8"/>
      <c r="YB54" s="8"/>
      <c r="YC54" s="8"/>
      <c r="YD54" s="8"/>
      <c r="YE54" s="8"/>
      <c r="YF54" s="8"/>
      <c r="YG54" s="8"/>
      <c r="YH54" s="8"/>
      <c r="YI54" s="8"/>
      <c r="YJ54" s="8"/>
      <c r="YK54" s="8"/>
      <c r="YL54" s="8"/>
      <c r="YM54" s="8"/>
      <c r="YN54" s="8"/>
      <c r="YO54" s="8"/>
      <c r="YP54" s="8"/>
      <c r="YQ54" s="8"/>
      <c r="YR54" s="8"/>
      <c r="YS54" s="8"/>
      <c r="YT54" s="8"/>
      <c r="YU54" s="8"/>
      <c r="YV54" s="8"/>
      <c r="YW54" s="8"/>
      <c r="YX54" s="8"/>
      <c r="YY54" s="8"/>
      <c r="YZ54" s="8"/>
      <c r="ZA54" s="8"/>
      <c r="ZB54" s="8"/>
      <c r="ZC54" s="8"/>
      <c r="ZD54" s="8"/>
      <c r="ZE54" s="8"/>
      <c r="ZF54" s="8"/>
      <c r="ZG54" s="8"/>
      <c r="ZH54" s="8"/>
      <c r="ZI54" s="8"/>
      <c r="ZJ54" s="8"/>
      <c r="ZK54" s="8"/>
      <c r="ZL54" s="8"/>
      <c r="ZM54" s="8"/>
      <c r="ZN54" s="8"/>
      <c r="ZO54" s="8"/>
      <c r="ZP54" s="8"/>
      <c r="ZQ54" s="8"/>
      <c r="ZR54" s="8"/>
    </row>
    <row r="55" spans="1:694" ht="13.5" thickBot="1">
      <c r="A55" s="22" t="s">
        <v>44</v>
      </c>
      <c r="B55" s="23">
        <f>B37+B51</f>
        <v>-43684320.699999928</v>
      </c>
      <c r="C55" s="23">
        <f>C37+C51</f>
        <v>-41890219.939999998</v>
      </c>
      <c r="D55" s="4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  <c r="FF55" s="8"/>
      <c r="FG55" s="8"/>
      <c r="FH55" s="8"/>
      <c r="FI55" s="8"/>
      <c r="FJ55" s="8"/>
      <c r="FK55" s="8"/>
      <c r="FL55" s="8"/>
      <c r="FM55" s="8"/>
      <c r="FN55" s="8"/>
      <c r="FO55" s="8"/>
      <c r="FP55" s="8"/>
      <c r="FQ55" s="8"/>
      <c r="FR55" s="8"/>
      <c r="FS55" s="8"/>
      <c r="FT55" s="8"/>
      <c r="FU55" s="8"/>
      <c r="FV55" s="8"/>
      <c r="FW55" s="8"/>
      <c r="FX55" s="8"/>
      <c r="FY55" s="8"/>
      <c r="FZ55" s="8"/>
      <c r="GA55" s="8"/>
      <c r="GB55" s="8"/>
      <c r="GC55" s="8"/>
      <c r="GD55" s="8"/>
      <c r="GE55" s="8"/>
      <c r="GF55" s="8"/>
      <c r="GG55" s="8"/>
      <c r="GH55" s="8"/>
      <c r="GI55" s="8"/>
      <c r="GJ55" s="8"/>
      <c r="GK55" s="8"/>
      <c r="GL55" s="8"/>
      <c r="GM55" s="8"/>
      <c r="GN55" s="8"/>
      <c r="GO55" s="8"/>
      <c r="GP55" s="8"/>
      <c r="GQ55" s="8"/>
      <c r="GR55" s="8"/>
      <c r="GS55" s="8"/>
      <c r="GT55" s="8"/>
      <c r="GU55" s="8"/>
      <c r="GV55" s="8"/>
      <c r="GW55" s="8"/>
      <c r="GX55" s="8"/>
      <c r="GY55" s="8"/>
      <c r="GZ55" s="8"/>
      <c r="HA55" s="8"/>
      <c r="HB55" s="8"/>
      <c r="HC55" s="8"/>
      <c r="HD55" s="8"/>
      <c r="HE55" s="8"/>
      <c r="HF55" s="8"/>
      <c r="HG55" s="8"/>
      <c r="HH55" s="8"/>
      <c r="HI55" s="8"/>
      <c r="HJ55" s="8"/>
      <c r="HK55" s="8"/>
      <c r="HL55" s="8"/>
      <c r="HM55" s="8"/>
      <c r="HN55" s="8"/>
      <c r="HO55" s="8"/>
      <c r="HP55" s="8"/>
      <c r="HQ55" s="8"/>
      <c r="HR55" s="8"/>
      <c r="HS55" s="8"/>
      <c r="HT55" s="8"/>
      <c r="HU55" s="8"/>
      <c r="HV55" s="8"/>
      <c r="HW55" s="8"/>
      <c r="HX55" s="8"/>
      <c r="HY55" s="8"/>
      <c r="HZ55" s="8"/>
      <c r="IA55" s="8"/>
      <c r="IB55" s="8"/>
      <c r="IC55" s="8"/>
      <c r="ID55" s="8"/>
      <c r="IE55" s="8"/>
      <c r="IF55" s="8"/>
      <c r="IG55" s="8"/>
      <c r="IH55" s="8"/>
      <c r="II55" s="8"/>
      <c r="IJ55" s="8"/>
      <c r="IK55" s="8"/>
      <c r="IL55" s="8"/>
      <c r="IM55" s="8"/>
      <c r="IN55" s="8"/>
      <c r="IO55" s="8"/>
      <c r="IP55" s="8"/>
      <c r="IQ55" s="8"/>
      <c r="IR55" s="8"/>
      <c r="IS55" s="8"/>
      <c r="IT55" s="8"/>
      <c r="IU55" s="8"/>
      <c r="IV55" s="8"/>
      <c r="IW55" s="8"/>
      <c r="IX55" s="8"/>
      <c r="IY55" s="8"/>
      <c r="IZ55" s="8"/>
      <c r="JA55" s="8"/>
      <c r="JB55" s="8"/>
      <c r="JC55" s="8"/>
      <c r="JD55" s="8"/>
      <c r="JE55" s="8"/>
      <c r="JF55" s="8"/>
      <c r="JG55" s="8"/>
      <c r="JH55" s="8"/>
      <c r="JI55" s="8"/>
      <c r="JJ55" s="8"/>
      <c r="JK55" s="8"/>
      <c r="JL55" s="8"/>
      <c r="JM55" s="8"/>
      <c r="JN55" s="8"/>
      <c r="JO55" s="8"/>
      <c r="JP55" s="8"/>
      <c r="JQ55" s="8"/>
      <c r="JR55" s="8"/>
      <c r="JS55" s="8"/>
      <c r="JT55" s="8"/>
      <c r="JU55" s="8"/>
      <c r="JV55" s="8"/>
      <c r="JW55" s="8"/>
      <c r="JX55" s="8"/>
      <c r="JY55" s="8"/>
      <c r="JZ55" s="8"/>
      <c r="KA55" s="8"/>
      <c r="KB55" s="8"/>
      <c r="KC55" s="8"/>
      <c r="KD55" s="8"/>
      <c r="KE55" s="8"/>
      <c r="KF55" s="8"/>
      <c r="KG55" s="8"/>
      <c r="KH55" s="8"/>
      <c r="KI55" s="8"/>
      <c r="KJ55" s="8"/>
      <c r="KK55" s="8"/>
      <c r="KL55" s="8"/>
      <c r="KM55" s="8"/>
      <c r="KN55" s="8"/>
      <c r="KO55" s="8"/>
      <c r="KP55" s="8"/>
      <c r="KQ55" s="8"/>
      <c r="KR55" s="8"/>
      <c r="KS55" s="8"/>
      <c r="KT55" s="8"/>
      <c r="KU55" s="8"/>
      <c r="KV55" s="8"/>
      <c r="KW55" s="8"/>
      <c r="KX55" s="8"/>
      <c r="KY55" s="8"/>
      <c r="KZ55" s="8"/>
      <c r="LA55" s="8"/>
      <c r="LB55" s="8"/>
      <c r="LC55" s="8"/>
      <c r="LD55" s="8"/>
      <c r="LE55" s="8"/>
      <c r="LF55" s="8"/>
      <c r="LG55" s="8"/>
      <c r="LH55" s="8"/>
      <c r="LI55" s="8"/>
      <c r="LJ55" s="8"/>
      <c r="LK55" s="8"/>
      <c r="LL55" s="8"/>
      <c r="LM55" s="8"/>
      <c r="LN55" s="8"/>
      <c r="LO55" s="8"/>
      <c r="LP55" s="8"/>
      <c r="LQ55" s="8"/>
      <c r="LR55" s="8"/>
      <c r="LS55" s="8"/>
      <c r="LT55" s="8"/>
      <c r="LU55" s="8"/>
      <c r="LV55" s="8"/>
      <c r="LW55" s="8"/>
      <c r="LX55" s="8"/>
      <c r="LY55" s="8"/>
      <c r="LZ55" s="8"/>
      <c r="MA55" s="8"/>
      <c r="MB55" s="8"/>
      <c r="MC55" s="8"/>
      <c r="MD55" s="8"/>
      <c r="ME55" s="8"/>
      <c r="MF55" s="8"/>
      <c r="MG55" s="8"/>
      <c r="MH55" s="8"/>
      <c r="MI55" s="8"/>
      <c r="MJ55" s="8"/>
      <c r="MK55" s="8"/>
      <c r="ML55" s="8"/>
      <c r="MM55" s="8"/>
      <c r="MN55" s="8"/>
      <c r="MO55" s="8"/>
      <c r="MP55" s="8"/>
      <c r="MQ55" s="8"/>
      <c r="MR55" s="8"/>
      <c r="MS55" s="8"/>
      <c r="MT55" s="8"/>
      <c r="MU55" s="8"/>
      <c r="MV55" s="8"/>
      <c r="MW55" s="8"/>
      <c r="MX55" s="8"/>
      <c r="MY55" s="8"/>
      <c r="MZ55" s="8"/>
      <c r="NA55" s="8"/>
      <c r="NB55" s="8"/>
      <c r="NC55" s="8"/>
      <c r="ND55" s="8"/>
      <c r="NE55" s="8"/>
      <c r="NF55" s="8"/>
      <c r="NG55" s="8"/>
      <c r="NH55" s="8"/>
      <c r="NI55" s="8"/>
      <c r="NJ55" s="8"/>
      <c r="NK55" s="8"/>
      <c r="NL55" s="8"/>
      <c r="NM55" s="8"/>
      <c r="NN55" s="8"/>
      <c r="NO55" s="8"/>
      <c r="NP55" s="8"/>
      <c r="NQ55" s="8"/>
      <c r="NR55" s="8"/>
      <c r="NS55" s="8"/>
      <c r="NT55" s="8"/>
      <c r="NU55" s="8"/>
      <c r="NV55" s="8"/>
      <c r="NW55" s="8"/>
      <c r="NX55" s="8"/>
      <c r="NY55" s="8"/>
      <c r="NZ55" s="8"/>
      <c r="OA55" s="8"/>
      <c r="OB55" s="8"/>
      <c r="OC55" s="8"/>
      <c r="OD55" s="8"/>
      <c r="OE55" s="8"/>
      <c r="OF55" s="8"/>
      <c r="OG55" s="8"/>
      <c r="OH55" s="8"/>
      <c r="OI55" s="8"/>
      <c r="OJ55" s="8"/>
      <c r="OK55" s="8"/>
      <c r="OL55" s="8"/>
      <c r="OM55" s="8"/>
      <c r="ON55" s="8"/>
      <c r="OO55" s="8"/>
      <c r="OP55" s="8"/>
      <c r="OQ55" s="8"/>
      <c r="OR55" s="8"/>
      <c r="OS55" s="8"/>
      <c r="OT55" s="8"/>
      <c r="OU55" s="8"/>
      <c r="OV55" s="8"/>
      <c r="OW55" s="8"/>
      <c r="OX55" s="8"/>
      <c r="OY55" s="8"/>
      <c r="OZ55" s="8"/>
      <c r="PA55" s="8"/>
      <c r="PB55" s="8"/>
      <c r="PC55" s="8"/>
      <c r="PD55" s="8"/>
      <c r="PE55" s="8"/>
      <c r="PF55" s="8"/>
      <c r="PG55" s="8"/>
      <c r="PH55" s="8"/>
      <c r="PI55" s="8"/>
      <c r="PJ55" s="8"/>
      <c r="PK55" s="8"/>
      <c r="PL55" s="8"/>
      <c r="PM55" s="8"/>
      <c r="PN55" s="8"/>
      <c r="PO55" s="8"/>
      <c r="PP55" s="8"/>
      <c r="PQ55" s="8"/>
      <c r="PR55" s="8"/>
      <c r="PS55" s="8"/>
      <c r="PT55" s="8"/>
      <c r="PU55" s="8"/>
      <c r="PV55" s="8"/>
      <c r="PW55" s="8"/>
      <c r="PX55" s="8"/>
      <c r="PY55" s="8"/>
      <c r="PZ55" s="8"/>
      <c r="QA55" s="8"/>
      <c r="QB55" s="8"/>
      <c r="QC55" s="8"/>
      <c r="QD55" s="8"/>
      <c r="QE55" s="8"/>
      <c r="QF55" s="8"/>
      <c r="QG55" s="8"/>
      <c r="QH55" s="8"/>
      <c r="QI55" s="8"/>
      <c r="QJ55" s="8"/>
      <c r="QK55" s="8"/>
      <c r="QL55" s="8"/>
      <c r="QM55" s="8"/>
      <c r="QN55" s="8"/>
      <c r="QO55" s="8"/>
      <c r="QP55" s="8"/>
      <c r="QQ55" s="8"/>
      <c r="QR55" s="8"/>
      <c r="QS55" s="8"/>
      <c r="QT55" s="8"/>
      <c r="QU55" s="8"/>
      <c r="QV55" s="8"/>
      <c r="QW55" s="8"/>
      <c r="QX55" s="8"/>
      <c r="QY55" s="8"/>
      <c r="QZ55" s="8"/>
      <c r="RA55" s="8"/>
      <c r="RB55" s="8"/>
      <c r="RC55" s="8"/>
      <c r="RD55" s="8"/>
      <c r="RE55" s="8"/>
      <c r="RF55" s="8"/>
      <c r="RG55" s="8"/>
      <c r="RH55" s="8"/>
      <c r="RI55" s="8"/>
      <c r="RJ55" s="8"/>
      <c r="RK55" s="8"/>
      <c r="RL55" s="8"/>
      <c r="RM55" s="8"/>
      <c r="RN55" s="8"/>
      <c r="RO55" s="8"/>
      <c r="RP55" s="8"/>
      <c r="RQ55" s="8"/>
      <c r="RR55" s="8"/>
      <c r="RS55" s="8"/>
      <c r="RT55" s="8"/>
      <c r="RU55" s="8"/>
      <c r="RV55" s="8"/>
      <c r="RW55" s="8"/>
      <c r="RX55" s="8"/>
      <c r="RY55" s="8"/>
      <c r="RZ55" s="8"/>
      <c r="SA55" s="8"/>
      <c r="SB55" s="8"/>
      <c r="SC55" s="8"/>
      <c r="SD55" s="8"/>
      <c r="SE55" s="8"/>
      <c r="SF55" s="8"/>
      <c r="SG55" s="8"/>
      <c r="SH55" s="8"/>
      <c r="SI55" s="8"/>
      <c r="SJ55" s="8"/>
      <c r="SK55" s="8"/>
      <c r="SL55" s="8"/>
      <c r="SM55" s="8"/>
      <c r="SN55" s="8"/>
      <c r="SO55" s="8"/>
      <c r="SP55" s="8"/>
      <c r="SQ55" s="8"/>
      <c r="SR55" s="8"/>
      <c r="SS55" s="8"/>
      <c r="ST55" s="8"/>
      <c r="SU55" s="8"/>
      <c r="SV55" s="8"/>
      <c r="SW55" s="8"/>
      <c r="SX55" s="8"/>
      <c r="SY55" s="8"/>
      <c r="SZ55" s="8"/>
      <c r="TA55" s="8"/>
      <c r="TB55" s="8"/>
      <c r="TC55" s="8"/>
      <c r="TD55" s="8"/>
      <c r="TE55" s="8"/>
      <c r="TF55" s="8"/>
      <c r="TG55" s="8"/>
      <c r="TH55" s="8"/>
      <c r="TI55" s="8"/>
      <c r="TJ55" s="8"/>
      <c r="TK55" s="8"/>
      <c r="TL55" s="8"/>
      <c r="TM55" s="8"/>
      <c r="TN55" s="8"/>
      <c r="TO55" s="8"/>
      <c r="TP55" s="8"/>
      <c r="TQ55" s="8"/>
      <c r="TR55" s="8"/>
      <c r="TS55" s="8"/>
      <c r="TT55" s="8"/>
      <c r="TU55" s="8"/>
      <c r="TV55" s="8"/>
      <c r="TW55" s="8"/>
      <c r="TX55" s="8"/>
      <c r="TY55" s="8"/>
      <c r="TZ55" s="8"/>
      <c r="UA55" s="8"/>
      <c r="UB55" s="8"/>
      <c r="UC55" s="8"/>
      <c r="UD55" s="8"/>
      <c r="UE55" s="8"/>
      <c r="UF55" s="8"/>
      <c r="UG55" s="8"/>
      <c r="UH55" s="8"/>
      <c r="UI55" s="8"/>
      <c r="UJ55" s="8"/>
      <c r="UK55" s="8"/>
      <c r="UL55" s="8"/>
      <c r="UM55" s="8"/>
      <c r="UN55" s="8"/>
      <c r="UO55" s="8"/>
      <c r="UP55" s="8"/>
      <c r="UQ55" s="8"/>
      <c r="UR55" s="8"/>
      <c r="US55" s="8"/>
      <c r="UT55" s="8"/>
      <c r="UU55" s="8"/>
      <c r="UV55" s="8"/>
      <c r="UW55" s="8"/>
      <c r="UX55" s="8"/>
      <c r="UY55" s="8"/>
      <c r="UZ55" s="8"/>
      <c r="VA55" s="8"/>
      <c r="VB55" s="8"/>
      <c r="VC55" s="8"/>
      <c r="VD55" s="8"/>
      <c r="VE55" s="8"/>
      <c r="VF55" s="8"/>
      <c r="VG55" s="8"/>
      <c r="VH55" s="8"/>
      <c r="VI55" s="8"/>
      <c r="VJ55" s="8"/>
      <c r="VK55" s="8"/>
      <c r="VL55" s="8"/>
      <c r="VM55" s="8"/>
      <c r="VN55" s="8"/>
      <c r="VO55" s="8"/>
      <c r="VP55" s="8"/>
      <c r="VQ55" s="8"/>
      <c r="VR55" s="8"/>
      <c r="VS55" s="8"/>
      <c r="VT55" s="8"/>
      <c r="VU55" s="8"/>
      <c r="VV55" s="8"/>
      <c r="VW55" s="8"/>
      <c r="VX55" s="8"/>
      <c r="VY55" s="8"/>
      <c r="VZ55" s="8"/>
      <c r="WA55" s="8"/>
      <c r="WB55" s="8"/>
      <c r="WC55" s="8"/>
      <c r="WD55" s="8"/>
      <c r="WE55" s="8"/>
      <c r="WF55" s="8"/>
      <c r="WG55" s="8"/>
      <c r="WH55" s="8"/>
      <c r="WI55" s="8"/>
      <c r="WJ55" s="8"/>
      <c r="WK55" s="8"/>
      <c r="WL55" s="8"/>
      <c r="WM55" s="8"/>
      <c r="WN55" s="8"/>
      <c r="WO55" s="8"/>
      <c r="WP55" s="8"/>
      <c r="WQ55" s="8"/>
      <c r="WR55" s="8"/>
      <c r="WS55" s="8"/>
      <c r="WT55" s="8"/>
      <c r="WU55" s="8"/>
      <c r="WV55" s="8"/>
      <c r="WW55" s="8"/>
      <c r="WX55" s="8"/>
      <c r="WY55" s="8"/>
      <c r="WZ55" s="8"/>
      <c r="XA55" s="8"/>
      <c r="XB55" s="8"/>
      <c r="XC55" s="8"/>
      <c r="XD55" s="8"/>
      <c r="XE55" s="8"/>
      <c r="XF55" s="8"/>
      <c r="XG55" s="8"/>
      <c r="XH55" s="8"/>
      <c r="XI55" s="8"/>
      <c r="XJ55" s="8"/>
      <c r="XK55" s="8"/>
      <c r="XL55" s="8"/>
      <c r="XM55" s="8"/>
      <c r="XN55" s="8"/>
      <c r="XO55" s="8"/>
      <c r="XP55" s="8"/>
      <c r="XQ55" s="8"/>
      <c r="XR55" s="8"/>
      <c r="XS55" s="8"/>
      <c r="XT55" s="8"/>
      <c r="XU55" s="8"/>
      <c r="XV55" s="8"/>
      <c r="XW55" s="8"/>
      <c r="XX55" s="8"/>
      <c r="XY55" s="8"/>
      <c r="XZ55" s="8"/>
      <c r="YA55" s="8"/>
      <c r="YB55" s="8"/>
      <c r="YC55" s="8"/>
      <c r="YD55" s="8"/>
      <c r="YE55" s="8"/>
      <c r="YF55" s="8"/>
      <c r="YG55" s="8"/>
      <c r="YH55" s="8"/>
      <c r="YI55" s="8"/>
      <c r="YJ55" s="8"/>
      <c r="YK55" s="8"/>
      <c r="YL55" s="8"/>
      <c r="YM55" s="8"/>
      <c r="YN55" s="8"/>
      <c r="YO55" s="8"/>
      <c r="YP55" s="8"/>
      <c r="YQ55" s="8"/>
      <c r="YR55" s="8"/>
      <c r="YS55" s="8"/>
      <c r="YT55" s="8"/>
      <c r="YU55" s="8"/>
      <c r="YV55" s="8"/>
      <c r="YW55" s="8"/>
      <c r="YX55" s="8"/>
      <c r="YY55" s="8"/>
      <c r="YZ55" s="8"/>
      <c r="ZA55" s="8"/>
      <c r="ZB55" s="8"/>
      <c r="ZC55" s="8"/>
      <c r="ZD55" s="8"/>
      <c r="ZE55" s="8"/>
      <c r="ZF55" s="8"/>
      <c r="ZG55" s="8"/>
      <c r="ZH55" s="8"/>
      <c r="ZI55" s="8"/>
      <c r="ZJ55" s="8"/>
      <c r="ZK55" s="8"/>
      <c r="ZL55" s="8"/>
      <c r="ZM55" s="8"/>
      <c r="ZN55" s="8"/>
      <c r="ZO55" s="8"/>
      <c r="ZP55" s="8"/>
      <c r="ZQ55" s="8"/>
      <c r="ZR55" s="8"/>
    </row>
    <row r="56" spans="1:694" ht="13" thickTop="1">
      <c r="A56" s="3"/>
      <c r="B56" s="4"/>
      <c r="C56" s="4"/>
      <c r="D56" s="4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/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/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/>
      <c r="EB56" s="8"/>
      <c r="EC56" s="8"/>
      <c r="ED56" s="8"/>
      <c r="EE56" s="8"/>
      <c r="EF56" s="8"/>
      <c r="EG56" s="8"/>
      <c r="EH56" s="8"/>
      <c r="EI56" s="8"/>
      <c r="EJ56" s="8"/>
      <c r="EK56" s="8"/>
      <c r="EL56" s="8"/>
      <c r="EM56" s="8"/>
      <c r="EN56" s="8"/>
      <c r="EO56" s="8"/>
      <c r="EP56" s="8"/>
      <c r="EQ56" s="8"/>
      <c r="ER56" s="8"/>
      <c r="ES56" s="8"/>
      <c r="ET56" s="8"/>
      <c r="EU56" s="8"/>
      <c r="EV56" s="8"/>
      <c r="EW56" s="8"/>
      <c r="EX56" s="8"/>
      <c r="EY56" s="8"/>
      <c r="EZ56" s="8"/>
      <c r="FA56" s="8"/>
      <c r="FB56" s="8"/>
      <c r="FC56" s="8"/>
      <c r="FD56" s="8"/>
      <c r="FE56" s="8"/>
      <c r="FF56" s="8"/>
      <c r="FG56" s="8"/>
      <c r="FH56" s="8"/>
      <c r="FI56" s="8"/>
      <c r="FJ56" s="8"/>
      <c r="FK56" s="8"/>
      <c r="FL56" s="8"/>
      <c r="FM56" s="8"/>
      <c r="FN56" s="8"/>
      <c r="FO56" s="8"/>
      <c r="FP56" s="8"/>
      <c r="FQ56" s="8"/>
      <c r="FR56" s="8"/>
      <c r="FS56" s="8"/>
      <c r="FT56" s="8"/>
      <c r="FU56" s="8"/>
      <c r="FV56" s="8"/>
      <c r="FW56" s="8"/>
      <c r="FX56" s="8"/>
      <c r="FY56" s="8"/>
      <c r="FZ56" s="8"/>
      <c r="GA56" s="8"/>
      <c r="GB56" s="8"/>
      <c r="GC56" s="8"/>
      <c r="GD56" s="8"/>
      <c r="GE56" s="8"/>
      <c r="GF56" s="8"/>
      <c r="GG56" s="8"/>
      <c r="GH56" s="8"/>
      <c r="GI56" s="8"/>
      <c r="GJ56" s="8"/>
      <c r="GK56" s="8"/>
      <c r="GL56" s="8"/>
      <c r="GM56" s="8"/>
      <c r="GN56" s="8"/>
      <c r="GO56" s="8"/>
      <c r="GP56" s="8"/>
      <c r="GQ56" s="8"/>
      <c r="GR56" s="8"/>
      <c r="GS56" s="8"/>
      <c r="GT56" s="8"/>
      <c r="GU56" s="8"/>
      <c r="GV56" s="8"/>
      <c r="GW56" s="8"/>
      <c r="GX56" s="8"/>
      <c r="GY56" s="8"/>
      <c r="GZ56" s="8"/>
      <c r="HA56" s="8"/>
      <c r="HB56" s="8"/>
      <c r="HC56" s="8"/>
      <c r="HD56" s="8"/>
      <c r="HE56" s="8"/>
      <c r="HF56" s="8"/>
      <c r="HG56" s="8"/>
      <c r="HH56" s="8"/>
      <c r="HI56" s="8"/>
      <c r="HJ56" s="8"/>
      <c r="HK56" s="8"/>
      <c r="HL56" s="8"/>
      <c r="HM56" s="8"/>
      <c r="HN56" s="8"/>
      <c r="HO56" s="8"/>
      <c r="HP56" s="8"/>
      <c r="HQ56" s="8"/>
      <c r="HR56" s="8"/>
      <c r="HS56" s="8"/>
      <c r="HT56" s="8"/>
      <c r="HU56" s="8"/>
      <c r="HV56" s="8"/>
      <c r="HW56" s="8"/>
      <c r="HX56" s="8"/>
      <c r="HY56" s="8"/>
      <c r="HZ56" s="8"/>
      <c r="IA56" s="8"/>
      <c r="IB56" s="8"/>
      <c r="IC56" s="8"/>
      <c r="ID56" s="8"/>
      <c r="IE56" s="8"/>
      <c r="IF56" s="8"/>
      <c r="IG56" s="8"/>
      <c r="IH56" s="8"/>
      <c r="II56" s="8"/>
      <c r="IJ56" s="8"/>
      <c r="IK56" s="8"/>
      <c r="IL56" s="8"/>
      <c r="IM56" s="8"/>
      <c r="IN56" s="8"/>
      <c r="IO56" s="8"/>
      <c r="IP56" s="8"/>
      <c r="IQ56" s="8"/>
      <c r="IR56" s="8"/>
      <c r="IS56" s="8"/>
      <c r="IT56" s="8"/>
      <c r="IU56" s="8"/>
      <c r="IV56" s="8"/>
      <c r="IW56" s="8"/>
      <c r="IX56" s="8"/>
      <c r="IY56" s="8"/>
      <c r="IZ56" s="8"/>
      <c r="JA56" s="8"/>
      <c r="JB56" s="8"/>
      <c r="JC56" s="8"/>
      <c r="JD56" s="8"/>
      <c r="JE56" s="8"/>
      <c r="JF56" s="8"/>
      <c r="JG56" s="8"/>
      <c r="JH56" s="8"/>
      <c r="JI56" s="8"/>
      <c r="JJ56" s="8"/>
      <c r="JK56" s="8"/>
      <c r="JL56" s="8"/>
      <c r="JM56" s="8"/>
      <c r="JN56" s="8"/>
      <c r="JO56" s="8"/>
      <c r="JP56" s="8"/>
      <c r="JQ56" s="8"/>
      <c r="JR56" s="8"/>
      <c r="JS56" s="8"/>
      <c r="JT56" s="8"/>
      <c r="JU56" s="8"/>
      <c r="JV56" s="8"/>
      <c r="JW56" s="8"/>
      <c r="JX56" s="8"/>
      <c r="JY56" s="8"/>
      <c r="JZ56" s="8"/>
      <c r="KA56" s="8"/>
      <c r="KB56" s="8"/>
      <c r="KC56" s="8"/>
      <c r="KD56" s="8"/>
      <c r="KE56" s="8"/>
      <c r="KF56" s="8"/>
      <c r="KG56" s="8"/>
      <c r="KH56" s="8"/>
      <c r="KI56" s="8"/>
      <c r="KJ56" s="8"/>
      <c r="KK56" s="8"/>
      <c r="KL56" s="8"/>
      <c r="KM56" s="8"/>
      <c r="KN56" s="8"/>
      <c r="KO56" s="8"/>
      <c r="KP56" s="8"/>
      <c r="KQ56" s="8"/>
      <c r="KR56" s="8"/>
      <c r="KS56" s="8"/>
      <c r="KT56" s="8"/>
      <c r="KU56" s="8"/>
      <c r="KV56" s="8"/>
      <c r="KW56" s="8"/>
      <c r="KX56" s="8"/>
      <c r="KY56" s="8"/>
      <c r="KZ56" s="8"/>
      <c r="LA56" s="8"/>
      <c r="LB56" s="8"/>
      <c r="LC56" s="8"/>
      <c r="LD56" s="8"/>
      <c r="LE56" s="8"/>
      <c r="LF56" s="8"/>
      <c r="LG56" s="8"/>
      <c r="LH56" s="8"/>
      <c r="LI56" s="8"/>
      <c r="LJ56" s="8"/>
      <c r="LK56" s="8"/>
      <c r="LL56" s="8"/>
      <c r="LM56" s="8"/>
      <c r="LN56" s="8"/>
      <c r="LO56" s="8"/>
      <c r="LP56" s="8"/>
      <c r="LQ56" s="8"/>
      <c r="LR56" s="8"/>
      <c r="LS56" s="8"/>
      <c r="LT56" s="8"/>
      <c r="LU56" s="8"/>
      <c r="LV56" s="8"/>
      <c r="LW56" s="8"/>
      <c r="LX56" s="8"/>
      <c r="LY56" s="8"/>
      <c r="LZ56" s="8"/>
      <c r="MA56" s="8"/>
      <c r="MB56" s="8"/>
      <c r="MC56" s="8"/>
      <c r="MD56" s="8"/>
      <c r="ME56" s="8"/>
      <c r="MF56" s="8"/>
      <c r="MG56" s="8"/>
      <c r="MH56" s="8"/>
      <c r="MI56" s="8"/>
      <c r="MJ56" s="8"/>
      <c r="MK56" s="8"/>
      <c r="ML56" s="8"/>
      <c r="MM56" s="8"/>
      <c r="MN56" s="8"/>
      <c r="MO56" s="8"/>
      <c r="MP56" s="8"/>
      <c r="MQ56" s="8"/>
      <c r="MR56" s="8"/>
      <c r="MS56" s="8"/>
      <c r="MT56" s="8"/>
      <c r="MU56" s="8"/>
      <c r="MV56" s="8"/>
      <c r="MW56" s="8"/>
      <c r="MX56" s="8"/>
      <c r="MY56" s="8"/>
      <c r="MZ56" s="8"/>
      <c r="NA56" s="8"/>
      <c r="NB56" s="8"/>
      <c r="NC56" s="8"/>
      <c r="ND56" s="8"/>
      <c r="NE56" s="8"/>
      <c r="NF56" s="8"/>
      <c r="NG56" s="8"/>
      <c r="NH56" s="8"/>
      <c r="NI56" s="8"/>
      <c r="NJ56" s="8"/>
      <c r="NK56" s="8"/>
      <c r="NL56" s="8"/>
      <c r="NM56" s="8"/>
      <c r="NN56" s="8"/>
      <c r="NO56" s="8"/>
      <c r="NP56" s="8"/>
      <c r="NQ56" s="8"/>
      <c r="NR56" s="8"/>
      <c r="NS56" s="8"/>
      <c r="NT56" s="8"/>
      <c r="NU56" s="8"/>
      <c r="NV56" s="8"/>
      <c r="NW56" s="8"/>
      <c r="NX56" s="8"/>
      <c r="NY56" s="8"/>
      <c r="NZ56" s="8"/>
      <c r="OA56" s="8"/>
      <c r="OB56" s="8"/>
      <c r="OC56" s="8"/>
      <c r="OD56" s="8"/>
      <c r="OE56" s="8"/>
      <c r="OF56" s="8"/>
      <c r="OG56" s="8"/>
      <c r="OH56" s="8"/>
      <c r="OI56" s="8"/>
      <c r="OJ56" s="8"/>
      <c r="OK56" s="8"/>
      <c r="OL56" s="8"/>
      <c r="OM56" s="8"/>
      <c r="ON56" s="8"/>
      <c r="OO56" s="8"/>
      <c r="OP56" s="8"/>
      <c r="OQ56" s="8"/>
      <c r="OR56" s="8"/>
      <c r="OS56" s="8"/>
      <c r="OT56" s="8"/>
      <c r="OU56" s="8"/>
      <c r="OV56" s="8"/>
      <c r="OW56" s="8"/>
      <c r="OX56" s="8"/>
      <c r="OY56" s="8"/>
      <c r="OZ56" s="8"/>
      <c r="PA56" s="8"/>
      <c r="PB56" s="8"/>
      <c r="PC56" s="8"/>
      <c r="PD56" s="8"/>
      <c r="PE56" s="8"/>
      <c r="PF56" s="8"/>
      <c r="PG56" s="8"/>
      <c r="PH56" s="8"/>
      <c r="PI56" s="8"/>
      <c r="PJ56" s="8"/>
      <c r="PK56" s="8"/>
      <c r="PL56" s="8"/>
      <c r="PM56" s="8"/>
      <c r="PN56" s="8"/>
      <c r="PO56" s="8"/>
      <c r="PP56" s="8"/>
      <c r="PQ56" s="8"/>
      <c r="PR56" s="8"/>
      <c r="PS56" s="8"/>
      <c r="PT56" s="8"/>
      <c r="PU56" s="8"/>
      <c r="PV56" s="8"/>
      <c r="PW56" s="8"/>
      <c r="PX56" s="8"/>
      <c r="PY56" s="8"/>
      <c r="PZ56" s="8"/>
      <c r="QA56" s="8"/>
      <c r="QB56" s="8"/>
      <c r="QC56" s="8"/>
      <c r="QD56" s="8"/>
      <c r="QE56" s="8"/>
      <c r="QF56" s="8"/>
      <c r="QG56" s="8"/>
      <c r="QH56" s="8"/>
      <c r="QI56" s="8"/>
      <c r="QJ56" s="8"/>
      <c r="QK56" s="8"/>
      <c r="QL56" s="8"/>
      <c r="QM56" s="8"/>
      <c r="QN56" s="8"/>
      <c r="QO56" s="8"/>
      <c r="QP56" s="8"/>
      <c r="QQ56" s="8"/>
      <c r="QR56" s="8"/>
      <c r="QS56" s="8"/>
      <c r="QT56" s="8"/>
      <c r="QU56" s="8"/>
      <c r="QV56" s="8"/>
      <c r="QW56" s="8"/>
      <c r="QX56" s="8"/>
      <c r="QY56" s="8"/>
      <c r="QZ56" s="8"/>
      <c r="RA56" s="8"/>
      <c r="RB56" s="8"/>
      <c r="RC56" s="8"/>
      <c r="RD56" s="8"/>
      <c r="RE56" s="8"/>
      <c r="RF56" s="8"/>
      <c r="RG56" s="8"/>
      <c r="RH56" s="8"/>
      <c r="RI56" s="8"/>
      <c r="RJ56" s="8"/>
      <c r="RK56" s="8"/>
      <c r="RL56" s="8"/>
      <c r="RM56" s="8"/>
      <c r="RN56" s="8"/>
      <c r="RO56" s="8"/>
      <c r="RP56" s="8"/>
      <c r="RQ56" s="8"/>
      <c r="RR56" s="8"/>
      <c r="RS56" s="8"/>
      <c r="RT56" s="8"/>
      <c r="RU56" s="8"/>
      <c r="RV56" s="8"/>
      <c r="RW56" s="8"/>
      <c r="RX56" s="8"/>
      <c r="RY56" s="8"/>
      <c r="RZ56" s="8"/>
      <c r="SA56" s="8"/>
      <c r="SB56" s="8"/>
      <c r="SC56" s="8"/>
      <c r="SD56" s="8"/>
      <c r="SE56" s="8"/>
      <c r="SF56" s="8"/>
      <c r="SG56" s="8"/>
      <c r="SH56" s="8"/>
      <c r="SI56" s="8"/>
      <c r="SJ56" s="8"/>
      <c r="SK56" s="8"/>
      <c r="SL56" s="8"/>
      <c r="SM56" s="8"/>
      <c r="SN56" s="8"/>
      <c r="SO56" s="8"/>
      <c r="SP56" s="8"/>
      <c r="SQ56" s="8"/>
      <c r="SR56" s="8"/>
      <c r="SS56" s="8"/>
      <c r="ST56" s="8"/>
      <c r="SU56" s="8"/>
      <c r="SV56" s="8"/>
      <c r="SW56" s="8"/>
      <c r="SX56" s="8"/>
      <c r="SY56" s="8"/>
      <c r="SZ56" s="8"/>
      <c r="TA56" s="8"/>
      <c r="TB56" s="8"/>
      <c r="TC56" s="8"/>
      <c r="TD56" s="8"/>
      <c r="TE56" s="8"/>
      <c r="TF56" s="8"/>
      <c r="TG56" s="8"/>
      <c r="TH56" s="8"/>
      <c r="TI56" s="8"/>
      <c r="TJ56" s="8"/>
      <c r="TK56" s="8"/>
      <c r="TL56" s="8"/>
      <c r="TM56" s="8"/>
      <c r="TN56" s="8"/>
      <c r="TO56" s="8"/>
      <c r="TP56" s="8"/>
      <c r="TQ56" s="8"/>
      <c r="TR56" s="8"/>
      <c r="TS56" s="8"/>
      <c r="TT56" s="8"/>
      <c r="TU56" s="8"/>
      <c r="TV56" s="8"/>
      <c r="TW56" s="8"/>
      <c r="TX56" s="8"/>
      <c r="TY56" s="8"/>
      <c r="TZ56" s="8"/>
      <c r="UA56" s="8"/>
      <c r="UB56" s="8"/>
      <c r="UC56" s="8"/>
      <c r="UD56" s="8"/>
      <c r="UE56" s="8"/>
      <c r="UF56" s="8"/>
      <c r="UG56" s="8"/>
      <c r="UH56" s="8"/>
      <c r="UI56" s="8"/>
      <c r="UJ56" s="8"/>
      <c r="UK56" s="8"/>
      <c r="UL56" s="8"/>
      <c r="UM56" s="8"/>
      <c r="UN56" s="8"/>
      <c r="UO56" s="8"/>
      <c r="UP56" s="8"/>
      <c r="UQ56" s="8"/>
      <c r="UR56" s="8"/>
      <c r="US56" s="8"/>
      <c r="UT56" s="8"/>
      <c r="UU56" s="8"/>
      <c r="UV56" s="8"/>
      <c r="UW56" s="8"/>
      <c r="UX56" s="8"/>
      <c r="UY56" s="8"/>
      <c r="UZ56" s="8"/>
      <c r="VA56" s="8"/>
      <c r="VB56" s="8"/>
      <c r="VC56" s="8"/>
      <c r="VD56" s="8"/>
      <c r="VE56" s="8"/>
      <c r="VF56" s="8"/>
      <c r="VG56" s="8"/>
      <c r="VH56" s="8"/>
      <c r="VI56" s="8"/>
      <c r="VJ56" s="8"/>
      <c r="VK56" s="8"/>
      <c r="VL56" s="8"/>
      <c r="VM56" s="8"/>
      <c r="VN56" s="8"/>
      <c r="VO56" s="8"/>
      <c r="VP56" s="8"/>
      <c r="VQ56" s="8"/>
      <c r="VR56" s="8"/>
      <c r="VS56" s="8"/>
      <c r="VT56" s="8"/>
      <c r="VU56" s="8"/>
      <c r="VV56" s="8"/>
      <c r="VW56" s="8"/>
      <c r="VX56" s="8"/>
      <c r="VY56" s="8"/>
      <c r="VZ56" s="8"/>
      <c r="WA56" s="8"/>
      <c r="WB56" s="8"/>
      <c r="WC56" s="8"/>
      <c r="WD56" s="8"/>
      <c r="WE56" s="8"/>
      <c r="WF56" s="8"/>
      <c r="WG56" s="8"/>
      <c r="WH56" s="8"/>
      <c r="WI56" s="8"/>
      <c r="WJ56" s="8"/>
      <c r="WK56" s="8"/>
      <c r="WL56" s="8"/>
      <c r="WM56" s="8"/>
      <c r="WN56" s="8"/>
      <c r="WO56" s="8"/>
      <c r="WP56" s="8"/>
      <c r="WQ56" s="8"/>
      <c r="WR56" s="8"/>
      <c r="WS56" s="8"/>
      <c r="WT56" s="8"/>
      <c r="WU56" s="8"/>
      <c r="WV56" s="8"/>
      <c r="WW56" s="8"/>
      <c r="WX56" s="8"/>
      <c r="WY56" s="8"/>
      <c r="WZ56" s="8"/>
      <c r="XA56" s="8"/>
      <c r="XB56" s="8"/>
      <c r="XC56" s="8"/>
      <c r="XD56" s="8"/>
      <c r="XE56" s="8"/>
      <c r="XF56" s="8"/>
      <c r="XG56" s="8"/>
      <c r="XH56" s="8"/>
      <c r="XI56" s="8"/>
      <c r="XJ56" s="8"/>
      <c r="XK56" s="8"/>
      <c r="XL56" s="8"/>
      <c r="XM56" s="8"/>
      <c r="XN56" s="8"/>
      <c r="XO56" s="8"/>
      <c r="XP56" s="8"/>
      <c r="XQ56" s="8"/>
      <c r="XR56" s="8"/>
      <c r="XS56" s="8"/>
      <c r="XT56" s="8"/>
      <c r="XU56" s="8"/>
      <c r="XV56" s="8"/>
      <c r="XW56" s="8"/>
      <c r="XX56" s="8"/>
      <c r="XY56" s="8"/>
      <c r="XZ56" s="8"/>
      <c r="YA56" s="8"/>
      <c r="YB56" s="8"/>
      <c r="YC56" s="8"/>
      <c r="YD56" s="8"/>
      <c r="YE56" s="8"/>
      <c r="YF56" s="8"/>
      <c r="YG56" s="8"/>
      <c r="YH56" s="8"/>
      <c r="YI56" s="8"/>
      <c r="YJ56" s="8"/>
      <c r="YK56" s="8"/>
      <c r="YL56" s="8"/>
      <c r="YM56" s="8"/>
      <c r="YN56" s="8"/>
      <c r="YO56" s="8"/>
      <c r="YP56" s="8"/>
      <c r="YQ56" s="8"/>
      <c r="YR56" s="8"/>
      <c r="YS56" s="8"/>
      <c r="YT56" s="8"/>
      <c r="YU56" s="8"/>
      <c r="YV56" s="8"/>
      <c r="YW56" s="8"/>
      <c r="YX56" s="8"/>
      <c r="YY56" s="8"/>
      <c r="YZ56" s="8"/>
      <c r="ZA56" s="8"/>
      <c r="ZB56" s="8"/>
      <c r="ZC56" s="8"/>
      <c r="ZD56" s="8"/>
      <c r="ZE56" s="8"/>
      <c r="ZF56" s="8"/>
      <c r="ZG56" s="8"/>
      <c r="ZH56" s="8"/>
      <c r="ZI56" s="8"/>
      <c r="ZJ56" s="8"/>
      <c r="ZK56" s="8"/>
      <c r="ZL56" s="8"/>
      <c r="ZM56" s="8"/>
      <c r="ZN56" s="8"/>
      <c r="ZO56" s="8"/>
      <c r="ZP56" s="8"/>
      <c r="ZQ56" s="8"/>
      <c r="ZR56" s="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2</vt:i4>
      </vt:variant>
    </vt:vector>
  </HeadingPairs>
  <TitlesOfParts>
    <vt:vector size="6" baseType="lpstr">
      <vt:lpstr>V01 Payroll Lead</vt:lpstr>
      <vt:lpstr>Trial Balance Extract</vt:lpstr>
      <vt:lpstr>Balance Sheet</vt:lpstr>
      <vt:lpstr>Income Statement</vt:lpstr>
      <vt:lpstr>'Balance Sheet'!Print_Area</vt:lpstr>
      <vt:lpstr>'Income Statement'!Print_Area</vt:lpstr>
    </vt:vector>
  </TitlesOfParts>
  <Company>Ernst &amp; Young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centejo1</cp:lastModifiedBy>
  <cp:lastPrinted>2019-02-13T14:48:02Z</cp:lastPrinted>
  <dcterms:created xsi:type="dcterms:W3CDTF">2016-08-16T20:05:04Z</dcterms:created>
  <dcterms:modified xsi:type="dcterms:W3CDTF">2019-02-13T14:48:12Z</dcterms:modified>
</cp:coreProperties>
</file>