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Y:\1 - Audit Academy\1a - New Staff\FY19 - WIP - Maintenance\FY19 WIP\5 - ILP Artifacts\L8\Activity 5\C - Accounts Payable\"/>
    </mc:Choice>
  </mc:AlternateContent>
  <bookViews>
    <workbookView xWindow="0" yWindow="0" windowWidth="19200" windowHeight="10020"/>
  </bookViews>
  <sheets>
    <sheet name="Payables Leadsheet" sheetId="1" r:id="rId1"/>
    <sheet name="Trial Balance Extract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E22" i="1"/>
  <c r="J11" i="1"/>
  <c r="J13" i="1"/>
  <c r="I21" i="1"/>
  <c r="J21" i="1" s="1"/>
  <c r="I20" i="1"/>
  <c r="J20" i="1" s="1"/>
  <c r="I18" i="1"/>
  <c r="J18" i="1" s="1"/>
  <c r="I19" i="1"/>
  <c r="J19" i="1" s="1"/>
  <c r="I11" i="1"/>
  <c r="I12" i="1"/>
  <c r="J12" i="1" s="1"/>
  <c r="I16" i="1"/>
  <c r="J16" i="1" s="1"/>
  <c r="I14" i="1"/>
  <c r="J14" i="1" s="1"/>
  <c r="I15" i="1"/>
  <c r="J15" i="1" s="1"/>
  <c r="I10" i="1"/>
  <c r="J10" i="1" s="1"/>
  <c r="I17" i="1"/>
  <c r="J17" i="1" s="1"/>
  <c r="I9" i="1"/>
  <c r="J9" i="1" s="1"/>
  <c r="I13" i="1"/>
</calcChain>
</file>

<file path=xl/sharedStrings.xml><?xml version="1.0" encoding="utf-8"?>
<sst xmlns="http://schemas.openxmlformats.org/spreadsheetml/2006/main" count="86" uniqueCount="45">
  <si>
    <t>Summit Equipment</t>
  </si>
  <si>
    <t>31 December 20x6</t>
  </si>
  <si>
    <t>Trade and other payable leadsheet</t>
  </si>
  <si>
    <t>Current</t>
  </si>
  <si>
    <t>Prior</t>
  </si>
  <si>
    <t>Project</t>
  </si>
  <si>
    <t>Ending Balance</t>
  </si>
  <si>
    <t>31/12/20X6</t>
  </si>
  <si>
    <t>31/12/20X5</t>
  </si>
  <si>
    <t>CHF Change</t>
  </si>
  <si>
    <t>% Change</t>
  </si>
  <si>
    <t>Total Trade and other payables</t>
  </si>
  <si>
    <t>WP/Ref</t>
  </si>
  <si>
    <t>GL Account Number</t>
  </si>
  <si>
    <t>Purchase credit notes to be received</t>
  </si>
  <si>
    <t>GL Account Name</t>
  </si>
  <si>
    <t>Account Type</t>
  </si>
  <si>
    <t>Account Class</t>
  </si>
  <si>
    <r>
      <t>|---------------</t>
    </r>
    <r>
      <rPr>
        <b/>
        <sz val="10"/>
        <color rgb="FFFF0000"/>
        <rFont val="Arial"/>
        <family val="2"/>
      </rPr>
      <t xml:space="preserve"> CY </t>
    </r>
    <r>
      <rPr>
        <b/>
        <sz val="10"/>
        <color rgb="FFFF0000"/>
        <rFont val="System"/>
      </rPr>
      <t>---------------|</t>
    </r>
  </si>
  <si>
    <r>
      <t>|-----------</t>
    </r>
    <r>
      <rPr>
        <b/>
        <sz val="10"/>
        <color indexed="12"/>
        <rFont val="Arial"/>
        <family val="2"/>
      </rPr>
      <t xml:space="preserve"> PY </t>
    </r>
    <r>
      <rPr>
        <b/>
        <sz val="10"/>
        <color indexed="12"/>
        <rFont val="System"/>
      </rPr>
      <t>-----------|</t>
    </r>
  </si>
  <si>
    <t>Period</t>
  </si>
  <si>
    <t>Ending Date</t>
  </si>
  <si>
    <t>Account Number</t>
  </si>
  <si>
    <t>Account Name</t>
  </si>
  <si>
    <t>31 Dec 20X6</t>
  </si>
  <si>
    <t>31 Dec 20X5</t>
  </si>
  <si>
    <t>Liabilities</t>
  </si>
  <si>
    <t>AP - Tax payables</t>
  </si>
  <si>
    <t>AP - Other payables</t>
  </si>
  <si>
    <t>AP - Trade payables</t>
  </si>
  <si>
    <t>Payables - Domestic suppliers</t>
  </si>
  <si>
    <t>Payables - Invoices to be received</t>
  </si>
  <si>
    <t>Payables - amounts owed to professionals</t>
  </si>
  <si>
    <t>Payables - related companies domestic</t>
  </si>
  <si>
    <t>Payables - foreign Suppliers</t>
  </si>
  <si>
    <t>AP - Other tax payables</t>
  </si>
  <si>
    <t>Withholding tax on employee</t>
  </si>
  <si>
    <t>Employees for salaries to be paid</t>
  </si>
  <si>
    <t>Employee bonus awards</t>
  </si>
  <si>
    <t>Sundry creditors</t>
  </si>
  <si>
    <t>Trial Balance</t>
  </si>
  <si>
    <t>31 December 20X6</t>
  </si>
  <si>
    <t>Corporation tax advances</t>
  </si>
  <si>
    <t>Corportation tax</t>
  </si>
  <si>
    <t>Social security contributions -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</si>
</sst>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#,##0_);[Red]_(\(#,##0\);_(&quot; - 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3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0"/>
      <name val="Arial"/>
      <family val="2"/>
    </font>
    <font>
      <b/>
      <sz val="10"/>
      <color rgb="FFFF0000"/>
      <name val="System"/>
    </font>
    <font>
      <b/>
      <sz val="10"/>
      <color rgb="FFFF0000"/>
      <name val="Arial"/>
      <family val="2"/>
    </font>
    <font>
      <b/>
      <sz val="10"/>
      <color indexed="12"/>
      <name val="System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164" fontId="0" fillId="0" borderId="0" xfId="0" applyNumberFormat="1"/>
    <xf numFmtId="9" fontId="0" fillId="0" borderId="0" xfId="0" applyNumberFormat="1"/>
    <xf numFmtId="164" fontId="3" fillId="2" borderId="1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0" fontId="3" fillId="2" borderId="3" xfId="0" applyFont="1" applyFill="1" applyBorder="1"/>
    <xf numFmtId="49" fontId="3" fillId="2" borderId="4" xfId="0" applyNumberFormat="1" applyFont="1" applyFill="1" applyBorder="1" applyAlignment="1">
      <alignment horizontal="center"/>
    </xf>
    <xf numFmtId="164" fontId="3" fillId="2" borderId="5" xfId="0" applyNumberFormat="1" applyFont="1" applyFill="1" applyBorder="1"/>
    <xf numFmtId="164" fontId="3" fillId="2" borderId="3" xfId="0" applyNumberFormat="1" applyFont="1" applyFill="1" applyBorder="1"/>
    <xf numFmtId="9" fontId="3" fillId="2" borderId="3" xfId="0" applyNumberFormat="1" applyFont="1" applyFill="1" applyBorder="1"/>
    <xf numFmtId="0" fontId="0" fillId="0" borderId="0" xfId="0" applyNumberFormat="1" applyFill="1"/>
    <xf numFmtId="164" fontId="0" fillId="0" borderId="0" xfId="0" applyNumberFormat="1" applyFill="1"/>
    <xf numFmtId="43" fontId="0" fillId="0" borderId="0" xfId="1" applyFont="1"/>
    <xf numFmtId="43" fontId="0" fillId="0" borderId="0" xfId="0" applyNumberFormat="1"/>
    <xf numFmtId="0" fontId="2" fillId="0" borderId="0" xfId="0" applyFont="1"/>
    <xf numFmtId="164" fontId="2" fillId="0" borderId="0" xfId="0" applyNumberFormat="1" applyFont="1" applyFill="1"/>
    <xf numFmtId="10" fontId="0" fillId="0" borderId="0" xfId="2" applyNumberFormat="1" applyFont="1"/>
    <xf numFmtId="164" fontId="5" fillId="0" borderId="0" xfId="0" applyNumberFormat="1" applyFont="1" applyAlignment="1">
      <alignment horizontal="center"/>
    </xf>
    <xf numFmtId="49" fontId="6" fillId="0" borderId="0" xfId="0" applyNumberFormat="1" applyFont="1" applyFill="1" applyAlignment="1">
      <alignment horizontal="center"/>
    </xf>
    <xf numFmtId="2" fontId="0" fillId="0" borderId="0" xfId="0" applyNumberFormat="1"/>
    <xf numFmtId="2" fontId="6" fillId="0" borderId="0" xfId="0" applyNumberFormat="1" applyFont="1" applyFill="1" applyAlignment="1">
      <alignment horizontal="center"/>
    </xf>
    <xf numFmtId="0" fontId="0" fillId="0" borderId="0" xfId="0" applyFill="1"/>
    <xf numFmtId="0" fontId="12" fillId="0" borderId="0" xfId="0" applyFont="1" applyFill="1"/>
    <xf numFmtId="43" fontId="0" fillId="0" borderId="0" xfId="1" applyFont="1" applyFill="1"/>
    <xf numFmtId="43" fontId="7" fillId="0" borderId="0" xfId="1" applyFont="1" applyFill="1" applyAlignment="1">
      <alignment horizontal="center"/>
    </xf>
    <xf numFmtId="43" fontId="9" fillId="0" borderId="0" xfId="1" applyFont="1" applyFill="1" applyAlignment="1">
      <alignment horizontal="center"/>
    </xf>
    <xf numFmtId="43" fontId="11" fillId="0" borderId="0" xfId="1" applyFont="1" applyFill="1" applyAlignment="1">
      <alignment horizontal="center"/>
    </xf>
    <xf numFmtId="43" fontId="6" fillId="0" borderId="0" xfId="1" applyFont="1" applyFill="1" applyAlignment="1">
      <alignment horizontal="center"/>
    </xf>
    <xf numFmtId="164" fontId="2" fillId="0" borderId="6" xfId="0" applyNumberFormat="1" applyFont="1" applyFill="1" applyBorder="1"/>
    <xf numFmtId="0" fontId="0" fillId="0" borderId="7" xfId="0" applyNumberFormat="1" applyFill="1" applyBorder="1"/>
    <xf numFmtId="164" fontId="0" fillId="0" borderId="8" xfId="0" applyNumberFormat="1" applyFill="1" applyBorder="1"/>
    <xf numFmtId="0" fontId="0" fillId="0" borderId="8" xfId="0" applyBorder="1"/>
    <xf numFmtId="43" fontId="0" fillId="0" borderId="9" xfId="1" applyFont="1" applyFill="1" applyBorder="1"/>
    <xf numFmtId="0" fontId="4" fillId="0" borderId="0" xfId="0" applyFont="1" applyAlignment="1">
      <alignment horizontal="center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4"/>
  <sheetViews>
    <sheetView tabSelected="1" view="pageLayout" zoomScaleNormal="100" workbookViewId="0">
      <selection activeCell="C24" sqref="C24"/>
    </sheetView>
  </sheetViews>
  <sheetFormatPr defaultRowHeight="14.5" x14ac:dyDescent="0.35"/>
  <cols>
    <col min="1" max="1" width="1.7265625" customWidth="1"/>
    <col min="2" max="2" width="18" customWidth="1"/>
    <col min="3" max="3" width="39" customWidth="1"/>
    <col min="4" max="4" width="8.26953125" customWidth="1"/>
    <col min="5" max="5" width="15.81640625" customWidth="1"/>
    <col min="6" max="6" width="3.26953125" customWidth="1"/>
    <col min="7" max="7" width="16.54296875" bestFit="1" customWidth="1"/>
    <col min="8" max="8" width="2.7265625" customWidth="1"/>
    <col min="9" max="9" width="14" bestFit="1" customWidth="1"/>
    <col min="10" max="10" width="10.7265625" customWidth="1"/>
    <col min="11" max="11" width="12" bestFit="1" customWidth="1"/>
    <col min="12" max="13" width="16" bestFit="1" customWidth="1"/>
  </cols>
  <sheetData>
    <row r="1" spans="1:10" x14ac:dyDescent="0.35">
      <c r="A1" s="14" t="s">
        <v>0</v>
      </c>
      <c r="B1" s="14"/>
      <c r="J1" s="33"/>
    </row>
    <row r="2" spans="1:10" x14ac:dyDescent="0.35">
      <c r="A2" s="14" t="s">
        <v>1</v>
      </c>
      <c r="B2" s="14"/>
      <c r="J2" s="33"/>
    </row>
    <row r="3" spans="1:10" x14ac:dyDescent="0.35">
      <c r="A3" s="14" t="s">
        <v>2</v>
      </c>
      <c r="B3" s="14"/>
    </row>
    <row r="4" spans="1:10" x14ac:dyDescent="0.35">
      <c r="E4" s="17"/>
      <c r="F4" s="1"/>
      <c r="G4" s="17"/>
      <c r="H4" s="1"/>
      <c r="I4" s="1"/>
      <c r="J4" s="2"/>
    </row>
    <row r="5" spans="1:10" x14ac:dyDescent="0.35">
      <c r="E5" s="3" t="s">
        <v>3</v>
      </c>
      <c r="F5" s="1"/>
      <c r="G5" s="3" t="s">
        <v>4</v>
      </c>
      <c r="H5" s="1"/>
      <c r="I5" s="1"/>
      <c r="J5" s="2"/>
    </row>
    <row r="6" spans="1:10" x14ac:dyDescent="0.35">
      <c r="E6" s="4" t="s">
        <v>5</v>
      </c>
      <c r="F6" s="1"/>
      <c r="G6" s="4" t="s">
        <v>5</v>
      </c>
      <c r="H6" s="1"/>
      <c r="I6" s="1"/>
      <c r="J6" s="2"/>
    </row>
    <row r="7" spans="1:10" x14ac:dyDescent="0.35">
      <c r="E7" s="4" t="s">
        <v>6</v>
      </c>
      <c r="F7" s="1"/>
      <c r="G7" s="4" t="s">
        <v>6</v>
      </c>
      <c r="H7" s="1"/>
      <c r="I7" s="1"/>
      <c r="J7" s="2"/>
    </row>
    <row r="8" spans="1:10" x14ac:dyDescent="0.35">
      <c r="B8" t="s">
        <v>13</v>
      </c>
      <c r="C8" s="5" t="s">
        <v>15</v>
      </c>
      <c r="D8" s="5" t="s">
        <v>12</v>
      </c>
      <c r="E8" s="6" t="s">
        <v>7</v>
      </c>
      <c r="F8" s="7"/>
      <c r="G8" s="6" t="s">
        <v>8</v>
      </c>
      <c r="H8" s="7"/>
      <c r="I8" s="8" t="s">
        <v>9</v>
      </c>
      <c r="J8" s="9" t="s">
        <v>10</v>
      </c>
    </row>
    <row r="9" spans="1:10" x14ac:dyDescent="0.35">
      <c r="A9" s="10"/>
      <c r="B9" s="10">
        <v>1110101</v>
      </c>
      <c r="C9" s="11" t="s">
        <v>42</v>
      </c>
      <c r="E9" s="23">
        <v>19343405.719999999</v>
      </c>
      <c r="G9" s="23">
        <v>20633965.600000001</v>
      </c>
      <c r="I9" s="13">
        <f t="shared" ref="I9:I21" si="0">G9-E9</f>
        <v>1290559.8800000027</v>
      </c>
      <c r="J9" s="16">
        <f t="shared" ref="J9:J21" si="1">-I9/G9</f>
        <v>-6.2545412017164681E-2</v>
      </c>
    </row>
    <row r="10" spans="1:10" ht="15" thickBot="1" x14ac:dyDescent="0.4">
      <c r="A10" s="10"/>
      <c r="B10" s="10">
        <v>3000000</v>
      </c>
      <c r="C10" s="11" t="s">
        <v>30</v>
      </c>
      <c r="E10" s="23">
        <v>-74437773.140000001</v>
      </c>
      <c r="G10" s="23">
        <v>-78778862.5</v>
      </c>
      <c r="I10" s="13">
        <f t="shared" si="0"/>
        <v>-4341089.3599999994</v>
      </c>
      <c r="J10" s="16">
        <f t="shared" si="1"/>
        <v>-5.510474792651391E-2</v>
      </c>
    </row>
    <row r="11" spans="1:10" ht="15" thickBot="1" x14ac:dyDescent="0.4">
      <c r="A11" s="10"/>
      <c r="B11" s="29">
        <v>3000001</v>
      </c>
      <c r="C11" s="30" t="s">
        <v>31</v>
      </c>
      <c r="D11" s="31"/>
      <c r="E11" s="32">
        <v>-29910900.099999998</v>
      </c>
      <c r="G11" s="23">
        <v>-31949394.499999996</v>
      </c>
      <c r="I11" s="13">
        <f t="shared" si="0"/>
        <v>-2038494.3999999985</v>
      </c>
      <c r="J11" s="16">
        <f t="shared" si="1"/>
        <v>-6.3803850805372819E-2</v>
      </c>
    </row>
    <row r="12" spans="1:10" x14ac:dyDescent="0.35">
      <c r="A12" s="10"/>
      <c r="B12" s="10">
        <v>3000002</v>
      </c>
      <c r="C12" s="11" t="s">
        <v>14</v>
      </c>
      <c r="E12" s="23">
        <v>94341.14</v>
      </c>
      <c r="G12" s="23">
        <v>114880.04</v>
      </c>
      <c r="I12" s="13">
        <f t="shared" si="0"/>
        <v>20538.899999999994</v>
      </c>
      <c r="J12" s="16">
        <f t="shared" si="1"/>
        <v>-0.1787856271637788</v>
      </c>
    </row>
    <row r="13" spans="1:10" x14ac:dyDescent="0.35">
      <c r="A13" s="10"/>
      <c r="B13" s="10">
        <v>3000200</v>
      </c>
      <c r="C13" s="11" t="s">
        <v>32</v>
      </c>
      <c r="E13" s="23">
        <v>-444834.08</v>
      </c>
      <c r="G13" s="23">
        <v>-117699.96</v>
      </c>
      <c r="I13" s="13">
        <f t="shared" si="0"/>
        <v>327134.12</v>
      </c>
      <c r="J13" s="16">
        <f t="shared" si="1"/>
        <v>2.7793902393849579</v>
      </c>
    </row>
    <row r="14" spans="1:10" x14ac:dyDescent="0.35">
      <c r="A14" s="10"/>
      <c r="B14" s="10">
        <v>3001700</v>
      </c>
      <c r="C14" s="11" t="s">
        <v>33</v>
      </c>
      <c r="E14" s="23">
        <v>-2649182.96</v>
      </c>
      <c r="G14" s="23">
        <v>-2560372.7600000002</v>
      </c>
      <c r="I14" s="13">
        <f t="shared" si="0"/>
        <v>88810.199999999721</v>
      </c>
      <c r="J14" s="16">
        <f t="shared" si="1"/>
        <v>3.4686433705067111E-2</v>
      </c>
    </row>
    <row r="15" spans="1:10" x14ac:dyDescent="0.35">
      <c r="A15" s="10"/>
      <c r="B15" s="10">
        <v>3010000</v>
      </c>
      <c r="C15" s="11" t="s">
        <v>34</v>
      </c>
      <c r="E15" s="23">
        <v>-9956057.7400000002</v>
      </c>
      <c r="G15" s="23">
        <v>-9632344.6000000015</v>
      </c>
      <c r="I15" s="13">
        <f t="shared" si="0"/>
        <v>323713.13999999873</v>
      </c>
      <c r="J15" s="16">
        <f t="shared" si="1"/>
        <v>3.3606889437904734E-2</v>
      </c>
    </row>
    <row r="16" spans="1:10" x14ac:dyDescent="0.35">
      <c r="A16" s="10"/>
      <c r="B16" s="10">
        <v>3302200</v>
      </c>
      <c r="C16" s="11" t="s">
        <v>36</v>
      </c>
      <c r="E16" s="23">
        <v>-1075048.56</v>
      </c>
      <c r="G16" s="23">
        <v>-1151916.68</v>
      </c>
      <c r="I16" s="13">
        <f t="shared" si="0"/>
        <v>-76868.119999999879</v>
      </c>
      <c r="J16" s="16">
        <f t="shared" si="1"/>
        <v>-6.6730624996245283E-2</v>
      </c>
    </row>
    <row r="17" spans="1:13" x14ac:dyDescent="0.35">
      <c r="A17" s="10"/>
      <c r="B17" s="10">
        <v>3313000</v>
      </c>
      <c r="C17" s="11" t="s">
        <v>43</v>
      </c>
      <c r="E17" s="23">
        <v>-21485823.82</v>
      </c>
      <c r="G17" s="23">
        <v>-19057881.359999999</v>
      </c>
      <c r="I17" s="13">
        <f t="shared" si="0"/>
        <v>2427942.4600000009</v>
      </c>
      <c r="J17" s="16">
        <f t="shared" si="1"/>
        <v>0.12739834056769472</v>
      </c>
      <c r="L17" s="13"/>
      <c r="M17" s="13"/>
    </row>
    <row r="18" spans="1:13" x14ac:dyDescent="0.35">
      <c r="A18" s="10"/>
      <c r="B18" s="10">
        <v>3410101</v>
      </c>
      <c r="C18" s="11" t="s">
        <v>37</v>
      </c>
      <c r="E18" s="23">
        <v>-1000512.52</v>
      </c>
      <c r="G18" s="23">
        <v>-1472701.56</v>
      </c>
      <c r="I18" s="13">
        <f t="shared" si="0"/>
        <v>-472189.04000000004</v>
      </c>
      <c r="J18" s="16">
        <f t="shared" si="1"/>
        <v>-0.32062778557795513</v>
      </c>
    </row>
    <row r="19" spans="1:13" x14ac:dyDescent="0.35">
      <c r="A19" s="10"/>
      <c r="B19" s="10">
        <v>3410110</v>
      </c>
      <c r="C19" s="11" t="s">
        <v>38</v>
      </c>
      <c r="E19" s="23">
        <v>-1789656.7</v>
      </c>
      <c r="G19" s="23">
        <v>-1798084.1</v>
      </c>
      <c r="I19" s="13">
        <f t="shared" si="0"/>
        <v>-8427.4000000001397</v>
      </c>
      <c r="J19" s="16">
        <f t="shared" si="1"/>
        <v>-4.6868775492759987E-3</v>
      </c>
    </row>
    <row r="20" spans="1:13" x14ac:dyDescent="0.35">
      <c r="A20" s="10"/>
      <c r="B20">
        <v>3411108</v>
      </c>
      <c r="C20" s="11" t="s">
        <v>44</v>
      </c>
      <c r="E20" s="12">
        <v>-811904.74</v>
      </c>
      <c r="G20" s="12">
        <v>-769996.08000000007</v>
      </c>
      <c r="I20" s="13">
        <f t="shared" si="0"/>
        <v>41908.659999999916</v>
      </c>
      <c r="J20" s="16">
        <f t="shared" si="1"/>
        <v>5.4427108252291245E-2</v>
      </c>
    </row>
    <row r="21" spans="1:13" x14ac:dyDescent="0.35">
      <c r="A21" s="10"/>
      <c r="B21">
        <v>3430100</v>
      </c>
      <c r="C21" s="11" t="s">
        <v>39</v>
      </c>
      <c r="E21" s="12">
        <v>-1837133</v>
      </c>
      <c r="G21" s="12">
        <v>-3210290.6999999993</v>
      </c>
      <c r="I21" s="13">
        <f t="shared" si="0"/>
        <v>-1373157.6999999993</v>
      </c>
      <c r="J21" s="16">
        <f t="shared" si="1"/>
        <v>-0.42773624830922619</v>
      </c>
    </row>
    <row r="22" spans="1:13" ht="15" thickBot="1" x14ac:dyDescent="0.4">
      <c r="A22" s="10"/>
      <c r="B22" s="10"/>
      <c r="C22" s="15" t="s">
        <v>11</v>
      </c>
      <c r="E22" s="28">
        <f>SUM(E9:E21)</f>
        <v>-125961080.49999999</v>
      </c>
      <c r="G22" s="28">
        <f>SUM(G9:G21)</f>
        <v>-129750699.15999998</v>
      </c>
    </row>
    <row r="23" spans="1:13" x14ac:dyDescent="0.35">
      <c r="A23" s="10"/>
      <c r="B23" s="10"/>
      <c r="C23" s="11"/>
      <c r="E23" s="11"/>
      <c r="G23" s="11"/>
    </row>
    <row r="24" spans="1:13" x14ac:dyDescent="0.35">
      <c r="A24" s="10"/>
      <c r="B24" s="10"/>
      <c r="C24" s="11"/>
      <c r="E24" s="11"/>
      <c r="G24" s="11"/>
    </row>
    <row r="25" spans="1:13" x14ac:dyDescent="0.35">
      <c r="A25" s="10"/>
      <c r="B25" s="10"/>
      <c r="C25" s="11"/>
      <c r="E25" s="11"/>
      <c r="G25" s="11"/>
    </row>
    <row r="26" spans="1:13" x14ac:dyDescent="0.35">
      <c r="A26" s="10"/>
      <c r="B26" s="10"/>
      <c r="C26" s="11"/>
      <c r="E26" s="11"/>
      <c r="G26" s="11"/>
    </row>
    <row r="27" spans="1:13" x14ac:dyDescent="0.35">
      <c r="A27" s="10"/>
      <c r="B27" s="10"/>
      <c r="C27" s="11"/>
      <c r="E27" s="11"/>
      <c r="G27" s="11"/>
    </row>
    <row r="28" spans="1:13" x14ac:dyDescent="0.35">
      <c r="A28" s="10"/>
      <c r="B28" s="10"/>
      <c r="C28" s="11"/>
      <c r="E28" s="11"/>
      <c r="G28" s="11"/>
    </row>
    <row r="29" spans="1:13" x14ac:dyDescent="0.35">
      <c r="A29" s="10"/>
      <c r="B29" s="10"/>
      <c r="C29" s="11"/>
      <c r="E29" s="11"/>
      <c r="G29" s="11"/>
    </row>
    <row r="30" spans="1:13" x14ac:dyDescent="0.35">
      <c r="A30" s="10"/>
      <c r="B30" s="10"/>
      <c r="C30" s="11"/>
      <c r="E30" s="11"/>
      <c r="G30" s="11"/>
    </row>
    <row r="31" spans="1:13" x14ac:dyDescent="0.35">
      <c r="A31" s="10"/>
      <c r="B31" s="10"/>
      <c r="C31" s="11"/>
      <c r="E31" s="11"/>
      <c r="G31" s="11"/>
    </row>
    <row r="32" spans="1:13" x14ac:dyDescent="0.35">
      <c r="A32" s="10"/>
      <c r="B32" s="10"/>
      <c r="C32" s="11"/>
      <c r="E32" s="11"/>
      <c r="G32" s="11"/>
    </row>
    <row r="33" spans="1:7" x14ac:dyDescent="0.35">
      <c r="A33" s="10"/>
      <c r="B33" s="10"/>
      <c r="C33" s="11"/>
      <c r="E33" s="11"/>
      <c r="G33" s="11"/>
    </row>
    <row r="34" spans="1:7" x14ac:dyDescent="0.35">
      <c r="A34" s="10"/>
      <c r="B34" s="10"/>
      <c r="C34" s="11"/>
      <c r="E34" s="11"/>
      <c r="G34" s="11"/>
    </row>
    <row r="35" spans="1:7" x14ac:dyDescent="0.35">
      <c r="A35" s="10"/>
      <c r="B35" s="10"/>
      <c r="C35" s="11"/>
      <c r="E35" s="11"/>
      <c r="G35" s="11"/>
    </row>
    <row r="36" spans="1:7" x14ac:dyDescent="0.35">
      <c r="A36" s="10"/>
      <c r="B36" s="10"/>
      <c r="C36" s="11"/>
      <c r="E36" s="11"/>
      <c r="G36" s="11"/>
    </row>
    <row r="37" spans="1:7" x14ac:dyDescent="0.35">
      <c r="A37" s="10"/>
      <c r="B37" s="10"/>
      <c r="C37" s="11"/>
      <c r="E37" s="11"/>
      <c r="G37" s="11"/>
    </row>
    <row r="38" spans="1:7" x14ac:dyDescent="0.35">
      <c r="A38" s="10"/>
      <c r="B38" s="10"/>
      <c r="C38" s="11"/>
      <c r="E38" s="11"/>
      <c r="G38" s="11"/>
    </row>
    <row r="39" spans="1:7" x14ac:dyDescent="0.35">
      <c r="A39" s="10"/>
      <c r="B39" s="10"/>
      <c r="C39" s="11"/>
      <c r="E39" s="11"/>
      <c r="G39" s="11"/>
    </row>
    <row r="40" spans="1:7" x14ac:dyDescent="0.35">
      <c r="A40" s="10"/>
      <c r="B40" s="10"/>
      <c r="C40" s="11"/>
      <c r="E40" s="11"/>
      <c r="G40" s="11"/>
    </row>
    <row r="41" spans="1:7" x14ac:dyDescent="0.35">
      <c r="A41" s="10"/>
      <c r="B41" s="10"/>
      <c r="C41" s="11"/>
      <c r="E41" s="11"/>
      <c r="G41" s="11"/>
    </row>
    <row r="42" spans="1:7" x14ac:dyDescent="0.35">
      <c r="A42" s="10"/>
      <c r="B42" s="10"/>
      <c r="C42" s="11"/>
      <c r="E42" s="11"/>
      <c r="G42" s="11"/>
    </row>
    <row r="43" spans="1:7" x14ac:dyDescent="0.35">
      <c r="A43" s="10"/>
      <c r="B43" s="10"/>
      <c r="C43" s="11"/>
      <c r="E43" s="11"/>
      <c r="G43" s="11"/>
    </row>
    <row r="44" spans="1:7" x14ac:dyDescent="0.35">
      <c r="A44" s="10"/>
      <c r="B44" s="10"/>
      <c r="C44" s="11"/>
      <c r="E44" s="11"/>
      <c r="G44" s="11"/>
    </row>
    <row r="45" spans="1:7" x14ac:dyDescent="0.35">
      <c r="A45" s="10"/>
      <c r="B45" s="10"/>
      <c r="C45" s="11"/>
      <c r="E45" s="11"/>
      <c r="G45" s="11"/>
    </row>
    <row r="46" spans="1:7" x14ac:dyDescent="0.35">
      <c r="A46" s="10"/>
      <c r="B46" s="10"/>
      <c r="C46" s="11"/>
      <c r="E46" s="11"/>
      <c r="G46" s="11"/>
    </row>
    <row r="47" spans="1:7" x14ac:dyDescent="0.35">
      <c r="A47" s="10"/>
      <c r="B47" s="10"/>
      <c r="C47" s="11"/>
      <c r="E47" s="11"/>
      <c r="G47" s="11"/>
    </row>
    <row r="48" spans="1:7" x14ac:dyDescent="0.35">
      <c r="A48" s="10"/>
      <c r="B48" s="10"/>
      <c r="C48" s="11"/>
      <c r="E48" s="11"/>
      <c r="G48" s="11"/>
    </row>
    <row r="49" spans="1:7" x14ac:dyDescent="0.35">
      <c r="A49" s="10"/>
      <c r="B49" s="10"/>
      <c r="C49" s="11"/>
      <c r="E49" s="11"/>
      <c r="G49" s="11"/>
    </row>
    <row r="50" spans="1:7" x14ac:dyDescent="0.35">
      <c r="A50" s="10"/>
      <c r="B50" s="10"/>
      <c r="C50" s="11"/>
      <c r="E50" s="11"/>
      <c r="G50" s="11"/>
    </row>
    <row r="51" spans="1:7" x14ac:dyDescent="0.35">
      <c r="A51" s="10"/>
      <c r="B51" s="10"/>
      <c r="C51" s="11"/>
      <c r="E51" s="11"/>
      <c r="G51" s="11"/>
    </row>
    <row r="52" spans="1:7" x14ac:dyDescent="0.35">
      <c r="A52" s="10"/>
      <c r="B52" s="10"/>
      <c r="C52" s="11"/>
      <c r="E52" s="11"/>
      <c r="G52" s="11"/>
    </row>
    <row r="53" spans="1:7" x14ac:dyDescent="0.35">
      <c r="A53" s="10"/>
      <c r="B53" s="10"/>
      <c r="C53" s="11"/>
      <c r="E53" s="11"/>
      <c r="G53" s="11"/>
    </row>
    <row r="54" spans="1:7" x14ac:dyDescent="0.35">
      <c r="E54" s="1"/>
      <c r="G54" s="1"/>
    </row>
  </sheetData>
  <sortState ref="B9:J21">
    <sortCondition ref="B9"/>
  </sortState>
  <mergeCells count="1">
    <mergeCell ref="J1:J2"/>
  </mergeCells>
  <pageMargins left="0.7" right="0.7" top="0.75" bottom="0.75" header="0" footer="0.3"/>
  <pageSetup scale="94" orientation="landscape" r:id="rId1"/>
  <headerFooter differentFirst="1">
    <oddHeader>&amp;L&amp;"EYInterstate Light,Regular"&amp;16Participant Material 8.5.2C: The Summit
Trade and other payable leadsheet</oddHeader>
    <oddFooter>&amp;L&amp;"EYInterstate Light,Regular"&amp;9Page &amp;P of &amp;N
© 2019 EYGM Limited&amp;R&amp;"EYInterstate Light,Regular"&amp;9The Audit Academy
Expedition Audit</oddFooter>
    <firstHeader>&amp;L&amp;"EYInterstate Light,Regular"&amp;16Participant Material 8.5.2C: The Summit
Trade and other payable leadsheet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1"/>
  <sheetViews>
    <sheetView view="pageBreakPreview" topLeftCell="A2" zoomScale="60" zoomScaleNormal="100" workbookViewId="0">
      <selection activeCell="E25" sqref="E25"/>
    </sheetView>
  </sheetViews>
  <sheetFormatPr defaultRowHeight="14.5" x14ac:dyDescent="0.35"/>
  <cols>
    <col min="1" max="1" width="1.7265625" customWidth="1"/>
    <col min="2" max="2" width="13.453125" bestFit="1" customWidth="1"/>
    <col min="3" max="3" width="22" bestFit="1" customWidth="1"/>
    <col min="4" max="4" width="14.453125" customWidth="1"/>
    <col min="5" max="5" width="40.54296875" bestFit="1" customWidth="1"/>
    <col min="6" max="6" width="22.26953125" style="12" customWidth="1"/>
    <col min="7" max="7" width="18.54296875" style="12" bestFit="1" customWidth="1"/>
    <col min="9" max="9" width="15" bestFit="1" customWidth="1"/>
  </cols>
  <sheetData>
    <row r="1" spans="1:7" x14ac:dyDescent="0.35">
      <c r="A1" s="22" t="s">
        <v>0</v>
      </c>
    </row>
    <row r="2" spans="1:7" x14ac:dyDescent="0.35">
      <c r="A2" s="22" t="s">
        <v>40</v>
      </c>
    </row>
    <row r="3" spans="1:7" x14ac:dyDescent="0.35">
      <c r="A3" s="22" t="s">
        <v>41</v>
      </c>
    </row>
    <row r="4" spans="1:7" x14ac:dyDescent="0.35">
      <c r="D4" s="19"/>
      <c r="E4" s="1"/>
      <c r="F4" s="24" t="s">
        <v>18</v>
      </c>
      <c r="G4" s="25" t="s">
        <v>19</v>
      </c>
    </row>
    <row r="5" spans="1:7" x14ac:dyDescent="0.35">
      <c r="D5" s="19"/>
      <c r="E5" s="1"/>
      <c r="F5" s="26" t="s">
        <v>3</v>
      </c>
      <c r="G5" s="26" t="s">
        <v>4</v>
      </c>
    </row>
    <row r="6" spans="1:7" x14ac:dyDescent="0.35">
      <c r="D6" s="19"/>
      <c r="E6" s="1"/>
      <c r="F6" s="26" t="s">
        <v>20</v>
      </c>
      <c r="G6" s="26" t="s">
        <v>20</v>
      </c>
    </row>
    <row r="7" spans="1:7" x14ac:dyDescent="0.35">
      <c r="D7" s="19"/>
      <c r="E7" s="1"/>
      <c r="F7" s="26" t="s">
        <v>21</v>
      </c>
      <c r="G7" s="26" t="s">
        <v>21</v>
      </c>
    </row>
    <row r="8" spans="1:7" x14ac:dyDescent="0.35">
      <c r="B8" s="18" t="s">
        <v>16</v>
      </c>
      <c r="C8" s="18" t="s">
        <v>17</v>
      </c>
      <c r="D8" s="20" t="s">
        <v>22</v>
      </c>
      <c r="E8" s="18" t="s">
        <v>23</v>
      </c>
      <c r="F8" s="27" t="s">
        <v>24</v>
      </c>
      <c r="G8" s="27" t="s">
        <v>25</v>
      </c>
    </row>
    <row r="9" spans="1:7" x14ac:dyDescent="0.35">
      <c r="B9" s="21" t="s">
        <v>26</v>
      </c>
      <c r="C9" s="21" t="s">
        <v>29</v>
      </c>
      <c r="D9" s="10">
        <v>3000200</v>
      </c>
      <c r="E9" s="11" t="s">
        <v>32</v>
      </c>
      <c r="F9" s="23">
        <v>-444834.08</v>
      </c>
      <c r="G9" s="23">
        <v>-117699.96</v>
      </c>
    </row>
    <row r="10" spans="1:7" x14ac:dyDescent="0.35">
      <c r="B10" s="21" t="s">
        <v>26</v>
      </c>
      <c r="C10" s="21" t="s">
        <v>27</v>
      </c>
      <c r="D10" s="10">
        <v>1110101</v>
      </c>
      <c r="E10" s="11" t="s">
        <v>42</v>
      </c>
      <c r="F10" s="23">
        <v>19343405.719999999</v>
      </c>
      <c r="G10" s="23">
        <v>20633965.600000001</v>
      </c>
    </row>
    <row r="11" spans="1:7" x14ac:dyDescent="0.35">
      <c r="B11" s="21" t="s">
        <v>26</v>
      </c>
      <c r="C11" s="21" t="s">
        <v>27</v>
      </c>
      <c r="D11" s="10">
        <v>3313000</v>
      </c>
      <c r="E11" s="11" t="s">
        <v>43</v>
      </c>
      <c r="F11" s="23">
        <v>-21485823.82</v>
      </c>
      <c r="G11" s="23">
        <v>-19057881.359999999</v>
      </c>
    </row>
    <row r="12" spans="1:7" x14ac:dyDescent="0.35">
      <c r="B12" s="21" t="s">
        <v>26</v>
      </c>
      <c r="C12" s="21" t="s">
        <v>29</v>
      </c>
      <c r="D12" s="10">
        <v>3000000</v>
      </c>
      <c r="E12" s="11" t="s">
        <v>30</v>
      </c>
      <c r="F12" s="23">
        <v>-74437773.140000001</v>
      </c>
      <c r="G12" s="23">
        <v>-78778862.5</v>
      </c>
    </row>
    <row r="13" spans="1:7" x14ac:dyDescent="0.35">
      <c r="B13" s="21" t="s">
        <v>26</v>
      </c>
      <c r="C13" s="21" t="s">
        <v>29</v>
      </c>
      <c r="D13" s="10">
        <v>3010000</v>
      </c>
      <c r="E13" s="11" t="s">
        <v>34</v>
      </c>
      <c r="F13" s="23">
        <v>-9956057.7400000002</v>
      </c>
      <c r="G13" s="23">
        <v>-9632344.6000000015</v>
      </c>
    </row>
    <row r="14" spans="1:7" x14ac:dyDescent="0.35">
      <c r="B14" s="21" t="s">
        <v>26</v>
      </c>
      <c r="C14" s="21" t="s">
        <v>29</v>
      </c>
      <c r="D14" s="10">
        <v>3001700</v>
      </c>
      <c r="E14" s="11" t="s">
        <v>33</v>
      </c>
      <c r="F14" s="23">
        <v>-2649182.96</v>
      </c>
      <c r="G14" s="23">
        <v>-2560372.7600000002</v>
      </c>
    </row>
    <row r="15" spans="1:7" x14ac:dyDescent="0.35">
      <c r="B15" s="21" t="s">
        <v>26</v>
      </c>
      <c r="C15" s="21" t="s">
        <v>27</v>
      </c>
      <c r="D15" s="10">
        <v>3302200</v>
      </c>
      <c r="E15" s="11" t="s">
        <v>36</v>
      </c>
      <c r="F15" s="23">
        <v>-1075048.56</v>
      </c>
      <c r="G15" s="23">
        <v>-1151916.68</v>
      </c>
    </row>
    <row r="16" spans="1:7" x14ac:dyDescent="0.35">
      <c r="B16" s="21" t="s">
        <v>26</v>
      </c>
      <c r="C16" s="21" t="s">
        <v>29</v>
      </c>
      <c r="D16" s="10">
        <v>3000002</v>
      </c>
      <c r="E16" s="11" t="s">
        <v>14</v>
      </c>
      <c r="F16" s="23">
        <v>94341.14</v>
      </c>
      <c r="G16" s="23">
        <v>114880.04</v>
      </c>
    </row>
    <row r="17" spans="2:7" x14ac:dyDescent="0.35">
      <c r="B17" s="21" t="s">
        <v>26</v>
      </c>
      <c r="C17" s="21" t="s">
        <v>29</v>
      </c>
      <c r="D17" s="10">
        <v>3000001</v>
      </c>
      <c r="E17" s="11" t="s">
        <v>31</v>
      </c>
      <c r="F17" s="23">
        <v>-29910900.099999998</v>
      </c>
      <c r="G17" s="23">
        <v>-31949394.499999996</v>
      </c>
    </row>
    <row r="18" spans="2:7" x14ac:dyDescent="0.35">
      <c r="B18" s="21" t="s">
        <v>26</v>
      </c>
      <c r="C18" s="21" t="s">
        <v>28</v>
      </c>
      <c r="D18" s="10">
        <v>3410110</v>
      </c>
      <c r="E18" s="11" t="s">
        <v>38</v>
      </c>
      <c r="F18" s="23">
        <v>-1789656.7</v>
      </c>
      <c r="G18" s="23">
        <v>-1798084.1</v>
      </c>
    </row>
    <row r="19" spans="2:7" x14ac:dyDescent="0.35">
      <c r="B19" s="21" t="s">
        <v>26</v>
      </c>
      <c r="C19" s="21" t="s">
        <v>28</v>
      </c>
      <c r="D19" s="10">
        <v>3410101</v>
      </c>
      <c r="E19" s="11" t="s">
        <v>37</v>
      </c>
      <c r="F19" s="23">
        <v>-1000512.52</v>
      </c>
      <c r="G19" s="23">
        <v>-1472701.56</v>
      </c>
    </row>
    <row r="20" spans="2:7" x14ac:dyDescent="0.35">
      <c r="B20" t="s">
        <v>26</v>
      </c>
      <c r="C20" t="s">
        <v>35</v>
      </c>
      <c r="D20">
        <v>3411108</v>
      </c>
      <c r="E20" s="11" t="s">
        <v>44</v>
      </c>
      <c r="F20" s="12">
        <v>-811904.74</v>
      </c>
      <c r="G20" s="12">
        <v>-769996.08000000007</v>
      </c>
    </row>
    <row r="21" spans="2:7" x14ac:dyDescent="0.35">
      <c r="B21" t="s">
        <v>26</v>
      </c>
      <c r="C21" t="s">
        <v>28</v>
      </c>
      <c r="D21">
        <v>3430100</v>
      </c>
      <c r="E21" s="11" t="s">
        <v>39</v>
      </c>
      <c r="F21" s="12">
        <v>-1837133</v>
      </c>
      <c r="G21" s="12">
        <v>-3210290.6999999993</v>
      </c>
    </row>
  </sheetData>
  <pageMargins left="0.7" right="0.7" top="1.25" bottom="0.75" header="0.3" footer="0.3"/>
  <pageSetup scale="86" orientation="landscape" r:id="rId1"/>
  <headerFooter>
    <oddHeader>&amp;L&amp;"EYInterstate Light,Bold"&amp;16Participant Material 8.5.2C: The Summit
Trial balance extract - Payables</oddHeader>
    <oddFooter>&amp;L&amp;"EYInterstate Light,Regular"&amp;9Page &amp;P of &amp;N
© 2019 EYGM Limited&amp;R&amp;"EYInterstate Light,Regular"&amp;9The Audit Academy
Expedition Audit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Payables Leadsheet</vt:lpstr>
      <vt:lpstr>Trial Balance Extract</vt:lpstr>
    </vt:vector>
  </TitlesOfParts>
  <Company>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Bonnie Wong</dc:creator>
  <cp:lastModifiedBy>centejo1</cp:lastModifiedBy>
  <cp:lastPrinted>2019-02-13T15:13:24Z</cp:lastPrinted>
  <dcterms:created xsi:type="dcterms:W3CDTF">2017-03-29T14:20:59Z</dcterms:created>
  <dcterms:modified xsi:type="dcterms:W3CDTF">2019-02-13T15:13:29Z</dcterms:modified>
</cp:coreProperties>
</file>