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8\Activity 2\A - Cash\"/>
    </mc:Choice>
  </mc:AlternateContent>
  <bookViews>
    <workbookView xWindow="0" yWindow="0" windowWidth="25200" windowHeight="12260" tabRatio="771" firstSheet="1" activeTab="3"/>
  </bookViews>
  <sheets>
    <sheet name="Check (Copy)" sheetId="1" r:id="rId1"/>
    <sheet name="Deposit Book" sheetId="3" r:id="rId2"/>
    <sheet name="Deposit Receipt" sheetId="8" r:id="rId3"/>
    <sheet name="Approval in GL" sheetId="6" r:id="rId4"/>
    <sheet name="Cash Sub Ledger" sheetId="10" r:id="rId5"/>
    <sheet name="Bank Statement June" sheetId="7" r:id="rId6"/>
    <sheet name="Bank Reconcliation June " sheetId="13" r:id="rId7"/>
  </sheets>
  <externalReferences>
    <externalReference r:id="rId8"/>
    <externalReference r:id="rId9"/>
    <externalReference r:id="rId10"/>
  </externalReferences>
  <definedNames>
    <definedName name="_MailAutoSig" localSheetId="0">'Check (Copy)'!#REF!</definedName>
    <definedName name="_MailAutoSig" localSheetId="2">'Deposit Receipt'!#REF!</definedName>
    <definedName name="a" localSheetId="3">#REF!</definedName>
    <definedName name="a" localSheetId="6">#REF!</definedName>
    <definedName name="a" localSheetId="5">#REF!</definedName>
    <definedName name="a" localSheetId="4">#REF!</definedName>
    <definedName name="a" localSheetId="1">#REF!</definedName>
    <definedName name="a" localSheetId="2">#REF!</definedName>
    <definedName name="a">#REF!</definedName>
    <definedName name="data14" localSheetId="3">'[1]HO5.9 Order Confirmation'!$D$25</definedName>
    <definedName name="data14" localSheetId="5">'Bank Statement June'!$D$32</definedName>
    <definedName name="data14" localSheetId="4">'[1]HO5.9 Order Confirmation'!$D$25</definedName>
    <definedName name="data14" localSheetId="0">'Check (Copy)'!#REF!</definedName>
    <definedName name="data14" localSheetId="1">'[1]HO5.9 Order Confirmation'!$D$25</definedName>
    <definedName name="data14" localSheetId="2">'Deposit Receipt'!#REF!</definedName>
    <definedName name="data14">'[2]HO5.9 Order Confirmation'!$D$25</definedName>
    <definedName name="data16" localSheetId="3">'[1]HO5.9 Order Confirmation'!$K$25</definedName>
    <definedName name="data16" localSheetId="5">'Bank Statement June'!#REF!</definedName>
    <definedName name="data16" localSheetId="4">'[1]HO5.9 Order Confirmation'!$K$25</definedName>
    <definedName name="data16" localSheetId="0">'Check (Copy)'!#REF!</definedName>
    <definedName name="data16" localSheetId="1">'[1]HO5.9 Order Confirmation'!$K$25</definedName>
    <definedName name="data16" localSheetId="2">'Deposit Receipt'!#REF!</definedName>
    <definedName name="data16">'[2]HO5.9 Order Confirmation'!$K$25</definedName>
    <definedName name="data17" localSheetId="6">#REF!</definedName>
    <definedName name="data17" localSheetId="5">'Bank Statement June'!$D$33</definedName>
    <definedName name="data17" localSheetId="0">'Check (Copy)'!#REF!</definedName>
    <definedName name="data17" localSheetId="2">'Deposit Receipt'!#REF!</definedName>
    <definedName name="data17">#REF!</definedName>
    <definedName name="data19" localSheetId="6">#REF!</definedName>
    <definedName name="data19" localSheetId="5">'Bank Statement June'!#REF!</definedName>
    <definedName name="data19" localSheetId="0">'Check (Copy)'!#REF!</definedName>
    <definedName name="data19" localSheetId="2">'Deposit Receipt'!#REF!</definedName>
    <definedName name="data19">#REF!</definedName>
    <definedName name="data20" localSheetId="6">#REF!</definedName>
    <definedName name="data20" localSheetId="5">'Bank Statement June'!$D$51</definedName>
    <definedName name="data20" localSheetId="0">'Check (Copy)'!#REF!</definedName>
    <definedName name="data20" localSheetId="2">'Deposit Receipt'!#REF!</definedName>
    <definedName name="data20">#REF!</definedName>
    <definedName name="data22" localSheetId="6">#REF!</definedName>
    <definedName name="data22" localSheetId="5">'Bank Statement June'!#REF!</definedName>
    <definedName name="data22" localSheetId="0">'Check (Copy)'!#REF!</definedName>
    <definedName name="data22" localSheetId="2">'Deposit Receipt'!#REF!</definedName>
    <definedName name="data22">#REF!</definedName>
    <definedName name="lstDDCutOff">[3]DataLookups!$BU$2:$BU$6</definedName>
    <definedName name="_xlnm.Print_Area" localSheetId="3">'Approval in GL'!$A$1:$K$33</definedName>
    <definedName name="_xlnm.Print_Area" localSheetId="6">'Bank Reconcliation June '!$A$1:$D$33</definedName>
    <definedName name="_xlnm.Print_Area" localSheetId="5">'Bank Statement June'!$A$1:$K$55</definedName>
    <definedName name="_xlnm.Print_Area" localSheetId="4">'Cash Sub Ledger'!$A$1:$I$32</definedName>
    <definedName name="_xlnm.Print_Area" localSheetId="0">'Check (Copy)'!$A$1:$N$17</definedName>
    <definedName name="_xlnm.Print_Area" localSheetId="2">'Deposit Receipt'!$A$1:$M$15</definedName>
    <definedName name="q" localSheetId="3">#REF!</definedName>
    <definedName name="q" localSheetId="6">#REF!</definedName>
    <definedName name="q" localSheetId="5">#REF!</definedName>
    <definedName name="q" localSheetId="4">#REF!</definedName>
    <definedName name="q" localSheetId="1">#REF!</definedName>
    <definedName name="q" localSheetId="2">#REF!</definedName>
    <definedName name="q">#REF!</definedName>
    <definedName name="SigAcctSelectOptions">[3]DataLookups!$CP$1:$CP$4</definedName>
    <definedName name="TOT" localSheetId="3">#REF!</definedName>
    <definedName name="TOT" localSheetId="6">#REF!</definedName>
    <definedName name="TOT" localSheetId="5">#REF!</definedName>
    <definedName name="TOT" localSheetId="4">#REF!</definedName>
    <definedName name="TOT" localSheetId="1">#REF!</definedName>
    <definedName name="TOT" localSheetId="2">#REF!</definedName>
    <definedName name="TOT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3" l="1"/>
  <c r="H26" i="10" l="1"/>
  <c r="F26" i="10"/>
  <c r="I18" i="7" l="1"/>
  <c r="I17" i="7"/>
  <c r="I16" i="7"/>
  <c r="I19" i="7" l="1"/>
</calcChain>
</file>

<file path=xl/sharedStrings.xml><?xml version="1.0" encoding="utf-8"?>
<sst xmlns="http://schemas.openxmlformats.org/spreadsheetml/2006/main" count="299" uniqueCount="143">
  <si>
    <t>Pay</t>
  </si>
  <si>
    <t>Center Branch, Zurich, Switzerland</t>
  </si>
  <si>
    <t>CHF</t>
  </si>
  <si>
    <t>Currency</t>
  </si>
  <si>
    <t>Date: 25 June 20X6</t>
  </si>
  <si>
    <t>FIRST TOP BANK</t>
  </si>
  <si>
    <t>Summit Equipment</t>
  </si>
  <si>
    <t>Two hundred thousand three hundred and fifteen</t>
  </si>
  <si>
    <t>Mr. John Jones</t>
  </si>
  <si>
    <t>Date</t>
  </si>
  <si>
    <t>25 June 20X6</t>
  </si>
  <si>
    <t>ABA Tours</t>
  </si>
  <si>
    <t>30 June 20X6</t>
  </si>
  <si>
    <t>Document Number</t>
  </si>
  <si>
    <t>Amount</t>
  </si>
  <si>
    <t>Amount in Presentation Currency</t>
  </si>
  <si>
    <t>Display Document: General Ledger View</t>
  </si>
  <si>
    <t xml:space="preserve"> </t>
  </si>
  <si>
    <t>Data Entry View</t>
  </si>
  <si>
    <t>Company Code</t>
  </si>
  <si>
    <t>Posting Date</t>
  </si>
  <si>
    <t>Fiscal Year</t>
  </si>
  <si>
    <t>20X6</t>
  </si>
  <si>
    <t>Period</t>
  </si>
  <si>
    <t>Line Item</t>
  </si>
  <si>
    <t>GL Account</t>
  </si>
  <si>
    <t>DR</t>
  </si>
  <si>
    <t>CR</t>
  </si>
  <si>
    <t>JE Description</t>
  </si>
  <si>
    <t>Approval</t>
  </si>
  <si>
    <t>VOUCHER PREPARED</t>
  </si>
  <si>
    <t>VOUCHER APPROVAL</t>
  </si>
  <si>
    <t>201X-4000-3200044362</t>
  </si>
  <si>
    <t>To record the receipt of CHF 200,315 from ABA Tours.</t>
  </si>
  <si>
    <t>0001301510</t>
  </si>
  <si>
    <t>Accounts receivable - ABA Tours</t>
  </si>
  <si>
    <t>XX08</t>
  </si>
  <si>
    <t>Hilltop Bank</t>
  </si>
  <si>
    <t>Your Statement</t>
  </si>
  <si>
    <t>Content Tel: +44 843289 0000</t>
  </si>
  <si>
    <t>see reverse for call times</t>
  </si>
  <si>
    <t>Current Account Statement</t>
  </si>
  <si>
    <t>Account Name</t>
  </si>
  <si>
    <t>Summit Equipment Current Account</t>
  </si>
  <si>
    <t>Account Number</t>
  </si>
  <si>
    <t>Opening Balance</t>
  </si>
  <si>
    <t>Payments In</t>
  </si>
  <si>
    <t>Payments Out</t>
  </si>
  <si>
    <t>Closing Balance</t>
  </si>
  <si>
    <t>Account Type</t>
  </si>
  <si>
    <t>Current Account</t>
  </si>
  <si>
    <t>100 Main Avenue, Zurich, 8000</t>
  </si>
  <si>
    <t>Switzerland</t>
  </si>
  <si>
    <t>Transactions</t>
  </si>
  <si>
    <t>Description</t>
  </si>
  <si>
    <t>Details</t>
  </si>
  <si>
    <t>Money Out</t>
  </si>
  <si>
    <t>Money In</t>
  </si>
  <si>
    <t>Balance</t>
  </si>
  <si>
    <t>Balance B/F</t>
  </si>
  <si>
    <t>1/6/20X6</t>
  </si>
  <si>
    <t>Wire transfer to Supplier XX</t>
  </si>
  <si>
    <t>Debit</t>
  </si>
  <si>
    <t>Wire transfer from Customer xxx</t>
  </si>
  <si>
    <t>Credit</t>
  </si>
  <si>
    <t>7/6/20X6</t>
  </si>
  <si>
    <t>8/6/20X6</t>
  </si>
  <si>
    <t>19/6/20X6</t>
  </si>
  <si>
    <t>20/6/20X6</t>
  </si>
  <si>
    <t>21/6/20X6</t>
  </si>
  <si>
    <t>25/6/20X6</t>
  </si>
  <si>
    <t>27/6/20X6</t>
  </si>
  <si>
    <t>28/6/20X6</t>
  </si>
  <si>
    <t>29/6/20X6</t>
  </si>
  <si>
    <t>30/6/20X6</t>
  </si>
  <si>
    <t>Bank charges</t>
  </si>
  <si>
    <t>Page 1 of 1</t>
  </si>
  <si>
    <t>0087333339</t>
  </si>
  <si>
    <t>HillTop Bank , Main Brach,  Zurich , Switzerland</t>
  </si>
  <si>
    <t>Name</t>
  </si>
  <si>
    <t>Total</t>
  </si>
  <si>
    <t>-</t>
  </si>
  <si>
    <t>Eduardo Elizondo</t>
  </si>
  <si>
    <t>Martin J Hayter</t>
  </si>
  <si>
    <t>20X6-1301510-3200045105</t>
  </si>
  <si>
    <t>20X6-1301510-3200044644</t>
  </si>
  <si>
    <t>20X6-1301510-3200049977</t>
  </si>
  <si>
    <t>20X6-1301510-3200044385</t>
  </si>
  <si>
    <t>20X6-1301510-3200041536</t>
  </si>
  <si>
    <t>20X6-1301510-3200041975</t>
  </si>
  <si>
    <t>20X6-1301510-3200041816</t>
  </si>
  <si>
    <t>20X6-1301510-3200049974</t>
  </si>
  <si>
    <t>20X6-1301510-3200044819</t>
  </si>
  <si>
    <t>20X6-1301510-3200040123</t>
  </si>
  <si>
    <t>20X6-1301510-3200045100</t>
  </si>
  <si>
    <t>20X6-1301510-3200049975</t>
  </si>
  <si>
    <t>Amount in Words</t>
  </si>
  <si>
    <t>Amount in Numbers</t>
  </si>
  <si>
    <t>Authorized Signature</t>
  </si>
  <si>
    <t>Month</t>
  </si>
  <si>
    <t>June</t>
  </si>
  <si>
    <t>Receiver Signature</t>
  </si>
  <si>
    <t>Deposit Receipt</t>
  </si>
  <si>
    <t>0001000050</t>
  </si>
  <si>
    <t>Cash at Bank</t>
  </si>
  <si>
    <t>Statement for GL Account 0001301510</t>
  </si>
  <si>
    <t>Deposit Book</t>
  </si>
  <si>
    <t>Receiver</t>
  </si>
  <si>
    <t>Receptionist</t>
  </si>
  <si>
    <t>Check No.</t>
  </si>
  <si>
    <t>Check Amount</t>
  </si>
  <si>
    <t>Cash Amount</t>
  </si>
  <si>
    <t>Check Number</t>
  </si>
  <si>
    <t>SR CR 1/</t>
  </si>
  <si>
    <t>SR CR 2/</t>
  </si>
  <si>
    <t>SR CR 3/</t>
  </si>
  <si>
    <t>SR CR 4/</t>
  </si>
  <si>
    <t>SR CR 5/</t>
  </si>
  <si>
    <t>SR CR 6/</t>
  </si>
  <si>
    <t>SR CR 7/</t>
  </si>
  <si>
    <t xml:space="preserve"> SR CR 4/</t>
  </si>
  <si>
    <t>HILLTOP BANK</t>
  </si>
  <si>
    <t>BANK RECONCILIATION</t>
  </si>
  <si>
    <t>DATE 7 July 20X6</t>
  </si>
  <si>
    <t xml:space="preserve">LEDGER ACCOUNT </t>
  </si>
  <si>
    <t>DESCRIPTION</t>
  </si>
  <si>
    <t>BANK</t>
  </si>
  <si>
    <t>BANK NAME</t>
  </si>
  <si>
    <t>RECONCILIATION DATE</t>
  </si>
  <si>
    <t>30/06/20X6</t>
  </si>
  <si>
    <t>RECONCILIATION</t>
  </si>
  <si>
    <t>BALANCE PER BANK  30 June 20X6</t>
  </si>
  <si>
    <t>DEDUCT</t>
  </si>
  <si>
    <t>Others</t>
  </si>
  <si>
    <t>BALANCE PER BOOKS 30 June 20X6</t>
  </si>
  <si>
    <t xml:space="preserve">Prepared by </t>
  </si>
  <si>
    <t>Signed: Finance Manager</t>
  </si>
  <si>
    <t>Agreed to the General Ledger</t>
  </si>
  <si>
    <t>GL</t>
  </si>
  <si>
    <t>BS</t>
  </si>
  <si>
    <t>Agreed to the bank statement</t>
  </si>
  <si>
    <t>1001100230</t>
  </si>
  <si>
    <t>Check 30000479808: ABA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</si>
</sst>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d\-mmm\-yyyy"/>
  </numFmts>
  <fonts count="4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EYInterstate Light"/>
    </font>
    <font>
      <i/>
      <sz val="18"/>
      <name val="EYInterstate Light"/>
    </font>
    <font>
      <b/>
      <sz val="10"/>
      <name val="EYInterstate Light"/>
    </font>
    <font>
      <b/>
      <sz val="10"/>
      <color indexed="10"/>
      <name val="EYInterstate Light"/>
    </font>
    <font>
      <b/>
      <i/>
      <sz val="14"/>
      <name val="EYInterstate Light"/>
    </font>
    <font>
      <u/>
      <sz val="10"/>
      <name val="EYInterstate Light"/>
    </font>
    <font>
      <sz val="10"/>
      <name val="Arial"/>
      <family val="2"/>
    </font>
    <font>
      <sz val="14"/>
      <name val="EYInterstate Light"/>
    </font>
    <font>
      <b/>
      <i/>
      <sz val="10"/>
      <name val="EYInterstate Light"/>
    </font>
    <font>
      <sz val="8"/>
      <name val="EYInterstate Light"/>
    </font>
    <font>
      <sz val="10"/>
      <color indexed="10"/>
      <name val="EYInterstate Light"/>
    </font>
    <font>
      <b/>
      <sz val="10"/>
      <color indexed="8"/>
      <name val="EYInterstate Light"/>
    </font>
    <font>
      <sz val="12"/>
      <name val="Times New Roman"/>
      <family val="1"/>
    </font>
    <font>
      <b/>
      <u/>
      <sz val="10"/>
      <name val="EYInterstate Light"/>
    </font>
    <font>
      <b/>
      <sz val="10"/>
      <color rgb="FFFF0000"/>
      <name val="EYInterstate Light"/>
    </font>
    <font>
      <sz val="10"/>
      <name val="Arial CE"/>
    </font>
    <font>
      <b/>
      <sz val="14"/>
      <color rgb="FFFF0000"/>
      <name val="EYInterstate Light"/>
    </font>
    <font>
      <b/>
      <sz val="10"/>
      <color theme="2"/>
      <name val="EYInterstate Light"/>
    </font>
    <font>
      <b/>
      <sz val="9"/>
      <color rgb="FFFF0000"/>
      <name val="EYInterstate Light"/>
    </font>
    <font>
      <sz val="8"/>
      <color rgb="FFFF0000"/>
      <name val="EYInterstate Light"/>
    </font>
    <font>
      <sz val="8"/>
      <color indexed="12"/>
      <name val="EYInterstate Light"/>
    </font>
    <font>
      <strike/>
      <sz val="10"/>
      <name val="EYInterstate Light"/>
    </font>
    <font>
      <b/>
      <sz val="10"/>
      <color theme="1"/>
      <name val="EYInterstate Light"/>
    </font>
    <font>
      <sz val="10"/>
      <color theme="1"/>
      <name val="EYInterstate Light"/>
    </font>
    <font>
      <b/>
      <sz val="12"/>
      <color indexed="10"/>
      <name val="EYInterstate Light"/>
    </font>
    <font>
      <b/>
      <sz val="8"/>
      <name val="EYInterstate Light"/>
    </font>
    <font>
      <strike/>
      <sz val="8"/>
      <name val="EYInterstate Light"/>
    </font>
    <font>
      <i/>
      <sz val="10"/>
      <name val="EYInterstate Light"/>
    </font>
    <font>
      <sz val="10"/>
      <color rgb="FFFF0000"/>
      <name val="EYInterstate Light"/>
    </font>
    <font>
      <i/>
      <sz val="10"/>
      <color indexed="12"/>
      <name val="EYInterstate Light"/>
    </font>
    <font>
      <b/>
      <sz val="12"/>
      <color rgb="FFFF0000"/>
      <name val="EYInterstate Light"/>
    </font>
    <font>
      <b/>
      <sz val="8"/>
      <color indexed="12"/>
      <name val="EYInterstate Light"/>
    </font>
    <font>
      <sz val="12"/>
      <name val="EYInterstate Light"/>
    </font>
    <font>
      <b/>
      <sz val="8"/>
      <color rgb="FFFF0000"/>
      <name val="EYInterstate Light"/>
    </font>
    <font>
      <i/>
      <sz val="8"/>
      <name val="EYInterstate Light"/>
    </font>
    <font>
      <i/>
      <sz val="10"/>
      <color indexed="10"/>
      <name val="EYInterstate Light"/>
    </font>
    <font>
      <i/>
      <sz val="10"/>
      <color indexed="8"/>
      <name val="EYInterstate Light"/>
    </font>
    <font>
      <sz val="12"/>
      <color indexed="12"/>
      <name val="EYInterstate Light"/>
    </font>
    <font>
      <b/>
      <sz val="12"/>
      <color indexed="12"/>
      <name val="EYInterstate Light"/>
    </font>
    <font>
      <b/>
      <sz val="12"/>
      <name val="EYInterstate Light"/>
    </font>
    <font>
      <sz val="8"/>
      <color indexed="10"/>
      <name val="EYInterstate Light"/>
    </font>
    <font>
      <sz val="11"/>
      <name val="EYInterstate Light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2"/>
        <bgColor indexed="12"/>
      </patternFill>
    </fill>
    <fill>
      <patternFill patternType="solid">
        <fgColor indexed="22"/>
        <bgColor indexed="64"/>
      </patternFill>
    </fill>
  </fills>
  <borders count="66">
    <border>
      <left/>
      <right/>
      <top/>
      <bottom/>
      <diagonal/>
    </border>
    <border>
      <left style="thick">
        <color indexed="22"/>
      </left>
      <right/>
      <top style="thick">
        <color indexed="22"/>
      </top>
      <bottom/>
      <diagonal/>
    </border>
    <border>
      <left/>
      <right/>
      <top style="thick">
        <color indexed="22"/>
      </top>
      <bottom/>
      <diagonal/>
    </border>
    <border>
      <left/>
      <right style="thick">
        <color indexed="22"/>
      </right>
      <top style="thick">
        <color indexed="22"/>
      </top>
      <bottom/>
      <diagonal/>
    </border>
    <border>
      <left style="thick">
        <color indexed="22"/>
      </left>
      <right/>
      <top/>
      <bottom/>
      <diagonal/>
    </border>
    <border>
      <left/>
      <right style="thick">
        <color indexed="22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2"/>
      </left>
      <right/>
      <top/>
      <bottom style="thick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 style="thick">
        <color indexed="22"/>
      </right>
      <top/>
      <bottom style="thick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22"/>
      </right>
      <top/>
      <bottom style="thin">
        <color indexed="64"/>
      </bottom>
      <diagonal/>
    </border>
  </borders>
  <cellStyleXfs count="9">
    <xf numFmtId="0" fontId="0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8" fillId="0" borderId="0"/>
    <xf numFmtId="0" fontId="8" fillId="0" borderId="0"/>
    <xf numFmtId="0" fontId="17" fillId="0" borderId="0"/>
    <xf numFmtId="0" fontId="1" fillId="0" borderId="0"/>
  </cellStyleXfs>
  <cellXfs count="280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vertical="top"/>
    </xf>
    <xf numFmtId="0" fontId="2" fillId="2" borderId="5" xfId="0" applyFont="1" applyFill="1" applyBorder="1"/>
    <xf numFmtId="0" fontId="4" fillId="2" borderId="0" xfId="0" applyFont="1" applyFill="1" applyBorder="1"/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/>
    <xf numFmtId="1" fontId="5" fillId="0" borderId="0" xfId="0" applyNumberFormat="1" applyFont="1" applyFill="1" applyBorder="1"/>
    <xf numFmtId="0" fontId="2" fillId="0" borderId="0" xfId="0" applyFont="1" applyAlignment="1">
      <alignment vertical="center"/>
    </xf>
    <xf numFmtId="0" fontId="2" fillId="2" borderId="9" xfId="0" applyFont="1" applyFill="1" applyBorder="1"/>
    <xf numFmtId="0" fontId="4" fillId="0" borderId="0" xfId="0" applyFont="1" applyAlignment="1">
      <alignment vertical="center"/>
    </xf>
    <xf numFmtId="0" fontId="6" fillId="2" borderId="0" xfId="0" applyFont="1" applyFill="1" applyBorder="1"/>
    <xf numFmtId="49" fontId="2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1" xfId="0" applyNumberFormat="1" applyFont="1" applyFill="1" applyBorder="1" applyAlignment="1"/>
    <xf numFmtId="0" fontId="2" fillId="2" borderId="12" xfId="0" applyFont="1" applyFill="1" applyBorder="1"/>
    <xf numFmtId="0" fontId="7" fillId="2" borderId="0" xfId="0" applyFont="1" applyFill="1" applyBorder="1"/>
    <xf numFmtId="0" fontId="2" fillId="2" borderId="9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/>
    </xf>
    <xf numFmtId="0" fontId="2" fillId="0" borderId="0" xfId="0" applyFont="1" applyBorder="1"/>
    <xf numFmtId="0" fontId="4" fillId="0" borderId="6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2" fillId="2" borderId="13" xfId="0" applyFont="1" applyFill="1" applyBorder="1"/>
    <xf numFmtId="0" fontId="2" fillId="0" borderId="14" xfId="0" quotePrefix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2" borderId="16" xfId="0" applyFont="1" applyFill="1" applyBorder="1"/>
    <xf numFmtId="0" fontId="2" fillId="0" borderId="17" xfId="0" applyFont="1" applyFill="1" applyBorder="1"/>
    <xf numFmtId="0" fontId="2" fillId="0" borderId="17" xfId="0" quotePrefix="1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9" xfId="0" applyFont="1" applyFill="1" applyBorder="1"/>
    <xf numFmtId="0" fontId="2" fillId="0" borderId="19" xfId="0" applyFont="1" applyFill="1" applyBorder="1" applyAlignment="1">
      <alignment horizontal="center"/>
    </xf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3" fontId="2" fillId="0" borderId="0" xfId="0" applyNumberFormat="1" applyFont="1" applyFill="1" applyBorder="1"/>
    <xf numFmtId="43" fontId="2" fillId="0" borderId="8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2" fillId="0" borderId="13" xfId="0" quotePrefix="1" applyFont="1" applyFill="1" applyBorder="1" applyAlignment="1">
      <alignment horizontal="center" vertical="center"/>
    </xf>
    <xf numFmtId="0" fontId="2" fillId="0" borderId="14" xfId="0" applyFont="1" applyFill="1" applyBorder="1"/>
    <xf numFmtId="43" fontId="2" fillId="0" borderId="14" xfId="1" applyFont="1" applyFill="1" applyBorder="1"/>
    <xf numFmtId="0" fontId="2" fillId="0" borderId="16" xfId="0" quotePrefix="1" applyFont="1" applyFill="1" applyBorder="1" applyAlignment="1">
      <alignment horizontal="center"/>
    </xf>
    <xf numFmtId="0" fontId="2" fillId="0" borderId="18" xfId="0" applyFont="1" applyFill="1" applyBorder="1"/>
    <xf numFmtId="0" fontId="2" fillId="2" borderId="20" xfId="0" applyFont="1" applyFill="1" applyBorder="1"/>
    <xf numFmtId="49" fontId="4" fillId="3" borderId="9" xfId="0" applyNumberFormat="1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49" fontId="4" fillId="0" borderId="9" xfId="0" applyNumberFormat="1" applyFont="1" applyFill="1" applyBorder="1" applyAlignment="1">
      <alignment horizontal="center"/>
    </xf>
    <xf numFmtId="0" fontId="2" fillId="0" borderId="29" xfId="0" applyFont="1" applyBorder="1" applyAlignment="1">
      <alignment horizontal="right"/>
    </xf>
    <xf numFmtId="0" fontId="9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10" fillId="2" borderId="0" xfId="0" applyFont="1" applyFill="1" applyBorder="1"/>
    <xf numFmtId="49" fontId="4" fillId="0" borderId="32" xfId="0" applyNumberFormat="1" applyFont="1" applyFill="1" applyBorder="1" applyAlignment="1">
      <alignment horizontal="left"/>
    </xf>
    <xf numFmtId="49" fontId="2" fillId="0" borderId="32" xfId="0" applyNumberFormat="1" applyFont="1" applyFill="1" applyBorder="1" applyAlignment="1">
      <alignment horizontal="left"/>
    </xf>
    <xf numFmtId="0" fontId="6" fillId="0" borderId="0" xfId="0" applyFont="1" applyFill="1" applyBorder="1"/>
    <xf numFmtId="0" fontId="4" fillId="2" borderId="33" xfId="0" applyFont="1" applyFill="1" applyBorder="1"/>
    <xf numFmtId="43" fontId="2" fillId="0" borderId="33" xfId="0" applyNumberFormat="1" applyFont="1" applyFill="1" applyBorder="1" applyAlignment="1">
      <alignment horizontal="right"/>
    </xf>
    <xf numFmtId="14" fontId="2" fillId="2" borderId="0" xfId="0" quotePrefix="1" applyNumberFormat="1" applyFont="1" applyFill="1" applyBorder="1" applyAlignment="1">
      <alignment horizontal="left"/>
    </xf>
    <xf numFmtId="49" fontId="2" fillId="2" borderId="0" xfId="0" applyNumberFormat="1" applyFont="1" applyFill="1" applyBorder="1"/>
    <xf numFmtId="0" fontId="2" fillId="0" borderId="33" xfId="0" applyFont="1" applyFill="1" applyBorder="1" applyAlignment="1">
      <alignment horizontal="right"/>
    </xf>
    <xf numFmtId="0" fontId="4" fillId="0" borderId="0" xfId="0" applyFont="1" applyFill="1" applyBorder="1"/>
    <xf numFmtId="0" fontId="11" fillId="0" borderId="0" xfId="0" applyFont="1" applyAlignment="1">
      <alignment vertical="center"/>
    </xf>
    <xf numFmtId="0" fontId="9" fillId="2" borderId="34" xfId="0" applyFont="1" applyFill="1" applyBorder="1"/>
    <xf numFmtId="0" fontId="2" fillId="2" borderId="34" xfId="0" applyFont="1" applyFill="1" applyBorder="1"/>
    <xf numFmtId="0" fontId="2" fillId="0" borderId="34" xfId="0" applyFont="1" applyFill="1" applyBorder="1" applyAlignment="1">
      <alignment horizontal="right"/>
    </xf>
    <xf numFmtId="3" fontId="2" fillId="0" borderId="41" xfId="0" applyNumberFormat="1" applyFont="1" applyFill="1" applyBorder="1" applyAlignment="1">
      <alignment horizontal="center"/>
    </xf>
    <xf numFmtId="49" fontId="4" fillId="4" borderId="42" xfId="0" applyNumberFormat="1" applyFont="1" applyFill="1" applyBorder="1" applyAlignment="1">
      <alignment horizontal="left"/>
    </xf>
    <xf numFmtId="49" fontId="4" fillId="4" borderId="42" xfId="0" applyNumberFormat="1" applyFont="1" applyFill="1" applyBorder="1" applyAlignment="1">
      <alignment horizontal="center"/>
    </xf>
    <xf numFmtId="43" fontId="4" fillId="4" borderId="42" xfId="0" applyNumberFormat="1" applyFont="1" applyFill="1" applyBorder="1"/>
    <xf numFmtId="43" fontId="4" fillId="4" borderId="42" xfId="1" applyFont="1" applyFill="1" applyBorder="1" applyAlignment="1">
      <alignment horizontal="left"/>
    </xf>
    <xf numFmtId="43" fontId="4" fillId="0" borderId="43" xfId="1" applyFont="1" applyFill="1" applyBorder="1"/>
    <xf numFmtId="0" fontId="12" fillId="2" borderId="0" xfId="0" applyNumberFormat="1" applyFont="1" applyFill="1" applyBorder="1" applyAlignment="1"/>
    <xf numFmtId="14" fontId="2" fillId="0" borderId="41" xfId="0" applyNumberFormat="1" applyFont="1" applyFill="1" applyBorder="1" applyAlignment="1">
      <alignment horizontal="center"/>
    </xf>
    <xf numFmtId="49" fontId="2" fillId="4" borderId="42" xfId="0" applyNumberFormat="1" applyFont="1" applyFill="1" applyBorder="1" applyAlignment="1">
      <alignment horizontal="left"/>
    </xf>
    <xf numFmtId="49" fontId="2" fillId="4" borderId="42" xfId="0" applyNumberFormat="1" applyFont="1" applyFill="1" applyBorder="1" applyAlignment="1">
      <alignment horizontal="center"/>
    </xf>
    <xf numFmtId="43" fontId="2" fillId="4" borderId="42" xfId="0" applyNumberFormat="1" applyFont="1" applyFill="1" applyBorder="1"/>
    <xf numFmtId="43" fontId="2" fillId="4" borderId="42" xfId="1" applyFont="1" applyFill="1" applyBorder="1" applyAlignment="1">
      <alignment horizontal="left"/>
    </xf>
    <xf numFmtId="43" fontId="2" fillId="4" borderId="43" xfId="1" applyFont="1" applyFill="1" applyBorder="1" applyAlignment="1"/>
    <xf numFmtId="0" fontId="2" fillId="4" borderId="0" xfId="0" applyFont="1" applyFill="1"/>
    <xf numFmtId="0" fontId="2" fillId="2" borderId="0" xfId="0" applyFont="1" applyFill="1" applyBorder="1" applyProtection="1">
      <protection locked="0" hidden="1"/>
    </xf>
    <xf numFmtId="0" fontId="2" fillId="2" borderId="0" xfId="0" quotePrefix="1" applyFont="1" applyFill="1" applyBorder="1"/>
    <xf numFmtId="43" fontId="4" fillId="2" borderId="0" xfId="0" applyNumberFormat="1" applyFont="1" applyFill="1" applyBorder="1" applyAlignment="1">
      <alignment horizontal="right"/>
    </xf>
    <xf numFmtId="40" fontId="13" fillId="0" borderId="0" xfId="0" applyNumberFormat="1" applyFont="1" applyFill="1" applyBorder="1"/>
    <xf numFmtId="0" fontId="2" fillId="0" borderId="0" xfId="0" applyFont="1" applyFill="1" applyBorder="1" applyProtection="1">
      <protection locked="0" hidden="1"/>
    </xf>
    <xf numFmtId="0" fontId="2" fillId="0" borderId="0" xfId="0" quotePrefix="1" applyFont="1" applyFill="1" applyBorder="1"/>
    <xf numFmtId="0" fontId="4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2" fillId="0" borderId="0" xfId="0" applyNumberFormat="1" applyFont="1" applyFill="1" applyBorder="1" applyAlignment="1"/>
    <xf numFmtId="0" fontId="2" fillId="0" borderId="5" xfId="0" applyFont="1" applyFill="1" applyBorder="1"/>
    <xf numFmtId="0" fontId="2" fillId="0" borderId="0" xfId="0" applyFont="1" applyFill="1"/>
    <xf numFmtId="43" fontId="2" fillId="2" borderId="11" xfId="0" applyNumberFormat="1" applyFont="1" applyFill="1" applyBorder="1"/>
    <xf numFmtId="0" fontId="2" fillId="2" borderId="0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164" fontId="2" fillId="2" borderId="9" xfId="1" applyNumberFormat="1" applyFont="1" applyFill="1" applyBorder="1" applyAlignment="1">
      <alignment horizontal="right"/>
    </xf>
    <xf numFmtId="0" fontId="15" fillId="2" borderId="0" xfId="0" applyFont="1" applyFill="1" applyBorder="1"/>
    <xf numFmtId="43" fontId="2" fillId="0" borderId="31" xfId="0" applyNumberFormat="1" applyFont="1" applyFill="1" applyBorder="1"/>
    <xf numFmtId="43" fontId="2" fillId="2" borderId="44" xfId="2" applyFont="1" applyFill="1" applyBorder="1"/>
    <xf numFmtId="0" fontId="2" fillId="2" borderId="45" xfId="0" applyFont="1" applyFill="1" applyBorder="1"/>
    <xf numFmtId="0" fontId="2" fillId="0" borderId="46" xfId="0" quotePrefix="1" applyFont="1" applyFill="1" applyBorder="1" applyAlignment="1">
      <alignment horizontal="center"/>
    </xf>
    <xf numFmtId="0" fontId="2" fillId="0" borderId="46" xfId="0" applyFont="1" applyFill="1" applyBorder="1" applyAlignment="1">
      <alignment horizontal="center"/>
    </xf>
    <xf numFmtId="0" fontId="4" fillId="2" borderId="18" xfId="0" applyFont="1" applyFill="1" applyBorder="1"/>
    <xf numFmtId="0" fontId="4" fillId="0" borderId="19" xfId="0" quotePrefix="1" applyFont="1" applyFill="1" applyBorder="1" applyAlignment="1">
      <alignment horizontal="center"/>
    </xf>
    <xf numFmtId="43" fontId="2" fillId="2" borderId="47" xfId="2" applyFont="1" applyFill="1" applyBorder="1"/>
    <xf numFmtId="43" fontId="2" fillId="4" borderId="48" xfId="0" applyNumberFormat="1" applyFont="1" applyFill="1" applyBorder="1"/>
    <xf numFmtId="43" fontId="2" fillId="4" borderId="44" xfId="0" applyNumberFormat="1" applyFont="1" applyFill="1" applyBorder="1"/>
    <xf numFmtId="0" fontId="4" fillId="2" borderId="21" xfId="0" applyFont="1" applyFill="1" applyBorder="1"/>
    <xf numFmtId="0" fontId="4" fillId="0" borderId="22" xfId="0" quotePrefix="1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43" fontId="4" fillId="0" borderId="7" xfId="0" applyNumberFormat="1" applyFont="1" applyFill="1" applyBorder="1"/>
    <xf numFmtId="0" fontId="4" fillId="2" borderId="5" xfId="0" applyFont="1" applyFill="1" applyBorder="1"/>
    <xf numFmtId="0" fontId="4" fillId="2" borderId="0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 wrapText="1"/>
    </xf>
    <xf numFmtId="15" fontId="2" fillId="2" borderId="6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43" fontId="2" fillId="0" borderId="8" xfId="0" applyNumberFormat="1" applyFont="1" applyFill="1" applyBorder="1" applyAlignment="1">
      <alignment vertical="center"/>
    </xf>
    <xf numFmtId="15" fontId="2" fillId="2" borderId="6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43" fontId="2" fillId="0" borderId="7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43" fontId="2" fillId="0" borderId="9" xfId="0" applyNumberFormat="1" applyFont="1" applyFill="1" applyBorder="1" applyAlignment="1">
      <alignment horizontal="center" vertical="center"/>
    </xf>
    <xf numFmtId="43" fontId="2" fillId="0" borderId="9" xfId="0" applyNumberFormat="1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43" fontId="2" fillId="0" borderId="9" xfId="0" applyNumberFormat="1" applyFont="1" applyFill="1" applyBorder="1"/>
    <xf numFmtId="0" fontId="4" fillId="0" borderId="9" xfId="0" applyFont="1" applyFill="1" applyBorder="1" applyAlignment="1">
      <alignment horizontal="center" vertical="center"/>
    </xf>
    <xf numFmtId="0" fontId="4" fillId="0" borderId="0" xfId="0" applyFont="1"/>
    <xf numFmtId="0" fontId="2" fillId="0" borderId="9" xfId="0" quotePrefix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right"/>
    </xf>
    <xf numFmtId="43" fontId="16" fillId="0" borderId="9" xfId="0" applyNumberFormat="1" applyFont="1" applyFill="1" applyBorder="1" applyAlignment="1">
      <alignment horizontal="left" vertical="top"/>
    </xf>
    <xf numFmtId="0" fontId="16" fillId="0" borderId="7" xfId="0" applyFont="1" applyFill="1" applyBorder="1" applyAlignment="1">
      <alignment horizontal="left" vertical="top"/>
    </xf>
    <xf numFmtId="0" fontId="2" fillId="5" borderId="9" xfId="0" applyFont="1" applyFill="1" applyBorder="1" applyAlignment="1">
      <alignment horizontal="center" vertical="center"/>
    </xf>
    <xf numFmtId="43" fontId="2" fillId="5" borderId="7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right"/>
    </xf>
    <xf numFmtId="0" fontId="16" fillId="2" borderId="0" xfId="0" applyFont="1" applyFill="1" applyBorder="1" applyAlignment="1">
      <alignment horizontal="center"/>
    </xf>
    <xf numFmtId="3" fontId="2" fillId="5" borderId="9" xfId="0" applyNumberFormat="1" applyFont="1" applyFill="1" applyBorder="1" applyAlignment="1">
      <alignment horizontal="left"/>
    </xf>
    <xf numFmtId="0" fontId="2" fillId="5" borderId="9" xfId="0" applyFont="1" applyFill="1" applyBorder="1"/>
    <xf numFmtId="0" fontId="2" fillId="5" borderId="9" xfId="0" applyFont="1" applyFill="1" applyBorder="1" applyAlignment="1">
      <alignment horizontal="center"/>
    </xf>
    <xf numFmtId="164" fontId="2" fillId="5" borderId="9" xfId="1" applyNumberFormat="1" applyFont="1" applyFill="1" applyBorder="1" applyAlignment="1">
      <alignment horizontal="right"/>
    </xf>
    <xf numFmtId="0" fontId="16" fillId="0" borderId="6" xfId="0" applyFont="1" applyBorder="1" applyAlignment="1">
      <alignment horizontal="right" vertical="center"/>
    </xf>
    <xf numFmtId="0" fontId="16" fillId="2" borderId="9" xfId="0" applyFont="1" applyFill="1" applyBorder="1" applyAlignment="1">
      <alignment horizontal="right" vertical="center"/>
    </xf>
    <xf numFmtId="0" fontId="16" fillId="0" borderId="0" xfId="0" applyFont="1"/>
    <xf numFmtId="0" fontId="16" fillId="2" borderId="0" xfId="0" applyFont="1" applyFill="1" applyBorder="1" applyAlignment="1">
      <alignment horizontal="left"/>
    </xf>
    <xf numFmtId="0" fontId="16" fillId="0" borderId="23" xfId="0" applyFont="1" applyFill="1" applyBorder="1"/>
    <xf numFmtId="0" fontId="16" fillId="2" borderId="0" xfId="0" applyFont="1" applyFill="1" applyBorder="1"/>
    <xf numFmtId="43" fontId="2" fillId="0" borderId="15" xfId="0" applyNumberFormat="1" applyFont="1" applyFill="1" applyBorder="1"/>
    <xf numFmtId="43" fontId="4" fillId="0" borderId="8" xfId="0" applyNumberFormat="1" applyFont="1" applyFill="1" applyBorder="1"/>
    <xf numFmtId="43" fontId="2" fillId="4" borderId="49" xfId="0" applyNumberFormat="1" applyFont="1" applyFill="1" applyBorder="1"/>
    <xf numFmtId="43" fontId="2" fillId="4" borderId="50" xfId="0" applyNumberFormat="1" applyFont="1" applyFill="1" applyBorder="1"/>
    <xf numFmtId="43" fontId="2" fillId="2" borderId="50" xfId="2" applyFont="1" applyFill="1" applyBorder="1"/>
    <xf numFmtId="43" fontId="2" fillId="0" borderId="46" xfId="0" applyNumberFormat="1" applyFont="1" applyFill="1" applyBorder="1"/>
    <xf numFmtId="43" fontId="4" fillId="0" borderId="22" xfId="0" applyNumberFormat="1" applyFont="1" applyFill="1" applyBorder="1"/>
    <xf numFmtId="43" fontId="2" fillId="4" borderId="14" xfId="0" applyNumberFormat="1" applyFont="1" applyFill="1" applyBorder="1"/>
    <xf numFmtId="43" fontId="2" fillId="4" borderId="17" xfId="0" applyNumberFormat="1" applyFont="1" applyFill="1" applyBorder="1"/>
    <xf numFmtId="43" fontId="2" fillId="2" borderId="17" xfId="2" applyFont="1" applyFill="1" applyBorder="1"/>
    <xf numFmtId="0" fontId="16" fillId="0" borderId="53" xfId="0" applyFont="1" applyFill="1" applyBorder="1"/>
    <xf numFmtId="0" fontId="16" fillId="0" borderId="19" xfId="0" applyFont="1" applyFill="1" applyBorder="1"/>
    <xf numFmtId="0" fontId="16" fillId="2" borderId="5" xfId="0" applyFont="1" applyFill="1" applyBorder="1" applyAlignment="1">
      <alignment horizontal="center"/>
    </xf>
    <xf numFmtId="43" fontId="2" fillId="5" borderId="50" xfId="0" applyNumberFormat="1" applyFont="1" applyFill="1" applyBorder="1"/>
    <xf numFmtId="43" fontId="2" fillId="5" borderId="52" xfId="1" applyFont="1" applyFill="1" applyBorder="1"/>
    <xf numFmtId="0" fontId="2" fillId="5" borderId="22" xfId="0" quotePrefix="1" applyFont="1" applyFill="1" applyBorder="1" applyAlignment="1">
      <alignment horizontal="center"/>
    </xf>
    <xf numFmtId="43" fontId="16" fillId="4" borderId="42" xfId="1" applyFont="1" applyFill="1" applyBorder="1" applyAlignment="1">
      <alignment horizontal="right"/>
    </xf>
    <xf numFmtId="43" fontId="2" fillId="5" borderId="42" xfId="0" applyNumberFormat="1" applyFont="1" applyFill="1" applyBorder="1"/>
    <xf numFmtId="43" fontId="4" fillId="5" borderId="43" xfId="1" applyFont="1" applyFill="1" applyBorder="1" applyAlignment="1"/>
    <xf numFmtId="43" fontId="16" fillId="2" borderId="19" xfId="2" applyFont="1" applyFill="1" applyBorder="1" applyAlignment="1">
      <alignment horizontal="right"/>
    </xf>
    <xf numFmtId="43" fontId="4" fillId="5" borderId="51" xfId="2" applyFont="1" applyFill="1" applyBorder="1"/>
    <xf numFmtId="0" fontId="18" fillId="2" borderId="12" xfId="0" applyFont="1" applyFill="1" applyBorder="1" applyAlignment="1">
      <alignment horizontal="left"/>
    </xf>
    <xf numFmtId="0" fontId="19" fillId="2" borderId="65" xfId="0" applyFont="1" applyFill="1" applyBorder="1"/>
    <xf numFmtId="0" fontId="20" fillId="2" borderId="12" xfId="0" applyFont="1" applyFill="1" applyBorder="1" applyAlignment="1">
      <alignment horizontal="left"/>
    </xf>
    <xf numFmtId="0" fontId="2" fillId="6" borderId="0" xfId="5" applyFont="1" applyFill="1"/>
    <xf numFmtId="0" fontId="11" fillId="0" borderId="0" xfId="5" applyFont="1"/>
    <xf numFmtId="165" fontId="11" fillId="0" borderId="0" xfId="5" applyNumberFormat="1" applyFont="1" applyAlignment="1">
      <alignment horizontal="right"/>
    </xf>
    <xf numFmtId="43" fontId="11" fillId="0" borderId="0" xfId="5" applyNumberFormat="1" applyFont="1" applyBorder="1"/>
    <xf numFmtId="39" fontId="21" fillId="0" borderId="0" xfId="5" applyNumberFormat="1" applyFont="1"/>
    <xf numFmtId="0" fontId="22" fillId="6" borderId="0" xfId="5" applyFont="1" applyFill="1"/>
    <xf numFmtId="0" fontId="11" fillId="0" borderId="0" xfId="5" applyFont="1" applyFill="1"/>
    <xf numFmtId="0" fontId="2" fillId="0" borderId="0" xfId="5" applyFont="1" applyFill="1"/>
    <xf numFmtId="0" fontId="2" fillId="0" borderId="0" xfId="5" applyFont="1"/>
    <xf numFmtId="0" fontId="23" fillId="0" borderId="0" xfId="6" applyFont="1" applyFill="1" applyAlignment="1">
      <alignment horizontal="right"/>
    </xf>
    <xf numFmtId="39" fontId="11" fillId="0" borderId="0" xfId="5" applyNumberFormat="1" applyFont="1"/>
    <xf numFmtId="0" fontId="24" fillId="0" borderId="0" xfId="8" applyFont="1" applyAlignment="1">
      <alignment vertical="center"/>
    </xf>
    <xf numFmtId="0" fontId="25" fillId="0" borderId="0" xfId="8" applyFont="1" applyAlignment="1">
      <alignment vertical="center"/>
    </xf>
    <xf numFmtId="0" fontId="16" fillId="0" borderId="0" xfId="8" applyFont="1" applyAlignment="1">
      <alignment vertical="center"/>
    </xf>
    <xf numFmtId="0" fontId="11" fillId="0" borderId="0" xfId="5" applyFont="1" applyAlignment="1">
      <alignment horizontal="center"/>
    </xf>
    <xf numFmtId="39" fontId="26" fillId="0" borderId="0" xfId="5" applyNumberFormat="1" applyFont="1"/>
    <xf numFmtId="0" fontId="27" fillId="0" borderId="0" xfId="5" applyFont="1" applyAlignment="1">
      <alignment horizontal="left"/>
    </xf>
    <xf numFmtId="43" fontId="11" fillId="0" borderId="0" xfId="5" applyNumberFormat="1" applyFont="1"/>
    <xf numFmtId="43" fontId="11" fillId="0" borderId="0" xfId="5" applyNumberFormat="1" applyFont="1" applyBorder="1" applyAlignment="1">
      <alignment horizontal="center"/>
    </xf>
    <xf numFmtId="0" fontId="26" fillId="0" borderId="0" xfId="6" applyFont="1" applyFill="1" applyAlignment="1">
      <alignment horizontal="left"/>
    </xf>
    <xf numFmtId="0" fontId="11" fillId="0" borderId="0" xfId="5" applyFont="1" applyAlignment="1">
      <alignment horizontal="left"/>
    </xf>
    <xf numFmtId="43" fontId="11" fillId="0" borderId="0" xfId="5" applyNumberFormat="1" applyFont="1" applyBorder="1" applyAlignment="1">
      <alignment horizontal="left"/>
    </xf>
    <xf numFmtId="165" fontId="11" fillId="0" borderId="0" xfId="5" applyNumberFormat="1" applyFont="1" applyAlignment="1">
      <alignment horizontal="left"/>
    </xf>
    <xf numFmtId="43" fontId="11" fillId="0" borderId="0" xfId="3" applyNumberFormat="1" applyFont="1" applyAlignment="1">
      <alignment horizontal="left"/>
    </xf>
    <xf numFmtId="0" fontId="28" fillId="0" borderId="0" xfId="5" applyFont="1" applyFill="1"/>
    <xf numFmtId="43" fontId="28" fillId="0" borderId="0" xfId="3" applyNumberFormat="1" applyFont="1" applyFill="1" applyAlignment="1">
      <alignment horizontal="left"/>
    </xf>
    <xf numFmtId="0" fontId="10" fillId="0" borderId="0" xfId="5" applyFont="1" applyBorder="1"/>
    <xf numFmtId="0" fontId="2" fillId="2" borderId="0" xfId="5" applyFont="1" applyFill="1"/>
    <xf numFmtId="0" fontId="2" fillId="2" borderId="56" xfId="5" applyFont="1" applyFill="1" applyBorder="1"/>
    <xf numFmtId="43" fontId="29" fillId="0" borderId="0" xfId="5" applyNumberFormat="1" applyFont="1" applyBorder="1" applyAlignment="1">
      <alignment horizontal="center"/>
    </xf>
    <xf numFmtId="0" fontId="29" fillId="0" borderId="57" xfId="5" applyFont="1" applyFill="1" applyBorder="1"/>
    <xf numFmtId="0" fontId="2" fillId="0" borderId="58" xfId="5" applyFont="1" applyFill="1" applyBorder="1"/>
    <xf numFmtId="39" fontId="26" fillId="0" borderId="0" xfId="5" applyNumberFormat="1" applyFont="1" applyAlignment="1">
      <alignment horizontal="right"/>
    </xf>
    <xf numFmtId="43" fontId="29" fillId="0" borderId="59" xfId="5" applyNumberFormat="1" applyFont="1" applyFill="1" applyBorder="1"/>
    <xf numFmtId="0" fontId="30" fillId="0" borderId="0" xfId="5" applyFont="1"/>
    <xf numFmtId="0" fontId="31" fillId="6" borderId="0" xfId="5" applyFont="1" applyFill="1"/>
    <xf numFmtId="0" fontId="2" fillId="7" borderId="0" xfId="5" applyFont="1" applyFill="1"/>
    <xf numFmtId="0" fontId="29" fillId="0" borderId="60" xfId="5" applyFont="1" applyFill="1" applyBorder="1"/>
    <xf numFmtId="0" fontId="2" fillId="0" borderId="0" xfId="5" applyFont="1" applyFill="1" applyBorder="1"/>
    <xf numFmtId="43" fontId="29" fillId="0" borderId="61" xfId="5" applyNumberFormat="1" applyFont="1" applyFill="1" applyBorder="1"/>
    <xf numFmtId="0" fontId="30" fillId="2" borderId="0" xfId="5" applyFont="1" applyFill="1"/>
    <xf numFmtId="0" fontId="29" fillId="0" borderId="0" xfId="5" applyFont="1" applyFill="1" applyBorder="1"/>
    <xf numFmtId="39" fontId="32" fillId="0" borderId="0" xfId="5" applyNumberFormat="1" applyFont="1" applyFill="1" applyAlignment="1">
      <alignment horizontal="center"/>
    </xf>
    <xf numFmtId="0" fontId="29" fillId="0" borderId="62" xfId="5" applyFont="1" applyFill="1" applyBorder="1"/>
    <xf numFmtId="0" fontId="2" fillId="0" borderId="56" xfId="5" applyFont="1" applyFill="1" applyBorder="1"/>
    <xf numFmtId="0" fontId="22" fillId="6" borderId="0" xfId="5" applyFont="1" applyFill="1" applyAlignment="1">
      <alignment horizontal="left"/>
    </xf>
    <xf numFmtId="0" fontId="26" fillId="0" borderId="63" xfId="6" applyFont="1" applyFill="1" applyBorder="1" applyAlignment="1">
      <alignment horizontal="right"/>
    </xf>
    <xf numFmtId="43" fontId="29" fillId="0" borderId="64" xfId="5" applyNumberFormat="1" applyFont="1" applyFill="1" applyBorder="1"/>
    <xf numFmtId="0" fontId="16" fillId="0" borderId="0" xfId="5" applyFont="1"/>
    <xf numFmtId="0" fontId="15" fillId="0" borderId="0" xfId="5" applyFont="1"/>
    <xf numFmtId="3" fontId="33" fillId="0" borderId="0" xfId="7" applyNumberFormat="1" applyFont="1" applyBorder="1" applyAlignment="1">
      <alignment horizontal="right"/>
    </xf>
    <xf numFmtId="39" fontId="34" fillId="0" borderId="0" xfId="4" quotePrefix="1" applyNumberFormat="1" applyFont="1"/>
    <xf numFmtId="0" fontId="35" fillId="0" borderId="0" xfId="5" applyFont="1" applyFill="1" applyAlignment="1">
      <alignment horizontal="left"/>
    </xf>
    <xf numFmtId="0" fontId="2" fillId="0" borderId="0" xfId="5" quotePrefix="1" applyFont="1" applyFill="1" applyBorder="1"/>
    <xf numFmtId="165" fontId="36" fillId="0" borderId="0" xfId="5" applyNumberFormat="1" applyFont="1" applyFill="1" applyAlignment="1">
      <alignment horizontal="right"/>
    </xf>
    <xf numFmtId="0" fontId="29" fillId="0" borderId="0" xfId="5" applyFont="1" applyFill="1"/>
    <xf numFmtId="43" fontId="36" fillId="0" borderId="0" xfId="5" applyNumberFormat="1" applyFont="1" applyFill="1" applyBorder="1"/>
    <xf numFmtId="39" fontId="29" fillId="0" borderId="0" xfId="5" applyNumberFormat="1" applyFont="1" applyFill="1" applyBorder="1"/>
    <xf numFmtId="39" fontId="29" fillId="6" borderId="0" xfId="5" applyNumberFormat="1" applyFont="1" applyFill="1" applyBorder="1"/>
    <xf numFmtId="0" fontId="37" fillId="6" borderId="0" xfId="5" applyFont="1" applyFill="1"/>
    <xf numFmtId="0" fontId="38" fillId="0" borderId="0" xfId="5" applyFont="1" applyFill="1" applyAlignment="1">
      <alignment horizontal="right"/>
    </xf>
    <xf numFmtId="0" fontId="39" fillId="0" borderId="0" xfId="6" applyFont="1" applyAlignment="1">
      <alignment horizontal="right"/>
    </xf>
    <xf numFmtId="0" fontId="2" fillId="0" borderId="0" xfId="6" applyFont="1"/>
    <xf numFmtId="0" fontId="2" fillId="0" borderId="0" xfId="6" applyFont="1" applyAlignment="1">
      <alignment horizontal="left" vertical="top" wrapText="1"/>
    </xf>
    <xf numFmtId="0" fontId="40" fillId="0" borderId="0" xfId="6" applyFont="1" applyAlignment="1">
      <alignment horizontal="right"/>
    </xf>
    <xf numFmtId="0" fontId="41" fillId="0" borderId="0" xfId="6" applyFont="1"/>
    <xf numFmtId="0" fontId="2" fillId="0" borderId="0" xfId="6" applyFont="1" applyAlignment="1">
      <alignment vertical="top" wrapText="1"/>
    </xf>
    <xf numFmtId="165" fontId="11" fillId="0" borderId="0" xfId="5" applyNumberFormat="1" applyFont="1" applyFill="1" applyAlignment="1">
      <alignment horizontal="right"/>
    </xf>
    <xf numFmtId="43" fontId="11" fillId="0" borderId="0" xfId="5" applyNumberFormat="1" applyFont="1" applyFill="1" applyBorder="1"/>
    <xf numFmtId="0" fontId="37" fillId="0" borderId="0" xfId="5" applyFont="1" applyFill="1"/>
    <xf numFmtId="39" fontId="29" fillId="0" borderId="0" xfId="5" applyNumberFormat="1" applyFont="1" applyFill="1"/>
    <xf numFmtId="0" fontId="42" fillId="0" borderId="0" xfId="5" applyFont="1" applyFill="1" applyAlignment="1">
      <alignment horizontal="left"/>
    </xf>
    <xf numFmtId="39" fontId="11" fillId="0" borderId="0" xfId="5" applyNumberFormat="1" applyFont="1" applyFill="1"/>
    <xf numFmtId="0" fontId="43" fillId="0" borderId="0" xfId="0" applyFont="1" applyFill="1" applyBorder="1" applyAlignment="1" applyProtection="1">
      <alignment horizontal="left"/>
      <protection locked="0" hidden="1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43" fontId="16" fillId="4" borderId="54" xfId="0" applyNumberFormat="1" applyFont="1" applyFill="1" applyBorder="1" applyAlignment="1">
      <alignment horizontal="center" wrapText="1"/>
    </xf>
    <xf numFmtId="43" fontId="16" fillId="4" borderId="55" xfId="0" applyNumberFormat="1" applyFont="1" applyFill="1" applyBorder="1" applyAlignment="1">
      <alignment horizontal="center" wrapText="1"/>
    </xf>
    <xf numFmtId="43" fontId="16" fillId="4" borderId="52" xfId="0" applyNumberFormat="1" applyFont="1" applyFill="1" applyBorder="1" applyAlignment="1">
      <alignment horizontal="center" wrapText="1"/>
    </xf>
    <xf numFmtId="0" fontId="4" fillId="0" borderId="37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2" fillId="0" borderId="0" xfId="6" applyFont="1" applyAlignment="1">
      <alignment horizontal="left" vertical="top" wrapText="1"/>
    </xf>
  </cellXfs>
  <cellStyles count="9">
    <cellStyle name="Comma" xfId="1" builtinId="3"/>
    <cellStyle name="Comma 2" xfId="2"/>
    <cellStyle name="Comma 2 2" xfId="3"/>
    <cellStyle name="Normal" xfId="0" builtinId="0"/>
    <cellStyle name="Normal 2" xfId="4"/>
    <cellStyle name="Normal 3" xfId="8"/>
    <cellStyle name="Normal_bank confirmation control" xfId="7"/>
    <cellStyle name="Normal_Bank Reconciliation" xfId="5"/>
    <cellStyle name="Normal_SS9.7-Bank Reconciliation Solution0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13</xdr:row>
      <xdr:rowOff>0</xdr:rowOff>
    </xdr:from>
    <xdr:to>
      <xdr:col>10</xdr:col>
      <xdr:colOff>352425</xdr:colOff>
      <xdr:row>14</xdr:row>
      <xdr:rowOff>167640</xdr:rowOff>
    </xdr:to>
    <xdr:pic>
      <xdr:nvPicPr>
        <xdr:cNvPr id="2" name="Picture 1" descr="Related 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2190750"/>
          <a:ext cx="847725" cy="339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662610</xdr:colOff>
      <xdr:row>3</xdr:row>
      <xdr:rowOff>115550</xdr:rowOff>
    </xdr:from>
    <xdr:to>
      <xdr:col>10</xdr:col>
      <xdr:colOff>728871</xdr:colOff>
      <xdr:row>7</xdr:row>
      <xdr:rowOff>106019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7327" y="811289"/>
          <a:ext cx="1639957" cy="611665"/>
        </a:xfrm>
        <a:prstGeom prst="rect">
          <a:avLst/>
        </a:prstGeom>
        <a:noFill/>
        <a:scene3d>
          <a:camera prst="orthographicFront">
            <a:rot lat="0" lon="0" rev="2100000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8</xdr:row>
      <xdr:rowOff>28575</xdr:rowOff>
    </xdr:from>
    <xdr:to>
      <xdr:col>8</xdr:col>
      <xdr:colOff>866775</xdr:colOff>
      <xdr:row>8</xdr:row>
      <xdr:rowOff>332868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9775" y="1790700"/>
          <a:ext cx="742950" cy="304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356150</xdr:colOff>
      <xdr:row>5</xdr:row>
      <xdr:rowOff>24849</xdr:rowOff>
    </xdr:from>
    <xdr:to>
      <xdr:col>10</xdr:col>
      <xdr:colOff>440219</xdr:colOff>
      <xdr:row>8</xdr:row>
      <xdr:rowOff>156957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3041" y="1234110"/>
          <a:ext cx="1773721" cy="703608"/>
        </a:xfrm>
        <a:prstGeom prst="rect">
          <a:avLst/>
        </a:prstGeom>
        <a:noFill/>
        <a:scene3d>
          <a:camera prst="orthographicFront">
            <a:rot lat="0" lon="0" rev="480000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1114425</xdr:colOff>
      <xdr:row>1</xdr:row>
      <xdr:rowOff>123826</xdr:rowOff>
    </xdr:from>
    <xdr:to>
      <xdr:col>9</xdr:col>
      <xdr:colOff>19050</xdr:colOff>
      <xdr:row>3</xdr:row>
      <xdr:rowOff>180976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314326"/>
          <a:ext cx="15049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742950</xdr:colOff>
      <xdr:row>1</xdr:row>
      <xdr:rowOff>85726</xdr:rowOff>
    </xdr:from>
    <xdr:to>
      <xdr:col>7</xdr:col>
      <xdr:colOff>942975</xdr:colOff>
      <xdr:row>2</xdr:row>
      <xdr:rowOff>276226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4875" y="276226"/>
          <a:ext cx="141922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33</xdr:row>
      <xdr:rowOff>0</xdr:rowOff>
    </xdr:from>
    <xdr:to>
      <xdr:col>2</xdr:col>
      <xdr:colOff>1724025</xdr:colOff>
      <xdr:row>34</xdr:row>
      <xdr:rowOff>76200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3990975" y="55911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33</xdr:row>
      <xdr:rowOff>0</xdr:rowOff>
    </xdr:from>
    <xdr:to>
      <xdr:col>2</xdr:col>
      <xdr:colOff>1724025</xdr:colOff>
      <xdr:row>34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3990975" y="55911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44905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685800" y="4895850"/>
          <a:ext cx="64008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44905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>
          <a:spLocks noChangeArrowheads="1"/>
        </xdr:cNvSpPr>
      </xdr:nvSpPr>
      <xdr:spPr bwMode="auto">
        <a:xfrm>
          <a:off x="685800" y="4895850"/>
          <a:ext cx="64008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28</xdr:row>
      <xdr:rowOff>0</xdr:rowOff>
    </xdr:from>
    <xdr:to>
      <xdr:col>3</xdr:col>
      <xdr:colOff>1457325</xdr:colOff>
      <xdr:row>32</xdr:row>
      <xdr:rowOff>114300</xdr:rowOff>
    </xdr:to>
    <xdr:sp macro="" textlink="">
      <xdr:nvSpPr>
        <xdr:cNvPr id="6" name="Freeform 2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/>
        </xdr:cNvSpPr>
      </xdr:nvSpPr>
      <xdr:spPr bwMode="auto">
        <a:xfrm>
          <a:off x="5200650" y="4743450"/>
          <a:ext cx="1457325" cy="8001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9525</xdr:colOff>
      <xdr:row>27</xdr:row>
      <xdr:rowOff>59532</xdr:rowOff>
    </xdr:from>
    <xdr:to>
      <xdr:col>1</xdr:col>
      <xdr:colOff>494242</xdr:colOff>
      <xdr:row>30</xdr:row>
      <xdr:rowOff>126255</xdr:rowOff>
    </xdr:to>
    <xdr:pic>
      <xdr:nvPicPr>
        <xdr:cNvPr id="7" name="Picture 6" descr="Image result for signature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631532"/>
          <a:ext cx="1132417" cy="616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wazal\Desktop\E-Learning\Bootcamp\Pilot\Lesson%208%20-%20Summit\PM%208.2%20-%20Confirm%20understanding\Working%20papers\ASSR%20AA%20STF%20New%20L5%20HO5.3-HO5.20%20Onward%20Walkthrough%20Documents%20v1.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wazal\AppData\Local\Microsoft\Windows\Temporary%20Internet%20Files\Content.Outlook\6A1KQEXX\ASSR%20AA%20STF%20New%20L5%20HO5%203-HO5%2020%20Onward%20Walkthrough%20Documents%20v1%20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wazal\Desktop\E-Learning\Bootcamp\Data%20Analytics\Data%20sets\EY_EAGLe_v2.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5.3 PR Approval"/>
      <sheetName val="HO5.4 PR Email"/>
      <sheetName val="HO5.5 Vendor Details"/>
      <sheetName val="HO5.6 Restricted SAP Access"/>
      <sheetName val="HO5.7 PO"/>
      <sheetName val="HO5.8 CFO Approval"/>
      <sheetName val="HO5.9 Order Confirmation"/>
      <sheetName val="HO5.10 PO Confirmed in SAP"/>
      <sheetName val="HO5.11 GRN"/>
      <sheetName val="HO5.12 PO Delivered in SAP"/>
      <sheetName val="HO5.13 Record PP&amp;E in GL"/>
      <sheetName val="HO5.14 GL Entry Approval"/>
      <sheetName val="HO5.15 Invoice"/>
      <sheetName val="HO5.16 Record Invoice in GL"/>
      <sheetName val="HO5.17 Bank Statement"/>
      <sheetName val="HO5.18 PP&amp;E Sub Ledger Listing"/>
      <sheetName val="HO5.19 Account Rec."/>
      <sheetName val="HO5.20 Monthly Repor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5">
          <cell r="D25">
            <v>1</v>
          </cell>
          <cell r="K25">
            <v>500000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5.3 PR Approval"/>
      <sheetName val="HO5.4 PR Email"/>
      <sheetName val="HO5.5 Vendor Details"/>
      <sheetName val="HO5.6 Restricted SAP Access"/>
      <sheetName val="HO5.7 PO"/>
      <sheetName val="HO5.8 CFO Approval"/>
      <sheetName val="HO5.9 Order Confirmation"/>
      <sheetName val="HO5.10 PO Confirmed in SAP"/>
      <sheetName val="HO5.11 GRN"/>
      <sheetName val="HO5.12 PO Delivered in SAP"/>
      <sheetName val="HO5.13 Record PP&amp;E in GL"/>
      <sheetName val="HO5.14 GL Entry Approval"/>
      <sheetName val="HO5.15 Invoice"/>
      <sheetName val="HO5.16 Record Invoice in GL"/>
      <sheetName val="HO5.17 Bank Statement"/>
      <sheetName val="HO5.18 PP&amp;E Sub Ledger Listing"/>
      <sheetName val="HO5.19 Account Rec."/>
      <sheetName val="HO5.20 Monthly Repor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5">
          <cell r="D25">
            <v>1</v>
          </cell>
          <cell r="K25">
            <v>500000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gin Here..."/>
      <sheetName val="Balance Sheet"/>
      <sheetName val="Income Statement"/>
      <sheetName val="Account Definition"/>
      <sheetName val="DataLookups"/>
      <sheetName val="RollforwardTemplate"/>
      <sheetName val="JETemplate"/>
      <sheetName val="LeadSheetTemplate"/>
      <sheetName val="DetailTemplate"/>
      <sheetName val="SourceFSSummTemplate"/>
      <sheetName val="LineItemTemplate"/>
      <sheetName val="SQLJETrendingTemplate"/>
      <sheetName val="KeyItemsTemplate"/>
      <sheetName val="FieldUpdateTemplate"/>
      <sheetName val="GeneralTemplate"/>
      <sheetName val="Current Prior Alignment"/>
      <sheetName val="PPE Plant and machinery Lead Sh"/>
      <sheetName val="0002004000"/>
      <sheetName val="0002004000 Roll"/>
      <sheetName val="LineItems"/>
      <sheetName val="0002005000"/>
      <sheetName val="0002005000 Roll"/>
      <sheetName val="LineItems(1)"/>
      <sheetName val="SignificantAcctsTemplate"/>
      <sheetName val="FinancialTieOutTemplate"/>
      <sheetName val="PPE Tangible assets in progress"/>
      <sheetName val="0002017000"/>
      <sheetName val="0002017000 Roll"/>
      <sheetName val="JE 201440003200048596"/>
      <sheetName val="AR  Intercompany receivables"/>
      <sheetName val="AR  Intercompany receivables Ro"/>
      <sheetName val="AR  Trade receivables Lead Shee"/>
      <sheetName val="LineItems(2)"/>
      <sheetName val="0001000050"/>
      <sheetName val="0001000050 Roll"/>
      <sheetName val="0001011700"/>
      <sheetName val="0001011700 Roll"/>
      <sheetName val="LineItems(3)"/>
      <sheetName val="Profit  loss reserve Lead Sheet"/>
      <sheetName val="0005130000"/>
      <sheetName val="0005130000 Roll"/>
      <sheetName val="Completeness"/>
      <sheetName val="Provision for future employee c"/>
      <sheetName val="0004100004"/>
      <sheetName val="0004100004 Roll"/>
      <sheetName val="Sales Sales of goods and servic"/>
      <sheetName val="0006000000"/>
      <sheetName val="0006000000 Roll"/>
      <sheetName val="LineItems(4)"/>
      <sheetName val="PPE Industrial and commercial e"/>
      <sheetName val="0002008000"/>
      <sheetName val="0002008000 Roll"/>
      <sheetName val="LineItems(5)"/>
      <sheetName val="Cash  Cash pooling Lead Sheet"/>
      <sheetName val="Cash  Bank Lead Sheet"/>
      <sheetName val="COS Costs for materials consum "/>
      <sheetName val="0007203001"/>
      <sheetName val="0007203001 Roll"/>
      <sheetName val="PPE Land and buildings Lead She"/>
      <sheetName val="0002002002"/>
      <sheetName val="0002002002 Roll"/>
      <sheetName val="0002002020"/>
      <sheetName val="0002002020 Roll"/>
      <sheetName val="PPE Land and buildings Lead(1)"/>
      <sheetName val="0002002002(1)"/>
      <sheetName val="0002002002 Roll(1)"/>
      <sheetName val="0002000020"/>
      <sheetName val="0002000020 Roll"/>
      <sheetName val="0002002020(1)"/>
      <sheetName val="0002002020 Roll(1)"/>
      <sheetName val="LineItems(6)"/>
      <sheetName val="Significant Accounts"/>
      <sheetName val="0002005002"/>
      <sheetName val="0002005002 Roll"/>
      <sheetName val="LineItems(7)"/>
    </sheetNames>
    <sheetDataSet>
      <sheetData sheetId="0"/>
      <sheetData sheetId="1"/>
      <sheetData sheetId="2"/>
      <sheetData sheetId="3"/>
      <sheetData sheetId="4">
        <row r="1">
          <cell r="CP1" t="str">
            <v>&lt;Select One&gt;</v>
          </cell>
        </row>
        <row r="2">
          <cell r="CP2" t="str">
            <v>S</v>
          </cell>
        </row>
        <row r="3">
          <cell r="BU3" t="str">
            <v>Upper left graph</v>
          </cell>
          <cell r="CP3" t="str">
            <v>NS/LR</v>
          </cell>
        </row>
        <row r="4">
          <cell r="BU4" t="str">
            <v>Upper right graph</v>
          </cell>
          <cell r="CP4" t="str">
            <v>IS</v>
          </cell>
        </row>
        <row r="5">
          <cell r="BU5" t="str">
            <v>Lower left graph</v>
          </cell>
        </row>
        <row r="6">
          <cell r="BU6" t="str">
            <v>Lower right graph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3"/>
  <sheetViews>
    <sheetView showGridLines="0" view="pageLayout" zoomScale="115" zoomScaleNormal="100" zoomScaleSheetLayoutView="100" zoomScalePageLayoutView="115" workbookViewId="0">
      <selection activeCell="K31" sqref="K31"/>
    </sheetView>
  </sheetViews>
  <sheetFormatPr defaultColWidth="9.1796875" defaultRowHeight="14"/>
  <cols>
    <col min="1" max="1" width="1.26953125" style="1" customWidth="1"/>
    <col min="2" max="2" width="0.36328125" style="1" customWidth="1"/>
    <col min="3" max="3" width="3.7265625" style="1" customWidth="1"/>
    <col min="4" max="4" width="20" style="1" customWidth="1"/>
    <col min="5" max="5" width="12.26953125" style="1" customWidth="1"/>
    <col min="6" max="6" width="2" style="1" customWidth="1"/>
    <col min="7" max="7" width="29.54296875" style="1" customWidth="1"/>
    <col min="8" max="8" width="11.7265625" style="1" customWidth="1"/>
    <col min="9" max="9" width="3.26953125" style="1" customWidth="1"/>
    <col min="10" max="10" width="7" style="1" customWidth="1"/>
    <col min="11" max="11" width="15.7265625" style="1" customWidth="1"/>
    <col min="12" max="12" width="2" style="1" customWidth="1"/>
    <col min="13" max="13" width="2.26953125" style="1" customWidth="1"/>
    <col min="14" max="14" width="1.7265625" style="1" customWidth="1"/>
    <col min="15" max="16384" width="9.1796875" style="1"/>
  </cols>
  <sheetData>
    <row r="1" spans="2:13" ht="21.5" thickBot="1">
      <c r="C1" s="180" t="s">
        <v>113</v>
      </c>
    </row>
    <row r="2" spans="2:13" ht="14.5" thickTop="1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 ht="24.5">
      <c r="B3" s="5"/>
      <c r="C3" s="6"/>
      <c r="D3" s="7" t="s">
        <v>5</v>
      </c>
      <c r="E3" s="6"/>
      <c r="F3" s="6"/>
      <c r="G3" s="6" t="s">
        <v>4</v>
      </c>
      <c r="H3" s="6" t="s">
        <v>11</v>
      </c>
      <c r="I3" s="6"/>
      <c r="J3" s="6"/>
      <c r="K3" s="6" t="s">
        <v>17</v>
      </c>
      <c r="L3" s="6"/>
      <c r="M3" s="8"/>
    </row>
    <row r="4" spans="2:13">
      <c r="B4" s="5"/>
      <c r="C4" s="6"/>
      <c r="D4" s="6" t="s">
        <v>1</v>
      </c>
      <c r="E4" s="6"/>
      <c r="F4" s="6"/>
      <c r="G4" s="6"/>
      <c r="H4" s="6"/>
      <c r="I4" s="6"/>
      <c r="J4" s="6"/>
      <c r="K4" s="6"/>
      <c r="L4" s="6"/>
      <c r="M4" s="8"/>
    </row>
    <row r="5" spans="2:13" ht="14.5" thickBot="1">
      <c r="B5" s="5"/>
      <c r="C5" s="6"/>
      <c r="D5" s="9"/>
      <c r="E5" s="6"/>
      <c r="F5" s="6"/>
      <c r="G5" s="6"/>
      <c r="H5" s="6"/>
      <c r="I5" s="6"/>
      <c r="J5" s="6"/>
      <c r="K5" s="6"/>
      <c r="L5" s="6"/>
      <c r="M5" s="8"/>
    </row>
    <row r="6" spans="2:13" ht="14.5" thickBot="1">
      <c r="B6" s="5"/>
      <c r="C6" s="6"/>
      <c r="D6" s="6" t="s">
        <v>0</v>
      </c>
      <c r="E6" s="257" t="s">
        <v>6</v>
      </c>
      <c r="F6" s="258"/>
      <c r="G6" s="259"/>
      <c r="H6" s="6"/>
      <c r="I6" s="6"/>
      <c r="J6" s="6"/>
      <c r="K6" s="6"/>
      <c r="L6" s="6"/>
      <c r="M6" s="8"/>
    </row>
    <row r="7" spans="2:13" ht="4.5" customHeight="1" thickBot="1">
      <c r="B7" s="5"/>
      <c r="C7" s="6"/>
      <c r="F7" s="6"/>
      <c r="G7" s="6"/>
      <c r="H7" s="6"/>
      <c r="I7" s="9"/>
      <c r="J7" s="10"/>
      <c r="K7" s="11"/>
      <c r="L7" s="12"/>
      <c r="M7" s="8"/>
    </row>
    <row r="8" spans="2:13" ht="14.5" thickBot="1">
      <c r="B8" s="5"/>
      <c r="C8" s="6"/>
      <c r="D8" s="13" t="s">
        <v>96</v>
      </c>
      <c r="E8" s="257" t="s">
        <v>7</v>
      </c>
      <c r="F8" s="258"/>
      <c r="G8" s="259"/>
      <c r="H8" s="6"/>
      <c r="I8" s="11"/>
      <c r="J8" s="11"/>
      <c r="K8" s="11"/>
      <c r="L8" s="6"/>
      <c r="M8" s="8"/>
    </row>
    <row r="9" spans="2:13" ht="3.75" customHeight="1" thickBot="1">
      <c r="B9" s="5"/>
      <c r="C9" s="6"/>
      <c r="F9" s="6"/>
      <c r="G9" s="6"/>
      <c r="H9" s="6"/>
      <c r="I9" s="6"/>
      <c r="J9" s="11"/>
      <c r="K9" s="11" t="s">
        <v>17</v>
      </c>
      <c r="L9" s="11"/>
      <c r="M9" s="8"/>
    </row>
    <row r="10" spans="2:13" ht="14.5" thickBot="1">
      <c r="B10" s="5"/>
      <c r="C10" s="6"/>
      <c r="D10" s="13" t="s">
        <v>97</v>
      </c>
      <c r="E10" s="149">
        <v>200315</v>
      </c>
      <c r="F10" s="6"/>
      <c r="G10" s="6"/>
      <c r="H10" s="6"/>
      <c r="I10" s="6"/>
      <c r="L10" s="6"/>
      <c r="M10" s="8"/>
    </row>
    <row r="11" spans="2:13" ht="16.5" customHeight="1" thickBot="1">
      <c r="B11" s="5"/>
      <c r="C11" s="6"/>
      <c r="D11" s="147" t="s">
        <v>113</v>
      </c>
      <c r="E11" s="6"/>
      <c r="F11" s="6"/>
      <c r="G11" s="6"/>
      <c r="H11" s="16"/>
      <c r="I11" s="16"/>
      <c r="L11" s="16"/>
      <c r="M11" s="8"/>
    </row>
    <row r="12" spans="2:13" ht="15.75" customHeight="1" thickBot="1">
      <c r="B12" s="5"/>
      <c r="C12" s="6"/>
      <c r="D12" s="6" t="s">
        <v>3</v>
      </c>
      <c r="E12" s="14" t="s">
        <v>2</v>
      </c>
      <c r="F12" s="6"/>
      <c r="G12" s="6"/>
      <c r="H12" s="16"/>
      <c r="I12" s="16"/>
      <c r="J12" s="23"/>
      <c r="K12" s="16"/>
      <c r="L12" s="16"/>
      <c r="M12" s="8"/>
    </row>
    <row r="13" spans="2:13" ht="13.5" customHeight="1" thickBot="1">
      <c r="B13" s="5"/>
      <c r="C13" s="6"/>
      <c r="D13" s="6"/>
      <c r="E13" s="6"/>
      <c r="F13" s="6"/>
      <c r="G13" s="148" t="s">
        <v>113</v>
      </c>
      <c r="H13" s="16"/>
      <c r="I13" s="16"/>
      <c r="J13" s="109" t="s">
        <v>98</v>
      </c>
      <c r="K13" s="6"/>
      <c r="L13" s="16"/>
      <c r="M13" s="8"/>
    </row>
    <row r="14" spans="2:13" ht="14.15" customHeight="1" thickBot="1">
      <c r="B14" s="5"/>
      <c r="C14" s="6"/>
      <c r="D14" s="15" t="s">
        <v>112</v>
      </c>
      <c r="E14" s="6"/>
      <c r="F14" s="6"/>
      <c r="G14" s="150">
        <v>30000479808</v>
      </c>
      <c r="H14" s="6"/>
      <c r="I14" s="6"/>
      <c r="K14" s="6"/>
      <c r="L14" s="6"/>
      <c r="M14" s="8"/>
    </row>
    <row r="15" spans="2:13" ht="14.5" thickBot="1">
      <c r="B15" s="5"/>
      <c r="C15" s="6"/>
      <c r="D15" s="15" t="s">
        <v>44</v>
      </c>
      <c r="E15" s="17"/>
      <c r="F15" s="17"/>
      <c r="G15" s="24">
        <v>1001100230</v>
      </c>
      <c r="H15" s="6"/>
      <c r="I15" s="6"/>
      <c r="J15" s="6"/>
      <c r="K15" s="6"/>
      <c r="L15" s="18"/>
      <c r="M15" s="8"/>
    </row>
    <row r="16" spans="2:13">
      <c r="B16" s="5"/>
      <c r="C16" s="6"/>
      <c r="D16" s="15"/>
      <c r="E16" s="17"/>
      <c r="F16" s="17"/>
      <c r="G16" s="6"/>
      <c r="H16" s="6"/>
      <c r="I16" s="6"/>
      <c r="J16" s="6" t="s">
        <v>8</v>
      </c>
      <c r="K16" s="18"/>
      <c r="L16" s="18"/>
      <c r="M16" s="8"/>
    </row>
    <row r="17" spans="2:13" ht="14.5" thickBot="1">
      <c r="B17" s="19"/>
      <c r="C17" s="20"/>
      <c r="D17" s="20"/>
      <c r="E17" s="20"/>
      <c r="F17" s="20"/>
      <c r="G17" s="20"/>
      <c r="H17" s="20"/>
      <c r="I17" s="20"/>
      <c r="J17" s="20"/>
      <c r="K17" s="20"/>
      <c r="L17" s="21"/>
      <c r="M17" s="181"/>
    </row>
    <row r="18" spans="2:13" ht="14.5" thickTop="1">
      <c r="H18" s="1" t="s">
        <v>17</v>
      </c>
    </row>
    <row r="19" spans="2:13" ht="16">
      <c r="I19" s="256"/>
    </row>
    <row r="22" spans="2:13">
      <c r="D22" s="1" t="s">
        <v>17</v>
      </c>
    </row>
    <row r="29" spans="2:13" ht="14.25" customHeight="1"/>
    <row r="30" spans="2:13" ht="14.25" customHeight="1"/>
    <row r="32" spans="2:13" ht="14.25" customHeight="1"/>
    <row r="33" ht="14.25" customHeight="1"/>
  </sheetData>
  <mergeCells count="2">
    <mergeCell ref="E6:G6"/>
    <mergeCell ref="E8:G8"/>
  </mergeCells>
  <pageMargins left="0.75" right="0.75" top="1" bottom="1" header="0.5" footer="0.5"/>
  <pageSetup paperSize="9" orientation="landscape" r:id="rId1"/>
  <headerFooter scaleWithDoc="0">
    <oddFooter>&amp;L&amp;"EY Gothic Cond Medium,Regular"The Audit Academy
Expedition:Audit&amp;C&amp;"EY Gothic Cond Medium,Regular"&amp;P&amp;R&amp;"EY Gothic Cond Medium,Regular"© 2019 EYGM Limited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32"/>
  <sheetViews>
    <sheetView showGridLines="0" showWhiteSpace="0" view="pageLayout" zoomScaleNormal="100" workbookViewId="0">
      <selection activeCell="I19" sqref="I19"/>
    </sheetView>
  </sheetViews>
  <sheetFormatPr defaultColWidth="9.1796875" defaultRowHeight="14"/>
  <cols>
    <col min="1" max="1" width="1.26953125" style="1" customWidth="1"/>
    <col min="2" max="2" width="2.36328125" style="1" customWidth="1"/>
    <col min="3" max="3" width="11.7265625" style="1" customWidth="1"/>
    <col min="4" max="4" width="14.54296875" style="1" customWidth="1"/>
    <col min="5" max="5" width="10.36328125" style="1" customWidth="1"/>
    <col min="6" max="7" width="12.7265625" style="1" bestFit="1" customWidth="1"/>
    <col min="8" max="8" width="15.26953125" style="1" customWidth="1"/>
    <col min="9" max="9" width="14" style="1" customWidth="1"/>
    <col min="10" max="10" width="15.36328125" style="1" customWidth="1"/>
    <col min="11" max="11" width="2.7265625" style="1" customWidth="1"/>
    <col min="12" max="12" width="1.7265625" style="1" customWidth="1"/>
    <col min="13" max="16384" width="9.1796875" style="1"/>
  </cols>
  <sheetData>
    <row r="1" spans="2:10" ht="21.5" thickBot="1">
      <c r="B1" s="180" t="s">
        <v>114</v>
      </c>
    </row>
    <row r="2" spans="2:10" ht="15" thickTop="1" thickBot="1">
      <c r="B2" s="2"/>
      <c r="C2" s="3"/>
      <c r="D2" s="3"/>
      <c r="E2" s="3"/>
      <c r="F2" s="3"/>
      <c r="G2" s="3"/>
      <c r="H2" s="3"/>
      <c r="I2" s="3"/>
      <c r="J2" s="4"/>
    </row>
    <row r="3" spans="2:10" ht="25" thickBot="1">
      <c r="B3" s="5"/>
      <c r="C3" s="7" t="s">
        <v>106</v>
      </c>
      <c r="D3" s="6"/>
      <c r="E3" s="6"/>
      <c r="F3" s="6"/>
      <c r="H3" s="125" t="s">
        <v>99</v>
      </c>
      <c r="I3" s="139" t="s">
        <v>100</v>
      </c>
      <c r="J3" s="8"/>
    </row>
    <row r="4" spans="2:10">
      <c r="B4" s="5"/>
      <c r="C4" s="6"/>
      <c r="D4" s="6"/>
      <c r="E4" s="6"/>
      <c r="F4" s="6"/>
      <c r="J4" s="8" t="s">
        <v>17</v>
      </c>
    </row>
    <row r="5" spans="2:10">
      <c r="B5" s="5"/>
      <c r="C5" s="6"/>
      <c r="D5" s="260"/>
      <c r="E5" s="260"/>
      <c r="F5" s="260"/>
      <c r="G5" s="6"/>
      <c r="H5" s="6"/>
      <c r="I5" s="6"/>
      <c r="J5" s="8"/>
    </row>
    <row r="6" spans="2:10" ht="12.75" customHeight="1" thickBot="1">
      <c r="B6" s="5"/>
      <c r="C6" s="26"/>
      <c r="D6" s="26"/>
      <c r="E6" s="6"/>
      <c r="F6" s="6"/>
      <c r="G6" s="6"/>
      <c r="H6" s="6"/>
      <c r="I6" s="6"/>
      <c r="J6" s="124"/>
    </row>
    <row r="7" spans="2:10" ht="41.25" customHeight="1" thickBot="1">
      <c r="B7" s="5"/>
      <c r="C7" s="27" t="s">
        <v>9</v>
      </c>
      <c r="D7" s="133" t="s">
        <v>112</v>
      </c>
      <c r="E7" s="29" t="s">
        <v>3</v>
      </c>
      <c r="F7" s="134" t="s">
        <v>14</v>
      </c>
      <c r="G7" s="126" t="s">
        <v>15</v>
      </c>
      <c r="H7" s="137" t="s">
        <v>107</v>
      </c>
      <c r="I7" s="30" t="s">
        <v>101</v>
      </c>
      <c r="J7" s="8" t="s">
        <v>17</v>
      </c>
    </row>
    <row r="8" spans="2:10" ht="21" customHeight="1" thickBot="1">
      <c r="B8" s="5"/>
      <c r="C8" s="153" t="s">
        <v>115</v>
      </c>
      <c r="D8" s="133"/>
      <c r="E8" s="29"/>
      <c r="F8" s="154" t="s">
        <v>115</v>
      </c>
      <c r="G8" s="126"/>
      <c r="H8" s="137"/>
      <c r="I8" s="30"/>
      <c r="J8" s="8"/>
    </row>
    <row r="9" spans="2:10" ht="33" customHeight="1" thickBot="1">
      <c r="B9" s="5"/>
      <c r="C9" s="127">
        <v>42546</v>
      </c>
      <c r="D9" s="145">
        <v>30000479808</v>
      </c>
      <c r="E9" s="128" t="s">
        <v>2</v>
      </c>
      <c r="F9" s="135">
        <v>200315</v>
      </c>
      <c r="G9" s="146">
        <v>200315</v>
      </c>
      <c r="H9" s="135" t="s">
        <v>108</v>
      </c>
      <c r="I9" s="129"/>
      <c r="J9" s="8"/>
    </row>
    <row r="10" spans="2:10" ht="30.75" customHeight="1" thickBot="1">
      <c r="B10" s="5"/>
      <c r="C10" s="130"/>
      <c r="D10" s="107"/>
      <c r="E10" s="144" t="s">
        <v>113</v>
      </c>
      <c r="F10" s="136"/>
      <c r="G10" s="132"/>
      <c r="H10" s="143" t="s">
        <v>113</v>
      </c>
      <c r="I10" s="43"/>
      <c r="J10" s="8"/>
    </row>
    <row r="11" spans="2:10" ht="29.25" customHeight="1" thickBot="1">
      <c r="B11" s="5"/>
      <c r="C11" s="130"/>
      <c r="D11" s="107"/>
      <c r="E11" s="131"/>
      <c r="F11" s="136"/>
      <c r="G11" s="132"/>
      <c r="H11" s="138"/>
      <c r="I11" s="43"/>
      <c r="J11" s="8"/>
    </row>
    <row r="12" spans="2:10" ht="30" customHeight="1" thickBot="1">
      <c r="B12" s="5"/>
      <c r="C12" s="130"/>
      <c r="D12" s="107"/>
      <c r="E12" s="131"/>
      <c r="F12" s="136"/>
      <c r="G12" s="132"/>
      <c r="H12" s="138"/>
      <c r="I12" s="43"/>
      <c r="J12" s="8"/>
    </row>
    <row r="13" spans="2:10" ht="29.25" customHeight="1" thickBot="1">
      <c r="B13" s="5"/>
      <c r="C13" s="130"/>
      <c r="D13" s="107"/>
      <c r="E13" s="131"/>
      <c r="F13" s="136"/>
      <c r="G13" s="132"/>
      <c r="H13" s="138"/>
      <c r="I13" s="43"/>
      <c r="J13" s="8"/>
    </row>
    <row r="14" spans="2:10" ht="29.25" customHeight="1" thickBot="1">
      <c r="B14" s="5"/>
      <c r="C14" s="130"/>
      <c r="D14" s="107"/>
      <c r="E14" s="131"/>
      <c r="F14" s="136"/>
      <c r="G14" s="132"/>
      <c r="H14" s="138"/>
      <c r="I14" s="43"/>
      <c r="J14" s="8"/>
    </row>
    <row r="15" spans="2:10">
      <c r="B15" s="5"/>
      <c r="C15" s="6"/>
      <c r="D15" s="40"/>
      <c r="E15" s="41"/>
      <c r="F15" s="42"/>
      <c r="G15" s="42"/>
      <c r="H15" s="42"/>
      <c r="I15" s="42"/>
      <c r="J15" s="8"/>
    </row>
    <row r="16" spans="2:10" ht="14.5" thickBot="1">
      <c r="B16" s="19"/>
      <c r="C16" s="20"/>
      <c r="D16" s="20"/>
      <c r="E16" s="20"/>
      <c r="F16" s="20"/>
      <c r="G16" s="20"/>
      <c r="H16" s="20"/>
      <c r="I16" s="20"/>
      <c r="J16" s="142"/>
    </row>
    <row r="17" ht="14.5" thickTop="1"/>
    <row r="28" ht="14.25" customHeight="1"/>
    <row r="29" ht="14.25" customHeight="1"/>
    <row r="31" ht="14.25" customHeight="1"/>
    <row r="32" ht="14.25" customHeight="1"/>
  </sheetData>
  <mergeCells count="1">
    <mergeCell ref="D5:F5"/>
  </mergeCells>
  <pageMargins left="0.75" right="0.75" top="1" bottom="1" header="0.5" footer="0.5"/>
  <pageSetup paperSize="9" orientation="landscape" r:id="rId1"/>
  <headerFooter scaleWithDoc="0">
    <oddHeader>&amp;L&amp;"EY Gothic Cond Demi,Regular"&amp;16HO8.2.2A: Check (Copy)</oddHeader>
    <oddFooter>&amp;L&amp;"EY Gothic Cond Medium,Regular"The Audit Academy
Expedition:Audit&amp;C&amp;"EY Gothic Cond Medium,Regular"&amp;P&amp;R&amp;"EY Gothic Cond Medium,Regular"© 2017 EYGM Limited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1"/>
  <sheetViews>
    <sheetView showGridLines="0" view="pageLayout" topLeftCell="A4" zoomScale="115" zoomScaleNormal="100" zoomScaleSheetLayoutView="100" zoomScalePageLayoutView="115" workbookViewId="0">
      <selection activeCell="I4" sqref="I4"/>
    </sheetView>
  </sheetViews>
  <sheetFormatPr defaultColWidth="9.1796875" defaultRowHeight="14"/>
  <cols>
    <col min="1" max="1" width="1.26953125" style="1" customWidth="1"/>
    <col min="2" max="2" width="0.36328125" style="1" customWidth="1"/>
    <col min="3" max="3" width="3.7265625" style="1" customWidth="1"/>
    <col min="4" max="4" width="17" style="1" customWidth="1"/>
    <col min="5" max="5" width="12.26953125" style="1" customWidth="1"/>
    <col min="6" max="6" width="2" style="1" customWidth="1"/>
    <col min="7" max="7" width="4" style="1" customWidth="1"/>
    <col min="8" max="8" width="1.7265625" style="1" customWidth="1"/>
    <col min="9" max="9" width="11.7265625" style="1" customWidth="1"/>
    <col min="10" max="10" width="12.36328125" style="1" bestFit="1" customWidth="1"/>
    <col min="11" max="11" width="15.7265625" style="1" customWidth="1"/>
    <col min="12" max="13" width="5.1796875" style="1" customWidth="1"/>
    <col min="14" max="14" width="1.7265625" style="1" customWidth="1"/>
    <col min="15" max="16384" width="9.1796875" style="1"/>
  </cols>
  <sheetData>
    <row r="1" spans="2:13" ht="21.5" thickBot="1">
      <c r="C1" s="180" t="s">
        <v>115</v>
      </c>
    </row>
    <row r="2" spans="2:13" ht="15" thickTop="1" thickBot="1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 ht="28.5" customHeight="1" thickBot="1">
      <c r="B3" s="5"/>
      <c r="C3" s="6"/>
      <c r="D3" s="7" t="s">
        <v>102</v>
      </c>
      <c r="E3" s="6"/>
      <c r="F3" s="6"/>
      <c r="G3" s="6"/>
      <c r="H3" s="6"/>
      <c r="I3" s="6"/>
      <c r="K3" s="141" t="s">
        <v>77</v>
      </c>
      <c r="L3" s="6"/>
      <c r="M3" s="8"/>
    </row>
    <row r="4" spans="2:13" ht="21" customHeight="1">
      <c r="B4" s="5"/>
      <c r="C4" s="6"/>
      <c r="D4" s="6" t="s">
        <v>78</v>
      </c>
      <c r="E4" s="6"/>
      <c r="F4" s="6"/>
      <c r="G4" s="6"/>
      <c r="H4" s="6"/>
      <c r="I4" s="6"/>
      <c r="J4" s="6"/>
      <c r="K4" s="6"/>
      <c r="L4" s="6"/>
      <c r="M4" s="8"/>
    </row>
    <row r="5" spans="2:13" ht="14.5" thickBot="1">
      <c r="B5" s="5"/>
      <c r="C5" s="6"/>
      <c r="D5" s="9"/>
      <c r="E5" s="6"/>
      <c r="F5" s="6"/>
      <c r="G5" s="6"/>
      <c r="I5" s="6"/>
      <c r="J5" s="6"/>
      <c r="K5" s="6"/>
      <c r="L5" s="6"/>
      <c r="M5" s="8"/>
    </row>
    <row r="6" spans="2:13" ht="14.5" thickBot="1">
      <c r="B6" s="5"/>
      <c r="C6" s="6"/>
      <c r="D6" s="9" t="s">
        <v>9</v>
      </c>
      <c r="E6" s="257" t="s">
        <v>10</v>
      </c>
      <c r="F6" s="258"/>
      <c r="G6" s="259"/>
      <c r="I6" s="15" t="s">
        <v>111</v>
      </c>
      <c r="J6" s="6"/>
      <c r="K6" s="107" t="s">
        <v>81</v>
      </c>
      <c r="M6" s="8"/>
    </row>
    <row r="7" spans="2:13" ht="14.5" thickBot="1">
      <c r="B7" s="5"/>
      <c r="C7" s="6"/>
      <c r="D7" s="140"/>
      <c r="F7" s="6"/>
      <c r="G7" s="6"/>
      <c r="I7" s="15"/>
      <c r="J7" s="17"/>
      <c r="K7" s="156" t="s">
        <v>116</v>
      </c>
      <c r="M7" s="8"/>
    </row>
    <row r="8" spans="2:13" ht="14.5" thickBot="1">
      <c r="B8" s="5"/>
      <c r="C8" s="6"/>
      <c r="D8" s="15" t="s">
        <v>79</v>
      </c>
      <c r="E8" s="257" t="s">
        <v>6</v>
      </c>
      <c r="F8" s="258"/>
      <c r="G8" s="259"/>
      <c r="I8" s="15" t="s">
        <v>110</v>
      </c>
      <c r="J8" s="17"/>
      <c r="K8" s="152">
        <v>200315</v>
      </c>
      <c r="L8" s="155" t="s">
        <v>114</v>
      </c>
      <c r="M8" s="8"/>
    </row>
    <row r="9" spans="2:13" ht="14.5" thickBot="1">
      <c r="B9" s="5"/>
      <c r="C9" s="6"/>
      <c r="D9" s="140"/>
      <c r="F9" s="6"/>
      <c r="G9" s="6"/>
      <c r="I9" s="15"/>
      <c r="J9" s="17"/>
      <c r="K9" s="156" t="s">
        <v>116</v>
      </c>
      <c r="M9" s="8"/>
    </row>
    <row r="10" spans="2:13" ht="14.5" thickBot="1">
      <c r="B10" s="5"/>
      <c r="C10" s="6"/>
      <c r="D10" s="15" t="s">
        <v>44</v>
      </c>
      <c r="E10" s="257">
        <v>1001100230</v>
      </c>
      <c r="F10" s="258"/>
      <c r="G10" s="259"/>
      <c r="I10" s="15" t="s">
        <v>109</v>
      </c>
      <c r="J10" s="17"/>
      <c r="K10" s="151">
        <v>30000479808</v>
      </c>
      <c r="L10" s="155" t="s">
        <v>114</v>
      </c>
      <c r="M10" s="8"/>
    </row>
    <row r="11" spans="2:13" ht="3" customHeight="1" thickBot="1">
      <c r="B11" s="5"/>
      <c r="C11" s="6"/>
      <c r="D11" s="9"/>
      <c r="E11" s="6"/>
      <c r="F11" s="6"/>
      <c r="G11" s="6"/>
      <c r="I11" s="15"/>
      <c r="J11" s="17"/>
      <c r="K11" s="106"/>
      <c r="M11" s="8"/>
    </row>
    <row r="12" spans="2:13" ht="15.75" customHeight="1" thickBot="1">
      <c r="B12" s="5"/>
      <c r="C12" s="6"/>
      <c r="D12" s="9" t="s">
        <v>3</v>
      </c>
      <c r="E12" s="14" t="s">
        <v>2</v>
      </c>
      <c r="F12" s="6"/>
      <c r="G12" s="6"/>
      <c r="I12" s="15"/>
      <c r="J12" s="17"/>
      <c r="K12" s="107" t="s">
        <v>81</v>
      </c>
      <c r="M12" s="8"/>
    </row>
    <row r="13" spans="2:13" ht="3" customHeight="1" thickBot="1">
      <c r="B13" s="5"/>
      <c r="C13" s="6"/>
      <c r="D13" s="6"/>
      <c r="E13" s="6"/>
      <c r="F13" s="6"/>
      <c r="G13" s="6"/>
      <c r="I13" s="15"/>
      <c r="J13" s="17"/>
      <c r="K13" s="106"/>
      <c r="M13" s="8"/>
    </row>
    <row r="14" spans="2:13" ht="14.15" customHeight="1" thickBot="1">
      <c r="B14" s="5"/>
      <c r="C14" s="6"/>
      <c r="I14" s="15" t="s">
        <v>80</v>
      </c>
      <c r="J14" s="17"/>
      <c r="K14" s="108">
        <v>200315</v>
      </c>
      <c r="M14" s="8"/>
    </row>
    <row r="15" spans="2:13" ht="14.5" thickBot="1">
      <c r="B15" s="19"/>
      <c r="C15" s="20"/>
      <c r="D15" s="20"/>
      <c r="E15" s="20"/>
      <c r="F15" s="20"/>
      <c r="G15" s="20"/>
      <c r="H15" s="20"/>
      <c r="I15" s="20"/>
      <c r="J15" s="20"/>
      <c r="K15" s="21"/>
      <c r="L15" s="21"/>
      <c r="M15" s="142"/>
    </row>
    <row r="16" spans="2:13" ht="14.5" thickTop="1"/>
    <row r="27" ht="14.25" customHeight="1"/>
    <row r="28" ht="14.25" customHeight="1"/>
    <row r="30" ht="14.25" customHeight="1"/>
    <row r="31" ht="14.25" customHeight="1"/>
  </sheetData>
  <mergeCells count="3">
    <mergeCell ref="E6:G6"/>
    <mergeCell ref="E8:G8"/>
    <mergeCell ref="E10:G10"/>
  </mergeCells>
  <pageMargins left="0.75" right="0.75" top="1" bottom="1" header="0.5" footer="0.5"/>
  <pageSetup paperSize="9" orientation="landscape" r:id="rId1"/>
  <headerFooter scaleWithDoc="0">
    <oddFooter>&amp;L&amp;"EYInterstate Light,Regular"The Audit Academy
Expedition:Audit&amp;C&amp;"EYInterstate Light,Regular"&amp;P&amp;R&amp;"EYInterstate Light,Regular"© 2019 EYGM Limited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9"/>
  <sheetViews>
    <sheetView showGridLines="0" tabSelected="1" view="pageLayout" topLeftCell="A7" zoomScale="110" zoomScaleNormal="100" zoomScalePageLayoutView="110" workbookViewId="0">
      <selection activeCell="M30" sqref="M30"/>
    </sheetView>
  </sheetViews>
  <sheetFormatPr defaultColWidth="9.1796875" defaultRowHeight="14"/>
  <cols>
    <col min="1" max="1" width="1.26953125" style="1" customWidth="1"/>
    <col min="2" max="2" width="0.36328125" style="1" customWidth="1"/>
    <col min="3" max="3" width="2.26953125" style="1" customWidth="1"/>
    <col min="4" max="4" width="16.81640625" style="1" customWidth="1"/>
    <col min="5" max="5" width="31.36328125" style="1" bestFit="1" customWidth="1"/>
    <col min="6" max="6" width="6.36328125" style="1" customWidth="1"/>
    <col min="7" max="7" width="13.36328125" style="1" bestFit="1" customWidth="1"/>
    <col min="8" max="8" width="21.26953125" style="1" customWidth="1"/>
    <col min="9" max="9" width="15.7265625" style="1" customWidth="1"/>
    <col min="10" max="10" width="3.7265625" style="1" customWidth="1"/>
    <col min="11" max="11" width="0.36328125" style="1" customWidth="1"/>
    <col min="12" max="12" width="1.7265625" style="1" customWidth="1"/>
    <col min="13" max="16384" width="9.1796875" style="1"/>
  </cols>
  <sheetData>
    <row r="1" spans="2:14" ht="21.5" thickBot="1">
      <c r="C1" s="180" t="s">
        <v>116</v>
      </c>
    </row>
    <row r="2" spans="2:14" ht="14.5" thickTop="1">
      <c r="B2" s="2"/>
      <c r="C2" s="3"/>
      <c r="D2" s="3"/>
      <c r="E2" s="3"/>
      <c r="F2" s="3"/>
      <c r="G2" s="3"/>
      <c r="H2" s="3"/>
      <c r="I2" s="3"/>
      <c r="J2" s="3"/>
      <c r="K2" s="4"/>
    </row>
    <row r="3" spans="2:14" ht="24.5">
      <c r="B3" s="5"/>
      <c r="C3" s="6"/>
      <c r="D3" s="7" t="s">
        <v>16</v>
      </c>
      <c r="E3" s="6"/>
      <c r="F3" s="6"/>
      <c r="G3" s="6"/>
      <c r="H3" s="6"/>
      <c r="I3" s="6"/>
      <c r="J3" s="6"/>
      <c r="K3" s="8"/>
    </row>
    <row r="4" spans="2:14" ht="14.5" thickBot="1">
      <c r="B4" s="5"/>
      <c r="C4" s="6"/>
      <c r="D4" s="6"/>
      <c r="E4" s="6"/>
      <c r="F4" s="6"/>
      <c r="G4" s="6"/>
      <c r="H4" s="6"/>
      <c r="I4" s="6"/>
      <c r="J4" s="6"/>
      <c r="K4" s="8"/>
    </row>
    <row r="5" spans="2:14" ht="14.5" thickBot="1">
      <c r="B5" s="5"/>
      <c r="C5" s="6"/>
      <c r="D5" s="9" t="s">
        <v>112</v>
      </c>
      <c r="E5" s="174">
        <v>30000479808</v>
      </c>
      <c r="F5" s="158" t="s">
        <v>115</v>
      </c>
      <c r="G5" s="44"/>
      <c r="H5" s="44"/>
      <c r="I5" s="44"/>
      <c r="J5" s="6"/>
      <c r="K5" s="8"/>
      <c r="N5" s="1" t="s">
        <v>17</v>
      </c>
    </row>
    <row r="6" spans="2:14">
      <c r="B6" s="5"/>
      <c r="C6" s="6"/>
      <c r="D6" s="9"/>
      <c r="E6" s="6"/>
      <c r="F6" s="6"/>
      <c r="G6" s="44"/>
      <c r="H6" s="44"/>
      <c r="I6" s="44"/>
      <c r="J6" s="6"/>
      <c r="K6" s="8"/>
    </row>
    <row r="7" spans="2:14" ht="14.5" thickBot="1">
      <c r="B7" s="5"/>
      <c r="C7" s="6"/>
      <c r="D7" s="9" t="s">
        <v>18</v>
      </c>
      <c r="E7" s="11"/>
      <c r="F7" s="6"/>
      <c r="G7" s="6" t="s">
        <v>17</v>
      </c>
      <c r="H7" s="6"/>
      <c r="I7" s="44"/>
      <c r="J7" s="6"/>
      <c r="K7" s="8"/>
    </row>
    <row r="8" spans="2:14" ht="14.5" thickBot="1">
      <c r="B8" s="5"/>
      <c r="C8" s="6"/>
      <c r="D8" s="6" t="s">
        <v>13</v>
      </c>
      <c r="E8" s="25" t="s">
        <v>32</v>
      </c>
      <c r="F8" s="6"/>
      <c r="G8" s="6" t="s">
        <v>19</v>
      </c>
      <c r="H8" s="25" t="s">
        <v>36</v>
      </c>
      <c r="I8" s="44"/>
      <c r="J8" s="6"/>
      <c r="K8" s="8"/>
    </row>
    <row r="9" spans="2:14" ht="14.5" thickBot="1">
      <c r="B9" s="5"/>
      <c r="C9" s="6"/>
      <c r="D9" s="44"/>
      <c r="E9" s="44"/>
      <c r="F9" s="6"/>
      <c r="G9" s="6" t="s">
        <v>20</v>
      </c>
      <c r="H9" s="25" t="s">
        <v>10</v>
      </c>
      <c r="I9" s="44"/>
      <c r="J9" s="6"/>
      <c r="K9" s="8"/>
    </row>
    <row r="10" spans="2:14" ht="14.5" thickBot="1">
      <c r="B10" s="5"/>
      <c r="C10" s="6"/>
      <c r="D10" s="6" t="s">
        <v>3</v>
      </c>
      <c r="E10" s="25" t="s">
        <v>2</v>
      </c>
      <c r="F10" s="6"/>
      <c r="G10" s="6" t="s">
        <v>21</v>
      </c>
      <c r="H10" s="25" t="s">
        <v>22</v>
      </c>
      <c r="I10" s="44"/>
      <c r="J10" s="6"/>
      <c r="K10" s="8"/>
      <c r="N10" s="1" t="s">
        <v>17</v>
      </c>
    </row>
    <row r="11" spans="2:14" ht="14.5" thickBot="1">
      <c r="B11" s="5"/>
      <c r="C11" s="6"/>
      <c r="F11" s="6"/>
      <c r="G11" s="6" t="s">
        <v>23</v>
      </c>
      <c r="H11" s="25">
        <v>6</v>
      </c>
      <c r="I11" s="44"/>
      <c r="J11" s="6"/>
      <c r="K11" s="8"/>
    </row>
    <row r="12" spans="2:14" ht="14.5" thickBot="1">
      <c r="B12" s="5"/>
      <c r="C12" s="6"/>
      <c r="D12" s="9"/>
      <c r="E12" s="6"/>
      <c r="F12" s="6"/>
      <c r="G12" s="6"/>
      <c r="H12" s="6"/>
      <c r="I12" s="44"/>
      <c r="J12" s="6"/>
      <c r="K12" s="8"/>
    </row>
    <row r="13" spans="2:14" ht="14.5" thickBot="1">
      <c r="B13" s="5"/>
      <c r="C13" s="6"/>
      <c r="D13" s="27" t="s">
        <v>24</v>
      </c>
      <c r="E13" s="45" t="s">
        <v>25</v>
      </c>
      <c r="F13" s="45"/>
      <c r="G13" s="45" t="s">
        <v>3</v>
      </c>
      <c r="H13" s="45" t="s">
        <v>14</v>
      </c>
      <c r="I13" s="46"/>
      <c r="J13" s="6"/>
      <c r="K13" s="8"/>
    </row>
    <row r="14" spans="2:14">
      <c r="B14" s="5"/>
      <c r="C14" s="6"/>
      <c r="D14" s="47" t="s">
        <v>34</v>
      </c>
      <c r="E14" s="48" t="s">
        <v>104</v>
      </c>
      <c r="F14" s="33" t="s">
        <v>26</v>
      </c>
      <c r="G14" s="33" t="s">
        <v>2</v>
      </c>
      <c r="H14" s="49">
        <v>200315</v>
      </c>
      <c r="I14" s="157"/>
      <c r="J14" s="6"/>
      <c r="K14" s="8"/>
    </row>
    <row r="15" spans="2:14" ht="15.75" customHeight="1">
      <c r="B15" s="5"/>
      <c r="C15" s="6"/>
      <c r="D15" s="50" t="s">
        <v>103</v>
      </c>
      <c r="E15" s="35" t="s">
        <v>35</v>
      </c>
      <c r="F15" s="37" t="s">
        <v>27</v>
      </c>
      <c r="G15" s="37" t="s">
        <v>2</v>
      </c>
      <c r="H15" s="173">
        <v>200315</v>
      </c>
      <c r="I15" s="169" t="s">
        <v>115</v>
      </c>
      <c r="J15" s="11"/>
      <c r="K15" s="8"/>
    </row>
    <row r="16" spans="2:14" ht="14.5" thickBot="1">
      <c r="B16" s="5"/>
      <c r="C16" s="6"/>
      <c r="D16" s="51"/>
      <c r="E16" s="38"/>
      <c r="F16" s="38"/>
      <c r="G16" s="39"/>
      <c r="H16" s="170" t="s">
        <v>117</v>
      </c>
      <c r="I16" s="52"/>
      <c r="J16" s="6"/>
      <c r="K16" s="8"/>
    </row>
    <row r="17" spans="2:11" ht="15.75" customHeight="1" thickBot="1">
      <c r="B17" s="5"/>
      <c r="C17" s="6"/>
      <c r="J17" s="16"/>
      <c r="K17" s="8"/>
    </row>
    <row r="18" spans="2:11" ht="15.75" customHeight="1" thickBot="1">
      <c r="B18" s="5"/>
      <c r="C18" s="6"/>
      <c r="D18" s="53" t="s">
        <v>28</v>
      </c>
      <c r="E18" s="54" t="s">
        <v>29</v>
      </c>
      <c r="F18" s="55"/>
      <c r="G18" s="55"/>
      <c r="H18" s="55"/>
      <c r="I18" s="56"/>
      <c r="J18" s="16"/>
      <c r="K18" s="8"/>
    </row>
    <row r="19" spans="2:11" ht="15.75" customHeight="1">
      <c r="B19" s="5"/>
      <c r="C19" s="6"/>
      <c r="D19" s="57"/>
      <c r="E19" s="26"/>
      <c r="F19" s="26"/>
      <c r="G19" s="26"/>
      <c r="H19" s="26"/>
      <c r="I19" s="58"/>
      <c r="J19" s="16"/>
      <c r="K19" s="8"/>
    </row>
    <row r="20" spans="2:11" ht="14.15" customHeight="1">
      <c r="B20" s="5"/>
      <c r="C20" s="6"/>
      <c r="D20" s="57" t="s">
        <v>33</v>
      </c>
      <c r="E20" s="26"/>
      <c r="F20" s="26"/>
      <c r="G20" s="26"/>
      <c r="H20" s="26"/>
      <c r="I20" s="58"/>
      <c r="J20" s="6"/>
      <c r="K20" s="8"/>
    </row>
    <row r="21" spans="2:11" ht="14.5" thickBot="1">
      <c r="B21" s="5"/>
      <c r="C21" s="6"/>
      <c r="D21" s="59"/>
      <c r="E21" s="60"/>
      <c r="F21" s="60"/>
      <c r="G21" s="60"/>
      <c r="H21" s="60"/>
      <c r="I21" s="61"/>
      <c r="J21" s="6"/>
      <c r="K21" s="8"/>
    </row>
    <row r="22" spans="2:11">
      <c r="B22" s="5"/>
      <c r="C22" s="6"/>
      <c r="D22" s="26"/>
      <c r="E22" s="26"/>
      <c r="F22" s="26"/>
      <c r="G22" s="26"/>
      <c r="H22" s="26"/>
      <c r="I22" s="26"/>
      <c r="J22" s="6"/>
      <c r="K22" s="8"/>
    </row>
    <row r="23" spans="2:11" ht="14.5" thickBot="1">
      <c r="B23" s="5"/>
      <c r="C23" s="6"/>
      <c r="D23" s="26"/>
      <c r="E23" s="26"/>
      <c r="F23" s="26"/>
      <c r="G23" s="26"/>
      <c r="H23" s="26"/>
      <c r="I23" s="26"/>
      <c r="J23" s="6"/>
      <c r="K23" s="8"/>
    </row>
    <row r="24" spans="2:11" ht="14.5" thickBot="1">
      <c r="B24" s="5"/>
      <c r="C24" s="6"/>
      <c r="D24" s="62" t="s">
        <v>28</v>
      </c>
      <c r="E24" s="53" t="s">
        <v>29</v>
      </c>
      <c r="F24" s="55"/>
      <c r="G24" s="55"/>
      <c r="H24" s="55"/>
      <c r="I24" s="56"/>
      <c r="J24" s="6"/>
      <c r="K24" s="8"/>
    </row>
    <row r="25" spans="2:11">
      <c r="B25" s="5"/>
      <c r="C25" s="6"/>
      <c r="D25" s="57"/>
      <c r="E25" s="26"/>
      <c r="F25" s="26"/>
      <c r="G25" s="26"/>
      <c r="H25" s="26"/>
      <c r="I25" s="58"/>
      <c r="J25" s="6"/>
      <c r="K25" s="8"/>
    </row>
    <row r="26" spans="2:11">
      <c r="B26" s="5"/>
      <c r="C26" s="6"/>
      <c r="D26" s="57" t="s">
        <v>30</v>
      </c>
      <c r="E26" s="63" t="s">
        <v>82</v>
      </c>
      <c r="F26" s="26"/>
      <c r="G26" s="26"/>
      <c r="H26" s="26"/>
      <c r="I26" s="58"/>
      <c r="J26" s="6"/>
      <c r="K26" s="8"/>
    </row>
    <row r="27" spans="2:11">
      <c r="B27" s="5"/>
      <c r="C27" s="6"/>
      <c r="D27" s="57" t="s">
        <v>31</v>
      </c>
      <c r="E27" s="63" t="s">
        <v>83</v>
      </c>
      <c r="F27" s="26"/>
      <c r="G27" s="26"/>
      <c r="H27" s="26"/>
      <c r="I27" s="58"/>
      <c r="J27" s="6"/>
      <c r="K27" s="8"/>
    </row>
    <row r="28" spans="2:11" ht="14.5" thickBot="1">
      <c r="B28" s="5"/>
      <c r="C28" s="6"/>
      <c r="D28" s="59"/>
      <c r="E28" s="60"/>
      <c r="F28" s="60"/>
      <c r="G28" s="60"/>
      <c r="H28" s="60"/>
      <c r="I28" s="61"/>
      <c r="J28" s="6"/>
      <c r="K28" s="8"/>
    </row>
    <row r="29" spans="2:11">
      <c r="B29" s="5"/>
      <c r="C29" s="6"/>
      <c r="D29" s="26"/>
      <c r="E29" s="26"/>
      <c r="F29" s="26"/>
      <c r="G29" s="26"/>
      <c r="H29" s="26"/>
      <c r="I29" s="26"/>
      <c r="J29" s="6"/>
      <c r="K29" s="8"/>
    </row>
    <row r="30" spans="2:11">
      <c r="B30" s="5"/>
      <c r="C30" s="6"/>
      <c r="D30" s="26"/>
      <c r="E30" s="26"/>
      <c r="F30" s="26"/>
      <c r="G30" s="26"/>
      <c r="H30" s="26"/>
      <c r="I30" s="26"/>
      <c r="J30" s="6"/>
      <c r="K30" s="8"/>
    </row>
    <row r="31" spans="2:11">
      <c r="B31" s="5"/>
      <c r="C31" s="6"/>
      <c r="D31" s="26"/>
      <c r="E31" s="26"/>
      <c r="F31" s="26"/>
      <c r="G31" s="26"/>
      <c r="H31" s="26"/>
      <c r="I31" s="26"/>
      <c r="J31" s="6"/>
      <c r="K31" s="8"/>
    </row>
    <row r="32" spans="2:11">
      <c r="B32" s="5"/>
      <c r="C32" s="6"/>
      <c r="D32" s="26"/>
      <c r="E32" s="26"/>
      <c r="F32" s="26"/>
      <c r="G32" s="26"/>
      <c r="H32" s="26"/>
      <c r="I32" s="26"/>
      <c r="J32" s="6"/>
      <c r="K32" s="8"/>
    </row>
    <row r="33" spans="2:11" ht="14.5" thickBot="1">
      <c r="B33" s="19"/>
      <c r="C33" s="20"/>
      <c r="D33" s="20"/>
      <c r="E33" s="20"/>
      <c r="F33" s="20"/>
      <c r="G33" s="20"/>
      <c r="H33" s="20"/>
      <c r="I33" s="20"/>
      <c r="J33" s="142"/>
      <c r="K33" s="22"/>
    </row>
    <row r="34" spans="2:11" ht="14.5" thickTop="1"/>
    <row r="45" spans="2:11" ht="14.25" customHeight="1"/>
    <row r="46" spans="2:11" ht="14.25" customHeight="1"/>
    <row r="48" spans="2:11" ht="14.25" customHeight="1"/>
    <row r="49" ht="14.25" customHeight="1"/>
  </sheetData>
  <pageMargins left="0.75" right="0.75" top="1" bottom="1" header="0.5" footer="0.5"/>
  <pageSetup paperSize="9" scale="90" orientation="landscape" r:id="rId1"/>
  <headerFooter scaleWithDoc="0">
    <oddFooter>&amp;L&amp;"EYInterstate Light,Regular"The Audit Academy
Expedition:Audit&amp;C&amp;"EYInterstate Light,Regular"&amp;P&amp;R&amp;"EYInterstate Light,Regular"© 2019 EYGM Limited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48"/>
  <sheetViews>
    <sheetView showGridLines="0" view="pageLayout" zoomScaleNormal="100" workbookViewId="0">
      <selection activeCell="L33" sqref="L33"/>
    </sheetView>
  </sheetViews>
  <sheetFormatPr defaultColWidth="9.1796875" defaultRowHeight="14"/>
  <cols>
    <col min="1" max="1" width="1.26953125" style="1" customWidth="1"/>
    <col min="2" max="2" width="2.36328125" style="1" customWidth="1"/>
    <col min="3" max="3" width="26.36328125" style="1" customWidth="1"/>
    <col min="4" max="4" width="10.81640625" style="1" bestFit="1" customWidth="1"/>
    <col min="5" max="5" width="8.54296875" style="1" customWidth="1"/>
    <col min="6" max="6" width="13.54296875" style="1" bestFit="1" customWidth="1"/>
    <col min="7" max="7" width="3.81640625" style="1" customWidth="1"/>
    <col min="8" max="8" width="20.54296875" style="1" customWidth="1"/>
    <col min="9" max="9" width="12" style="1" customWidth="1"/>
    <col min="10" max="10" width="1.7265625" style="1" customWidth="1"/>
    <col min="11" max="16384" width="9.1796875" style="1"/>
  </cols>
  <sheetData>
    <row r="1" spans="2:9" ht="21.5" thickBot="1">
      <c r="B1" s="180" t="s">
        <v>117</v>
      </c>
    </row>
    <row r="2" spans="2:9" ht="14.5" thickTop="1">
      <c r="B2" s="2"/>
      <c r="C2" s="3"/>
      <c r="D2" s="3"/>
      <c r="E2" s="3"/>
      <c r="F2" s="3"/>
      <c r="G2" s="3"/>
      <c r="H2" s="3"/>
      <c r="I2" s="4"/>
    </row>
    <row r="3" spans="2:9" ht="25" thickBot="1">
      <c r="B3" s="5"/>
      <c r="C3" s="7" t="s">
        <v>105</v>
      </c>
      <c r="D3" s="6"/>
      <c r="E3" s="6"/>
      <c r="F3" s="6"/>
      <c r="G3" s="6"/>
      <c r="H3" s="6"/>
      <c r="I3" s="8"/>
    </row>
    <row r="4" spans="2:9" ht="14.5" thickBot="1">
      <c r="B4" s="5"/>
      <c r="C4" s="6"/>
      <c r="D4" s="6" t="s">
        <v>17</v>
      </c>
      <c r="E4" s="6"/>
      <c r="F4" s="6" t="s">
        <v>9</v>
      </c>
      <c r="G4" s="6"/>
      <c r="H4" s="25" t="s">
        <v>12</v>
      </c>
      <c r="I4" s="8"/>
    </row>
    <row r="5" spans="2:9">
      <c r="B5" s="5"/>
      <c r="C5" s="6"/>
      <c r="D5" s="260"/>
      <c r="E5" s="260"/>
      <c r="F5" s="6"/>
      <c r="G5" s="6"/>
      <c r="H5" s="6"/>
      <c r="I5" s="8"/>
    </row>
    <row r="6" spans="2:9" ht="4.5" customHeight="1" thickBot="1">
      <c r="B6" s="5"/>
      <c r="C6" s="26"/>
      <c r="D6" s="6"/>
      <c r="E6" s="6"/>
      <c r="F6" s="6"/>
      <c r="G6" s="6"/>
      <c r="H6" s="9"/>
      <c r="I6" s="8"/>
    </row>
    <row r="7" spans="2:9" ht="41.25" customHeight="1" thickBot="1">
      <c r="B7" s="5"/>
      <c r="C7" s="27" t="s">
        <v>13</v>
      </c>
      <c r="D7" s="28" t="s">
        <v>9</v>
      </c>
      <c r="E7" s="29" t="s">
        <v>3</v>
      </c>
      <c r="F7" s="29" t="s">
        <v>14</v>
      </c>
      <c r="G7" s="29"/>
      <c r="H7" s="30" t="s">
        <v>15</v>
      </c>
      <c r="I7" s="8"/>
    </row>
    <row r="8" spans="2:9" ht="14.5" thickBot="1">
      <c r="B8" s="5"/>
      <c r="C8" s="112"/>
      <c r="D8" s="113"/>
      <c r="E8" s="114"/>
      <c r="F8" s="110"/>
      <c r="G8" s="164"/>
      <c r="H8" s="159"/>
      <c r="I8" s="8"/>
    </row>
    <row r="9" spans="2:9" ht="14.5" thickBot="1">
      <c r="B9" s="5"/>
      <c r="C9" s="120" t="s">
        <v>45</v>
      </c>
      <c r="D9" s="121" t="s">
        <v>74</v>
      </c>
      <c r="E9" s="122"/>
      <c r="F9" s="123"/>
      <c r="G9" s="165"/>
      <c r="H9" s="160">
        <v>15942281</v>
      </c>
      <c r="I9" s="8"/>
    </row>
    <row r="10" spans="2:9" ht="14.5" thickBot="1">
      <c r="B10" s="5"/>
      <c r="C10" s="112"/>
      <c r="D10" s="113"/>
      <c r="E10" s="114"/>
      <c r="F10" s="110"/>
      <c r="G10" s="164"/>
      <c r="H10" s="159"/>
      <c r="I10" s="8"/>
    </row>
    <row r="11" spans="2:9">
      <c r="B11" s="5"/>
      <c r="C11" s="31" t="s">
        <v>94</v>
      </c>
      <c r="D11" s="32" t="s">
        <v>60</v>
      </c>
      <c r="E11" s="33" t="s">
        <v>2</v>
      </c>
      <c r="F11" s="118">
        <v>-15096.2</v>
      </c>
      <c r="G11" s="166"/>
      <c r="H11" s="161">
        <v>-15096.2</v>
      </c>
      <c r="I11" s="8"/>
    </row>
    <row r="12" spans="2:9">
      <c r="B12" s="5"/>
      <c r="C12" s="34" t="s">
        <v>84</v>
      </c>
      <c r="D12" s="36" t="s">
        <v>60</v>
      </c>
      <c r="E12" s="37" t="s">
        <v>2</v>
      </c>
      <c r="F12" s="119">
        <v>24806.959999999999</v>
      </c>
      <c r="G12" s="167"/>
      <c r="H12" s="162">
        <v>24806.959999999999</v>
      </c>
      <c r="I12" s="8"/>
    </row>
    <row r="13" spans="2:9">
      <c r="B13" s="5"/>
      <c r="C13" s="34" t="s">
        <v>85</v>
      </c>
      <c r="D13" s="36" t="s">
        <v>65</v>
      </c>
      <c r="E13" s="37" t="s">
        <v>2</v>
      </c>
      <c r="F13" s="119">
        <v>-102437.38</v>
      </c>
      <c r="G13" s="167"/>
      <c r="H13" s="162">
        <v>-102437.38</v>
      </c>
      <c r="I13" s="8"/>
    </row>
    <row r="14" spans="2:9">
      <c r="B14" s="5"/>
      <c r="C14" s="34" t="s">
        <v>86</v>
      </c>
      <c r="D14" s="36" t="s">
        <v>66</v>
      </c>
      <c r="E14" s="37" t="s">
        <v>2</v>
      </c>
      <c r="F14" s="119">
        <v>32739.439999999999</v>
      </c>
      <c r="G14" s="167"/>
      <c r="H14" s="162">
        <v>32739.439999999999</v>
      </c>
      <c r="I14" s="8"/>
    </row>
    <row r="15" spans="2:9">
      <c r="B15" s="5"/>
      <c r="C15" s="34" t="s">
        <v>87</v>
      </c>
      <c r="D15" s="36" t="s">
        <v>67</v>
      </c>
      <c r="E15" s="37" t="s">
        <v>2</v>
      </c>
      <c r="F15" s="119">
        <v>34131.230000000003</v>
      </c>
      <c r="G15" s="167"/>
      <c r="H15" s="162">
        <v>34131.230000000003</v>
      </c>
      <c r="I15" s="8"/>
    </row>
    <row r="16" spans="2:9">
      <c r="B16" s="5"/>
      <c r="C16" s="34" t="s">
        <v>88</v>
      </c>
      <c r="D16" s="36" t="s">
        <v>67</v>
      </c>
      <c r="E16" s="37" t="s">
        <v>2</v>
      </c>
      <c r="F16" s="119">
        <v>-24572.95</v>
      </c>
      <c r="G16" s="167"/>
      <c r="H16" s="162">
        <v>-24572.95</v>
      </c>
      <c r="I16" s="8"/>
    </row>
    <row r="17" spans="2:9">
      <c r="B17" s="5"/>
      <c r="C17" s="34" t="s">
        <v>87</v>
      </c>
      <c r="D17" s="36" t="s">
        <v>68</v>
      </c>
      <c r="E17" s="37" t="s">
        <v>2</v>
      </c>
      <c r="F17" s="119">
        <v>44210.57</v>
      </c>
      <c r="G17" s="167"/>
      <c r="H17" s="162">
        <v>44210.57</v>
      </c>
      <c r="I17" s="8"/>
    </row>
    <row r="18" spans="2:9">
      <c r="B18" s="5"/>
      <c r="C18" s="34" t="s">
        <v>87</v>
      </c>
      <c r="D18" s="36" t="s">
        <v>69</v>
      </c>
      <c r="E18" s="37" t="s">
        <v>2</v>
      </c>
      <c r="F18" s="119">
        <v>-92054.54</v>
      </c>
      <c r="G18" s="261" t="s">
        <v>117</v>
      </c>
      <c r="H18" s="162">
        <v>-92054.54</v>
      </c>
      <c r="I18" s="8"/>
    </row>
    <row r="19" spans="2:9">
      <c r="B19" s="5"/>
      <c r="C19" s="34" t="s">
        <v>89</v>
      </c>
      <c r="D19" s="36" t="s">
        <v>70</v>
      </c>
      <c r="E19" s="37" t="s">
        <v>2</v>
      </c>
      <c r="F19" s="119">
        <v>200315</v>
      </c>
      <c r="G19" s="262"/>
      <c r="H19" s="172">
        <v>200315</v>
      </c>
      <c r="I19" s="171" t="s">
        <v>116</v>
      </c>
    </row>
    <row r="20" spans="2:9">
      <c r="B20" s="5"/>
      <c r="C20" s="34" t="s">
        <v>90</v>
      </c>
      <c r="D20" s="36" t="s">
        <v>71</v>
      </c>
      <c r="E20" s="37" t="s">
        <v>2</v>
      </c>
      <c r="F20" s="119">
        <v>-77790.210000000006</v>
      </c>
      <c r="G20" s="263"/>
      <c r="H20" s="162">
        <v>-77790.210000000006</v>
      </c>
      <c r="I20" s="8"/>
    </row>
    <row r="21" spans="2:9">
      <c r="B21" s="5"/>
      <c r="C21" s="34" t="s">
        <v>88</v>
      </c>
      <c r="D21" s="36" t="s">
        <v>71</v>
      </c>
      <c r="E21" s="37" t="s">
        <v>2</v>
      </c>
      <c r="F21" s="119">
        <v>-39919.339999999997</v>
      </c>
      <c r="G21" s="167"/>
      <c r="H21" s="162">
        <v>-39919.339999999997</v>
      </c>
      <c r="I21" s="8"/>
    </row>
    <row r="22" spans="2:9">
      <c r="B22" s="5"/>
      <c r="C22" s="34" t="s">
        <v>89</v>
      </c>
      <c r="D22" s="36" t="s">
        <v>72</v>
      </c>
      <c r="E22" s="37" t="s">
        <v>2</v>
      </c>
      <c r="F22" s="119">
        <v>-67349.740000000005</v>
      </c>
      <c r="G22" s="167"/>
      <c r="H22" s="162">
        <v>-67349.740000000005</v>
      </c>
      <c r="I22" s="8"/>
    </row>
    <row r="23" spans="2:9">
      <c r="B23" s="5"/>
      <c r="C23" s="34" t="s">
        <v>91</v>
      </c>
      <c r="D23" s="36" t="s">
        <v>72</v>
      </c>
      <c r="E23" s="37" t="s">
        <v>2</v>
      </c>
      <c r="F23" s="119">
        <v>-84322.67</v>
      </c>
      <c r="G23" s="167"/>
      <c r="H23" s="162">
        <v>-84322.67</v>
      </c>
      <c r="I23" s="8"/>
    </row>
    <row r="24" spans="2:9">
      <c r="B24" s="5"/>
      <c r="C24" s="34" t="s">
        <v>95</v>
      </c>
      <c r="D24" s="36" t="s">
        <v>73</v>
      </c>
      <c r="E24" s="37" t="s">
        <v>2</v>
      </c>
      <c r="F24" s="119">
        <v>-77748.36</v>
      </c>
      <c r="G24" s="167"/>
      <c r="H24" s="162">
        <v>-77748.36</v>
      </c>
      <c r="I24" s="8"/>
    </row>
    <row r="25" spans="2:9">
      <c r="B25" s="5"/>
      <c r="C25" s="34" t="s">
        <v>87</v>
      </c>
      <c r="D25" s="36" t="s">
        <v>73</v>
      </c>
      <c r="E25" s="37" t="s">
        <v>2</v>
      </c>
      <c r="F25" s="119">
        <v>-194657.4</v>
      </c>
      <c r="G25" s="167"/>
      <c r="H25" s="162">
        <v>-194657.4</v>
      </c>
      <c r="I25" s="8"/>
    </row>
    <row r="26" spans="2:9">
      <c r="B26" s="5"/>
      <c r="C26" s="34" t="s">
        <v>92</v>
      </c>
      <c r="D26" s="36" t="s">
        <v>74</v>
      </c>
      <c r="E26" s="37" t="s">
        <v>2</v>
      </c>
      <c r="F26" s="119">
        <f>16361.98+994265-119912.99</f>
        <v>890713.99</v>
      </c>
      <c r="G26" s="167"/>
      <c r="H26" s="162">
        <f>16361.98+994265-119912.99</f>
        <v>890713.99</v>
      </c>
      <c r="I26" s="8"/>
    </row>
    <row r="27" spans="2:9">
      <c r="B27" s="5"/>
      <c r="C27" s="34" t="s">
        <v>89</v>
      </c>
      <c r="D27" s="36" t="s">
        <v>74</v>
      </c>
      <c r="E27" s="37" t="s">
        <v>2</v>
      </c>
      <c r="F27" s="119">
        <v>-23700.400000000001</v>
      </c>
      <c r="G27" s="167"/>
      <c r="H27" s="162">
        <v>-23700.400000000001</v>
      </c>
      <c r="I27" s="8"/>
    </row>
    <row r="28" spans="2:9">
      <c r="B28" s="5"/>
      <c r="C28" s="34" t="s">
        <v>93</v>
      </c>
      <c r="D28" s="36" t="s">
        <v>74</v>
      </c>
      <c r="E28" s="37" t="s">
        <v>2</v>
      </c>
      <c r="F28" s="119">
        <v>-512500</v>
      </c>
      <c r="G28" s="167"/>
      <c r="H28" s="162">
        <v>-512500</v>
      </c>
      <c r="I28" s="8"/>
    </row>
    <row r="29" spans="2:9">
      <c r="B29" s="5"/>
      <c r="C29" s="34" t="s">
        <v>88</v>
      </c>
      <c r="D29" s="36" t="s">
        <v>74</v>
      </c>
      <c r="E29" s="37" t="s">
        <v>2</v>
      </c>
      <c r="F29" s="119">
        <v>-1190</v>
      </c>
      <c r="G29" s="167"/>
      <c r="H29" s="162">
        <v>-1190</v>
      </c>
      <c r="I29" s="8"/>
    </row>
    <row r="30" spans="2:9">
      <c r="B30" s="5"/>
      <c r="C30" s="34"/>
      <c r="D30" s="36"/>
      <c r="E30" s="37"/>
      <c r="F30" s="111" t="s">
        <v>17</v>
      </c>
      <c r="G30" s="168"/>
      <c r="H30" s="163"/>
      <c r="I30" s="8"/>
    </row>
    <row r="31" spans="2:9" ht="14.5" thickBot="1">
      <c r="B31" s="5"/>
      <c r="C31" s="115" t="s">
        <v>48</v>
      </c>
      <c r="D31" s="116" t="s">
        <v>74</v>
      </c>
      <c r="E31" s="39"/>
      <c r="F31" s="117"/>
      <c r="G31" s="178" t="s">
        <v>119</v>
      </c>
      <c r="H31" s="179">
        <v>15855859.000000002</v>
      </c>
      <c r="I31" s="8"/>
    </row>
    <row r="32" spans="2:9" ht="14.5" thickBot="1">
      <c r="B32" s="19"/>
      <c r="C32" s="20"/>
      <c r="D32" s="20"/>
      <c r="E32" s="20"/>
      <c r="F32" s="20"/>
      <c r="G32" s="20"/>
      <c r="H32" s="20"/>
      <c r="I32" s="142"/>
    </row>
    <row r="33" spans="4:8" ht="14.5" thickTop="1"/>
    <row r="34" spans="4:8">
      <c r="D34" s="1" t="s">
        <v>17</v>
      </c>
    </row>
    <row r="35" spans="4:8">
      <c r="H35" s="1" t="s">
        <v>17</v>
      </c>
    </row>
    <row r="44" spans="4:8" ht="14.25" customHeight="1"/>
    <row r="45" spans="4:8" ht="14.25" customHeight="1"/>
    <row r="47" spans="4:8" ht="14.25" customHeight="1"/>
    <row r="48" spans="4:8" ht="14.25" customHeight="1"/>
  </sheetData>
  <mergeCells count="2">
    <mergeCell ref="D5:E5"/>
    <mergeCell ref="G18:G20"/>
  </mergeCells>
  <pageMargins left="0.75" right="0.75" top="1" bottom="1" header="0.5" footer="0.5"/>
  <pageSetup paperSize="9" scale="84" orientation="landscape" r:id="rId1"/>
  <headerFooter scaleWithDoc="0">
    <oddFooter>&amp;L&amp;"EYInterstate Light,Regular"The Audit Academy
Expedition:Audit&amp;C&amp;"EYInterstate Light,Regular"&amp;P&amp;R&amp;"EYInterstate Light,Regular"© 2019 EYGM Limited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56"/>
  <sheetViews>
    <sheetView showGridLines="0" view="pageLayout" topLeftCell="A4" zoomScale="80" zoomScaleNormal="100" zoomScalePageLayoutView="80" workbookViewId="0">
      <selection activeCell="S55" sqref="S55"/>
    </sheetView>
  </sheetViews>
  <sheetFormatPr defaultColWidth="9.1796875" defaultRowHeight="14"/>
  <cols>
    <col min="1" max="1" width="1.26953125" style="1" customWidth="1"/>
    <col min="2" max="2" width="0.36328125" style="1" customWidth="1"/>
    <col min="3" max="3" width="3.7265625" style="1" customWidth="1"/>
    <col min="4" max="4" width="15.7265625" style="1" customWidth="1"/>
    <col min="5" max="5" width="33.81640625" style="1" customWidth="1"/>
    <col min="6" max="6" width="11.7265625" style="1" customWidth="1"/>
    <col min="7" max="7" width="17.54296875" style="1" customWidth="1"/>
    <col min="8" max="8" width="16.7265625" style="1" customWidth="1"/>
    <col min="9" max="9" width="18.36328125" style="1" customWidth="1"/>
    <col min="10" max="10" width="3.7265625" style="1" customWidth="1"/>
    <col min="11" max="11" width="0.36328125" style="1" customWidth="1"/>
    <col min="12" max="12" width="1.7265625" style="1" customWidth="1"/>
    <col min="13" max="16384" width="9.1796875" style="1"/>
  </cols>
  <sheetData>
    <row r="1" spans="2:14" ht="27" customHeight="1" thickBot="1">
      <c r="C1" s="180" t="s">
        <v>118</v>
      </c>
    </row>
    <row r="2" spans="2:14" ht="18" customHeight="1" thickTop="1">
      <c r="B2" s="2"/>
      <c r="C2" s="3"/>
      <c r="D2" s="3"/>
      <c r="E2" s="3"/>
      <c r="F2" s="3"/>
      <c r="G2" s="3"/>
      <c r="H2" s="3"/>
      <c r="I2" s="3"/>
      <c r="J2" s="3"/>
      <c r="K2" s="4"/>
    </row>
    <row r="3" spans="2:14" ht="1" customHeight="1">
      <c r="B3" s="5"/>
      <c r="C3" s="6"/>
      <c r="D3" s="6"/>
      <c r="E3" s="6"/>
      <c r="F3" s="6"/>
      <c r="G3" s="6"/>
      <c r="H3" s="6"/>
      <c r="I3" s="6"/>
      <c r="J3" s="6"/>
      <c r="K3" s="8"/>
    </row>
    <row r="4" spans="2:14" ht="1" customHeight="1">
      <c r="B4" s="5"/>
      <c r="C4" s="6"/>
      <c r="D4" s="6"/>
      <c r="E4" s="6"/>
      <c r="F4" s="6"/>
      <c r="G4" s="6"/>
      <c r="H4" s="6"/>
      <c r="I4" s="6"/>
      <c r="J4" s="6"/>
      <c r="K4" s="8"/>
    </row>
    <row r="5" spans="2:14" ht="1" customHeight="1">
      <c r="B5" s="5"/>
      <c r="C5" s="6"/>
      <c r="D5" s="6"/>
      <c r="E5" s="6"/>
      <c r="F5" s="6"/>
      <c r="G5" s="6"/>
      <c r="H5" s="6"/>
      <c r="I5" s="6"/>
      <c r="J5" s="6"/>
      <c r="K5" s="8"/>
    </row>
    <row r="6" spans="2:14" ht="14.5" thickBot="1">
      <c r="B6" s="5"/>
      <c r="C6" s="6"/>
      <c r="D6" s="6"/>
      <c r="E6" s="6"/>
      <c r="F6" s="6"/>
      <c r="G6" s="6"/>
      <c r="H6" s="6"/>
      <c r="I6" s="6"/>
      <c r="J6" s="6"/>
      <c r="K6" s="8"/>
    </row>
    <row r="7" spans="2:14" ht="19.5" customHeight="1">
      <c r="B7" s="5"/>
      <c r="C7" s="6"/>
      <c r="D7" s="266" t="s">
        <v>37</v>
      </c>
      <c r="E7" s="267"/>
      <c r="F7" s="268"/>
      <c r="G7" s="9"/>
      <c r="H7" s="64" t="s">
        <v>38</v>
      </c>
      <c r="I7" s="65"/>
      <c r="J7" s="12"/>
      <c r="K7" s="8"/>
    </row>
    <row r="8" spans="2:14">
      <c r="B8" s="5"/>
      <c r="C8" s="6"/>
      <c r="D8" s="269"/>
      <c r="E8" s="270"/>
      <c r="F8" s="271"/>
      <c r="G8" s="6"/>
      <c r="H8" s="6" t="s">
        <v>39</v>
      </c>
      <c r="I8" s="6"/>
      <c r="J8" s="11"/>
      <c r="K8" s="8"/>
    </row>
    <row r="9" spans="2:14" ht="14.5" thickBot="1">
      <c r="B9" s="5"/>
      <c r="C9" s="6"/>
      <c r="D9" s="272"/>
      <c r="E9" s="273"/>
      <c r="F9" s="274"/>
      <c r="G9" s="6"/>
      <c r="H9" s="11" t="s">
        <v>40</v>
      </c>
      <c r="I9" s="11"/>
      <c r="J9" s="11"/>
      <c r="K9" s="8"/>
    </row>
    <row r="10" spans="2:14">
      <c r="B10" s="5"/>
      <c r="C10" s="6"/>
      <c r="D10" s="6"/>
      <c r="E10" s="6"/>
      <c r="F10" s="6"/>
      <c r="G10" s="6"/>
      <c r="H10" s="6"/>
      <c r="I10" s="6"/>
      <c r="J10" s="6"/>
      <c r="K10" s="8"/>
    </row>
    <row r="11" spans="2:14">
      <c r="B11" s="5"/>
      <c r="C11" s="6"/>
      <c r="D11" s="9" t="s">
        <v>41</v>
      </c>
      <c r="E11" s="6"/>
      <c r="F11" s="6"/>
      <c r="G11" s="6"/>
      <c r="H11" s="6"/>
      <c r="I11" s="6"/>
      <c r="J11" s="6"/>
      <c r="K11" s="8"/>
    </row>
    <row r="12" spans="2:14">
      <c r="B12" s="5"/>
      <c r="C12" s="6"/>
      <c r="D12" s="9"/>
      <c r="E12" s="9"/>
      <c r="F12" s="6"/>
      <c r="G12" s="6"/>
      <c r="H12" s="6"/>
      <c r="I12" s="6"/>
      <c r="J12" s="6"/>
      <c r="K12" s="8"/>
    </row>
    <row r="13" spans="2:14">
      <c r="B13" s="5"/>
      <c r="C13" s="6"/>
      <c r="D13" s="66" t="s">
        <v>42</v>
      </c>
      <c r="E13" s="67" t="s">
        <v>43</v>
      </c>
      <c r="F13" s="68"/>
      <c r="G13" s="11"/>
      <c r="I13" s="6"/>
      <c r="J13" s="6"/>
      <c r="K13" s="8"/>
    </row>
    <row r="14" spans="2:14" ht="16.5" customHeight="1">
      <c r="B14" s="5"/>
      <c r="C14" s="6"/>
      <c r="D14" s="66" t="s">
        <v>44</v>
      </c>
      <c r="E14" s="67" t="s">
        <v>141</v>
      </c>
      <c r="F14" s="68"/>
      <c r="G14" s="69"/>
      <c r="I14" s="16"/>
      <c r="J14" s="16"/>
      <c r="K14" s="8"/>
    </row>
    <row r="15" spans="2:14">
      <c r="B15" s="5"/>
      <c r="C15" s="6"/>
      <c r="D15" s="6"/>
      <c r="E15" s="11"/>
      <c r="F15" s="11"/>
      <c r="G15" s="11"/>
      <c r="H15" s="6"/>
      <c r="I15" s="6"/>
      <c r="J15" s="6"/>
      <c r="K15" s="8"/>
    </row>
    <row r="16" spans="2:14">
      <c r="B16" s="5"/>
      <c r="C16" s="6"/>
      <c r="D16" s="6"/>
      <c r="E16" s="11"/>
      <c r="F16" s="11"/>
      <c r="G16" s="11"/>
      <c r="H16" s="70" t="s">
        <v>45</v>
      </c>
      <c r="I16" s="71">
        <f>I32</f>
        <v>15942281</v>
      </c>
      <c r="J16" s="72"/>
      <c r="K16" s="8"/>
      <c r="N16" s="1" t="s">
        <v>17</v>
      </c>
    </row>
    <row r="17" spans="2:14">
      <c r="B17" s="5"/>
      <c r="C17" s="6"/>
      <c r="D17" s="6"/>
      <c r="E17" s="6"/>
      <c r="F17" s="6"/>
      <c r="G17" s="6"/>
      <c r="H17" s="70" t="s">
        <v>46</v>
      </c>
      <c r="I17" s="71">
        <f>SUM(H33:H51)</f>
        <v>1226917.19</v>
      </c>
      <c r="J17" s="73"/>
      <c r="K17" s="8"/>
    </row>
    <row r="18" spans="2:14">
      <c r="B18" s="5"/>
      <c r="C18" s="6"/>
      <c r="D18" s="6"/>
      <c r="E18" s="6"/>
      <c r="F18" s="6"/>
      <c r="G18" s="6"/>
      <c r="H18" s="70" t="s">
        <v>47</v>
      </c>
      <c r="I18" s="71">
        <f>SUM(G33:G51)</f>
        <v>1313339.19</v>
      </c>
      <c r="J18" s="6"/>
      <c r="K18" s="8"/>
    </row>
    <row r="19" spans="2:14">
      <c r="B19" s="5"/>
      <c r="C19" s="6"/>
      <c r="D19" s="6"/>
      <c r="E19" s="6"/>
      <c r="F19" s="6"/>
      <c r="G19" s="6"/>
      <c r="H19" s="70" t="s">
        <v>48</v>
      </c>
      <c r="I19" s="71">
        <f>SUM(I16+I17)-I18</f>
        <v>15855859.000000002</v>
      </c>
      <c r="J19" s="6"/>
      <c r="K19" s="8"/>
    </row>
    <row r="20" spans="2:14">
      <c r="B20" s="5"/>
      <c r="C20" s="6"/>
      <c r="D20" s="6"/>
      <c r="E20" s="6"/>
      <c r="F20" s="6"/>
      <c r="G20" s="6"/>
      <c r="H20" s="70" t="s">
        <v>49</v>
      </c>
      <c r="I20" s="74" t="s">
        <v>50</v>
      </c>
      <c r="J20" s="6"/>
      <c r="K20" s="8"/>
    </row>
    <row r="21" spans="2:14">
      <c r="B21" s="5"/>
      <c r="C21" s="6"/>
      <c r="D21" s="6"/>
      <c r="E21" s="6"/>
      <c r="F21" s="6"/>
      <c r="G21" s="6"/>
      <c r="H21" s="6"/>
      <c r="I21" s="44"/>
      <c r="J21" s="6"/>
      <c r="K21" s="8"/>
    </row>
    <row r="22" spans="2:14">
      <c r="B22" s="5"/>
      <c r="C22" s="6"/>
      <c r="D22" s="75" t="s">
        <v>12</v>
      </c>
      <c r="E22" s="6"/>
      <c r="F22" s="6"/>
      <c r="G22" s="6"/>
      <c r="H22" s="6"/>
      <c r="I22" s="44"/>
      <c r="J22" s="6"/>
      <c r="K22" s="8"/>
    </row>
    <row r="23" spans="2:14">
      <c r="B23" s="5"/>
      <c r="C23" s="6"/>
      <c r="D23" s="6"/>
      <c r="E23" s="6"/>
      <c r="F23" s="6"/>
      <c r="G23" s="6"/>
      <c r="H23" s="6"/>
      <c r="I23" s="44"/>
      <c r="J23" s="6"/>
      <c r="K23" s="8"/>
    </row>
    <row r="24" spans="2:14">
      <c r="B24" s="5"/>
      <c r="C24" s="6"/>
      <c r="D24" s="11" t="s">
        <v>6</v>
      </c>
      <c r="E24" s="11"/>
      <c r="F24" s="6"/>
      <c r="G24" s="6"/>
      <c r="H24" s="6"/>
      <c r="I24" s="44"/>
      <c r="J24" s="6"/>
      <c r="K24" s="8"/>
    </row>
    <row r="25" spans="2:14">
      <c r="B25" s="5"/>
      <c r="C25" s="6"/>
      <c r="D25" s="11" t="s">
        <v>51</v>
      </c>
      <c r="E25" s="11"/>
      <c r="F25" s="6"/>
      <c r="G25" s="6"/>
      <c r="H25" s="6"/>
      <c r="I25" s="44"/>
      <c r="J25" s="6"/>
      <c r="K25" s="8"/>
      <c r="N25" s="76"/>
    </row>
    <row r="26" spans="2:14">
      <c r="B26" s="5"/>
      <c r="C26" s="6"/>
      <c r="D26" s="11" t="s">
        <v>52</v>
      </c>
      <c r="E26" s="11"/>
      <c r="F26" s="6"/>
      <c r="G26" s="6"/>
      <c r="H26" s="6"/>
      <c r="I26" s="44"/>
      <c r="J26" s="6"/>
      <c r="K26" s="8"/>
    </row>
    <row r="27" spans="2:14">
      <c r="B27" s="5"/>
      <c r="C27" s="6"/>
      <c r="D27" s="6"/>
      <c r="E27" s="6"/>
      <c r="F27" s="6"/>
      <c r="G27" s="6"/>
      <c r="H27" s="6"/>
      <c r="I27" s="44"/>
      <c r="J27" s="6"/>
      <c r="K27" s="8"/>
    </row>
    <row r="28" spans="2:14" ht="14.5" thickBot="1">
      <c r="B28" s="5"/>
      <c r="C28" s="6"/>
      <c r="D28" s="6"/>
      <c r="E28" s="6"/>
      <c r="F28" s="6"/>
      <c r="G28" s="6"/>
      <c r="H28" s="6"/>
      <c r="I28" s="44"/>
      <c r="J28" s="6"/>
      <c r="K28" s="8"/>
    </row>
    <row r="29" spans="2:14" ht="20">
      <c r="B29" s="5"/>
      <c r="C29" s="6"/>
      <c r="D29" s="77" t="s">
        <v>53</v>
      </c>
      <c r="E29" s="78"/>
      <c r="F29" s="78"/>
      <c r="G29" s="78"/>
      <c r="H29" s="78"/>
      <c r="I29" s="79"/>
      <c r="J29" s="6"/>
      <c r="K29" s="8"/>
    </row>
    <row r="30" spans="2:14">
      <c r="B30" s="5"/>
      <c r="C30" s="6"/>
      <c r="D30" s="275" t="s">
        <v>9</v>
      </c>
      <c r="E30" s="277" t="s">
        <v>54</v>
      </c>
      <c r="F30" s="277" t="s">
        <v>55</v>
      </c>
      <c r="G30" s="277" t="s">
        <v>56</v>
      </c>
      <c r="H30" s="277" t="s">
        <v>57</v>
      </c>
      <c r="I30" s="264" t="s">
        <v>58</v>
      </c>
      <c r="J30" s="18"/>
      <c r="K30" s="8"/>
    </row>
    <row r="31" spans="2:14">
      <c r="B31" s="5"/>
      <c r="C31" s="6"/>
      <c r="D31" s="276"/>
      <c r="E31" s="278"/>
      <c r="F31" s="278"/>
      <c r="G31" s="278"/>
      <c r="H31" s="278"/>
      <c r="I31" s="265"/>
      <c r="J31" s="18"/>
      <c r="K31" s="8"/>
    </row>
    <row r="32" spans="2:14">
      <c r="B32" s="5"/>
      <c r="C32" s="6"/>
      <c r="D32" s="80"/>
      <c r="E32" s="81" t="s">
        <v>59</v>
      </c>
      <c r="F32" s="82"/>
      <c r="G32" s="83"/>
      <c r="H32" s="84"/>
      <c r="I32" s="85">
        <v>15942281</v>
      </c>
      <c r="J32" s="86"/>
      <c r="K32" s="8"/>
    </row>
    <row r="33" spans="2:11">
      <c r="B33" s="5"/>
      <c r="C33" s="6"/>
      <c r="D33" s="87" t="s">
        <v>60</v>
      </c>
      <c r="E33" s="88" t="s">
        <v>61</v>
      </c>
      <c r="F33" s="89" t="s">
        <v>62</v>
      </c>
      <c r="G33" s="90">
        <v>15096.2</v>
      </c>
      <c r="H33" s="91"/>
      <c r="I33" s="92">
        <v>15927184.800000001</v>
      </c>
      <c r="J33" s="18"/>
      <c r="K33" s="8"/>
    </row>
    <row r="34" spans="2:11">
      <c r="B34" s="5"/>
      <c r="C34" s="6"/>
      <c r="D34" s="87" t="s">
        <v>60</v>
      </c>
      <c r="E34" s="88" t="s">
        <v>63</v>
      </c>
      <c r="F34" s="89" t="s">
        <v>64</v>
      </c>
      <c r="G34" s="90"/>
      <c r="H34" s="90">
        <v>24806.959999999999</v>
      </c>
      <c r="I34" s="92">
        <v>15951991.760000002</v>
      </c>
      <c r="J34" s="18"/>
      <c r="K34" s="8"/>
    </row>
    <row r="35" spans="2:11">
      <c r="B35" s="5"/>
      <c r="C35" s="6"/>
      <c r="D35" s="87" t="s">
        <v>65</v>
      </c>
      <c r="E35" s="88" t="s">
        <v>61</v>
      </c>
      <c r="F35" s="89" t="s">
        <v>62</v>
      </c>
      <c r="G35" s="90">
        <v>102437.38</v>
      </c>
      <c r="H35" s="91"/>
      <c r="I35" s="92">
        <v>15849554.380000001</v>
      </c>
      <c r="J35" s="18"/>
      <c r="K35" s="8"/>
    </row>
    <row r="36" spans="2:11">
      <c r="B36" s="5"/>
      <c r="C36" s="6"/>
      <c r="D36" s="87" t="s">
        <v>66</v>
      </c>
      <c r="E36" s="88" t="s">
        <v>63</v>
      </c>
      <c r="F36" s="89" t="s">
        <v>64</v>
      </c>
      <c r="G36" s="90"/>
      <c r="H36" s="90">
        <v>32739.439999999999</v>
      </c>
      <c r="I36" s="92">
        <v>15882293.82</v>
      </c>
      <c r="J36" s="18"/>
      <c r="K36" s="8"/>
    </row>
    <row r="37" spans="2:11">
      <c r="B37" s="5"/>
      <c r="C37" s="6"/>
      <c r="D37" s="87" t="s">
        <v>67</v>
      </c>
      <c r="E37" s="88" t="s">
        <v>63</v>
      </c>
      <c r="F37" s="89" t="s">
        <v>64</v>
      </c>
      <c r="G37" s="90"/>
      <c r="H37" s="90">
        <v>34131.230000000003</v>
      </c>
      <c r="I37" s="92">
        <v>15916425.050000001</v>
      </c>
      <c r="J37" s="18"/>
      <c r="K37" s="8"/>
    </row>
    <row r="38" spans="2:11">
      <c r="B38" s="5"/>
      <c r="C38" s="6"/>
      <c r="D38" s="87" t="s">
        <v>67</v>
      </c>
      <c r="E38" s="88" t="s">
        <v>61</v>
      </c>
      <c r="F38" s="89" t="s">
        <v>62</v>
      </c>
      <c r="G38" s="90">
        <v>24572.95</v>
      </c>
      <c r="H38" s="91"/>
      <c r="I38" s="92">
        <v>15891852.100000001</v>
      </c>
      <c r="J38" s="18"/>
      <c r="K38" s="8"/>
    </row>
    <row r="39" spans="2:11">
      <c r="B39" s="5"/>
      <c r="C39" s="6"/>
      <c r="D39" s="87" t="s">
        <v>68</v>
      </c>
      <c r="E39" s="88" t="s">
        <v>63</v>
      </c>
      <c r="F39" s="89" t="s">
        <v>64</v>
      </c>
      <c r="G39" s="90"/>
      <c r="H39" s="90">
        <v>44210.57</v>
      </c>
      <c r="I39" s="92">
        <v>15936062.670000002</v>
      </c>
      <c r="J39" s="18"/>
      <c r="K39" s="8"/>
    </row>
    <row r="40" spans="2:11">
      <c r="B40" s="5"/>
      <c r="C40" s="6"/>
      <c r="D40" s="87" t="s">
        <v>69</v>
      </c>
      <c r="E40" s="88" t="s">
        <v>61</v>
      </c>
      <c r="F40" s="89" t="s">
        <v>62</v>
      </c>
      <c r="G40" s="90">
        <v>92054.54</v>
      </c>
      <c r="H40" s="91"/>
      <c r="I40" s="92">
        <v>15844008.130000003</v>
      </c>
      <c r="J40" s="18"/>
      <c r="K40" s="8"/>
    </row>
    <row r="41" spans="2:11">
      <c r="B41" s="5"/>
      <c r="C41" s="6"/>
      <c r="D41" s="87" t="s">
        <v>70</v>
      </c>
      <c r="E41" s="88" t="s">
        <v>142</v>
      </c>
      <c r="F41" s="89" t="s">
        <v>64</v>
      </c>
      <c r="G41" s="93"/>
      <c r="H41" s="176">
        <v>200315</v>
      </c>
      <c r="I41" s="92">
        <v>16044323.130000003</v>
      </c>
      <c r="J41" s="18"/>
      <c r="K41" s="8"/>
    </row>
    <row r="42" spans="2:11">
      <c r="B42" s="5"/>
      <c r="C42" s="6"/>
      <c r="D42" s="87" t="s">
        <v>71</v>
      </c>
      <c r="E42" s="88" t="s">
        <v>61</v>
      </c>
      <c r="F42" s="89" t="s">
        <v>62</v>
      </c>
      <c r="G42" s="90">
        <v>77790.210000000006</v>
      </c>
      <c r="H42" s="175" t="s">
        <v>120</v>
      </c>
      <c r="I42" s="92">
        <v>15966532.920000002</v>
      </c>
      <c r="J42" s="18"/>
      <c r="K42" s="8"/>
    </row>
    <row r="43" spans="2:11">
      <c r="B43" s="5"/>
      <c r="C43" s="6"/>
      <c r="D43" s="87" t="s">
        <v>71</v>
      </c>
      <c r="E43" s="88" t="s">
        <v>61</v>
      </c>
      <c r="F43" s="89" t="s">
        <v>62</v>
      </c>
      <c r="G43" s="90">
        <v>39919.339999999997</v>
      </c>
      <c r="H43" s="91"/>
      <c r="I43" s="92">
        <v>15926613.580000002</v>
      </c>
      <c r="J43" s="18"/>
      <c r="K43" s="8"/>
    </row>
    <row r="44" spans="2:11">
      <c r="B44" s="5"/>
      <c r="C44" s="6"/>
      <c r="D44" s="87" t="s">
        <v>72</v>
      </c>
      <c r="E44" s="88" t="s">
        <v>61</v>
      </c>
      <c r="F44" s="89" t="s">
        <v>62</v>
      </c>
      <c r="G44" s="90">
        <v>67349.740000000005</v>
      </c>
      <c r="H44" s="91"/>
      <c r="I44" s="92">
        <v>15859263.840000002</v>
      </c>
      <c r="J44" s="18"/>
      <c r="K44" s="8"/>
    </row>
    <row r="45" spans="2:11">
      <c r="B45" s="5"/>
      <c r="C45" s="6"/>
      <c r="D45" s="87" t="s">
        <v>72</v>
      </c>
      <c r="E45" s="88" t="s">
        <v>61</v>
      </c>
      <c r="F45" s="89" t="s">
        <v>62</v>
      </c>
      <c r="G45" s="90">
        <v>84322.67</v>
      </c>
      <c r="H45" s="91"/>
      <c r="I45" s="92">
        <v>15774941.170000002</v>
      </c>
      <c r="J45" s="18"/>
      <c r="K45" s="8"/>
    </row>
    <row r="46" spans="2:11">
      <c r="B46" s="5"/>
      <c r="C46" s="6"/>
      <c r="D46" s="87" t="s">
        <v>73</v>
      </c>
      <c r="E46" s="88" t="s">
        <v>61</v>
      </c>
      <c r="F46" s="89" t="s">
        <v>62</v>
      </c>
      <c r="G46" s="90">
        <v>77748.36</v>
      </c>
      <c r="H46" s="91"/>
      <c r="I46" s="92">
        <v>15697192.810000002</v>
      </c>
      <c r="J46" s="18"/>
      <c r="K46" s="8"/>
    </row>
    <row r="47" spans="2:11">
      <c r="B47" s="5"/>
      <c r="C47" s="6"/>
      <c r="D47" s="87" t="s">
        <v>73</v>
      </c>
      <c r="E47" s="88" t="s">
        <v>61</v>
      </c>
      <c r="F47" s="89" t="s">
        <v>62</v>
      </c>
      <c r="G47" s="90">
        <v>194657.4</v>
      </c>
      <c r="H47" s="91"/>
      <c r="I47" s="92">
        <v>15502535.410000002</v>
      </c>
      <c r="J47" s="18"/>
      <c r="K47" s="8"/>
    </row>
    <row r="48" spans="2:11">
      <c r="B48" s="5"/>
      <c r="C48" s="6"/>
      <c r="D48" s="87" t="s">
        <v>74</v>
      </c>
      <c r="E48" s="88" t="s">
        <v>63</v>
      </c>
      <c r="F48" s="89" t="s">
        <v>64</v>
      </c>
      <c r="G48" s="93"/>
      <c r="H48" s="90">
        <v>890713.99</v>
      </c>
      <c r="I48" s="92">
        <v>16393249.400000002</v>
      </c>
      <c r="J48" s="18"/>
      <c r="K48" s="8"/>
    </row>
    <row r="49" spans="2:12">
      <c r="B49" s="5"/>
      <c r="C49" s="6"/>
      <c r="D49" s="87" t="s">
        <v>74</v>
      </c>
      <c r="E49" s="88" t="s">
        <v>61</v>
      </c>
      <c r="F49" s="89" t="s">
        <v>62</v>
      </c>
      <c r="G49" s="90">
        <v>23700.400000000001</v>
      </c>
      <c r="H49" s="91"/>
      <c r="I49" s="92">
        <v>16369549.000000002</v>
      </c>
      <c r="J49" s="18"/>
      <c r="K49" s="8"/>
    </row>
    <row r="50" spans="2:12">
      <c r="B50" s="5"/>
      <c r="C50" s="6"/>
      <c r="D50" s="87" t="s">
        <v>74</v>
      </c>
      <c r="E50" s="88" t="s">
        <v>61</v>
      </c>
      <c r="F50" s="89" t="s">
        <v>62</v>
      </c>
      <c r="G50" s="90">
        <v>512500</v>
      </c>
      <c r="H50" s="91"/>
      <c r="I50" s="92">
        <v>15857049.000000002</v>
      </c>
      <c r="J50" s="18"/>
      <c r="K50" s="8"/>
    </row>
    <row r="51" spans="2:12">
      <c r="B51" s="5"/>
      <c r="C51" s="6"/>
      <c r="D51" s="87" t="s">
        <v>74</v>
      </c>
      <c r="E51" s="88" t="s">
        <v>75</v>
      </c>
      <c r="F51" s="89" t="s">
        <v>62</v>
      </c>
      <c r="G51" s="90">
        <v>1190</v>
      </c>
      <c r="H51" s="91"/>
      <c r="I51" s="92">
        <v>15855859.000000002</v>
      </c>
      <c r="J51" s="18"/>
      <c r="K51" s="8"/>
    </row>
    <row r="52" spans="2:12">
      <c r="B52" s="5"/>
      <c r="C52" s="6"/>
      <c r="D52" s="80"/>
      <c r="E52" s="81" t="s">
        <v>48</v>
      </c>
      <c r="F52" s="82"/>
      <c r="G52" s="83"/>
      <c r="H52" s="175" t="s">
        <v>119</v>
      </c>
      <c r="I52" s="177">
        <v>15855859.000000002</v>
      </c>
      <c r="J52" s="18"/>
      <c r="K52" s="8"/>
    </row>
    <row r="53" spans="2:12" ht="15.75" customHeight="1">
      <c r="B53" s="5"/>
      <c r="C53" s="6"/>
      <c r="D53" s="94"/>
      <c r="E53" s="94"/>
      <c r="F53" s="95"/>
      <c r="G53" s="6"/>
      <c r="H53" s="96"/>
      <c r="I53" s="97"/>
      <c r="J53" s="18"/>
      <c r="K53" s="8"/>
    </row>
    <row r="54" spans="2:12">
      <c r="B54" s="5"/>
      <c r="C54" s="6"/>
      <c r="D54" s="98"/>
      <c r="E54" s="98"/>
      <c r="F54" s="99"/>
      <c r="G54" s="11"/>
      <c r="H54" s="100"/>
      <c r="I54" s="101" t="s">
        <v>76</v>
      </c>
      <c r="J54" s="102"/>
      <c r="K54" s="103"/>
      <c r="L54" s="104"/>
    </row>
    <row r="55" spans="2:12" ht="14.5" thickBot="1">
      <c r="B55" s="19"/>
      <c r="C55" s="20"/>
      <c r="D55" s="20"/>
      <c r="E55" s="20"/>
      <c r="F55" s="20"/>
      <c r="G55" s="20"/>
      <c r="H55" s="105"/>
      <c r="I55" s="20"/>
      <c r="J55" s="21"/>
      <c r="K55" s="142"/>
    </row>
    <row r="56" spans="2:12" ht="14.5" thickTop="1"/>
  </sheetData>
  <mergeCells count="7">
    <mergeCell ref="I30:I31"/>
    <mergeCell ref="D7:F9"/>
    <mergeCell ref="D30:D31"/>
    <mergeCell ref="E30:E31"/>
    <mergeCell ref="F30:F31"/>
    <mergeCell ref="G30:G31"/>
    <mergeCell ref="H30:H31"/>
  </mergeCells>
  <pageMargins left="0.75" right="0.75" top="1" bottom="1" header="0.5" footer="0.5"/>
  <pageSetup paperSize="9" scale="58" orientation="landscape" r:id="rId1"/>
  <headerFooter scaleWithDoc="0">
    <oddFooter>&amp;L&amp;"EYInterstate Light,Regular"The Audit Academy
Expedition:Audit&amp;C&amp;"EYInterstate Light,Regular"&amp;P&amp;R&amp;"EYInterstate Light,Regular"© 2019 EYGM Limited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A54"/>
  <sheetViews>
    <sheetView view="pageLayout" zoomScaleNormal="100" workbookViewId="0">
      <selection activeCell="J30" sqref="I30:J30"/>
    </sheetView>
  </sheetViews>
  <sheetFormatPr defaultColWidth="9.26953125" defaultRowHeight="14"/>
  <cols>
    <col min="1" max="1" width="9.26953125" style="184" customWidth="1"/>
    <col min="2" max="2" width="24.1796875" style="185" customWidth="1"/>
    <col min="3" max="3" width="40.7265625" style="184" bestFit="1" customWidth="1"/>
    <col min="4" max="4" width="23.54296875" style="186" bestFit="1" customWidth="1"/>
    <col min="5" max="5" width="13.81640625" style="193" customWidth="1"/>
    <col min="6" max="6" width="2.7265625" style="184" customWidth="1"/>
    <col min="7" max="9" width="9.26953125" style="189" customWidth="1"/>
    <col min="10" max="27" width="9.26953125" style="190" customWidth="1"/>
    <col min="28" max="16384" width="9.26953125" style="191"/>
  </cols>
  <sheetData>
    <row r="3" spans="1:6">
      <c r="E3" s="187"/>
      <c r="F3" s="188"/>
    </row>
    <row r="4" spans="1:6">
      <c r="E4" s="192"/>
      <c r="F4" s="188"/>
    </row>
    <row r="5" spans="1:6" ht="14.5" thickBot="1">
      <c r="A5" s="182" t="s">
        <v>119</v>
      </c>
      <c r="E5" s="192"/>
      <c r="F5" s="188"/>
    </row>
    <row r="6" spans="1:6" ht="14.5" thickTop="1">
      <c r="F6" s="188"/>
    </row>
    <row r="7" spans="1:6">
      <c r="A7" s="194"/>
      <c r="B7" s="195" t="s">
        <v>137</v>
      </c>
      <c r="F7" s="188"/>
    </row>
    <row r="8" spans="1:6" ht="16.5">
      <c r="A8" s="196" t="s">
        <v>138</v>
      </c>
      <c r="B8" s="195"/>
      <c r="C8" s="197"/>
      <c r="E8" s="198"/>
      <c r="F8" s="188"/>
    </row>
    <row r="9" spans="1:6">
      <c r="C9" s="197"/>
      <c r="F9" s="188"/>
    </row>
    <row r="10" spans="1:6">
      <c r="A10" s="196" t="s">
        <v>139</v>
      </c>
      <c r="B10" s="195" t="s">
        <v>140</v>
      </c>
      <c r="C10" s="197"/>
      <c r="F10" s="188"/>
    </row>
    <row r="11" spans="1:6">
      <c r="F11" s="188"/>
    </row>
    <row r="12" spans="1:6">
      <c r="C12" s="199" t="s">
        <v>121</v>
      </c>
      <c r="F12" s="188"/>
    </row>
    <row r="13" spans="1:6">
      <c r="A13" s="184" t="s">
        <v>6</v>
      </c>
      <c r="C13" s="199" t="s">
        <v>122</v>
      </c>
      <c r="D13" s="200" t="s">
        <v>123</v>
      </c>
      <c r="F13" s="188"/>
    </row>
    <row r="14" spans="1:6">
      <c r="C14" s="191"/>
      <c r="D14" s="201"/>
      <c r="F14" s="188"/>
    </row>
    <row r="15" spans="1:6" ht="16.5">
      <c r="A15" s="202"/>
      <c r="C15" s="203" t="s">
        <v>124</v>
      </c>
      <c r="D15" s="203" t="s">
        <v>34</v>
      </c>
      <c r="F15" s="188"/>
    </row>
    <row r="16" spans="1:6">
      <c r="C16" s="203" t="s">
        <v>125</v>
      </c>
      <c r="D16" s="204" t="s">
        <v>126</v>
      </c>
      <c r="F16" s="188"/>
    </row>
    <row r="17" spans="1:27">
      <c r="B17" s="205"/>
      <c r="C17" s="203" t="s">
        <v>127</v>
      </c>
      <c r="D17" s="203" t="s">
        <v>121</v>
      </c>
      <c r="E17" s="193" t="s">
        <v>17</v>
      </c>
      <c r="F17" s="188"/>
    </row>
    <row r="18" spans="1:27">
      <c r="B18" s="205"/>
      <c r="C18" s="184" t="s">
        <v>128</v>
      </c>
      <c r="D18" s="206" t="s">
        <v>129</v>
      </c>
      <c r="F18" s="188"/>
    </row>
    <row r="19" spans="1:27">
      <c r="B19" s="205"/>
      <c r="C19" s="207"/>
      <c r="D19" s="208"/>
      <c r="F19" s="188"/>
    </row>
    <row r="20" spans="1:27">
      <c r="B20" s="205"/>
      <c r="C20" s="207"/>
      <c r="D20" s="208"/>
      <c r="F20" s="188"/>
    </row>
    <row r="21" spans="1:27">
      <c r="A21" s="191"/>
      <c r="B21" s="193"/>
      <c r="C21" s="193"/>
      <c r="D21" s="193"/>
      <c r="F21" s="183"/>
    </row>
    <row r="22" spans="1:27" s="210" customFormat="1">
      <c r="A22" s="209" t="s">
        <v>130</v>
      </c>
      <c r="C22" s="211"/>
      <c r="D22" s="212" t="s">
        <v>2</v>
      </c>
      <c r="E22" s="191"/>
      <c r="F22" s="188"/>
      <c r="G22" s="189"/>
      <c r="H22" s="189"/>
      <c r="I22" s="189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</row>
    <row r="23" spans="1:27" s="219" customFormat="1" ht="16.5">
      <c r="A23" s="213" t="s">
        <v>131</v>
      </c>
      <c r="B23" s="214"/>
      <c r="C23" s="215"/>
      <c r="D23" s="216">
        <v>15855859.000000002</v>
      </c>
      <c r="E23" s="217" t="s">
        <v>139</v>
      </c>
      <c r="F23" s="218"/>
      <c r="G23" s="189"/>
      <c r="H23" s="189"/>
      <c r="I23" s="189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</row>
    <row r="24" spans="1:27" s="210" customFormat="1">
      <c r="A24" s="220" t="s">
        <v>132</v>
      </c>
      <c r="B24" s="221"/>
      <c r="C24" s="221"/>
      <c r="D24" s="222"/>
      <c r="E24" s="223"/>
      <c r="F24" s="188"/>
      <c r="G24" s="189"/>
      <c r="H24" s="189"/>
      <c r="I24" s="189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</row>
    <row r="25" spans="1:27" s="210" customFormat="1" ht="16.5">
      <c r="A25" s="220"/>
      <c r="B25" s="224" t="s">
        <v>133</v>
      </c>
      <c r="C25" s="221"/>
      <c r="D25" s="222">
        <v>0</v>
      </c>
      <c r="E25" s="225"/>
      <c r="F25" s="188"/>
      <c r="G25" s="189"/>
      <c r="H25" s="189"/>
      <c r="I25" s="189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</row>
    <row r="26" spans="1:27" s="219" customFormat="1">
      <c r="A26" s="226"/>
      <c r="B26" s="227"/>
      <c r="C26" s="221"/>
      <c r="D26" s="222"/>
      <c r="E26" s="217"/>
      <c r="F26" s="228"/>
      <c r="G26" s="189"/>
      <c r="H26" s="189"/>
      <c r="I26" s="189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</row>
    <row r="27" spans="1:27" s="210" customFormat="1" ht="17" thickBot="1">
      <c r="A27" s="226" t="s">
        <v>134</v>
      </c>
      <c r="B27" s="227"/>
      <c r="C27" s="229"/>
      <c r="D27" s="230">
        <f>D23-D25</f>
        <v>15855859.000000002</v>
      </c>
      <c r="E27" s="231" t="s">
        <v>138</v>
      </c>
      <c r="F27" s="218"/>
      <c r="G27" s="189"/>
      <c r="H27" s="189"/>
      <c r="I27" s="189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</row>
    <row r="28" spans="1:27" s="184" customFormat="1" ht="14.5" thickTop="1">
      <c r="F28" s="218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</row>
    <row r="29" spans="1:27" s="184" customFormat="1">
      <c r="A29" s="232"/>
      <c r="F29" s="218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</row>
    <row r="30" spans="1:27" s="184" customFormat="1">
      <c r="A30" s="1"/>
      <c r="F30" s="218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</row>
    <row r="31" spans="1:27" s="184" customFormat="1" ht="16.5">
      <c r="A31" s="233"/>
      <c r="B31" s="234"/>
      <c r="F31" s="218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</row>
    <row r="32" spans="1:27" s="184" customFormat="1">
      <c r="A32" s="235" t="s">
        <v>135</v>
      </c>
      <c r="B32" s="236"/>
      <c r="D32" s="235" t="s">
        <v>136</v>
      </c>
      <c r="E32" s="236"/>
      <c r="F32" s="218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</row>
    <row r="33" spans="1:27" s="184" customFormat="1">
      <c r="B33" s="221"/>
      <c r="F33" s="218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</row>
    <row r="34" spans="1:27" s="219" customFormat="1" ht="12.75" customHeight="1">
      <c r="A34" s="190"/>
      <c r="B34" s="237"/>
      <c r="C34" s="238"/>
      <c r="D34" s="239"/>
      <c r="E34" s="240"/>
      <c r="F34" s="228"/>
      <c r="G34" s="189"/>
      <c r="H34" s="189"/>
      <c r="I34" s="189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</row>
    <row r="35" spans="1:27" s="210" customFormat="1" ht="12.75" customHeight="1">
      <c r="A35" s="241"/>
      <c r="B35" s="241"/>
      <c r="C35" s="241"/>
      <c r="D35" s="241"/>
      <c r="E35" s="241"/>
      <c r="F35" s="242"/>
      <c r="G35" s="189"/>
      <c r="H35" s="189"/>
      <c r="I35" s="189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</row>
    <row r="36" spans="1:27" s="190" customFormat="1" ht="12.75" customHeight="1">
      <c r="A36" s="189"/>
      <c r="B36" s="237"/>
      <c r="C36" s="238"/>
      <c r="D36" s="239"/>
      <c r="E36" s="243"/>
      <c r="G36" s="189"/>
      <c r="H36" s="189"/>
      <c r="I36" s="189"/>
    </row>
    <row r="37" spans="1:27" s="190" customFormat="1" ht="15.65" customHeight="1">
      <c r="B37" s="244"/>
      <c r="C37" s="279"/>
      <c r="D37" s="279"/>
      <c r="E37" s="279"/>
      <c r="F37" s="245"/>
      <c r="G37" s="245"/>
      <c r="H37" s="245"/>
      <c r="I37" s="189"/>
    </row>
    <row r="38" spans="1:27" s="190" customFormat="1" ht="15.65" customHeight="1">
      <c r="B38" s="244"/>
      <c r="C38" s="279"/>
      <c r="D38" s="279"/>
      <c r="E38" s="279"/>
      <c r="F38" s="279"/>
      <c r="G38" s="279"/>
      <c r="H38" s="279"/>
      <c r="I38" s="189"/>
    </row>
    <row r="39" spans="1:27" s="190" customFormat="1" ht="16.5">
      <c r="B39" s="244"/>
      <c r="C39" s="246"/>
      <c r="D39" s="246"/>
      <c r="E39" s="246"/>
      <c r="F39" s="246"/>
      <c r="G39" s="246"/>
      <c r="H39" s="246"/>
      <c r="I39" s="189"/>
    </row>
    <row r="40" spans="1:27" s="190" customFormat="1" ht="16.5">
      <c r="B40" s="247"/>
      <c r="C40" s="248"/>
      <c r="D40" s="249"/>
      <c r="E40" s="249"/>
      <c r="F40" s="245"/>
      <c r="G40" s="245"/>
      <c r="H40" s="245"/>
      <c r="I40" s="189"/>
    </row>
    <row r="41" spans="1:27" s="190" customFormat="1">
      <c r="B41" s="250"/>
      <c r="C41" s="189"/>
      <c r="D41" s="251"/>
      <c r="E41" s="240"/>
      <c r="F41" s="252"/>
      <c r="G41" s="189"/>
      <c r="H41" s="189"/>
      <c r="I41" s="189"/>
    </row>
    <row r="42" spans="1:27">
      <c r="A42" s="189"/>
      <c r="B42" s="250"/>
      <c r="C42" s="189"/>
      <c r="D42" s="251"/>
      <c r="E42" s="243"/>
      <c r="F42" s="190"/>
    </row>
    <row r="43" spans="1:27">
      <c r="A43" s="189"/>
      <c r="B43" s="250"/>
      <c r="C43" s="189"/>
      <c r="D43" s="251"/>
      <c r="E43" s="253"/>
      <c r="F43" s="189"/>
    </row>
    <row r="44" spans="1:27">
      <c r="A44" s="189"/>
      <c r="B44" s="250"/>
      <c r="C44" s="189"/>
      <c r="D44" s="251"/>
      <c r="E44" s="253"/>
      <c r="F44" s="252"/>
    </row>
    <row r="45" spans="1:27">
      <c r="A45" s="189"/>
      <c r="B45" s="250"/>
      <c r="C45" s="189"/>
      <c r="D45" s="251"/>
      <c r="E45" s="253"/>
      <c r="F45" s="189"/>
    </row>
    <row r="46" spans="1:27">
      <c r="A46" s="189"/>
      <c r="B46" s="250"/>
      <c r="C46" s="189"/>
      <c r="D46" s="251"/>
      <c r="E46" s="240"/>
      <c r="F46" s="254"/>
    </row>
    <row r="47" spans="1:27">
      <c r="A47" s="189"/>
      <c r="B47" s="250"/>
      <c r="C47" s="189"/>
      <c r="D47" s="251"/>
      <c r="E47" s="240"/>
      <c r="F47" s="252"/>
    </row>
    <row r="48" spans="1:27">
      <c r="A48" s="189"/>
      <c r="B48" s="250"/>
      <c r="C48" s="189"/>
      <c r="D48" s="251"/>
      <c r="E48" s="243"/>
      <c r="F48" s="190"/>
    </row>
    <row r="49" spans="1:6">
      <c r="A49" s="189"/>
      <c r="B49" s="250"/>
      <c r="C49" s="189"/>
      <c r="D49" s="251"/>
      <c r="E49" s="255"/>
      <c r="F49" s="189"/>
    </row>
    <row r="50" spans="1:6">
      <c r="A50" s="189"/>
      <c r="B50" s="250"/>
      <c r="C50" s="189"/>
      <c r="D50" s="251"/>
      <c r="E50" s="255"/>
      <c r="F50" s="189"/>
    </row>
    <row r="51" spans="1:6">
      <c r="A51" s="189"/>
      <c r="B51" s="250"/>
      <c r="C51" s="189"/>
      <c r="D51" s="251"/>
      <c r="E51" s="255"/>
      <c r="F51" s="189"/>
    </row>
    <row r="52" spans="1:6">
      <c r="A52" s="189"/>
      <c r="B52" s="250"/>
      <c r="C52" s="189"/>
      <c r="D52" s="251"/>
      <c r="E52" s="255"/>
      <c r="F52" s="189"/>
    </row>
    <row r="53" spans="1:6">
      <c r="A53" s="189"/>
      <c r="B53" s="250"/>
      <c r="C53" s="189"/>
      <c r="D53" s="251"/>
      <c r="E53" s="255"/>
      <c r="F53" s="189"/>
    </row>
    <row r="54" spans="1:6">
      <c r="A54" s="189"/>
      <c r="B54" s="250"/>
      <c r="C54" s="189"/>
      <c r="D54" s="251"/>
      <c r="E54" s="255"/>
      <c r="F54" s="189"/>
    </row>
  </sheetData>
  <mergeCells count="2">
    <mergeCell ref="C37:E37"/>
    <mergeCell ref="C38:H38"/>
  </mergeCells>
  <pageMargins left="0.75" right="0.75" top="1" bottom="1" header="0.5" footer="0.5"/>
  <pageSetup paperSize="9" scale="80" orientation="landscape" r:id="rId1"/>
  <headerFooter scaleWithDoc="0">
    <oddFooter>&amp;L&amp;"EYInterstate Light,Regular"The Audit Academy
Expedition:Audit&amp;C&amp;"EYInterstate Light,Regular"&amp;P&amp;R&amp;"EYInterstate Light,Regular"© 2019 EYGM Limited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Check (Copy)</vt:lpstr>
      <vt:lpstr>Deposit Book</vt:lpstr>
      <vt:lpstr>Deposit Receipt</vt:lpstr>
      <vt:lpstr>Approval in GL</vt:lpstr>
      <vt:lpstr>Cash Sub Ledger</vt:lpstr>
      <vt:lpstr>Bank Statement June</vt:lpstr>
      <vt:lpstr>Bank Reconcliation June </vt:lpstr>
      <vt:lpstr>'Bank Statement June'!data14</vt:lpstr>
      <vt:lpstr>'Bank Statement June'!data17</vt:lpstr>
      <vt:lpstr>'Bank Statement June'!data20</vt:lpstr>
      <vt:lpstr>'Approval in GL'!Print_Area</vt:lpstr>
      <vt:lpstr>'Bank Reconcliation June '!Print_Area</vt:lpstr>
      <vt:lpstr>'Bank Statement June'!Print_Area</vt:lpstr>
      <vt:lpstr>'Cash Sub Ledger'!Print_Area</vt:lpstr>
      <vt:lpstr>'Check (Copy)'!Print_Area</vt:lpstr>
      <vt:lpstr>'Deposit Receipt'!Print_Area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Nawaz</dc:creator>
  <cp:lastModifiedBy>centejo1</cp:lastModifiedBy>
  <cp:lastPrinted>2018-04-23T17:39:18Z</cp:lastPrinted>
  <dcterms:created xsi:type="dcterms:W3CDTF">2016-11-29T16:44:13Z</dcterms:created>
  <dcterms:modified xsi:type="dcterms:W3CDTF">2019-02-12T17:08:00Z</dcterms:modified>
</cp:coreProperties>
</file>