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5" windowHeight="12255" activeTab="1"/>
  </bookViews>
  <sheets>
    <sheet name="faiss" sheetId="1" r:id="rId1"/>
    <sheet name="SPTA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80D939CA18140138641FFA03A033CA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67350" y="438150"/>
          <a:ext cx="2447925" cy="1362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395B9592F7D342E7B244D41E1E3CDC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15575" y="438150"/>
          <a:ext cx="2943225" cy="1533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5FFE5D72B5BC43F89AFDF6E157298B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67350" y="2337435"/>
          <a:ext cx="2381250" cy="1228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6EAF12557974D0080BF76E88E94A3CF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20350" y="2337435"/>
          <a:ext cx="3057525" cy="1466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6271F4985397412A95467154B51474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467350" y="2881630"/>
          <a:ext cx="3781425" cy="1162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B1C269CA124E4A8AB4103639C049AF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467350" y="3217545"/>
          <a:ext cx="3781425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9A05832E0F4A08A8B8D16BEBDF02E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467350" y="4673600"/>
          <a:ext cx="3848100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BDB96538A1EA463092A754CE7EF759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405620" y="4673600"/>
          <a:ext cx="3762375" cy="15144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<sst xmlns="http://schemas.openxmlformats.org/spreadsheetml/2006/main" count="244" uniqueCount="33">
  <si>
    <t>faiss（IVF1000,Flat）</t>
  </si>
  <si>
    <t>faiss_batch</t>
  </si>
  <si>
    <t>recall k100</t>
  </si>
  <si>
    <t>QPS</t>
  </si>
  <si>
    <t>索引大小</t>
  </si>
  <si>
    <t>索引构建时间</t>
  </si>
  <si>
    <t>备注</t>
  </si>
  <si>
    <t>sift（1M+1W）</t>
  </si>
  <si>
    <t>496.41 MB</t>
  </si>
  <si>
    <t>57s</t>
  </si>
  <si>
    <t xml:space="preserve"> </t>
  </si>
  <si>
    <t xml:space="preserve">   </t>
  </si>
  <si>
    <t>nprone = 19</t>
  </si>
  <si>
    <t>gift(1M+1K)</t>
  </si>
  <si>
    <t>3.59 GB</t>
  </si>
  <si>
    <t>nprone = nlist &gt;&gt; 3</t>
  </si>
  <si>
    <t>nprone = 50</t>
  </si>
  <si>
    <t>nprone = 41</t>
  </si>
  <si>
    <t>线程数</t>
  </si>
  <si>
    <t>query</t>
  </si>
  <si>
    <t>maxcheck</t>
  </si>
  <si>
    <t>avg</t>
  </si>
  <si>
    <t>recall</t>
  </si>
  <si>
    <t>qps</t>
  </si>
  <si>
    <t>sift</t>
  </si>
  <si>
    <t>0-10000</t>
  </si>
  <si>
    <t>gist</t>
  </si>
  <si>
    <t>0-1000</t>
  </si>
  <si>
    <t>glove</t>
  </si>
  <si>
    <t>audio</t>
  </si>
  <si>
    <t>0-200</t>
  </si>
  <si>
    <t>enron</t>
  </si>
  <si>
    <t>msong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</si>
</sst>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小米兰亭"/>
      <charset val="134"/>
    </font>
    <font>
      <b/>
      <sz val="11"/>
      <color theme="1"/>
      <name val="小米兰亭"/>
      <charset val="134"/>
    </font>
    <font>
      <sz val="11"/>
      <color theme="1"/>
      <name val="小米兰亭 Light"/>
      <charset val="134"/>
    </font>
    <font>
      <sz val="8"/>
      <color theme="1"/>
      <name val="小米兰亭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M9" sqref="M9"/>
    </sheetView>
  </sheetViews>
  <sheetFormatPr defaultColWidth="9" defaultRowHeight="17.25"/>
  <cols>
    <col min="1" max="1" width="16" style="10" customWidth="1"/>
    <col min="2" max="2" width="15.25" style="10" customWidth="1"/>
    <col min="3" max="3" width="12.5" style="10"/>
    <col min="4" max="4" width="13.5" style="10" customWidth="1"/>
    <col min="5" max="5" width="12" customWidth="1"/>
    <col min="6" max="6" width="16" customWidth="1"/>
    <col min="7" max="7" width="14.3083333333333" customWidth="1"/>
    <col min="8" max="8" width="13.5" style="10" customWidth="1"/>
    <col min="9" max="9" width="10.375" style="10"/>
    <col min="10" max="10" width="12.5" style="10"/>
    <col min="11" max="11" width="14" style="10" customWidth="1"/>
    <col min="12" max="12" width="13.625" style="10" customWidth="1"/>
    <col min="19" max="16384" width="9" style="10"/>
  </cols>
  <sheetData>
    <row r="1" spans="2:8">
      <c r="B1" s="10" t="s">
        <v>0</v>
      </c>
      <c r="E1" s="10"/>
      <c r="F1" s="10"/>
      <c r="H1" s="10" t="s">
        <v>1</v>
      </c>
    </row>
    <row r="2" spans="2:12">
      <c r="B2" s="11" t="s">
        <v>2</v>
      </c>
      <c r="C2" s="11" t="s">
        <v>3</v>
      </c>
      <c r="D2" s="11"/>
      <c r="E2" s="12" t="s">
        <v>4</v>
      </c>
      <c r="F2" s="12" t="s">
        <v>5</v>
      </c>
      <c r="G2" s="11" t="s">
        <v>6</v>
      </c>
      <c r="H2" s="11" t="s">
        <v>2</v>
      </c>
      <c r="I2" s="11" t="s">
        <v>3</v>
      </c>
      <c r="K2" s="12" t="s">
        <v>4</v>
      </c>
      <c r="L2" s="12" t="s">
        <v>5</v>
      </c>
    </row>
    <row r="3" ht="46.05" spans="1:12">
      <c r="A3" s="10" t="s">
        <v>7</v>
      </c>
      <c r="B3" s="10">
        <v>0.994604</v>
      </c>
      <c r="C3" s="10">
        <v>1623.11</v>
      </c>
      <c r="D3" s="10" t="str">
        <f>_xlfn.DISPIMG("ID_980D939CA18140138641FFA03A033CAC",1)</f>
        <v>=DISPIMG("ID_980D939CA18140138641FFA03A033CAC",1)</v>
      </c>
      <c r="E3" s="10" t="s">
        <v>8</v>
      </c>
      <c r="F3" s="10" t="s">
        <v>9</v>
      </c>
      <c r="G3" s="13"/>
      <c r="H3" s="10">
        <v>0.994604</v>
      </c>
      <c r="I3" s="10">
        <v>3669.72</v>
      </c>
      <c r="J3" s="10" t="str">
        <f>_xlfn.DISPIMG("ID_395B9592F7D342E7B244D41E1E3CDC18",1)</f>
        <v>=DISPIMG("ID_395B9592F7D342E7B244D41E1E3CDC18",1)</v>
      </c>
      <c r="K3" s="10" t="s">
        <v>8</v>
      </c>
      <c r="L3" s="10" t="s">
        <v>9</v>
      </c>
    </row>
    <row r="4" spans="5:7">
      <c r="E4" s="10"/>
      <c r="F4" s="10"/>
      <c r="G4" s="13"/>
    </row>
    <row r="5" spans="5:7">
      <c r="E5" s="10"/>
      <c r="F5" s="10"/>
      <c r="G5" s="13"/>
    </row>
    <row r="6" spans="5:9">
      <c r="E6" s="10"/>
      <c r="F6" s="10"/>
      <c r="G6" s="13"/>
      <c r="I6" s="10" t="s">
        <v>10</v>
      </c>
    </row>
    <row r="7" spans="5:7">
      <c r="E7" s="10"/>
      <c r="F7" s="10"/>
      <c r="G7" s="13"/>
    </row>
    <row r="8" spans="5:8">
      <c r="E8" s="10"/>
      <c r="F8" s="10"/>
      <c r="G8" s="13"/>
      <c r="H8" s="10" t="s">
        <v>11</v>
      </c>
    </row>
    <row r="9" spans="5:7">
      <c r="E9" s="10"/>
      <c r="F9" s="10"/>
      <c r="G9" s="13"/>
    </row>
    <row r="10" ht="42.85" spans="2:14">
      <c r="B10" s="10">
        <v>0.80136</v>
      </c>
      <c r="C10" s="10">
        <v>2483.24</v>
      </c>
      <c r="D10" s="10" t="str">
        <f>_xlfn.DISPIMG("ID_5FFE5D72B5BC43F89AFDF6E157298B74",1)</f>
        <v>=DISPIMG("ID_5FFE5D72B5BC43F89AFDF6E157298B74",1)</v>
      </c>
      <c r="E10" s="10"/>
      <c r="F10" s="10"/>
      <c r="G10" s="13" t="s">
        <v>12</v>
      </c>
      <c r="H10" s="10">
        <v>0.80136</v>
      </c>
      <c r="I10" s="10">
        <v>8097.17</v>
      </c>
      <c r="J10" s="10" t="str">
        <f>_xlfn.DISPIMG("ID_16EAF12557974D0080BF76E88E94A3CF",1)</f>
        <v>=DISPIMG("ID_16EAF12557974D0080BF76E88E94A3CF",1)</v>
      </c>
      <c r="N10" s="13"/>
    </row>
    <row r="11" ht="26.45" spans="1:11">
      <c r="A11" s="10" t="s">
        <v>13</v>
      </c>
      <c r="B11" s="10">
        <v>0.96658</v>
      </c>
      <c r="C11" s="10">
        <v>489.476</v>
      </c>
      <c r="D11" s="10" t="str">
        <f>_xlfn.DISPIMG("ID_6271F4985397412A95467154B5147475",1)</f>
        <v>=DISPIMG("ID_6271F4985397412A95467154B5147475",1)</v>
      </c>
      <c r="E11" s="10" t="s">
        <v>14</v>
      </c>
      <c r="F11" s="12"/>
      <c r="G11" s="13" t="s">
        <v>15</v>
      </c>
      <c r="K11" s="10" t="s">
        <v>14</v>
      </c>
    </row>
    <row r="12" ht="28.4" spans="2:9">
      <c r="B12" s="10">
        <v>0.84438</v>
      </c>
      <c r="C12" s="10">
        <v>659.196</v>
      </c>
      <c r="D12" s="10" t="str">
        <f>_xlfn.DISPIMG("ID_B1C269CA124E4A8AB4103639C049AF53",1)</f>
        <v>=DISPIMG("ID_B1C269CA124E4A8AB4103639C049AF53",1)</v>
      </c>
      <c r="E12" s="10"/>
      <c r="F12" s="12"/>
      <c r="G12" s="13" t="s">
        <v>16</v>
      </c>
      <c r="I12" s="10" t="s">
        <v>10</v>
      </c>
    </row>
    <row r="13" spans="5:7">
      <c r="E13" s="10"/>
      <c r="F13" s="12"/>
      <c r="G13" s="13"/>
    </row>
    <row r="14" spans="5:7">
      <c r="E14" s="10"/>
      <c r="F14" s="12"/>
      <c r="G14" s="13"/>
    </row>
    <row r="15" spans="5:7">
      <c r="E15" s="10"/>
      <c r="F15" s="12"/>
      <c r="G15" s="13"/>
    </row>
    <row r="16" spans="5:7">
      <c r="E16" s="10"/>
      <c r="F16" s="12"/>
      <c r="G16" s="13"/>
    </row>
    <row r="17" spans="5:7">
      <c r="E17" s="10"/>
      <c r="F17" s="12"/>
      <c r="G17" s="13"/>
    </row>
    <row r="18" ht="30.15" spans="2:10">
      <c r="B18" s="10">
        <v>0.80491</v>
      </c>
      <c r="C18" s="10">
        <v>702.741</v>
      </c>
      <c r="D18" s="10" t="str">
        <f>_xlfn.DISPIMG("ID_A29A05832E0F4A08A8B8D16BEBDF02ED",1)</f>
        <v>=DISPIMG("ID_A29A05832E0F4A08A8B8D16BEBDF02ED",1)</v>
      </c>
      <c r="E18" s="10"/>
      <c r="F18" s="12"/>
      <c r="G18" s="13" t="s">
        <v>17</v>
      </c>
      <c r="H18" s="10">
        <v>0.80491</v>
      </c>
      <c r="I18" s="10">
        <v>623.83</v>
      </c>
      <c r="J18" s="10" t="str">
        <f>_xlfn.DISPIMG("ID_BDB96538A1EA463092A754CE7EF75924",1)</f>
        <v>=DISPIMG("ID_BDB96538A1EA463092A754CE7EF75924",1)</v>
      </c>
    </row>
    <row r="19" spans="7:7">
      <c r="G19" s="10"/>
    </row>
    <row r="20" spans="7:7">
      <c r="G20" s="10"/>
    </row>
    <row r="21" spans="7:7">
      <c r="G21" s="10"/>
    </row>
    <row r="22" spans="7:7">
      <c r="G22" s="10"/>
    </row>
    <row r="23" spans="7:7">
      <c r="G23" s="10"/>
    </row>
  </sheetData>
  <mergeCells count="12">
    <mergeCell ref="B1:F1"/>
    <mergeCell ref="H1:L1"/>
    <mergeCell ref="A3:A10"/>
    <mergeCell ref="A11:A18"/>
    <mergeCell ref="E3:E10"/>
    <mergeCell ref="E11:E18"/>
    <mergeCell ref="F3:F10"/>
    <mergeCell ref="F11:F18"/>
    <mergeCell ref="K3:K10"/>
    <mergeCell ref="K11:K18"/>
    <mergeCell ref="L3:L10"/>
    <mergeCell ref="L11:L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2"/>
  <sheetViews>
    <sheetView tabSelected="1" zoomScale="85" zoomScaleNormal="85" workbookViewId="0">
      <selection activeCell="K8" sqref="K8"/>
    </sheetView>
  </sheetViews>
  <sheetFormatPr defaultColWidth="9" defaultRowHeight="13.5"/>
  <cols>
    <col min="2" max="2" width="11.125" customWidth="1"/>
    <col min="3" max="3" width="11.25" customWidth="1"/>
    <col min="4" max="4" width="11.325" customWidth="1"/>
    <col min="7" max="8" width="12.875"/>
    <col min="9" max="9" width="10.375"/>
  </cols>
  <sheetData>
    <row r="1" ht="34.5" spans="2:9">
      <c r="B1" s="1" t="s">
        <v>18</v>
      </c>
      <c r="C1" s="2" t="s">
        <v>19</v>
      </c>
      <c r="D1" s="2" t="s">
        <v>20</v>
      </c>
      <c r="E1" s="2" t="s">
        <v>21</v>
      </c>
      <c r="F1" s="3">
        <v>0.99</v>
      </c>
      <c r="G1" s="3">
        <v>0.95</v>
      </c>
      <c r="H1" s="2" t="s">
        <v>22</v>
      </c>
      <c r="I1" s="2" t="s">
        <v>23</v>
      </c>
    </row>
    <row r="2" ht="17.25" spans="1:9">
      <c r="A2" s="1" t="s">
        <v>24</v>
      </c>
      <c r="B2" s="4">
        <v>16</v>
      </c>
      <c r="C2" s="5" t="s">
        <v>25</v>
      </c>
      <c r="D2" s="6">
        <v>100</v>
      </c>
      <c r="E2" s="6">
        <v>0.0008</v>
      </c>
      <c r="F2" s="6">
        <v>0.0016</v>
      </c>
      <c r="G2" s="6">
        <v>0.0013</v>
      </c>
      <c r="H2" s="6">
        <v>0.9622</v>
      </c>
      <c r="I2" s="6">
        <v>18697.39</v>
      </c>
    </row>
    <row r="3" ht="17.25" spans="1:9">
      <c r="A3" s="1"/>
      <c r="B3" s="4"/>
      <c r="C3" s="5" t="s">
        <v>25</v>
      </c>
      <c r="D3" s="6">
        <v>200</v>
      </c>
      <c r="E3" s="6">
        <v>0.0008</v>
      </c>
      <c r="F3" s="6">
        <v>0.0016</v>
      </c>
      <c r="G3" s="6">
        <v>0.0013</v>
      </c>
      <c r="H3" s="6">
        <v>0.9622</v>
      </c>
      <c r="I3" s="6">
        <v>18898.95</v>
      </c>
    </row>
    <row r="4" ht="16.5" spans="1:9">
      <c r="A4" s="1"/>
      <c r="B4" s="4"/>
      <c r="C4" s="5" t="s">
        <v>25</v>
      </c>
      <c r="D4" s="6">
        <v>300</v>
      </c>
      <c r="E4" s="6">
        <v>0.0008</v>
      </c>
      <c r="F4" s="6">
        <v>0.0016</v>
      </c>
      <c r="G4" s="6">
        <v>0.0013</v>
      </c>
      <c r="H4" s="6">
        <v>0.9622</v>
      </c>
      <c r="I4" s="6">
        <v>18995.26</v>
      </c>
    </row>
    <row r="5" ht="16.5" spans="1:9">
      <c r="A5" s="1"/>
      <c r="B5" s="4"/>
      <c r="C5" s="5" t="s">
        <v>25</v>
      </c>
      <c r="D5" s="6">
        <v>400</v>
      </c>
      <c r="E5" s="6">
        <v>0.0008</v>
      </c>
      <c r="F5" s="6">
        <v>0.0016</v>
      </c>
      <c r="G5" s="6">
        <v>0.0013</v>
      </c>
      <c r="H5" s="6">
        <v>0.9622</v>
      </c>
      <c r="I5" s="6">
        <v>18980.38</v>
      </c>
    </row>
    <row r="6" ht="16.5" spans="1:9">
      <c r="A6" s="1"/>
      <c r="B6" s="4"/>
      <c r="C6" s="5" t="s">
        <v>25</v>
      </c>
      <c r="D6" s="6">
        <v>500</v>
      </c>
      <c r="E6" s="6">
        <v>0.0008</v>
      </c>
      <c r="F6" s="6">
        <v>0.0016</v>
      </c>
      <c r="G6" s="6">
        <v>0.0013</v>
      </c>
      <c r="H6" s="6">
        <v>0.9622</v>
      </c>
      <c r="I6" s="6">
        <v>19024.14</v>
      </c>
    </row>
    <row r="7" ht="16.5" spans="1:9">
      <c r="A7" s="1"/>
      <c r="B7" s="4"/>
      <c r="C7" s="5" t="s">
        <v>25</v>
      </c>
      <c r="D7" s="6">
        <v>700</v>
      </c>
      <c r="E7" s="6">
        <v>0.0008</v>
      </c>
      <c r="F7" s="6">
        <v>0.0016</v>
      </c>
      <c r="G7" s="6">
        <v>0.0013</v>
      </c>
      <c r="H7" s="6">
        <v>0.9622</v>
      </c>
      <c r="I7" s="6">
        <v>18933.98</v>
      </c>
    </row>
    <row r="8" ht="16.5" spans="1:9">
      <c r="A8" s="1"/>
      <c r="B8" s="4"/>
      <c r="C8" s="5" t="s">
        <v>25</v>
      </c>
      <c r="D8" s="6">
        <v>1000</v>
      </c>
      <c r="E8" s="6">
        <v>0.0008</v>
      </c>
      <c r="F8" s="6">
        <v>0.0016</v>
      </c>
      <c r="G8" s="6">
        <v>0.0013</v>
      </c>
      <c r="H8" s="6">
        <v>0.9622</v>
      </c>
      <c r="I8" s="6">
        <v>18977.13</v>
      </c>
    </row>
    <row r="9" ht="16.5" spans="1:9">
      <c r="A9" s="1"/>
      <c r="B9" s="4"/>
      <c r="C9" s="5" t="s">
        <v>25</v>
      </c>
      <c r="D9" s="6">
        <v>2000</v>
      </c>
      <c r="E9" s="6">
        <v>0.0009</v>
      </c>
      <c r="F9" s="6">
        <v>0.0016</v>
      </c>
      <c r="G9" s="6">
        <v>0.0013</v>
      </c>
      <c r="H9" s="6">
        <v>0.9629</v>
      </c>
      <c r="I9" s="6">
        <v>18706.41</v>
      </c>
    </row>
    <row r="10" ht="16.5" spans="1:9">
      <c r="A10" s="1"/>
      <c r="B10" s="4"/>
      <c r="C10" s="5" t="s">
        <v>25</v>
      </c>
      <c r="D10" s="6">
        <v>3000</v>
      </c>
      <c r="E10" s="6">
        <v>0.0009</v>
      </c>
      <c r="F10" s="6">
        <v>0.0016</v>
      </c>
      <c r="G10" s="6">
        <v>0.0013</v>
      </c>
      <c r="H10" s="6">
        <v>0.9668</v>
      </c>
      <c r="I10" s="6">
        <v>17072.51</v>
      </c>
    </row>
    <row r="11" ht="16.5" spans="1:9">
      <c r="A11" s="1"/>
      <c r="B11" s="4"/>
      <c r="C11" s="5" t="s">
        <v>25</v>
      </c>
      <c r="D11" s="6">
        <v>4000</v>
      </c>
      <c r="E11" s="6">
        <v>0.0011</v>
      </c>
      <c r="F11" s="6">
        <v>0.0016</v>
      </c>
      <c r="G11" s="6">
        <v>0.0013</v>
      </c>
      <c r="H11" s="6">
        <v>0.9738</v>
      </c>
      <c r="I11" s="6">
        <v>14848.58</v>
      </c>
    </row>
    <row r="12" ht="16.5" spans="1:9">
      <c r="A12" s="1"/>
      <c r="B12" s="4"/>
      <c r="C12" s="5" t="s">
        <v>25</v>
      </c>
      <c r="D12" s="6">
        <v>5000</v>
      </c>
      <c r="E12" s="6">
        <v>0.0013</v>
      </c>
      <c r="F12" s="6">
        <v>0.0017</v>
      </c>
      <c r="G12" s="6">
        <v>0.0016</v>
      </c>
      <c r="H12" s="6">
        <v>0.98</v>
      </c>
      <c r="I12" s="6">
        <v>12722.6</v>
      </c>
    </row>
    <row r="13" ht="16.5" spans="1:9">
      <c r="A13" s="1"/>
      <c r="B13" s="4"/>
      <c r="C13" s="5" t="s">
        <v>25</v>
      </c>
      <c r="D13" s="6">
        <v>7000</v>
      </c>
      <c r="E13" s="6">
        <v>0.0016</v>
      </c>
      <c r="F13" s="6">
        <v>0.0022</v>
      </c>
      <c r="G13" s="6">
        <v>0.0021</v>
      </c>
      <c r="H13" s="6">
        <v>0.9867</v>
      </c>
      <c r="I13" s="6">
        <v>10208.52</v>
      </c>
    </row>
    <row r="14" ht="16.5" spans="1:9">
      <c r="A14" s="1"/>
      <c r="B14" s="4"/>
      <c r="C14" s="5" t="s">
        <v>25</v>
      </c>
      <c r="D14" s="6">
        <v>10000</v>
      </c>
      <c r="E14" s="6">
        <v>0.0018</v>
      </c>
      <c r="F14" s="6">
        <v>0.003</v>
      </c>
      <c r="G14" s="6">
        <v>0.0029</v>
      </c>
      <c r="H14" s="6">
        <v>0.9895</v>
      </c>
      <c r="I14" s="6">
        <v>8644.65</v>
      </c>
    </row>
    <row r="15" ht="16.5" spans="1:9">
      <c r="A15" s="1"/>
      <c r="B15" s="4"/>
      <c r="C15" s="5" t="s">
        <v>25</v>
      </c>
      <c r="D15" s="6">
        <v>20000</v>
      </c>
      <c r="E15" s="6">
        <v>0.0021</v>
      </c>
      <c r="F15" s="6">
        <v>0.0057</v>
      </c>
      <c r="G15" s="6">
        <v>0.0045</v>
      </c>
      <c r="H15" s="6">
        <v>0.9904</v>
      </c>
      <c r="I15" s="6">
        <v>7495.83</v>
      </c>
    </row>
    <row r="16" ht="16.5" spans="1:9">
      <c r="A16" s="1"/>
      <c r="B16" s="4"/>
      <c r="C16" s="5" t="s">
        <v>25</v>
      </c>
      <c r="D16" s="6">
        <v>50000</v>
      </c>
      <c r="E16" s="6">
        <v>0.0023</v>
      </c>
      <c r="F16" s="6">
        <v>0.0066</v>
      </c>
      <c r="G16" s="6">
        <v>0.0048</v>
      </c>
      <c r="H16" s="6">
        <v>0.9904</v>
      </c>
      <c r="I16" s="6">
        <v>6889.02</v>
      </c>
    </row>
    <row r="17" ht="16.5" spans="1:9">
      <c r="A17" s="1"/>
      <c r="B17" s="4"/>
      <c r="C17" s="5" t="s">
        <v>25</v>
      </c>
      <c r="D17" s="6">
        <v>100000</v>
      </c>
      <c r="E17" s="6">
        <v>0.0027</v>
      </c>
      <c r="F17" s="6">
        <v>0.0074</v>
      </c>
      <c r="G17" s="6">
        <v>0.0054</v>
      </c>
      <c r="H17" s="6">
        <v>0.9904</v>
      </c>
      <c r="I17" s="6">
        <v>5923.35</v>
      </c>
    </row>
    <row r="18" ht="16.5" spans="1:9">
      <c r="A18" s="1"/>
      <c r="B18" s="4"/>
      <c r="C18" s="5" t="s">
        <v>25</v>
      </c>
      <c r="D18" s="6">
        <v>500000</v>
      </c>
      <c r="E18" s="6">
        <v>0.0055</v>
      </c>
      <c r="F18" s="6">
        <v>0.0128</v>
      </c>
      <c r="G18" s="6">
        <v>0.0096</v>
      </c>
      <c r="H18" s="6">
        <v>0.9904</v>
      </c>
      <c r="I18" s="6">
        <v>2749.22</v>
      </c>
    </row>
    <row r="19" ht="16.5" spans="1:9">
      <c r="A19" s="1"/>
      <c r="B19" s="4"/>
      <c r="C19" s="5" t="s">
        <v>25</v>
      </c>
      <c r="D19" s="6">
        <v>1000000</v>
      </c>
      <c r="E19" s="6">
        <v>0.0094</v>
      </c>
      <c r="F19" s="6">
        <v>0.0192</v>
      </c>
      <c r="G19" s="6">
        <v>0.0148</v>
      </c>
      <c r="H19" s="6">
        <v>0.9904</v>
      </c>
      <c r="I19" s="6">
        <v>1603.09</v>
      </c>
    </row>
    <row r="20" ht="16.5" spans="1:9">
      <c r="A20" s="1"/>
      <c r="B20" s="7">
        <v>1</v>
      </c>
      <c r="C20" s="8" t="s">
        <v>25</v>
      </c>
      <c r="D20" s="9">
        <v>100</v>
      </c>
      <c r="E20" s="9">
        <v>0.0007</v>
      </c>
      <c r="F20" s="9">
        <v>0.0013</v>
      </c>
      <c r="G20" s="9">
        <v>0.0011</v>
      </c>
      <c r="H20" s="9">
        <v>0.9622</v>
      </c>
      <c r="I20" s="9">
        <v>1437.2</v>
      </c>
    </row>
    <row r="21" ht="16.5" spans="1:9">
      <c r="A21" s="1"/>
      <c r="B21" s="7"/>
      <c r="C21" s="8" t="s">
        <v>25</v>
      </c>
      <c r="D21" s="9">
        <v>200</v>
      </c>
      <c r="E21" s="9">
        <v>0.0007</v>
      </c>
      <c r="F21" s="9">
        <v>0.0013</v>
      </c>
      <c r="G21" s="9">
        <v>0.0011</v>
      </c>
      <c r="H21" s="9">
        <v>0.9622</v>
      </c>
      <c r="I21" s="9">
        <v>1438.12</v>
      </c>
    </row>
    <row r="22" ht="16.5" spans="1:9">
      <c r="A22" s="1"/>
      <c r="B22" s="7"/>
      <c r="C22" s="8" t="s">
        <v>25</v>
      </c>
      <c r="D22" s="9">
        <v>300</v>
      </c>
      <c r="E22" s="9">
        <v>0.0007</v>
      </c>
      <c r="F22" s="9">
        <v>0.0013</v>
      </c>
      <c r="G22" s="9">
        <v>0.0011</v>
      </c>
      <c r="H22" s="9">
        <v>0.9622</v>
      </c>
      <c r="I22" s="9">
        <v>1438.58</v>
      </c>
    </row>
    <row r="23" ht="16.5" spans="1:9">
      <c r="A23" s="1"/>
      <c r="B23" s="7"/>
      <c r="C23" s="8" t="s">
        <v>25</v>
      </c>
      <c r="D23" s="9">
        <v>400</v>
      </c>
      <c r="E23" s="9">
        <v>0.0007</v>
      </c>
      <c r="F23" s="9">
        <v>0.0013</v>
      </c>
      <c r="G23" s="9">
        <v>0.0011</v>
      </c>
      <c r="H23" s="9">
        <v>0.9622</v>
      </c>
      <c r="I23" s="9">
        <v>1437.11</v>
      </c>
    </row>
    <row r="24" ht="16.5" spans="1:9">
      <c r="A24" s="1"/>
      <c r="B24" s="7"/>
      <c r="C24" s="8" t="s">
        <v>25</v>
      </c>
      <c r="D24" s="9">
        <v>500</v>
      </c>
      <c r="E24" s="9">
        <v>0.0007</v>
      </c>
      <c r="F24" s="9">
        <v>0.0013</v>
      </c>
      <c r="G24" s="9">
        <v>0.0011</v>
      </c>
      <c r="H24" s="9">
        <v>0.9622</v>
      </c>
      <c r="I24" s="9">
        <v>1439.03</v>
      </c>
    </row>
    <row r="25" ht="16.5" spans="1:9">
      <c r="A25" s="1"/>
      <c r="B25" s="7"/>
      <c r="C25" s="8" t="s">
        <v>25</v>
      </c>
      <c r="D25" s="9">
        <v>700</v>
      </c>
      <c r="E25" s="9">
        <v>0.0007</v>
      </c>
      <c r="F25" s="9">
        <v>0.0013</v>
      </c>
      <c r="G25" s="9">
        <v>0.0011</v>
      </c>
      <c r="H25" s="9">
        <v>0.9622</v>
      </c>
      <c r="I25" s="9">
        <v>1438.98</v>
      </c>
    </row>
    <row r="26" ht="16.5" spans="1:9">
      <c r="A26" s="1"/>
      <c r="B26" s="7"/>
      <c r="C26" s="8" t="s">
        <v>25</v>
      </c>
      <c r="D26" s="9">
        <v>1000</v>
      </c>
      <c r="E26" s="9">
        <v>0.0007</v>
      </c>
      <c r="F26" s="9">
        <v>0.0013</v>
      </c>
      <c r="G26" s="9">
        <v>0.0011</v>
      </c>
      <c r="H26" s="9">
        <v>0.9622</v>
      </c>
      <c r="I26" s="9">
        <v>1429.95</v>
      </c>
    </row>
    <row r="27" ht="16.5" spans="1:9">
      <c r="A27" s="1"/>
      <c r="B27" s="7"/>
      <c r="C27" s="8" t="s">
        <v>25</v>
      </c>
      <c r="D27" s="9">
        <v>2000</v>
      </c>
      <c r="E27" s="9">
        <v>0.0007</v>
      </c>
      <c r="F27" s="9">
        <v>0.0013</v>
      </c>
      <c r="G27" s="9">
        <v>0.0011</v>
      </c>
      <c r="H27" s="9">
        <v>0.9629</v>
      </c>
      <c r="I27" s="9">
        <v>1406.29</v>
      </c>
    </row>
    <row r="28" ht="16.5" spans="1:9">
      <c r="A28" s="1"/>
      <c r="B28" s="7"/>
      <c r="C28" s="5" t="s">
        <v>25</v>
      </c>
      <c r="D28" s="9">
        <v>3000</v>
      </c>
      <c r="E28" s="9">
        <v>0.0008</v>
      </c>
      <c r="F28" s="9">
        <v>0.0013</v>
      </c>
      <c r="G28" s="9">
        <v>0.0011</v>
      </c>
      <c r="H28" s="9">
        <v>0.9668</v>
      </c>
      <c r="I28" s="9">
        <v>1287.32</v>
      </c>
    </row>
    <row r="29" ht="16.5" spans="1:9">
      <c r="A29" s="1"/>
      <c r="B29" s="7"/>
      <c r="C29" s="8" t="s">
        <v>25</v>
      </c>
      <c r="D29" s="9">
        <v>4000</v>
      </c>
      <c r="E29" s="9">
        <v>0.0009</v>
      </c>
      <c r="F29" s="9">
        <v>0.0013</v>
      </c>
      <c r="G29" s="9">
        <v>0.0011</v>
      </c>
      <c r="H29" s="9">
        <v>0.9738</v>
      </c>
      <c r="I29" s="9">
        <v>1097.87</v>
      </c>
    </row>
    <row r="30" ht="16.5" spans="1:9">
      <c r="A30" s="1"/>
      <c r="B30" s="7"/>
      <c r="C30" s="8" t="s">
        <v>25</v>
      </c>
      <c r="D30" s="9">
        <v>5000</v>
      </c>
      <c r="E30" s="9">
        <v>0.0011</v>
      </c>
      <c r="F30" s="9">
        <v>0.0014</v>
      </c>
      <c r="G30" s="9">
        <v>0.0013</v>
      </c>
      <c r="H30" s="9">
        <v>0.98</v>
      </c>
      <c r="I30" s="9">
        <v>936.75</v>
      </c>
    </row>
    <row r="31" ht="16.5" spans="1:9">
      <c r="A31" s="1"/>
      <c r="B31" s="7"/>
      <c r="C31" s="8" t="s">
        <v>25</v>
      </c>
      <c r="D31" s="9">
        <v>7000</v>
      </c>
      <c r="E31" s="9">
        <v>0.0013</v>
      </c>
      <c r="F31" s="9">
        <v>0.0019</v>
      </c>
      <c r="G31" s="9">
        <v>0.0018</v>
      </c>
      <c r="H31" s="9">
        <v>0.9867</v>
      </c>
      <c r="I31" s="9">
        <v>743.9</v>
      </c>
    </row>
    <row r="32" ht="16.5" spans="1:9">
      <c r="A32" s="1"/>
      <c r="B32" s="7"/>
      <c r="C32" s="8" t="s">
        <v>25</v>
      </c>
      <c r="D32" s="9">
        <v>10000</v>
      </c>
      <c r="E32" s="9">
        <v>0.0016</v>
      </c>
      <c r="F32" s="9">
        <v>0.0026</v>
      </c>
      <c r="G32" s="9">
        <v>0.0025</v>
      </c>
      <c r="H32" s="9">
        <v>0.9895</v>
      </c>
      <c r="I32" s="9">
        <v>629.45</v>
      </c>
    </row>
    <row r="33" ht="16.5" spans="1:9">
      <c r="A33" s="1"/>
      <c r="B33" s="7"/>
      <c r="C33" s="8" t="s">
        <v>25</v>
      </c>
      <c r="D33" s="9">
        <v>20000</v>
      </c>
      <c r="E33" s="9">
        <v>0.0018</v>
      </c>
      <c r="F33" s="9">
        <v>0.0047</v>
      </c>
      <c r="G33" s="9">
        <v>0.0037</v>
      </c>
      <c r="H33" s="9">
        <v>0.9904</v>
      </c>
      <c r="I33" s="9">
        <v>563.43</v>
      </c>
    </row>
    <row r="34" ht="16.5" spans="1:9">
      <c r="A34" s="1"/>
      <c r="B34" s="7"/>
      <c r="C34" s="8" t="s">
        <v>25</v>
      </c>
      <c r="D34" s="9">
        <v>50000</v>
      </c>
      <c r="E34" s="9">
        <v>0.0018</v>
      </c>
      <c r="F34" s="9">
        <v>0.005</v>
      </c>
      <c r="G34" s="9">
        <v>0.0038</v>
      </c>
      <c r="H34" s="9">
        <v>0.9904</v>
      </c>
      <c r="I34" s="9">
        <v>553.77</v>
      </c>
    </row>
    <row r="35" ht="16.5" spans="1:9">
      <c r="A35" s="1"/>
      <c r="B35" s="7"/>
      <c r="C35" s="8" t="s">
        <v>25</v>
      </c>
      <c r="D35" s="9">
        <v>100000</v>
      </c>
      <c r="E35" s="9">
        <v>0.0019</v>
      </c>
      <c r="F35" s="9">
        <v>0.0052</v>
      </c>
      <c r="G35" s="9">
        <v>0.0038</v>
      </c>
      <c r="H35" s="9">
        <v>0.9904</v>
      </c>
      <c r="I35" s="9">
        <v>537.67</v>
      </c>
    </row>
    <row r="36" ht="16.5" spans="1:9">
      <c r="A36" s="1"/>
      <c r="B36" s="7"/>
      <c r="C36" s="8" t="s">
        <v>25</v>
      </c>
      <c r="D36" s="9">
        <v>500000</v>
      </c>
      <c r="E36" s="9">
        <v>0.0023</v>
      </c>
      <c r="F36" s="9">
        <v>0.0058</v>
      </c>
      <c r="G36" s="9">
        <v>0.0044</v>
      </c>
      <c r="H36" s="9">
        <v>0.9904</v>
      </c>
      <c r="I36" s="9">
        <v>438.48</v>
      </c>
    </row>
    <row r="37" ht="16.5" spans="1:9">
      <c r="A37" s="1"/>
      <c r="B37" s="7"/>
      <c r="C37" s="8" t="s">
        <v>25</v>
      </c>
      <c r="D37" s="9">
        <v>1000000</v>
      </c>
      <c r="E37" s="9">
        <v>0.0031</v>
      </c>
      <c r="F37" s="9">
        <v>0.0067</v>
      </c>
      <c r="G37" s="9">
        <v>0.0053</v>
      </c>
      <c r="H37" s="9">
        <v>0.9904</v>
      </c>
      <c r="I37" s="9">
        <v>322.42</v>
      </c>
    </row>
    <row r="38" ht="16.5" spans="1:9">
      <c r="A38" s="1" t="s">
        <v>26</v>
      </c>
      <c r="B38" s="4">
        <v>16</v>
      </c>
      <c r="C38" s="9" t="s">
        <v>27</v>
      </c>
      <c r="D38" s="9">
        <v>100</v>
      </c>
      <c r="E38" s="9">
        <v>0.0074</v>
      </c>
      <c r="F38" s="9">
        <v>0.0147</v>
      </c>
      <c r="G38" s="9">
        <v>0.0115</v>
      </c>
      <c r="H38" s="9">
        <v>0.3506</v>
      </c>
      <c r="I38" s="9">
        <v>2135.65</v>
      </c>
    </row>
    <row r="39" ht="16.5" spans="1:9">
      <c r="A39" s="1"/>
      <c r="B39" s="4"/>
      <c r="C39" s="9" t="s">
        <v>27</v>
      </c>
      <c r="D39" s="9">
        <v>200</v>
      </c>
      <c r="E39" s="9">
        <v>0.0073</v>
      </c>
      <c r="F39" s="9">
        <v>0.0132</v>
      </c>
      <c r="G39" s="9">
        <v>0.0109</v>
      </c>
      <c r="H39" s="9">
        <v>0.3506</v>
      </c>
      <c r="I39" s="9">
        <v>2183.45</v>
      </c>
    </row>
    <row r="40" ht="16.5" spans="1:9">
      <c r="A40" s="1"/>
      <c r="B40" s="4"/>
      <c r="C40" s="9" t="s">
        <v>27</v>
      </c>
      <c r="D40" s="9">
        <v>300</v>
      </c>
      <c r="E40" s="9">
        <v>0.0072</v>
      </c>
      <c r="F40" s="9">
        <v>0.0129</v>
      </c>
      <c r="G40" s="9">
        <v>0.0107</v>
      </c>
      <c r="H40" s="9">
        <v>0.3506</v>
      </c>
      <c r="I40" s="9">
        <v>2187.43</v>
      </c>
    </row>
    <row r="41" ht="16.5" spans="1:9">
      <c r="A41" s="1"/>
      <c r="B41" s="4"/>
      <c r="C41" s="9" t="s">
        <v>27</v>
      </c>
      <c r="D41" s="9">
        <v>400</v>
      </c>
      <c r="E41" s="9">
        <v>0.0072</v>
      </c>
      <c r="F41" s="9">
        <v>0.0128</v>
      </c>
      <c r="G41" s="9">
        <v>0.0107</v>
      </c>
      <c r="H41" s="9">
        <v>0.3506</v>
      </c>
      <c r="I41" s="9">
        <v>2195.37</v>
      </c>
    </row>
    <row r="42" ht="16.5" spans="1:9">
      <c r="A42" s="1"/>
      <c r="B42" s="4"/>
      <c r="C42" s="9" t="s">
        <v>27</v>
      </c>
      <c r="D42" s="9">
        <v>500</v>
      </c>
      <c r="E42" s="9">
        <v>0.0072</v>
      </c>
      <c r="F42" s="9">
        <v>0.0127</v>
      </c>
      <c r="G42" s="9">
        <v>0.0108</v>
      </c>
      <c r="H42" s="9">
        <v>0.3506</v>
      </c>
      <c r="I42" s="9">
        <v>2194.9</v>
      </c>
    </row>
    <row r="43" ht="16.5" spans="1:9">
      <c r="A43" s="1"/>
      <c r="B43" s="4"/>
      <c r="C43" s="9" t="s">
        <v>27</v>
      </c>
      <c r="D43" s="9">
        <v>700</v>
      </c>
      <c r="E43" s="9">
        <v>0.0072</v>
      </c>
      <c r="F43" s="9">
        <v>0.0125</v>
      </c>
      <c r="G43" s="9">
        <v>0.0107</v>
      </c>
      <c r="H43" s="9">
        <v>0.3506</v>
      </c>
      <c r="I43" s="9">
        <v>2195.87</v>
      </c>
    </row>
    <row r="44" ht="16.5" spans="1:9">
      <c r="A44" s="1"/>
      <c r="B44" s="4"/>
      <c r="C44" s="9" t="s">
        <v>27</v>
      </c>
      <c r="D44" s="9">
        <v>1000</v>
      </c>
      <c r="E44" s="9">
        <v>0.0072</v>
      </c>
      <c r="F44" s="9">
        <v>0.0129</v>
      </c>
      <c r="G44" s="9">
        <v>0.0107</v>
      </c>
      <c r="H44" s="9">
        <v>0.3506</v>
      </c>
      <c r="I44" s="9">
        <v>2195.47</v>
      </c>
    </row>
    <row r="45" ht="16.5" spans="1:9">
      <c r="A45" s="1"/>
      <c r="B45" s="4"/>
      <c r="C45" s="9" t="s">
        <v>27</v>
      </c>
      <c r="D45" s="9">
        <v>2000</v>
      </c>
      <c r="E45" s="9">
        <v>0.0072</v>
      </c>
      <c r="F45" s="9">
        <v>0.0127</v>
      </c>
      <c r="G45" s="9">
        <v>0.0107</v>
      </c>
      <c r="H45" s="9">
        <v>0.3506</v>
      </c>
      <c r="I45" s="9">
        <v>2194.1</v>
      </c>
    </row>
    <row r="46" ht="16.5" spans="1:9">
      <c r="A46" s="1"/>
      <c r="B46" s="4"/>
      <c r="C46" s="9" t="s">
        <v>27</v>
      </c>
      <c r="D46" s="9">
        <v>3000</v>
      </c>
      <c r="E46" s="9">
        <v>0.0073</v>
      </c>
      <c r="F46" s="9">
        <v>0.0129</v>
      </c>
      <c r="G46" s="9">
        <v>0.0107</v>
      </c>
      <c r="H46" s="9">
        <v>0.3504</v>
      </c>
      <c r="I46" s="9">
        <v>2170.81</v>
      </c>
    </row>
    <row r="47" ht="16.5" spans="1:9">
      <c r="A47" s="1"/>
      <c r="B47" s="4"/>
      <c r="C47" s="9" t="s">
        <v>27</v>
      </c>
      <c r="D47" s="9">
        <v>4000</v>
      </c>
      <c r="E47" s="9">
        <v>0.0077</v>
      </c>
      <c r="F47" s="9">
        <v>0.0126</v>
      </c>
      <c r="G47" s="9">
        <v>0.0106</v>
      </c>
      <c r="H47" s="9">
        <v>0.3513</v>
      </c>
      <c r="I47" s="9">
        <v>2068.18</v>
      </c>
    </row>
    <row r="48" ht="16.5" spans="1:9">
      <c r="A48" s="1"/>
      <c r="B48" s="4"/>
      <c r="C48" s="9" t="s">
        <v>27</v>
      </c>
      <c r="D48" s="9">
        <v>5000</v>
      </c>
      <c r="E48" s="9">
        <v>0.0084</v>
      </c>
      <c r="F48" s="9">
        <v>0.0124</v>
      </c>
      <c r="G48" s="9">
        <v>0.0109</v>
      </c>
      <c r="H48" s="9">
        <v>0.3525</v>
      </c>
      <c r="I48" s="9">
        <v>1884.23</v>
      </c>
    </row>
    <row r="49" ht="16.5" spans="1:9">
      <c r="A49" s="1"/>
      <c r="B49" s="4"/>
      <c r="C49" s="9" t="s">
        <v>27</v>
      </c>
      <c r="D49" s="9">
        <v>7000</v>
      </c>
      <c r="E49" s="9">
        <v>0.0108</v>
      </c>
      <c r="F49" s="9">
        <v>0.0136</v>
      </c>
      <c r="G49" s="9">
        <v>0.0126</v>
      </c>
      <c r="H49" s="9">
        <v>0.3577</v>
      </c>
      <c r="I49" s="9">
        <v>1475.21</v>
      </c>
    </row>
    <row r="50" ht="16.5" spans="1:9">
      <c r="A50" s="1"/>
      <c r="B50" s="4"/>
      <c r="C50" s="9" t="s">
        <v>27</v>
      </c>
      <c r="D50" s="9">
        <v>10000</v>
      </c>
      <c r="E50" s="9">
        <v>0.0147</v>
      </c>
      <c r="F50" s="9">
        <v>0.0183</v>
      </c>
      <c r="G50" s="9">
        <v>0.017</v>
      </c>
      <c r="H50" s="9">
        <v>0.3615</v>
      </c>
      <c r="I50" s="9">
        <v>1084.02</v>
      </c>
    </row>
    <row r="51" ht="16.5" spans="1:9">
      <c r="A51" s="1"/>
      <c r="B51" s="4"/>
      <c r="C51" s="9" t="s">
        <v>27</v>
      </c>
      <c r="D51" s="9">
        <v>20000</v>
      </c>
      <c r="E51" s="9">
        <v>0.0254</v>
      </c>
      <c r="F51" s="9">
        <v>0.035</v>
      </c>
      <c r="G51" s="9">
        <v>0.0327</v>
      </c>
      <c r="H51" s="9">
        <v>0.3648</v>
      </c>
      <c r="I51" s="9">
        <v>625.5</v>
      </c>
    </row>
    <row r="52" ht="16.5" spans="1:9">
      <c r="A52" s="1"/>
      <c r="B52" s="4"/>
      <c r="C52" s="9" t="s">
        <v>27</v>
      </c>
      <c r="D52" s="9">
        <v>50000</v>
      </c>
      <c r="E52" s="9">
        <v>0.039</v>
      </c>
      <c r="F52" s="9">
        <v>0.0817</v>
      </c>
      <c r="G52" s="9">
        <v>0.0789</v>
      </c>
      <c r="H52" s="9">
        <v>0.3677</v>
      </c>
      <c r="I52" s="9">
        <v>406.62</v>
      </c>
    </row>
    <row r="53" ht="16.5" spans="1:9">
      <c r="A53" s="1"/>
      <c r="B53" s="4"/>
      <c r="C53" s="9" t="s">
        <v>27</v>
      </c>
      <c r="D53" s="9">
        <v>100000</v>
      </c>
      <c r="E53" s="9">
        <v>0.0429</v>
      </c>
      <c r="F53" s="9">
        <v>0.1429</v>
      </c>
      <c r="G53" s="9">
        <v>0.1052</v>
      </c>
      <c r="H53" s="9">
        <v>0.3678</v>
      </c>
      <c r="I53" s="9">
        <v>370.27</v>
      </c>
    </row>
    <row r="54" ht="16.5" spans="1:9">
      <c r="A54" s="1"/>
      <c r="B54" s="4"/>
      <c r="C54" s="9" t="s">
        <v>27</v>
      </c>
      <c r="D54" s="9">
        <v>500000</v>
      </c>
      <c r="E54" s="9">
        <v>0.0501</v>
      </c>
      <c r="F54" s="9">
        <v>0.1699</v>
      </c>
      <c r="G54" s="9">
        <v>0.1305</v>
      </c>
      <c r="H54" s="9">
        <v>0.3678</v>
      </c>
      <c r="I54" s="9">
        <v>299.13</v>
      </c>
    </row>
    <row r="55" ht="16.5" spans="1:9">
      <c r="A55" s="1"/>
      <c r="B55" s="4"/>
      <c r="C55" s="9" t="s">
        <v>27</v>
      </c>
      <c r="D55" s="9">
        <v>1000000</v>
      </c>
      <c r="E55" s="9">
        <v>0.0596</v>
      </c>
      <c r="F55" s="9">
        <v>0.2793</v>
      </c>
      <c r="G55" s="9">
        <v>0.1461</v>
      </c>
      <c r="H55" s="9">
        <v>0.3678</v>
      </c>
      <c r="I55" s="9">
        <v>243.23</v>
      </c>
    </row>
    <row r="56" ht="16.5" spans="1:9">
      <c r="A56" s="1"/>
      <c r="B56" s="7">
        <v>1</v>
      </c>
      <c r="C56" s="9" t="s">
        <v>27</v>
      </c>
      <c r="D56" s="9">
        <v>100</v>
      </c>
      <c r="E56" s="9">
        <v>0.0024</v>
      </c>
      <c r="F56" s="9">
        <v>0.0043</v>
      </c>
      <c r="G56" s="9">
        <v>0.0036</v>
      </c>
      <c r="H56" s="9">
        <v>0.3506</v>
      </c>
      <c r="I56" s="9">
        <v>416.67</v>
      </c>
    </row>
    <row r="57" ht="16.5" spans="1:9">
      <c r="A57" s="1"/>
      <c r="B57" s="7"/>
      <c r="C57" s="9" t="s">
        <v>27</v>
      </c>
      <c r="D57" s="9">
        <v>200</v>
      </c>
      <c r="E57" s="9">
        <v>0.0024</v>
      </c>
      <c r="F57" s="9">
        <v>0.0043</v>
      </c>
      <c r="G57" s="9">
        <v>0.0036</v>
      </c>
      <c r="H57" s="9">
        <v>0.3506</v>
      </c>
      <c r="I57" s="9">
        <v>416.51</v>
      </c>
    </row>
    <row r="58" ht="16.5" spans="1:9">
      <c r="A58" s="1"/>
      <c r="B58" s="7"/>
      <c r="C58" s="9" t="s">
        <v>27</v>
      </c>
      <c r="D58" s="9">
        <v>300</v>
      </c>
      <c r="E58" s="9">
        <v>0.0024</v>
      </c>
      <c r="F58" s="9">
        <v>0.0042</v>
      </c>
      <c r="G58" s="9">
        <v>0.0036</v>
      </c>
      <c r="H58" s="9">
        <v>0.3506</v>
      </c>
      <c r="I58" s="9">
        <v>417.58</v>
      </c>
    </row>
    <row r="59" ht="16.5" spans="1:9">
      <c r="A59" s="1"/>
      <c r="B59" s="7"/>
      <c r="C59" s="9" t="s">
        <v>27</v>
      </c>
      <c r="D59" s="9">
        <v>400</v>
      </c>
      <c r="E59" s="9">
        <v>0.0024</v>
      </c>
      <c r="F59" s="9">
        <v>0.0043</v>
      </c>
      <c r="G59" s="9">
        <v>0.0036</v>
      </c>
      <c r="H59" s="9">
        <v>0.3506</v>
      </c>
      <c r="I59" s="9">
        <v>417.16</v>
      </c>
    </row>
    <row r="60" ht="16.5" spans="1:9">
      <c r="A60" s="1"/>
      <c r="B60" s="7"/>
      <c r="C60" s="9" t="s">
        <v>27</v>
      </c>
      <c r="D60" s="9">
        <v>500</v>
      </c>
      <c r="E60" s="9">
        <v>0.0024</v>
      </c>
      <c r="F60" s="9">
        <v>0.0042</v>
      </c>
      <c r="G60" s="9">
        <v>0.0035</v>
      </c>
      <c r="H60" s="9">
        <v>0.3506</v>
      </c>
      <c r="I60" s="9">
        <v>418.04</v>
      </c>
    </row>
    <row r="61" ht="16.5" spans="1:9">
      <c r="A61" s="1"/>
      <c r="B61" s="7"/>
      <c r="C61" s="9" t="s">
        <v>27</v>
      </c>
      <c r="D61" s="9">
        <v>700</v>
      </c>
      <c r="E61" s="9">
        <v>0.0024</v>
      </c>
      <c r="F61" s="9">
        <v>0.0043</v>
      </c>
      <c r="G61" s="9">
        <v>0.0035</v>
      </c>
      <c r="H61" s="9">
        <v>0.3506</v>
      </c>
      <c r="I61" s="9">
        <v>417.68</v>
      </c>
    </row>
    <row r="62" ht="16.5" spans="1:9">
      <c r="A62" s="1"/>
      <c r="B62" s="7"/>
      <c r="C62" s="9" t="s">
        <v>27</v>
      </c>
      <c r="D62" s="9">
        <v>1000</v>
      </c>
      <c r="E62" s="9">
        <v>0.0024</v>
      </c>
      <c r="F62" s="9">
        <v>0.0042</v>
      </c>
      <c r="G62" s="9">
        <v>0.0035</v>
      </c>
      <c r="H62" s="9">
        <v>0.3506</v>
      </c>
      <c r="I62" s="9">
        <v>417.62</v>
      </c>
    </row>
    <row r="63" ht="16.5" spans="1:9">
      <c r="A63" s="1"/>
      <c r="B63" s="7"/>
      <c r="C63" s="9" t="s">
        <v>27</v>
      </c>
      <c r="D63" s="9">
        <v>2000</v>
      </c>
      <c r="E63" s="9">
        <v>0.0024</v>
      </c>
      <c r="F63" s="9">
        <v>0.0042</v>
      </c>
      <c r="G63" s="9">
        <v>0.0035</v>
      </c>
      <c r="H63" s="9">
        <v>0.3506</v>
      </c>
      <c r="I63" s="9">
        <v>417.47</v>
      </c>
    </row>
    <row r="64" ht="16.5" spans="1:9">
      <c r="A64" s="1"/>
      <c r="B64" s="7"/>
      <c r="C64" s="9" t="s">
        <v>27</v>
      </c>
      <c r="D64" s="9">
        <v>3000</v>
      </c>
      <c r="E64" s="9">
        <v>0.0024</v>
      </c>
      <c r="F64" s="9">
        <v>0.0042</v>
      </c>
      <c r="G64" s="9">
        <v>0.0036</v>
      </c>
      <c r="H64" s="9">
        <v>0.3504</v>
      </c>
      <c r="I64" s="9">
        <v>411.58</v>
      </c>
    </row>
    <row r="65" ht="16.5" spans="1:9">
      <c r="A65" s="1"/>
      <c r="B65" s="7"/>
      <c r="C65" s="9" t="s">
        <v>27</v>
      </c>
      <c r="D65" s="9">
        <v>4000</v>
      </c>
      <c r="E65" s="9">
        <v>0.0026</v>
      </c>
      <c r="F65" s="9">
        <v>0.0043</v>
      </c>
      <c r="G65" s="9">
        <v>0.0036</v>
      </c>
      <c r="H65" s="9">
        <v>0.3513</v>
      </c>
      <c r="I65" s="9">
        <v>391.66</v>
      </c>
    </row>
    <row r="66" ht="16.5" spans="1:9">
      <c r="A66" s="1"/>
      <c r="B66" s="7"/>
      <c r="C66" s="9" t="s">
        <v>27</v>
      </c>
      <c r="D66" s="9">
        <v>5000</v>
      </c>
      <c r="E66" s="9">
        <v>0.0028</v>
      </c>
      <c r="F66" s="9">
        <v>0.0043</v>
      </c>
      <c r="G66" s="9">
        <v>0.0036</v>
      </c>
      <c r="H66" s="9">
        <v>0.3525</v>
      </c>
      <c r="I66" s="9">
        <v>353.65</v>
      </c>
    </row>
    <row r="67" ht="16.5" spans="1:9">
      <c r="A67" s="1"/>
      <c r="B67" s="7"/>
      <c r="C67" s="9" t="s">
        <v>27</v>
      </c>
      <c r="D67" s="9">
        <v>7000</v>
      </c>
      <c r="E67" s="9">
        <v>0.0037</v>
      </c>
      <c r="F67" s="9">
        <v>0.0046</v>
      </c>
      <c r="G67" s="9">
        <v>0.0042</v>
      </c>
      <c r="H67" s="9">
        <v>0.3577</v>
      </c>
      <c r="I67" s="9">
        <v>273</v>
      </c>
    </row>
    <row r="68" ht="16.5" spans="1:9">
      <c r="A68" s="1"/>
      <c r="B68" s="7"/>
      <c r="C68" s="9" t="s">
        <v>27</v>
      </c>
      <c r="D68" s="9">
        <v>10000</v>
      </c>
      <c r="E68" s="9">
        <v>0.0051</v>
      </c>
      <c r="F68" s="9">
        <v>0.0062</v>
      </c>
      <c r="G68" s="9">
        <v>0.0058</v>
      </c>
      <c r="H68" s="9">
        <v>0.3615</v>
      </c>
      <c r="I68" s="9">
        <v>197.52</v>
      </c>
    </row>
    <row r="69" ht="16.5" spans="1:9">
      <c r="A69" s="1"/>
      <c r="B69" s="7"/>
      <c r="C69" s="9" t="s">
        <v>27</v>
      </c>
      <c r="D69" s="9">
        <v>20000</v>
      </c>
      <c r="E69" s="9">
        <v>0.0091</v>
      </c>
      <c r="F69" s="9">
        <v>0.0119</v>
      </c>
      <c r="G69" s="9">
        <v>0.0115</v>
      </c>
      <c r="H69" s="9">
        <v>0.3648</v>
      </c>
      <c r="I69" s="9">
        <v>110.41</v>
      </c>
    </row>
    <row r="70" ht="16.5" spans="1:9">
      <c r="A70" s="1"/>
      <c r="B70" s="7"/>
      <c r="C70" s="9" t="s">
        <v>27</v>
      </c>
      <c r="D70" s="9">
        <v>50000</v>
      </c>
      <c r="E70" s="9">
        <v>0.0144</v>
      </c>
      <c r="F70" s="9">
        <v>0.0304</v>
      </c>
      <c r="G70" s="9">
        <v>0.0296</v>
      </c>
      <c r="H70" s="9">
        <v>0.3677</v>
      </c>
      <c r="I70" s="9">
        <v>69.6</v>
      </c>
    </row>
    <row r="71" ht="16.5" spans="1:9">
      <c r="A71" s="1"/>
      <c r="B71" s="7"/>
      <c r="C71" s="9" t="s">
        <v>27</v>
      </c>
      <c r="D71" s="9">
        <v>100000</v>
      </c>
      <c r="E71" s="9">
        <v>0.0158</v>
      </c>
      <c r="F71" s="9">
        <v>0.0538</v>
      </c>
      <c r="G71" s="9">
        <v>0.0384</v>
      </c>
      <c r="H71" s="9">
        <v>0.3678</v>
      </c>
      <c r="I71" s="9">
        <v>63.19</v>
      </c>
    </row>
    <row r="72" ht="16.5" spans="1:9">
      <c r="A72" s="1"/>
      <c r="B72" s="7"/>
      <c r="C72" s="9" t="s">
        <v>27</v>
      </c>
      <c r="D72" s="9">
        <v>500000</v>
      </c>
      <c r="E72" s="9">
        <v>0.017</v>
      </c>
      <c r="F72" s="9">
        <v>0.0572</v>
      </c>
      <c r="G72" s="9">
        <v>0.0415</v>
      </c>
      <c r="H72" s="9">
        <v>0.3678</v>
      </c>
      <c r="I72" s="9">
        <v>58.64</v>
      </c>
    </row>
    <row r="73" ht="16.5" spans="1:9">
      <c r="A73" s="1"/>
      <c r="B73" s="7"/>
      <c r="C73" s="9" t="s">
        <v>27</v>
      </c>
      <c r="D73" s="9">
        <v>1000000</v>
      </c>
      <c r="E73" s="9">
        <v>0.0185</v>
      </c>
      <c r="F73" s="9">
        <v>0.0584</v>
      </c>
      <c r="G73" s="9">
        <v>0.0427</v>
      </c>
      <c r="H73" s="9">
        <v>0.3678</v>
      </c>
      <c r="I73" s="9">
        <v>54.09</v>
      </c>
    </row>
    <row r="74" ht="16.5" spans="1:9">
      <c r="A74" s="1" t="s">
        <v>28</v>
      </c>
      <c r="B74" s="4">
        <v>16</v>
      </c>
      <c r="C74" s="9" t="s">
        <v>25</v>
      </c>
      <c r="D74" s="9">
        <v>100</v>
      </c>
      <c r="E74" s="9">
        <v>0.0038</v>
      </c>
      <c r="F74" s="9">
        <v>0.009</v>
      </c>
      <c r="G74" s="9">
        <v>0.007</v>
      </c>
      <c r="H74" s="9">
        <v>0.4616</v>
      </c>
      <c r="I74" s="9">
        <v>4200.9707</v>
      </c>
    </row>
    <row r="75" ht="16.5" spans="1:9">
      <c r="A75" s="1"/>
      <c r="B75" s="4"/>
      <c r="C75" s="9" t="s">
        <v>25</v>
      </c>
      <c r="D75" s="9">
        <v>200</v>
      </c>
      <c r="E75" s="9">
        <v>0.0037</v>
      </c>
      <c r="F75" s="9">
        <v>0.0082</v>
      </c>
      <c r="G75" s="9">
        <v>0.0065</v>
      </c>
      <c r="H75" s="9">
        <v>0.4616</v>
      </c>
      <c r="I75" s="9">
        <v>4359.7715</v>
      </c>
    </row>
    <row r="76" ht="16.5" spans="1:9">
      <c r="A76" s="1"/>
      <c r="B76" s="4"/>
      <c r="C76" s="9" t="s">
        <v>25</v>
      </c>
      <c r="D76" s="9">
        <v>300</v>
      </c>
      <c r="E76" s="9">
        <v>0.0037</v>
      </c>
      <c r="F76" s="9">
        <v>0.0085</v>
      </c>
      <c r="G76" s="9">
        <v>0.0067</v>
      </c>
      <c r="H76" s="9">
        <v>0.4616</v>
      </c>
      <c r="I76" s="9">
        <v>4293.751</v>
      </c>
    </row>
    <row r="77" ht="16.5" spans="1:9">
      <c r="A77" s="1"/>
      <c r="B77" s="4"/>
      <c r="C77" s="9" t="s">
        <v>25</v>
      </c>
      <c r="D77" s="9">
        <v>400</v>
      </c>
      <c r="E77" s="9">
        <v>0.0036</v>
      </c>
      <c r="F77" s="9">
        <v>0.0081</v>
      </c>
      <c r="G77" s="9">
        <v>0.0063</v>
      </c>
      <c r="H77" s="9">
        <v>0.4616</v>
      </c>
      <c r="I77" s="9">
        <v>4417.3784</v>
      </c>
    </row>
    <row r="78" ht="16.5" spans="1:9">
      <c r="A78" s="1"/>
      <c r="B78" s="4"/>
      <c r="C78" s="9" t="s">
        <v>25</v>
      </c>
      <c r="D78" s="9">
        <v>500</v>
      </c>
      <c r="E78" s="9">
        <v>0.0034</v>
      </c>
      <c r="F78" s="9">
        <v>0.0079</v>
      </c>
      <c r="G78" s="9">
        <v>0.0063</v>
      </c>
      <c r="H78" s="9">
        <v>0.4616</v>
      </c>
      <c r="I78" s="9">
        <v>4693.3149</v>
      </c>
    </row>
    <row r="79" ht="16.5" spans="1:9">
      <c r="A79" s="1"/>
      <c r="B79" s="4"/>
      <c r="C79" s="9" t="s">
        <v>25</v>
      </c>
      <c r="D79" s="9">
        <v>700</v>
      </c>
      <c r="E79" s="9">
        <v>0.0033</v>
      </c>
      <c r="F79" s="9">
        <v>0.008</v>
      </c>
      <c r="G79" s="9">
        <v>0.0062</v>
      </c>
      <c r="H79" s="9">
        <v>0.4616</v>
      </c>
      <c r="I79" s="9">
        <v>4854.9629</v>
      </c>
    </row>
    <row r="80" ht="16.5" spans="1:9">
      <c r="A80" s="1"/>
      <c r="B80" s="4"/>
      <c r="C80" s="9" t="s">
        <v>25</v>
      </c>
      <c r="D80" s="9">
        <v>1000</v>
      </c>
      <c r="E80" s="9">
        <v>0.0033</v>
      </c>
      <c r="F80" s="9">
        <v>0.0078</v>
      </c>
      <c r="G80" s="9">
        <v>0.0061</v>
      </c>
      <c r="H80" s="9">
        <v>0.4616</v>
      </c>
      <c r="I80" s="9">
        <v>4832.8975</v>
      </c>
    </row>
    <row r="81" ht="16.5" spans="1:9">
      <c r="A81" s="1"/>
      <c r="B81" s="4"/>
      <c r="C81" s="9" t="s">
        <v>25</v>
      </c>
      <c r="D81" s="9">
        <v>2000</v>
      </c>
      <c r="E81" s="9">
        <v>0.0033</v>
      </c>
      <c r="F81" s="9">
        <v>0.0078</v>
      </c>
      <c r="G81" s="9">
        <v>0.0061</v>
      </c>
      <c r="H81" s="9">
        <v>0.4616</v>
      </c>
      <c r="I81" s="9">
        <v>4812.396</v>
      </c>
    </row>
    <row r="82" ht="16.5" spans="1:9">
      <c r="A82" s="1"/>
      <c r="B82" s="4"/>
      <c r="C82" s="9" t="s">
        <v>25</v>
      </c>
      <c r="D82" s="9">
        <v>3000</v>
      </c>
      <c r="E82" s="9">
        <v>0.0035</v>
      </c>
      <c r="F82" s="9">
        <v>0.0084</v>
      </c>
      <c r="G82" s="9">
        <v>0.0065</v>
      </c>
      <c r="H82" s="9">
        <v>0.4617</v>
      </c>
      <c r="I82" s="9">
        <v>4532.5122</v>
      </c>
    </row>
    <row r="83" ht="16.5" spans="1:9">
      <c r="A83" s="1"/>
      <c r="B83" s="4"/>
      <c r="C83" s="9" t="s">
        <v>25</v>
      </c>
      <c r="D83" s="9">
        <v>4000</v>
      </c>
      <c r="E83" s="9">
        <v>0.0037</v>
      </c>
      <c r="F83" s="9">
        <v>0.008</v>
      </c>
      <c r="G83" s="9">
        <v>0.0063</v>
      </c>
      <c r="H83" s="9">
        <v>0.4627</v>
      </c>
      <c r="I83" s="9">
        <v>4354.2988</v>
      </c>
    </row>
    <row r="84" ht="16.5" spans="1:9">
      <c r="A84" s="1"/>
      <c r="B84" s="4"/>
      <c r="C84" s="9" t="s">
        <v>25</v>
      </c>
      <c r="D84" s="9">
        <v>5000</v>
      </c>
      <c r="E84" s="9">
        <v>0.004</v>
      </c>
      <c r="F84" s="9">
        <v>0.0081</v>
      </c>
      <c r="G84" s="9">
        <v>0.0066</v>
      </c>
      <c r="H84" s="9">
        <v>0.4642</v>
      </c>
      <c r="I84" s="9">
        <v>3975.835</v>
      </c>
    </row>
    <row r="85" ht="16.5" spans="1:9">
      <c r="A85" s="1"/>
      <c r="B85" s="4"/>
      <c r="C85" s="9" t="s">
        <v>25</v>
      </c>
      <c r="D85" s="9">
        <v>7000</v>
      </c>
      <c r="E85" s="9">
        <v>0.0051</v>
      </c>
      <c r="F85" s="9">
        <v>0.0094</v>
      </c>
      <c r="G85" s="9">
        <v>0.0075</v>
      </c>
      <c r="H85" s="9">
        <v>0.4694</v>
      </c>
      <c r="I85" s="9">
        <v>3120.0801</v>
      </c>
    </row>
    <row r="86" ht="16.5" spans="1:9">
      <c r="A86" s="1"/>
      <c r="B86" s="4"/>
      <c r="C86" s="9" t="s">
        <v>25</v>
      </c>
      <c r="D86" s="9">
        <v>10000</v>
      </c>
      <c r="E86" s="9">
        <v>0.0062</v>
      </c>
      <c r="F86" s="9">
        <v>0.0117</v>
      </c>
      <c r="G86" s="9">
        <v>0.0095</v>
      </c>
      <c r="H86" s="9">
        <v>0.4763</v>
      </c>
      <c r="I86" s="9">
        <v>2587.6904</v>
      </c>
    </row>
    <row r="87" ht="16.5" spans="1:9">
      <c r="A87" s="1"/>
      <c r="B87" s="4"/>
      <c r="C87" s="9" t="s">
        <v>25</v>
      </c>
      <c r="D87" s="9">
        <v>20000</v>
      </c>
      <c r="E87" s="9">
        <v>0.0121</v>
      </c>
      <c r="F87" s="9">
        <v>0.0276</v>
      </c>
      <c r="G87" s="9">
        <v>0.0205</v>
      </c>
      <c r="H87" s="9">
        <v>0.4859</v>
      </c>
      <c r="I87" s="9">
        <v>1321.0002</v>
      </c>
    </row>
    <row r="88" ht="16.5" spans="1:9">
      <c r="A88" s="1"/>
      <c r="B88" s="4"/>
      <c r="C88" s="9" t="s">
        <v>25</v>
      </c>
      <c r="D88" s="9">
        <v>50000</v>
      </c>
      <c r="E88" s="9">
        <v>0.0252</v>
      </c>
      <c r="F88" s="9">
        <v>0.0698</v>
      </c>
      <c r="G88" s="9">
        <v>0.0536</v>
      </c>
      <c r="H88" s="9">
        <v>0.4886</v>
      </c>
      <c r="I88" s="9">
        <v>634.4332</v>
      </c>
    </row>
    <row r="89" ht="16.5" spans="1:9">
      <c r="A89" s="1"/>
      <c r="B89" s="4"/>
      <c r="C89" s="9" t="s">
        <v>25</v>
      </c>
      <c r="D89" s="9">
        <v>100000</v>
      </c>
      <c r="E89" s="9">
        <v>0.0412</v>
      </c>
      <c r="F89" s="9">
        <v>0.1323</v>
      </c>
      <c r="G89" s="9">
        <v>0.11</v>
      </c>
      <c r="H89" s="9">
        <v>0.4873</v>
      </c>
      <c r="I89" s="9">
        <v>387.4631</v>
      </c>
    </row>
    <row r="90" ht="16.5" spans="1:9">
      <c r="A90" s="1"/>
      <c r="B90" s="4"/>
      <c r="C90" s="9" t="s">
        <v>25</v>
      </c>
      <c r="D90" s="9">
        <v>500000</v>
      </c>
      <c r="E90" s="9">
        <v>0.0694</v>
      </c>
      <c r="F90" s="9">
        <v>0.3117</v>
      </c>
      <c r="G90" s="9">
        <v>0.24</v>
      </c>
      <c r="H90" s="9">
        <v>0.4858</v>
      </c>
      <c r="I90" s="9">
        <v>229.5274</v>
      </c>
    </row>
    <row r="91" ht="16.5" spans="1:9">
      <c r="A91" s="1"/>
      <c r="B91" s="4"/>
      <c r="C91" s="9" t="s">
        <v>25</v>
      </c>
      <c r="D91" s="9">
        <v>1000000</v>
      </c>
      <c r="E91" s="9">
        <v>0.0399</v>
      </c>
      <c r="F91" s="9">
        <v>0.1804</v>
      </c>
      <c r="G91" s="9">
        <v>0.1245</v>
      </c>
      <c r="H91" s="9">
        <v>0.4858</v>
      </c>
      <c r="I91" s="9">
        <v>394.7646</v>
      </c>
    </row>
    <row r="92" ht="16.5" spans="1:9">
      <c r="A92" s="1"/>
      <c r="B92" s="7">
        <v>1</v>
      </c>
      <c r="C92" s="9" t="s">
        <v>25</v>
      </c>
      <c r="D92" s="9">
        <v>100</v>
      </c>
      <c r="E92" s="9">
        <v>0.0011</v>
      </c>
      <c r="F92" s="9">
        <v>0.0021</v>
      </c>
      <c r="G92" s="9">
        <v>0.0017</v>
      </c>
      <c r="H92" s="9">
        <v>0.4616</v>
      </c>
      <c r="I92" s="9">
        <v>912.17</v>
      </c>
    </row>
    <row r="93" ht="16.5" spans="1:9">
      <c r="A93" s="1"/>
      <c r="B93" s="7"/>
      <c r="C93" s="9" t="s">
        <v>25</v>
      </c>
      <c r="D93" s="9">
        <v>200</v>
      </c>
      <c r="E93" s="9">
        <v>0.0011</v>
      </c>
      <c r="F93" s="9">
        <v>0.0021</v>
      </c>
      <c r="G93" s="9">
        <v>0.0017</v>
      </c>
      <c r="H93" s="9">
        <v>0.4616</v>
      </c>
      <c r="I93" s="9">
        <v>913.08</v>
      </c>
    </row>
    <row r="94" ht="16.5" spans="1:9">
      <c r="A94" s="1"/>
      <c r="B94" s="7"/>
      <c r="C94" s="9" t="s">
        <v>25</v>
      </c>
      <c r="D94" s="9">
        <v>300</v>
      </c>
      <c r="E94" s="9">
        <v>0.0011</v>
      </c>
      <c r="F94" s="9">
        <v>0.0021</v>
      </c>
      <c r="G94" s="9">
        <v>0.0017</v>
      </c>
      <c r="H94" s="9">
        <v>0.4616</v>
      </c>
      <c r="I94" s="9">
        <v>913.55</v>
      </c>
    </row>
    <row r="95" ht="16.5" spans="1:9">
      <c r="A95" s="1"/>
      <c r="B95" s="7"/>
      <c r="C95" s="9" t="s">
        <v>25</v>
      </c>
      <c r="D95" s="9">
        <v>400</v>
      </c>
      <c r="E95" s="9">
        <v>0.0011</v>
      </c>
      <c r="F95" s="9">
        <v>0.0021</v>
      </c>
      <c r="G95" s="9">
        <v>0.0017</v>
      </c>
      <c r="H95" s="9">
        <v>0.4616</v>
      </c>
      <c r="I95" s="9">
        <v>911.28</v>
      </c>
    </row>
    <row r="96" ht="16.5" spans="1:9">
      <c r="A96" s="1"/>
      <c r="B96" s="7"/>
      <c r="C96" s="9" t="s">
        <v>25</v>
      </c>
      <c r="D96" s="9">
        <v>500</v>
      </c>
      <c r="E96" s="9">
        <v>0.0011</v>
      </c>
      <c r="F96" s="9">
        <v>0.0021</v>
      </c>
      <c r="G96" s="9">
        <v>0.0018</v>
      </c>
      <c r="H96" s="9">
        <v>0.4616</v>
      </c>
      <c r="I96" s="9">
        <v>906.56</v>
      </c>
    </row>
    <row r="97" ht="16.5" spans="1:9">
      <c r="A97" s="1"/>
      <c r="B97" s="7"/>
      <c r="C97" s="9" t="s">
        <v>25</v>
      </c>
      <c r="D97" s="9">
        <v>700</v>
      </c>
      <c r="E97" s="9">
        <v>0.0011</v>
      </c>
      <c r="F97" s="9">
        <v>0.0021</v>
      </c>
      <c r="G97" s="9">
        <v>0.0017</v>
      </c>
      <c r="H97" s="9">
        <v>0.4616</v>
      </c>
      <c r="I97" s="9">
        <v>906.63</v>
      </c>
    </row>
    <row r="98" ht="16.5" spans="1:9">
      <c r="A98" s="1"/>
      <c r="B98" s="7"/>
      <c r="C98" s="9" t="s">
        <v>25</v>
      </c>
      <c r="D98" s="9">
        <v>1000</v>
      </c>
      <c r="E98" s="9">
        <v>0.0011</v>
      </c>
      <c r="F98" s="9">
        <v>0.0021</v>
      </c>
      <c r="G98" s="9">
        <v>0.0018</v>
      </c>
      <c r="H98" s="9">
        <v>0.4616</v>
      </c>
      <c r="I98" s="9">
        <v>905.89</v>
      </c>
    </row>
    <row r="99" ht="16.5" spans="1:9">
      <c r="A99" s="1"/>
      <c r="B99" s="7"/>
      <c r="C99" s="9" t="s">
        <v>25</v>
      </c>
      <c r="D99" s="9">
        <v>2000</v>
      </c>
      <c r="E99" s="9">
        <v>0.0011</v>
      </c>
      <c r="F99" s="9">
        <v>0.0021</v>
      </c>
      <c r="G99" s="9">
        <v>0.0017</v>
      </c>
      <c r="H99" s="9">
        <v>0.4616</v>
      </c>
      <c r="I99" s="9">
        <v>906.03</v>
      </c>
    </row>
    <row r="100" ht="16.5" spans="1:9">
      <c r="A100" s="1"/>
      <c r="B100" s="7"/>
      <c r="C100" s="9" t="s">
        <v>25</v>
      </c>
      <c r="D100" s="9">
        <v>3000</v>
      </c>
      <c r="E100" s="9">
        <v>0.0011</v>
      </c>
      <c r="F100" s="9">
        <v>0.0021</v>
      </c>
      <c r="G100" s="9">
        <v>0.0017</v>
      </c>
      <c r="H100" s="9">
        <v>0.4617</v>
      </c>
      <c r="I100" s="9">
        <v>893.18</v>
      </c>
    </row>
    <row r="101" ht="16.5" spans="1:9">
      <c r="A101" s="1"/>
      <c r="B101" s="7"/>
      <c r="C101" s="9" t="s">
        <v>25</v>
      </c>
      <c r="D101" s="9">
        <v>4000</v>
      </c>
      <c r="E101" s="9">
        <v>0.0012</v>
      </c>
      <c r="F101" s="9">
        <v>0.0021</v>
      </c>
      <c r="G101" s="9">
        <v>0.0017</v>
      </c>
      <c r="H101" s="9">
        <v>0.4627</v>
      </c>
      <c r="I101" s="9">
        <v>848.62</v>
      </c>
    </row>
    <row r="102" ht="16.5" spans="1:9">
      <c r="A102" s="1"/>
      <c r="B102" s="7"/>
      <c r="C102" s="9" t="s">
        <v>25</v>
      </c>
      <c r="D102" s="9">
        <v>5000</v>
      </c>
      <c r="E102" s="9">
        <v>0.0013</v>
      </c>
      <c r="F102" s="9">
        <v>0.0021</v>
      </c>
      <c r="G102" s="9">
        <v>0.0018</v>
      </c>
      <c r="H102" s="9">
        <v>0.4642</v>
      </c>
      <c r="I102" s="9">
        <v>776.67</v>
      </c>
    </row>
    <row r="103" ht="16.5" spans="1:9">
      <c r="A103" s="1"/>
      <c r="B103" s="7"/>
      <c r="C103" s="9" t="s">
        <v>25</v>
      </c>
      <c r="D103" s="9">
        <v>7000</v>
      </c>
      <c r="E103" s="9">
        <v>0.0016</v>
      </c>
      <c r="F103" s="9">
        <v>0.0022</v>
      </c>
      <c r="G103" s="9">
        <v>0.0019</v>
      </c>
      <c r="H103" s="9">
        <v>0.4694</v>
      </c>
      <c r="I103" s="9">
        <v>629.44</v>
      </c>
    </row>
    <row r="104" ht="16.5" spans="1:9">
      <c r="A104" s="1"/>
      <c r="B104" s="7"/>
      <c r="C104" s="9" t="s">
        <v>25</v>
      </c>
      <c r="D104" s="9">
        <v>10000</v>
      </c>
      <c r="E104" s="9">
        <v>0.0021</v>
      </c>
      <c r="F104" s="9">
        <v>0.0027</v>
      </c>
      <c r="G104" s="9">
        <v>0.0026</v>
      </c>
      <c r="H104" s="9">
        <v>0.4763</v>
      </c>
      <c r="I104" s="9">
        <v>480.6</v>
      </c>
    </row>
    <row r="105" ht="16.5" spans="1:9">
      <c r="A105" s="1"/>
      <c r="B105" s="7"/>
      <c r="C105" s="9" t="s">
        <v>25</v>
      </c>
      <c r="D105" s="9">
        <v>20000</v>
      </c>
      <c r="E105" s="9">
        <v>0.0035</v>
      </c>
      <c r="F105" s="9">
        <v>0.0051</v>
      </c>
      <c r="G105" s="9">
        <v>0.0049</v>
      </c>
      <c r="H105" s="9">
        <v>0.4859</v>
      </c>
      <c r="I105" s="9">
        <v>284.62</v>
      </c>
    </row>
    <row r="106" ht="16.5" spans="1:9">
      <c r="A106" s="1"/>
      <c r="B106" s="7"/>
      <c r="C106" s="9" t="s">
        <v>25</v>
      </c>
      <c r="D106" s="9">
        <v>50000</v>
      </c>
      <c r="E106" s="9">
        <v>0.0069</v>
      </c>
      <c r="F106" s="9">
        <v>0.0128</v>
      </c>
      <c r="G106" s="9">
        <v>0.0125</v>
      </c>
      <c r="H106" s="9">
        <v>0.4886</v>
      </c>
      <c r="I106" s="9">
        <v>144.93</v>
      </c>
    </row>
    <row r="107" ht="16.5" spans="1:9">
      <c r="A107" s="1"/>
      <c r="B107" s="7"/>
      <c r="C107" s="9" t="s">
        <v>25</v>
      </c>
      <c r="D107" s="9">
        <v>100000</v>
      </c>
      <c r="E107" s="9">
        <v>0.0116</v>
      </c>
      <c r="F107" s="9">
        <v>0.0274</v>
      </c>
      <c r="G107" s="9">
        <v>0.0266</v>
      </c>
      <c r="H107" s="9">
        <v>0.4873</v>
      </c>
      <c r="I107" s="9">
        <v>85.89</v>
      </c>
    </row>
    <row r="108" ht="16.5" spans="1:9">
      <c r="A108" s="1"/>
      <c r="B108" s="7"/>
      <c r="C108" s="9" t="s">
        <v>25</v>
      </c>
      <c r="D108" s="9">
        <v>500000</v>
      </c>
      <c r="E108" s="9">
        <v>0.02</v>
      </c>
      <c r="F108" s="9">
        <v>0.0866</v>
      </c>
      <c r="G108" s="9">
        <v>0.069</v>
      </c>
      <c r="H108" s="9">
        <v>0.4858</v>
      </c>
      <c r="I108" s="9">
        <v>50.04</v>
      </c>
    </row>
    <row r="109" ht="16.5" spans="1:9">
      <c r="A109" s="1"/>
      <c r="B109" s="7"/>
      <c r="C109" s="9" t="s">
        <v>25</v>
      </c>
      <c r="D109" s="9">
        <v>1000000</v>
      </c>
      <c r="E109" s="9">
        <v>0.0273</v>
      </c>
      <c r="F109" s="9">
        <v>0.1864</v>
      </c>
      <c r="G109" s="9">
        <v>0.0828</v>
      </c>
      <c r="H109" s="9">
        <v>0.4858</v>
      </c>
      <c r="I109" s="9">
        <v>36.63</v>
      </c>
    </row>
    <row r="110" ht="16.5" spans="1:9">
      <c r="A110" s="1" t="s">
        <v>29</v>
      </c>
      <c r="B110" s="4">
        <v>16</v>
      </c>
      <c r="C110" s="9" t="s">
        <v>30</v>
      </c>
      <c r="D110" s="9">
        <v>100</v>
      </c>
      <c r="E110" s="9">
        <v>0.0076</v>
      </c>
      <c r="F110" s="9">
        <v>0.1195</v>
      </c>
      <c r="G110" s="9">
        <v>0.0659</v>
      </c>
      <c r="H110" s="9">
        <v>0.86</v>
      </c>
      <c r="I110" s="9">
        <v>1423.1533</v>
      </c>
    </row>
    <row r="111" ht="16.5" spans="1:9">
      <c r="A111" s="1"/>
      <c r="B111" s="4"/>
      <c r="C111" s="9" t="s">
        <v>30</v>
      </c>
      <c r="D111" s="9">
        <v>200</v>
      </c>
      <c r="E111" s="9">
        <v>0.0038</v>
      </c>
      <c r="F111" s="9">
        <v>0.033</v>
      </c>
      <c r="G111" s="9">
        <v>0.0274</v>
      </c>
      <c r="H111" s="9">
        <v>0.86</v>
      </c>
      <c r="I111" s="9">
        <v>3649.8347</v>
      </c>
    </row>
    <row r="112" ht="16.5" spans="1:9">
      <c r="A112" s="1"/>
      <c r="B112" s="4"/>
      <c r="C112" s="9" t="s">
        <v>30</v>
      </c>
      <c r="D112" s="9">
        <v>300</v>
      </c>
      <c r="E112" s="9">
        <v>0.0019</v>
      </c>
      <c r="F112" s="9">
        <v>0.0062</v>
      </c>
      <c r="G112" s="9">
        <v>0.0045</v>
      </c>
      <c r="H112" s="9">
        <v>0.86</v>
      </c>
      <c r="I112" s="9">
        <v>7586.1021</v>
      </c>
    </row>
    <row r="113" ht="16.5" spans="1:9">
      <c r="A113" s="1"/>
      <c r="B113" s="4"/>
      <c r="C113" s="9" t="s">
        <v>30</v>
      </c>
      <c r="D113" s="9">
        <v>400</v>
      </c>
      <c r="E113" s="9">
        <v>0.0018</v>
      </c>
      <c r="F113" s="9">
        <v>0.0056</v>
      </c>
      <c r="G113" s="9">
        <v>0.0044</v>
      </c>
      <c r="H113" s="9">
        <v>0.86</v>
      </c>
      <c r="I113" s="9">
        <v>7968.7627</v>
      </c>
    </row>
    <row r="114" ht="16.5" spans="1:9">
      <c r="A114" s="1"/>
      <c r="B114" s="4"/>
      <c r="C114" s="9" t="s">
        <v>30</v>
      </c>
      <c r="D114" s="9">
        <v>500</v>
      </c>
      <c r="E114" s="9">
        <v>0.0018</v>
      </c>
      <c r="F114" s="9">
        <v>0.0058</v>
      </c>
      <c r="G114" s="9">
        <v>0.0044</v>
      </c>
      <c r="H114" s="9">
        <v>0.86</v>
      </c>
      <c r="I114" s="9">
        <v>7905.4507</v>
      </c>
    </row>
    <row r="115" ht="16.5" spans="1:9">
      <c r="A115" s="1"/>
      <c r="B115" s="4"/>
      <c r="C115" s="9" t="s">
        <v>30</v>
      </c>
      <c r="D115" s="9">
        <v>700</v>
      </c>
      <c r="E115" s="9">
        <v>0.0017</v>
      </c>
      <c r="F115" s="9">
        <v>0.0055</v>
      </c>
      <c r="G115" s="9">
        <v>0.0042</v>
      </c>
      <c r="H115" s="9">
        <v>0.86</v>
      </c>
      <c r="I115" s="9">
        <v>8038.9087</v>
      </c>
    </row>
    <row r="116" ht="16.5" spans="1:9">
      <c r="A116" s="1"/>
      <c r="B116" s="4"/>
      <c r="C116" s="9" t="s">
        <v>30</v>
      </c>
      <c r="D116" s="9">
        <v>1000</v>
      </c>
      <c r="E116" s="9">
        <v>0.0018</v>
      </c>
      <c r="F116" s="9">
        <v>0.0056</v>
      </c>
      <c r="G116" s="9">
        <v>0.0045</v>
      </c>
      <c r="H116" s="9">
        <v>0.86</v>
      </c>
      <c r="I116" s="9">
        <v>8098.1494</v>
      </c>
    </row>
    <row r="117" ht="16.5" spans="1:9">
      <c r="A117" s="1"/>
      <c r="B117" s="4"/>
      <c r="C117" s="9" t="s">
        <v>30</v>
      </c>
      <c r="D117" s="9">
        <v>2000</v>
      </c>
      <c r="E117" s="9">
        <v>0.0019</v>
      </c>
      <c r="F117" s="9">
        <v>0.0064</v>
      </c>
      <c r="G117" s="9">
        <v>0.0046</v>
      </c>
      <c r="H117" s="9">
        <v>0.86</v>
      </c>
      <c r="I117" s="9">
        <v>7786.646</v>
      </c>
    </row>
    <row r="118" ht="16.5" spans="1:9">
      <c r="A118" s="1"/>
      <c r="B118" s="4"/>
      <c r="C118" s="9" t="s">
        <v>30</v>
      </c>
      <c r="D118" s="9">
        <v>3000</v>
      </c>
      <c r="E118" s="9">
        <v>0.002</v>
      </c>
      <c r="F118" s="9">
        <v>0.006</v>
      </c>
      <c r="G118" s="9">
        <v>0.0044</v>
      </c>
      <c r="H118" s="9">
        <v>0.8605</v>
      </c>
      <c r="I118" s="9">
        <v>7122</v>
      </c>
    </row>
    <row r="119" ht="16.5" spans="1:9">
      <c r="A119" s="1"/>
      <c r="B119" s="4"/>
      <c r="C119" s="9" t="s">
        <v>30</v>
      </c>
      <c r="D119" s="9">
        <v>4000</v>
      </c>
      <c r="E119" s="9">
        <v>0.0019</v>
      </c>
      <c r="F119" s="9">
        <v>0.0054</v>
      </c>
      <c r="G119" s="9">
        <v>0.0044</v>
      </c>
      <c r="H119" s="9">
        <v>0.8605</v>
      </c>
      <c r="I119" s="9">
        <v>7335.6807</v>
      </c>
    </row>
    <row r="120" ht="16.5" spans="1:9">
      <c r="A120" s="1"/>
      <c r="B120" s="4"/>
      <c r="C120" s="9" t="s">
        <v>30</v>
      </c>
      <c r="D120" s="9">
        <v>5000</v>
      </c>
      <c r="E120" s="9">
        <v>0.0019</v>
      </c>
      <c r="F120" s="9">
        <v>0.0056</v>
      </c>
      <c r="G120" s="9">
        <v>0.0042</v>
      </c>
      <c r="H120" s="9">
        <v>0.8605</v>
      </c>
      <c r="I120" s="9">
        <v>7714.5615</v>
      </c>
    </row>
    <row r="121" ht="16.5" spans="1:9">
      <c r="A121" s="1"/>
      <c r="B121" s="4"/>
      <c r="C121" s="9" t="s">
        <v>30</v>
      </c>
      <c r="D121" s="9">
        <v>7000</v>
      </c>
      <c r="E121" s="9">
        <v>0.0019</v>
      </c>
      <c r="F121" s="9">
        <v>0.0055</v>
      </c>
      <c r="G121" s="9">
        <v>0.0045</v>
      </c>
      <c r="H121" s="9">
        <v>0.8605</v>
      </c>
      <c r="I121" s="9">
        <v>7665.7725</v>
      </c>
    </row>
    <row r="122" ht="16.5" spans="1:9">
      <c r="A122" s="1"/>
      <c r="B122" s="4"/>
      <c r="C122" s="9" t="s">
        <v>30</v>
      </c>
      <c r="D122" s="9">
        <v>10000</v>
      </c>
      <c r="E122" s="9">
        <v>0.0019</v>
      </c>
      <c r="F122" s="9">
        <v>0.0086</v>
      </c>
      <c r="G122" s="9">
        <v>0.0073</v>
      </c>
      <c r="H122" s="9">
        <v>0.8605</v>
      </c>
      <c r="I122" s="9">
        <v>7140.562</v>
      </c>
    </row>
    <row r="123" ht="16.5" spans="1:9">
      <c r="A123" s="1"/>
      <c r="B123" s="4"/>
      <c r="C123" s="9" t="s">
        <v>30</v>
      </c>
      <c r="D123" s="9">
        <v>20000</v>
      </c>
      <c r="E123" s="9">
        <v>0.0034</v>
      </c>
      <c r="F123" s="9">
        <v>0.0221</v>
      </c>
      <c r="G123" s="9">
        <v>0.0167</v>
      </c>
      <c r="H123" s="9">
        <v>0.8605</v>
      </c>
      <c r="I123" s="9">
        <v>2926.5437</v>
      </c>
    </row>
    <row r="124" ht="16.5" spans="1:9">
      <c r="A124" s="1"/>
      <c r="B124" s="4"/>
      <c r="C124" s="9" t="s">
        <v>30</v>
      </c>
      <c r="D124" s="9">
        <v>50000</v>
      </c>
      <c r="E124" s="9">
        <v>0.0096</v>
      </c>
      <c r="F124" s="9">
        <v>0.0976</v>
      </c>
      <c r="G124" s="9">
        <v>0.0916</v>
      </c>
      <c r="H124" s="9">
        <v>0.8605</v>
      </c>
      <c r="I124" s="9">
        <v>1417.1935</v>
      </c>
    </row>
    <row r="125" ht="16.5" spans="1:9">
      <c r="A125" s="1"/>
      <c r="B125" s="4"/>
      <c r="C125" s="9"/>
      <c r="D125" s="9"/>
      <c r="E125" s="9"/>
      <c r="F125" s="9"/>
      <c r="G125" s="9"/>
      <c r="H125" s="9"/>
      <c r="I125" s="9"/>
    </row>
    <row r="126" ht="16.5" spans="1:9">
      <c r="A126" s="1"/>
      <c r="B126" s="4"/>
      <c r="C126" s="9"/>
      <c r="D126" s="9"/>
      <c r="E126" s="9"/>
      <c r="F126" s="9"/>
      <c r="G126" s="9"/>
      <c r="H126" s="9"/>
      <c r="I126" s="9"/>
    </row>
    <row r="127" ht="16.5" spans="1:9">
      <c r="A127" s="1"/>
      <c r="B127" s="4"/>
      <c r="C127" s="9"/>
      <c r="D127" s="9"/>
      <c r="E127" s="9"/>
      <c r="F127" s="9"/>
      <c r="G127" s="9"/>
      <c r="H127" s="9"/>
      <c r="I127" s="9"/>
    </row>
    <row r="128" ht="16.5" spans="1:9">
      <c r="A128" s="1"/>
      <c r="B128" s="4">
        <v>1</v>
      </c>
      <c r="C128" s="9" t="s">
        <v>30</v>
      </c>
      <c r="D128" s="9">
        <v>100</v>
      </c>
      <c r="E128" s="9">
        <v>0.0004</v>
      </c>
      <c r="F128" s="9">
        <v>0.001</v>
      </c>
      <c r="G128" s="9">
        <v>0.0007</v>
      </c>
      <c r="H128" s="9">
        <v>0.86</v>
      </c>
      <c r="I128" s="9">
        <v>2304.0945</v>
      </c>
    </row>
    <row r="129" ht="16.5" spans="1:9">
      <c r="A129" s="1"/>
      <c r="B129" s="4"/>
      <c r="C129" s="9" t="s">
        <v>30</v>
      </c>
      <c r="D129" s="9">
        <v>200</v>
      </c>
      <c r="E129" s="9">
        <v>0.0004</v>
      </c>
      <c r="F129" s="9">
        <v>0.0008</v>
      </c>
      <c r="G129" s="9">
        <v>0.0006</v>
      </c>
      <c r="H129" s="9">
        <v>0.86</v>
      </c>
      <c r="I129" s="9">
        <v>2538.5542</v>
      </c>
    </row>
    <row r="130" ht="16.5" spans="1:9">
      <c r="A130" s="1"/>
      <c r="B130" s="4"/>
      <c r="C130" s="9" t="s">
        <v>30</v>
      </c>
      <c r="D130" s="9">
        <v>300</v>
      </c>
      <c r="E130" s="9">
        <v>0.0004</v>
      </c>
      <c r="F130" s="9">
        <v>0.0007</v>
      </c>
      <c r="G130" s="9">
        <v>0.0006</v>
      </c>
      <c r="H130" s="9">
        <v>0.86</v>
      </c>
      <c r="I130" s="9">
        <v>2595.1443</v>
      </c>
    </row>
    <row r="131" ht="16.5" spans="1:9">
      <c r="A131" s="1"/>
      <c r="B131" s="4"/>
      <c r="C131" s="9" t="s">
        <v>30</v>
      </c>
      <c r="D131" s="9">
        <v>400</v>
      </c>
      <c r="E131" s="9">
        <v>0.0004</v>
      </c>
      <c r="F131" s="9">
        <v>0.0008</v>
      </c>
      <c r="G131" s="9">
        <v>0.0006</v>
      </c>
      <c r="H131" s="9">
        <v>0.86</v>
      </c>
      <c r="I131" s="9">
        <v>2562.2957</v>
      </c>
    </row>
    <row r="132" ht="16.5" spans="1:9">
      <c r="A132" s="1"/>
      <c r="B132" s="4"/>
      <c r="C132" s="9" t="s">
        <v>30</v>
      </c>
      <c r="D132" s="9">
        <v>500</v>
      </c>
      <c r="E132" s="9">
        <v>0.0004</v>
      </c>
      <c r="F132" s="9">
        <v>0.0006</v>
      </c>
      <c r="G132" s="9">
        <v>0.0006</v>
      </c>
      <c r="H132" s="9">
        <v>0.86</v>
      </c>
      <c r="I132" s="9">
        <v>2619.5498</v>
      </c>
    </row>
    <row r="133" ht="16.5" spans="1:9">
      <c r="A133" s="1"/>
      <c r="B133" s="4"/>
      <c r="C133" s="9" t="s">
        <v>30</v>
      </c>
      <c r="D133" s="9">
        <v>700</v>
      </c>
      <c r="E133" s="9">
        <v>0.0004</v>
      </c>
      <c r="F133" s="9">
        <v>0.0006</v>
      </c>
      <c r="G133" s="9">
        <v>0.0006</v>
      </c>
      <c r="H133" s="9">
        <v>0.86</v>
      </c>
      <c r="I133" s="9">
        <v>2597.8076</v>
      </c>
    </row>
    <row r="134" ht="16.5" spans="1:9">
      <c r="A134" s="1"/>
      <c r="B134" s="4"/>
      <c r="C134" s="9" t="s">
        <v>30</v>
      </c>
      <c r="D134" s="9">
        <v>1000</v>
      </c>
      <c r="E134" s="9">
        <v>0.0004</v>
      </c>
      <c r="F134" s="9">
        <v>0.0007</v>
      </c>
      <c r="G134" s="9">
        <v>0.0006</v>
      </c>
      <c r="H134" s="9">
        <v>0.86</v>
      </c>
      <c r="I134" s="9">
        <v>2584.5134</v>
      </c>
    </row>
    <row r="135" ht="16.5" spans="1:9">
      <c r="A135" s="1"/>
      <c r="B135" s="4"/>
      <c r="C135" s="9" t="s">
        <v>30</v>
      </c>
      <c r="D135" s="9">
        <v>2000</v>
      </c>
      <c r="E135" s="9">
        <v>0.0004</v>
      </c>
      <c r="F135" s="9">
        <v>0.0007</v>
      </c>
      <c r="G135" s="9">
        <v>0.0006</v>
      </c>
      <c r="H135" s="9">
        <v>0.86</v>
      </c>
      <c r="I135" s="9">
        <v>2374.4509</v>
      </c>
    </row>
    <row r="136" ht="16.5" spans="1:9">
      <c r="A136" s="1"/>
      <c r="B136" s="4"/>
      <c r="C136" s="9" t="s">
        <v>30</v>
      </c>
      <c r="D136" s="9">
        <v>3000</v>
      </c>
      <c r="E136" s="9">
        <v>0.0004</v>
      </c>
      <c r="F136" s="9">
        <v>0.0008</v>
      </c>
      <c r="G136" s="9">
        <v>0.0007</v>
      </c>
      <c r="H136" s="9">
        <v>0.8605</v>
      </c>
      <c r="I136" s="9">
        <v>2229.2817</v>
      </c>
    </row>
    <row r="137" ht="16.5" spans="1:9">
      <c r="A137" s="1"/>
      <c r="B137" s="4"/>
      <c r="C137" s="9" t="s">
        <v>30</v>
      </c>
      <c r="D137" s="9">
        <v>4000</v>
      </c>
      <c r="E137" s="9">
        <v>0.0005</v>
      </c>
      <c r="F137" s="9">
        <v>0.001</v>
      </c>
      <c r="G137" s="9">
        <v>0.0007</v>
      </c>
      <c r="H137" s="9">
        <v>0.8605</v>
      </c>
      <c r="I137" s="9">
        <v>2169.1033</v>
      </c>
    </row>
    <row r="138" ht="16.5" spans="1:9">
      <c r="A138" s="1"/>
      <c r="B138" s="4"/>
      <c r="C138" s="9" t="s">
        <v>30</v>
      </c>
      <c r="D138" s="9">
        <v>5000</v>
      </c>
      <c r="E138" s="9">
        <v>0.0005</v>
      </c>
      <c r="F138" s="9">
        <v>0.001</v>
      </c>
      <c r="G138" s="9">
        <v>0.0007</v>
      </c>
      <c r="H138" s="9">
        <v>0.8605</v>
      </c>
      <c r="I138" s="9">
        <v>2182.1436</v>
      </c>
    </row>
    <row r="139" ht="16.5" spans="1:9">
      <c r="A139" s="1"/>
      <c r="B139" s="4"/>
      <c r="C139" s="9" t="s">
        <v>30</v>
      </c>
      <c r="D139" s="9">
        <v>7000</v>
      </c>
      <c r="E139" s="9">
        <v>0.0005</v>
      </c>
      <c r="F139" s="9">
        <v>0.0009</v>
      </c>
      <c r="G139" s="9">
        <v>0.0007</v>
      </c>
      <c r="H139" s="9">
        <v>0.8605</v>
      </c>
      <c r="I139" s="9">
        <v>2190.6045</v>
      </c>
    </row>
    <row r="140" ht="16.5" spans="1:9">
      <c r="A140" s="1"/>
      <c r="B140" s="4"/>
      <c r="C140" s="9" t="s">
        <v>30</v>
      </c>
      <c r="D140" s="9">
        <v>10000</v>
      </c>
      <c r="E140" s="9">
        <v>0.0005</v>
      </c>
      <c r="F140" s="9">
        <v>0.001</v>
      </c>
      <c r="G140" s="9">
        <v>0.0007</v>
      </c>
      <c r="H140" s="9">
        <v>0.8605</v>
      </c>
      <c r="I140" s="9">
        <v>2162.8401</v>
      </c>
    </row>
    <row r="141" ht="16.5" spans="1:9">
      <c r="A141" s="1"/>
      <c r="B141" s="4"/>
      <c r="C141" s="9" t="s">
        <v>30</v>
      </c>
      <c r="D141" s="9">
        <v>20000</v>
      </c>
      <c r="E141" s="9">
        <v>0.0005</v>
      </c>
      <c r="F141" s="9">
        <v>0.001</v>
      </c>
      <c r="G141" s="9">
        <v>0.0007</v>
      </c>
      <c r="H141" s="9">
        <v>0.8605</v>
      </c>
      <c r="I141" s="9">
        <v>2126.0312</v>
      </c>
    </row>
    <row r="142" ht="16.5" spans="1:9">
      <c r="A142" s="1"/>
      <c r="B142" s="4"/>
      <c r="C142" s="9" t="s">
        <v>30</v>
      </c>
      <c r="D142" s="9">
        <v>50000</v>
      </c>
      <c r="E142" s="9">
        <v>0.0005</v>
      </c>
      <c r="F142" s="9">
        <v>0.001</v>
      </c>
      <c r="G142" s="9">
        <v>0.0008</v>
      </c>
      <c r="H142" s="9">
        <v>0.8605</v>
      </c>
      <c r="I142" s="9">
        <v>1971.5505</v>
      </c>
    </row>
    <row r="143" spans="1:2">
      <c r="A143" s="1"/>
      <c r="B143" s="4"/>
    </row>
    <row r="144" spans="1:2">
      <c r="A144" s="1"/>
      <c r="B144" s="4"/>
    </row>
    <row r="145" spans="1:2">
      <c r="A145" s="1"/>
      <c r="B145" s="4"/>
    </row>
    <row r="146" ht="16.5" spans="1:9">
      <c r="A146" s="1" t="s">
        <v>31</v>
      </c>
      <c r="B146" s="4">
        <v>16</v>
      </c>
      <c r="C146" s="9" t="s">
        <v>30</v>
      </c>
      <c r="D146" s="9">
        <v>100</v>
      </c>
      <c r="E146" s="9">
        <v>0.0039</v>
      </c>
      <c r="F146" s="9">
        <v>0.0144</v>
      </c>
      <c r="G146" s="9">
        <v>0.0113</v>
      </c>
      <c r="H146" s="9">
        <v>0.148</v>
      </c>
      <c r="I146" s="9">
        <v>3608.2195</v>
      </c>
    </row>
    <row r="147" ht="16.5" spans="1:9">
      <c r="A147" s="1"/>
      <c r="B147" s="4"/>
      <c r="C147" s="9" t="s">
        <v>30</v>
      </c>
      <c r="D147" s="9">
        <v>200</v>
      </c>
      <c r="E147" s="9">
        <v>0.0035</v>
      </c>
      <c r="F147" s="9">
        <v>0.0084</v>
      </c>
      <c r="G147" s="9">
        <v>0.0069</v>
      </c>
      <c r="H147" s="9">
        <v>0.148</v>
      </c>
      <c r="I147" s="9">
        <v>4338.1123</v>
      </c>
    </row>
    <row r="148" ht="16.5" spans="1:9">
      <c r="A148" s="1"/>
      <c r="B148" s="4"/>
      <c r="C148" s="9" t="s">
        <v>30</v>
      </c>
      <c r="D148" s="9">
        <v>300</v>
      </c>
      <c r="E148" s="9">
        <v>0.0034</v>
      </c>
      <c r="F148" s="9">
        <v>0.0073</v>
      </c>
      <c r="G148" s="9">
        <v>0.0058</v>
      </c>
      <c r="H148" s="9">
        <v>0.148</v>
      </c>
      <c r="I148" s="9">
        <v>4536.0732</v>
      </c>
    </row>
    <row r="149" ht="16.5" spans="1:9">
      <c r="A149" s="1"/>
      <c r="B149" s="4"/>
      <c r="C149" s="9" t="s">
        <v>30</v>
      </c>
      <c r="D149" s="9">
        <v>400</v>
      </c>
      <c r="E149" s="9">
        <v>0.0034</v>
      </c>
      <c r="F149" s="9">
        <v>0.0069</v>
      </c>
      <c r="G149" s="9">
        <v>0.0058</v>
      </c>
      <c r="H149" s="9">
        <v>0.148</v>
      </c>
      <c r="I149" s="9">
        <v>4536.3818</v>
      </c>
    </row>
    <row r="150" ht="16.5" spans="1:9">
      <c r="A150" s="1"/>
      <c r="B150" s="4"/>
      <c r="C150" s="9" t="s">
        <v>30</v>
      </c>
      <c r="D150" s="9">
        <v>500</v>
      </c>
      <c r="E150" s="9">
        <v>0.0034</v>
      </c>
      <c r="F150" s="9">
        <v>0.0074</v>
      </c>
      <c r="G150" s="9">
        <v>0.006</v>
      </c>
      <c r="H150" s="9">
        <v>0.148</v>
      </c>
      <c r="I150" s="9">
        <v>4520.5913</v>
      </c>
    </row>
    <row r="151" ht="16.5" spans="1:9">
      <c r="A151" s="1"/>
      <c r="B151" s="4"/>
      <c r="C151" s="9" t="s">
        <v>30</v>
      </c>
      <c r="D151" s="9">
        <v>700</v>
      </c>
      <c r="E151" s="9">
        <v>0.0033</v>
      </c>
      <c r="F151" s="9">
        <v>0.0064</v>
      </c>
      <c r="G151" s="9">
        <v>0.0059</v>
      </c>
      <c r="H151" s="9">
        <v>0.148</v>
      </c>
      <c r="I151" s="9">
        <v>4611.9077</v>
      </c>
    </row>
    <row r="152" ht="16.5" spans="1:9">
      <c r="A152" s="1"/>
      <c r="B152" s="4"/>
      <c r="C152" s="9" t="s">
        <v>30</v>
      </c>
      <c r="D152" s="9">
        <v>1000</v>
      </c>
      <c r="E152" s="9">
        <v>0.0033</v>
      </c>
      <c r="F152" s="9">
        <v>0.0064</v>
      </c>
      <c r="G152" s="9">
        <v>0.0057</v>
      </c>
      <c r="H152" s="9">
        <v>0.1475</v>
      </c>
      <c r="I152" s="9">
        <v>4590.3145</v>
      </c>
    </row>
    <row r="153" ht="16.5" spans="1:9">
      <c r="A153" s="1"/>
      <c r="B153" s="4"/>
      <c r="C153" s="9" t="s">
        <v>30</v>
      </c>
      <c r="D153" s="9">
        <v>2000</v>
      </c>
      <c r="E153" s="9">
        <v>0.0035</v>
      </c>
      <c r="F153" s="9">
        <v>0.0066</v>
      </c>
      <c r="G153" s="9">
        <v>0.0057</v>
      </c>
      <c r="H153" s="9">
        <v>0.148</v>
      </c>
      <c r="I153" s="9">
        <v>4336.4194</v>
      </c>
    </row>
    <row r="154" ht="16.5" spans="1:9">
      <c r="A154" s="1"/>
      <c r="B154" s="4"/>
      <c r="C154" s="9" t="s">
        <v>30</v>
      </c>
      <c r="D154" s="9">
        <v>3000</v>
      </c>
      <c r="E154" s="9">
        <v>0.0041</v>
      </c>
      <c r="F154" s="9">
        <v>0.0072</v>
      </c>
      <c r="G154" s="9">
        <v>0.0063</v>
      </c>
      <c r="H154" s="9">
        <v>0.1545</v>
      </c>
      <c r="I154" s="9">
        <v>3783.1499</v>
      </c>
    </row>
    <row r="155" ht="16.5" spans="1:9">
      <c r="A155" s="1"/>
      <c r="B155" s="4"/>
      <c r="C155" s="9" t="s">
        <v>30</v>
      </c>
      <c r="D155" s="9">
        <v>4000</v>
      </c>
      <c r="E155" s="9">
        <v>0.0043</v>
      </c>
      <c r="F155" s="9">
        <v>0.0083</v>
      </c>
      <c r="G155" s="9">
        <v>0.007</v>
      </c>
      <c r="H155" s="9">
        <v>0.155</v>
      </c>
      <c r="I155" s="9">
        <v>3593.1157</v>
      </c>
    </row>
    <row r="156" ht="16.5" spans="1:9">
      <c r="A156" s="1"/>
      <c r="B156" s="4"/>
      <c r="C156" s="9" t="s">
        <v>30</v>
      </c>
      <c r="D156" s="9">
        <v>5000</v>
      </c>
      <c r="E156" s="9">
        <v>0.0043</v>
      </c>
      <c r="F156" s="9">
        <v>0.0087</v>
      </c>
      <c r="G156" s="9">
        <v>0.008</v>
      </c>
      <c r="H156" s="9">
        <v>0.1545</v>
      </c>
      <c r="I156" s="9">
        <v>3542.6445</v>
      </c>
    </row>
    <row r="157" ht="16.5" spans="1:9">
      <c r="A157" s="1"/>
      <c r="B157" s="4"/>
      <c r="C157" s="9" t="s">
        <v>30</v>
      </c>
      <c r="D157" s="9">
        <v>7000</v>
      </c>
      <c r="E157" s="9">
        <v>0.0043</v>
      </c>
      <c r="F157" s="9">
        <v>0.0095</v>
      </c>
      <c r="G157" s="9">
        <v>0.0077</v>
      </c>
      <c r="H157" s="9">
        <v>0.1545</v>
      </c>
      <c r="I157" s="9">
        <v>3568.3701</v>
      </c>
    </row>
    <row r="158" ht="16.5" spans="1:9">
      <c r="A158" s="1"/>
      <c r="B158" s="4"/>
      <c r="C158" s="9" t="s">
        <v>30</v>
      </c>
      <c r="D158" s="9">
        <v>10000</v>
      </c>
      <c r="E158" s="9">
        <v>0.0044</v>
      </c>
      <c r="F158" s="9">
        <v>0.0092</v>
      </c>
      <c r="G158" s="9">
        <v>0.0079</v>
      </c>
      <c r="H158" s="9">
        <v>0.1545</v>
      </c>
      <c r="I158" s="9">
        <v>3501.8298</v>
      </c>
    </row>
    <row r="159" ht="16.5" spans="1:9">
      <c r="A159" s="1"/>
      <c r="B159" s="4"/>
      <c r="C159" s="9" t="s">
        <v>30</v>
      </c>
      <c r="D159" s="9">
        <v>20000</v>
      </c>
      <c r="E159" s="9">
        <v>0.0047</v>
      </c>
      <c r="F159" s="9">
        <v>0.012</v>
      </c>
      <c r="G159" s="9">
        <v>0.0092</v>
      </c>
      <c r="H159" s="9">
        <v>0.1545</v>
      </c>
      <c r="I159" s="9">
        <v>3224.6621</v>
      </c>
    </row>
    <row r="160" ht="16.5" spans="1:9">
      <c r="A160" s="1"/>
      <c r="B160" s="4"/>
      <c r="C160" s="9" t="s">
        <v>30</v>
      </c>
      <c r="D160" s="9">
        <v>50000</v>
      </c>
      <c r="E160" s="9">
        <v>0.0055</v>
      </c>
      <c r="F160" s="9">
        <v>0.0211</v>
      </c>
      <c r="G160" s="9">
        <v>0.0159</v>
      </c>
      <c r="H160" s="9">
        <v>0.1545</v>
      </c>
      <c r="I160" s="9">
        <v>2543.9468</v>
      </c>
    </row>
    <row r="161" ht="16.5" spans="1:9">
      <c r="A161" s="1"/>
      <c r="B161" s="4"/>
      <c r="C161" s="9" t="s">
        <v>30</v>
      </c>
      <c r="D161" s="9">
        <v>94000</v>
      </c>
      <c r="E161" s="9">
        <v>0.0068</v>
      </c>
      <c r="F161" s="9">
        <v>0.0311</v>
      </c>
      <c r="G161" s="9">
        <v>0.0267</v>
      </c>
      <c r="H161" s="9">
        <v>0.1545</v>
      </c>
      <c r="I161" s="9">
        <v>1862.5095</v>
      </c>
    </row>
    <row r="162" ht="16.5" spans="1:9">
      <c r="A162" s="1"/>
      <c r="B162" s="4"/>
      <c r="C162" s="9"/>
      <c r="D162" s="9"/>
      <c r="E162" s="9"/>
      <c r="F162" s="9"/>
      <c r="G162" s="9"/>
      <c r="H162" s="9"/>
      <c r="I162" s="9"/>
    </row>
    <row r="163" ht="16.5" spans="1:9">
      <c r="A163" s="1"/>
      <c r="B163" s="4"/>
      <c r="C163" s="9"/>
      <c r="D163" s="9"/>
      <c r="E163" s="9"/>
      <c r="F163" s="9"/>
      <c r="G163" s="9"/>
      <c r="H163" s="9"/>
      <c r="I163" s="9"/>
    </row>
    <row r="164" ht="16.5" spans="1:9">
      <c r="A164" s="1"/>
      <c r="B164" s="4">
        <v>1</v>
      </c>
      <c r="C164" s="9" t="s">
        <v>30</v>
      </c>
      <c r="D164" s="9">
        <v>100</v>
      </c>
      <c r="E164" s="9">
        <v>0.0012</v>
      </c>
      <c r="F164" s="9">
        <v>0.0023</v>
      </c>
      <c r="G164" s="9">
        <v>0.002</v>
      </c>
      <c r="H164" s="9">
        <v>0.148</v>
      </c>
      <c r="I164" s="9">
        <v>860.2446</v>
      </c>
    </row>
    <row r="165" ht="16.5" spans="1:9">
      <c r="A165" s="1"/>
      <c r="B165" s="4"/>
      <c r="C165" s="9" t="s">
        <v>30</v>
      </c>
      <c r="D165" s="9">
        <v>200</v>
      </c>
      <c r="E165" s="9">
        <v>0.0012</v>
      </c>
      <c r="F165" s="9">
        <v>0.0024</v>
      </c>
      <c r="G165" s="9">
        <v>0.0019</v>
      </c>
      <c r="H165" s="9">
        <v>0.148</v>
      </c>
      <c r="I165" s="9">
        <v>864.0578</v>
      </c>
    </row>
    <row r="166" ht="16.5" spans="1:9">
      <c r="A166" s="1"/>
      <c r="B166" s="4"/>
      <c r="C166" s="9" t="s">
        <v>30</v>
      </c>
      <c r="D166" s="9">
        <v>300</v>
      </c>
      <c r="E166" s="9">
        <v>0.0011</v>
      </c>
      <c r="F166" s="9">
        <v>0.0023</v>
      </c>
      <c r="G166" s="9">
        <v>0.0019</v>
      </c>
      <c r="H166" s="9">
        <v>0.148</v>
      </c>
      <c r="I166" s="9">
        <v>884.7796</v>
      </c>
    </row>
    <row r="167" ht="16.5" spans="1:9">
      <c r="A167" s="1"/>
      <c r="B167" s="4"/>
      <c r="C167" s="9" t="s">
        <v>30</v>
      </c>
      <c r="D167" s="9">
        <v>400</v>
      </c>
      <c r="E167" s="9">
        <v>0.0011</v>
      </c>
      <c r="F167" s="9">
        <v>0.0021</v>
      </c>
      <c r="G167" s="9">
        <v>0.0019</v>
      </c>
      <c r="H167" s="9">
        <v>0.148</v>
      </c>
      <c r="I167" s="9">
        <v>868.3721</v>
      </c>
    </row>
    <row r="168" ht="16.5" spans="1:9">
      <c r="A168" s="1"/>
      <c r="B168" s="4"/>
      <c r="C168" s="9" t="s">
        <v>30</v>
      </c>
      <c r="D168" s="9">
        <v>500</v>
      </c>
      <c r="E168" s="9">
        <v>0.0011</v>
      </c>
      <c r="F168" s="9">
        <v>0.002</v>
      </c>
      <c r="G168" s="9">
        <v>0.0019</v>
      </c>
      <c r="H168" s="9">
        <v>0.148</v>
      </c>
      <c r="I168" s="9">
        <v>879.2252</v>
      </c>
    </row>
    <row r="169" ht="16.5" spans="1:9">
      <c r="A169" s="1"/>
      <c r="B169" s="4"/>
      <c r="C169" s="9" t="s">
        <v>30</v>
      </c>
      <c r="D169" s="9">
        <v>700</v>
      </c>
      <c r="E169" s="9">
        <v>0.0011</v>
      </c>
      <c r="F169" s="9">
        <v>0.002</v>
      </c>
      <c r="G169" s="9">
        <v>0.0019</v>
      </c>
      <c r="H169" s="9">
        <v>0.148</v>
      </c>
      <c r="I169" s="9">
        <v>873.351</v>
      </c>
    </row>
    <row r="170" ht="16.5" spans="1:9">
      <c r="A170" s="1"/>
      <c r="B170" s="4"/>
      <c r="C170" s="9" t="s">
        <v>30</v>
      </c>
      <c r="D170" s="9">
        <v>1000</v>
      </c>
      <c r="E170" s="9">
        <v>0.0012</v>
      </c>
      <c r="F170" s="9">
        <v>0.0022</v>
      </c>
      <c r="G170" s="9">
        <v>0.002</v>
      </c>
      <c r="H170" s="9">
        <v>0.1475</v>
      </c>
      <c r="I170" s="9">
        <v>867.9915</v>
      </c>
    </row>
    <row r="171" ht="16.5" spans="1:9">
      <c r="A171" s="1"/>
      <c r="B171" s="4"/>
      <c r="C171" s="9" t="s">
        <v>30</v>
      </c>
      <c r="D171" s="9">
        <v>2000</v>
      </c>
      <c r="E171" s="9">
        <v>0.0012</v>
      </c>
      <c r="F171" s="9">
        <v>0.002</v>
      </c>
      <c r="G171" s="9">
        <v>0.0019</v>
      </c>
      <c r="H171" s="9">
        <v>0.148</v>
      </c>
      <c r="I171" s="9">
        <v>812.2619</v>
      </c>
    </row>
    <row r="172" ht="16.5" spans="1:9">
      <c r="A172" s="1"/>
      <c r="B172" s="4"/>
      <c r="C172" s="9" t="s">
        <v>30</v>
      </c>
      <c r="D172" s="9">
        <v>3000</v>
      </c>
      <c r="E172" s="9">
        <v>0.0014</v>
      </c>
      <c r="F172" s="9">
        <v>0.0024</v>
      </c>
      <c r="G172" s="9">
        <v>0.0021</v>
      </c>
      <c r="H172" s="9">
        <v>0.1545</v>
      </c>
      <c r="I172" s="9">
        <v>690.9274</v>
      </c>
    </row>
    <row r="173" ht="16.5" spans="1:9">
      <c r="A173" s="1"/>
      <c r="B173" s="4"/>
      <c r="C173" s="9" t="s">
        <v>30</v>
      </c>
      <c r="D173" s="9">
        <v>4000</v>
      </c>
      <c r="E173" s="9">
        <v>0.0015</v>
      </c>
      <c r="F173" s="9">
        <v>0.0025</v>
      </c>
      <c r="G173" s="9">
        <v>0.0025</v>
      </c>
      <c r="H173" s="9">
        <v>0.155</v>
      </c>
      <c r="I173" s="9">
        <v>646.6152</v>
      </c>
    </row>
    <row r="174" ht="16.5" spans="1:9">
      <c r="A174" s="1"/>
      <c r="B174" s="4"/>
      <c r="C174" s="9" t="s">
        <v>30</v>
      </c>
      <c r="D174" s="9">
        <v>5000</v>
      </c>
      <c r="E174" s="9">
        <v>0.0016</v>
      </c>
      <c r="F174" s="9">
        <v>0.0028</v>
      </c>
      <c r="G174" s="9">
        <v>0.0028</v>
      </c>
      <c r="H174" s="9">
        <v>0.1545</v>
      </c>
      <c r="I174" s="9">
        <v>642.3268</v>
      </c>
    </row>
    <row r="175" ht="16.5" spans="1:9">
      <c r="A175" s="1"/>
      <c r="B175" s="4"/>
      <c r="C175" s="9" t="s">
        <v>30</v>
      </c>
      <c r="D175" s="9">
        <v>7000</v>
      </c>
      <c r="E175" s="9">
        <v>0.0016</v>
      </c>
      <c r="F175" s="9">
        <v>0.0028</v>
      </c>
      <c r="G175" s="9">
        <v>0.0028</v>
      </c>
      <c r="H175" s="9">
        <v>0.1545</v>
      </c>
      <c r="I175" s="9">
        <v>632.4711</v>
      </c>
    </row>
    <row r="176" ht="16.5" spans="1:9">
      <c r="A176" s="1"/>
      <c r="B176" s="4"/>
      <c r="C176" s="9" t="s">
        <v>30</v>
      </c>
      <c r="D176" s="9">
        <v>19000</v>
      </c>
      <c r="E176" s="9">
        <v>0.0016</v>
      </c>
      <c r="F176" s="9">
        <v>0.0034</v>
      </c>
      <c r="G176" s="9">
        <v>0.0028</v>
      </c>
      <c r="H176" s="9">
        <v>0.1545</v>
      </c>
      <c r="I176" s="9">
        <v>633</v>
      </c>
    </row>
    <row r="177" ht="16.5" spans="1:9">
      <c r="A177" s="1"/>
      <c r="B177" s="4"/>
      <c r="C177" s="9" t="s">
        <v>30</v>
      </c>
      <c r="D177" s="9">
        <v>20000</v>
      </c>
      <c r="E177" s="9">
        <v>0.0016</v>
      </c>
      <c r="F177" s="9">
        <v>0.0038</v>
      </c>
      <c r="G177" s="9">
        <v>0.0028</v>
      </c>
      <c r="H177" s="9">
        <v>0.1545</v>
      </c>
      <c r="I177" s="9">
        <v>625.7254</v>
      </c>
    </row>
    <row r="178" ht="16.5" spans="1:9">
      <c r="A178" s="1"/>
      <c r="B178" s="4"/>
      <c r="C178" s="9" t="s">
        <v>30</v>
      </c>
      <c r="D178" s="9">
        <v>50000</v>
      </c>
      <c r="E178" s="9">
        <v>0.0017</v>
      </c>
      <c r="F178" s="9">
        <v>0.0035</v>
      </c>
      <c r="G178" s="9">
        <v>0.0029</v>
      </c>
      <c r="H178" s="9">
        <v>0.1545</v>
      </c>
      <c r="I178" s="9">
        <v>601.9708</v>
      </c>
    </row>
    <row r="179" ht="16.5" spans="1:9">
      <c r="A179" s="1"/>
      <c r="B179" s="4"/>
      <c r="C179" s="9" t="s">
        <v>30</v>
      </c>
      <c r="D179" s="9">
        <v>94000</v>
      </c>
      <c r="E179" s="9">
        <v>0.0017</v>
      </c>
      <c r="F179" s="9">
        <v>0.0037</v>
      </c>
      <c r="G179" s="9">
        <v>0.0029</v>
      </c>
      <c r="H179" s="9">
        <v>0.1545</v>
      </c>
      <c r="I179" s="9">
        <v>573.7252</v>
      </c>
    </row>
    <row r="180" ht="16.5" spans="1:9">
      <c r="A180" s="1"/>
      <c r="B180" s="4"/>
      <c r="C180" s="9"/>
      <c r="D180" s="9"/>
      <c r="E180" s="9"/>
      <c r="F180" s="9"/>
      <c r="G180" s="9"/>
      <c r="H180" s="9"/>
      <c r="I180" s="9"/>
    </row>
    <row r="181" ht="16.5" spans="1:9">
      <c r="A181" s="1"/>
      <c r="B181" s="4"/>
      <c r="C181" s="9"/>
      <c r="D181" s="9"/>
      <c r="E181" s="9"/>
      <c r="F181" s="9"/>
      <c r="G181" s="9"/>
      <c r="H181" s="9"/>
      <c r="I181" s="9"/>
    </row>
    <row r="182" ht="16.5" spans="1:9">
      <c r="A182" s="1" t="s">
        <v>32</v>
      </c>
      <c r="B182" s="4">
        <v>16</v>
      </c>
      <c r="C182" s="9" t="s">
        <v>30</v>
      </c>
      <c r="D182" s="9">
        <v>100</v>
      </c>
      <c r="E182" s="9">
        <v>0.0027</v>
      </c>
      <c r="F182" s="9">
        <v>0.0112</v>
      </c>
      <c r="G182" s="9">
        <v>0.0073</v>
      </c>
      <c r="H182" s="9">
        <v>0.361</v>
      </c>
      <c r="I182" s="9">
        <v>5057.0176</v>
      </c>
    </row>
    <row r="183" ht="16.5" spans="1:9">
      <c r="A183" s="1"/>
      <c r="B183" s="4"/>
      <c r="C183" s="9" t="s">
        <v>30</v>
      </c>
      <c r="D183" s="9">
        <v>200</v>
      </c>
      <c r="E183" s="9">
        <v>0.0025</v>
      </c>
      <c r="F183" s="9">
        <v>0.0062</v>
      </c>
      <c r="G183" s="9">
        <v>0.0049</v>
      </c>
      <c r="H183" s="9">
        <v>0.361</v>
      </c>
      <c r="I183" s="9">
        <v>6189.0762</v>
      </c>
    </row>
    <row r="184" ht="16.5" spans="1:9">
      <c r="A184" s="1"/>
      <c r="B184" s="4"/>
      <c r="C184" s="9" t="s">
        <v>30</v>
      </c>
      <c r="D184" s="9">
        <v>300</v>
      </c>
      <c r="E184" s="9">
        <v>0.0023</v>
      </c>
      <c r="F184" s="9">
        <v>0.0042</v>
      </c>
      <c r="G184" s="9">
        <v>0.0037</v>
      </c>
      <c r="H184" s="9">
        <v>0.361</v>
      </c>
      <c r="I184" s="9">
        <v>6618.791</v>
      </c>
    </row>
    <row r="185" ht="16.5" spans="1:9">
      <c r="A185" s="1"/>
      <c r="B185" s="4"/>
      <c r="C185" s="9" t="s">
        <v>30</v>
      </c>
      <c r="D185" s="9">
        <v>400</v>
      </c>
      <c r="E185" s="9">
        <v>0.0023</v>
      </c>
      <c r="F185" s="9">
        <v>0.0048</v>
      </c>
      <c r="G185" s="9">
        <v>0.0037</v>
      </c>
      <c r="H185" s="9">
        <v>0.361</v>
      </c>
      <c r="I185" s="9">
        <v>6490.3457</v>
      </c>
    </row>
    <row r="186" ht="16.5" spans="1:9">
      <c r="A186" s="1"/>
      <c r="B186" s="4"/>
      <c r="C186" s="9" t="s">
        <v>30</v>
      </c>
      <c r="D186" s="9">
        <v>500</v>
      </c>
      <c r="E186" s="9">
        <v>0.0023</v>
      </c>
      <c r="F186" s="9">
        <v>0.0043</v>
      </c>
      <c r="G186" s="9">
        <v>0.0037</v>
      </c>
      <c r="H186" s="9">
        <v>0.361</v>
      </c>
      <c r="I186" s="9">
        <v>6595.6533</v>
      </c>
    </row>
    <row r="187" ht="16.5" spans="1:9">
      <c r="A187" s="1"/>
      <c r="B187" s="4"/>
      <c r="C187" s="9" t="s">
        <v>30</v>
      </c>
      <c r="D187" s="9">
        <v>700</v>
      </c>
      <c r="E187" s="9">
        <v>0.0025</v>
      </c>
      <c r="F187" s="9">
        <v>0.0055</v>
      </c>
      <c r="G187" s="9">
        <v>0.0041</v>
      </c>
      <c r="H187" s="9">
        <v>0.361</v>
      </c>
      <c r="I187" s="9">
        <v>6098.1187</v>
      </c>
    </row>
    <row r="188" ht="16.5" spans="1:9">
      <c r="A188" s="1"/>
      <c r="B188" s="4"/>
      <c r="C188" s="9" t="s">
        <v>30</v>
      </c>
      <c r="D188" s="9">
        <v>1000</v>
      </c>
      <c r="E188" s="9">
        <v>0.0023</v>
      </c>
      <c r="F188" s="9">
        <v>0.0047</v>
      </c>
      <c r="G188" s="9">
        <v>0.0039</v>
      </c>
      <c r="H188" s="9">
        <v>0.361</v>
      </c>
      <c r="I188" s="9">
        <v>6648.7153</v>
      </c>
    </row>
    <row r="189" ht="16.5" spans="1:9">
      <c r="A189" s="1"/>
      <c r="B189" s="4"/>
      <c r="C189" s="9" t="s">
        <v>30</v>
      </c>
      <c r="D189" s="9">
        <v>2000</v>
      </c>
      <c r="E189" s="9">
        <v>0.0023</v>
      </c>
      <c r="F189" s="9">
        <v>0.0039</v>
      </c>
      <c r="G189" s="9">
        <v>0.0036</v>
      </c>
      <c r="H189" s="9">
        <v>0.361</v>
      </c>
      <c r="I189" s="9">
        <v>6753.3345</v>
      </c>
    </row>
    <row r="190" ht="16.5" spans="1:9">
      <c r="A190" s="1"/>
      <c r="B190" s="4"/>
      <c r="C190" s="9" t="s">
        <v>30</v>
      </c>
      <c r="D190" s="9">
        <v>3000</v>
      </c>
      <c r="E190" s="9">
        <v>0.0024</v>
      </c>
      <c r="F190" s="9">
        <v>0.0039</v>
      </c>
      <c r="G190" s="9">
        <v>0.0035</v>
      </c>
      <c r="H190" s="9">
        <v>0.3605</v>
      </c>
      <c r="I190" s="9">
        <v>6520.1802</v>
      </c>
    </row>
    <row r="191" ht="16.5" spans="1:9">
      <c r="A191" s="1"/>
      <c r="B191" s="4"/>
      <c r="C191" s="9" t="s">
        <v>30</v>
      </c>
      <c r="D191" s="9">
        <v>4000</v>
      </c>
      <c r="E191" s="9">
        <v>0.0026</v>
      </c>
      <c r="F191" s="9">
        <v>0.0041</v>
      </c>
      <c r="G191" s="9">
        <v>0.0038</v>
      </c>
      <c r="H191" s="9">
        <v>0.3605</v>
      </c>
      <c r="I191" s="9">
        <v>5927.5063</v>
      </c>
    </row>
    <row r="192" ht="16.5" spans="1:9">
      <c r="A192" s="1"/>
      <c r="B192" s="4"/>
      <c r="C192" s="9" t="s">
        <v>30</v>
      </c>
      <c r="D192" s="9">
        <v>5000</v>
      </c>
      <c r="E192" s="9">
        <v>0.0029</v>
      </c>
      <c r="F192" s="9">
        <v>0.0045</v>
      </c>
      <c r="G192" s="9">
        <v>0.0041</v>
      </c>
      <c r="H192" s="9">
        <v>0.36</v>
      </c>
      <c r="I192" s="9">
        <v>5358.3394</v>
      </c>
    </row>
    <row r="193" ht="16.5" spans="1:9">
      <c r="A193" s="1"/>
      <c r="B193" s="4"/>
      <c r="C193" s="9" t="s">
        <v>30</v>
      </c>
      <c r="D193" s="9">
        <v>7000</v>
      </c>
      <c r="E193" s="9">
        <v>0.0033</v>
      </c>
      <c r="F193" s="9">
        <v>0.0057</v>
      </c>
      <c r="G193" s="9">
        <v>0.0046</v>
      </c>
      <c r="H193" s="9">
        <v>0.3615</v>
      </c>
      <c r="I193" s="9">
        <v>4590.6304</v>
      </c>
    </row>
    <row r="194" ht="16.5" spans="1:9">
      <c r="A194" s="1"/>
      <c r="B194" s="4"/>
      <c r="C194" s="9" t="s">
        <v>30</v>
      </c>
      <c r="D194" s="9">
        <v>10000</v>
      </c>
      <c r="E194" s="9">
        <v>0.0038</v>
      </c>
      <c r="F194" s="9">
        <v>0.0084</v>
      </c>
      <c r="G194" s="9">
        <v>0.0065</v>
      </c>
      <c r="H194" s="9">
        <v>0.3615</v>
      </c>
      <c r="I194" s="9">
        <v>4029.0088</v>
      </c>
    </row>
    <row r="195" ht="16.5" spans="1:9">
      <c r="A195" s="1"/>
      <c r="B195" s="4"/>
      <c r="C195" s="9" t="s">
        <v>30</v>
      </c>
      <c r="D195" s="9">
        <v>20000</v>
      </c>
      <c r="E195" s="9">
        <v>0.0043</v>
      </c>
      <c r="F195" s="9">
        <v>0.0084</v>
      </c>
      <c r="G195" s="9">
        <v>0.0084</v>
      </c>
      <c r="H195" s="9">
        <v>0.361</v>
      </c>
      <c r="I195" s="9">
        <v>3441.8076</v>
      </c>
    </row>
    <row r="196" ht="16.5" spans="1:9">
      <c r="A196" s="1"/>
      <c r="B196" s="4"/>
      <c r="C196" s="9" t="s">
        <v>30</v>
      </c>
      <c r="D196" s="9">
        <v>50000</v>
      </c>
      <c r="E196" s="9">
        <v>0.0052</v>
      </c>
      <c r="F196" s="9">
        <v>0.0217</v>
      </c>
      <c r="G196" s="9">
        <v>0.0161</v>
      </c>
      <c r="H196" s="9">
        <v>0.361</v>
      </c>
      <c r="I196" s="9">
        <v>2624.0176</v>
      </c>
    </row>
    <row r="197" ht="16.5" spans="1:9">
      <c r="A197" s="1"/>
      <c r="B197" s="4"/>
      <c r="C197" s="9" t="s">
        <v>30</v>
      </c>
      <c r="D197" s="9">
        <v>100000</v>
      </c>
      <c r="E197" s="9">
        <v>0.0068</v>
      </c>
      <c r="F197" s="9">
        <v>0.0342</v>
      </c>
      <c r="G197" s="9">
        <v>0.0282</v>
      </c>
      <c r="H197" s="9">
        <v>0.361</v>
      </c>
      <c r="I197" s="9">
        <v>1844.8993</v>
      </c>
    </row>
    <row r="198" ht="16.5" spans="1:9">
      <c r="A198" s="1"/>
      <c r="B198" s="4"/>
      <c r="C198" s="9" t="s">
        <v>30</v>
      </c>
      <c r="D198" s="9">
        <v>500000</v>
      </c>
      <c r="E198" s="9">
        <v>0.0161</v>
      </c>
      <c r="F198" s="9">
        <v>0.1222</v>
      </c>
      <c r="G198" s="9">
        <v>0.1174</v>
      </c>
      <c r="H198" s="9">
        <v>0.361</v>
      </c>
      <c r="I198" s="9">
        <v>561.6826</v>
      </c>
    </row>
    <row r="199" ht="16.5" spans="1:9">
      <c r="A199" s="1"/>
      <c r="B199" s="4"/>
      <c r="C199" s="9" t="s">
        <v>30</v>
      </c>
      <c r="D199" s="9">
        <v>1000000</v>
      </c>
      <c r="E199" s="9">
        <v>0.0304</v>
      </c>
      <c r="F199" s="9">
        <v>0.2679</v>
      </c>
      <c r="G199" s="9">
        <v>0.2515</v>
      </c>
      <c r="H199" s="9">
        <v>0.361</v>
      </c>
      <c r="I199" s="9">
        <v>273.7877</v>
      </c>
    </row>
    <row r="200" ht="16.5" spans="1:9">
      <c r="A200" s="1"/>
      <c r="B200" s="4">
        <v>1</v>
      </c>
      <c r="C200" s="9" t="s">
        <v>30</v>
      </c>
      <c r="D200" s="9">
        <v>100</v>
      </c>
      <c r="E200" s="9">
        <v>0.0014</v>
      </c>
      <c r="F200" s="9">
        <v>0.0027</v>
      </c>
      <c r="G200" s="9">
        <v>0.0022</v>
      </c>
      <c r="H200" s="9">
        <v>0.361</v>
      </c>
      <c r="I200" s="9">
        <v>734.8376</v>
      </c>
    </row>
    <row r="201" ht="16.5" spans="1:9">
      <c r="A201" s="1"/>
      <c r="B201" s="4"/>
      <c r="C201" s="9" t="s">
        <v>30</v>
      </c>
      <c r="D201" s="9">
        <v>200</v>
      </c>
      <c r="E201" s="9">
        <v>0.0013</v>
      </c>
      <c r="F201" s="9">
        <v>0.0023</v>
      </c>
      <c r="G201" s="9">
        <v>0.0019</v>
      </c>
      <c r="H201" s="9">
        <v>0.361</v>
      </c>
      <c r="I201" s="9">
        <v>788.9297</v>
      </c>
    </row>
    <row r="202" ht="16.5" spans="1:9">
      <c r="A202" s="1"/>
      <c r="B202" s="4"/>
      <c r="C202" s="9" t="s">
        <v>30</v>
      </c>
      <c r="D202" s="9">
        <v>300</v>
      </c>
      <c r="E202" s="9">
        <v>0.0013</v>
      </c>
      <c r="F202" s="9">
        <v>0.0024</v>
      </c>
      <c r="G202" s="9">
        <v>0.002</v>
      </c>
      <c r="H202" s="9">
        <v>0.361</v>
      </c>
      <c r="I202" s="9">
        <v>784.7384</v>
      </c>
    </row>
    <row r="203" ht="16.5" spans="1:9">
      <c r="A203" s="1"/>
      <c r="B203" s="4"/>
      <c r="C203" s="9" t="s">
        <v>30</v>
      </c>
      <c r="D203" s="9">
        <v>400</v>
      </c>
      <c r="E203" s="9">
        <v>0.0013</v>
      </c>
      <c r="F203" s="9">
        <v>0.0023</v>
      </c>
      <c r="G203" s="9">
        <v>0.0019</v>
      </c>
      <c r="H203" s="9">
        <v>0.361</v>
      </c>
      <c r="I203" s="9">
        <v>790.7639</v>
      </c>
    </row>
    <row r="204" ht="16.5" spans="1:9">
      <c r="A204" s="1"/>
      <c r="B204" s="4"/>
      <c r="C204" s="9" t="s">
        <v>30</v>
      </c>
      <c r="D204" s="9">
        <v>500</v>
      </c>
      <c r="E204" s="9">
        <v>0.0013</v>
      </c>
      <c r="F204" s="9">
        <v>0.0024</v>
      </c>
      <c r="G204" s="9">
        <v>0.0019</v>
      </c>
      <c r="H204" s="9">
        <v>0.361</v>
      </c>
      <c r="I204" s="9">
        <v>784.0953</v>
      </c>
    </row>
    <row r="205" ht="16.5" spans="1:9">
      <c r="A205" s="1"/>
      <c r="B205" s="4"/>
      <c r="C205" s="9" t="s">
        <v>30</v>
      </c>
      <c r="D205" s="9">
        <v>700</v>
      </c>
      <c r="E205" s="9">
        <v>0.0013</v>
      </c>
      <c r="F205" s="9">
        <v>0.0022</v>
      </c>
      <c r="G205" s="9">
        <v>0.0019</v>
      </c>
      <c r="H205" s="9">
        <v>0.361</v>
      </c>
      <c r="I205" s="9">
        <v>795.4689</v>
      </c>
    </row>
    <row r="206" ht="16.5" spans="1:9">
      <c r="A206" s="1"/>
      <c r="B206" s="4"/>
      <c r="C206" s="9" t="s">
        <v>30</v>
      </c>
      <c r="D206" s="9">
        <v>1000</v>
      </c>
      <c r="E206" s="9">
        <v>0.0013</v>
      </c>
      <c r="F206" s="9">
        <v>0.0025</v>
      </c>
      <c r="G206" s="9">
        <v>0.002</v>
      </c>
      <c r="H206" s="9">
        <v>0.361</v>
      </c>
      <c r="I206" s="9">
        <v>780.3051</v>
      </c>
    </row>
    <row r="207" ht="16.5" spans="1:9">
      <c r="A207" s="1"/>
      <c r="B207" s="4"/>
      <c r="C207" s="9" t="s">
        <v>30</v>
      </c>
      <c r="D207" s="9">
        <v>2000</v>
      </c>
      <c r="E207" s="9">
        <v>0.0013</v>
      </c>
      <c r="F207" s="9">
        <v>0.0022</v>
      </c>
      <c r="G207" s="9">
        <v>0.0019</v>
      </c>
      <c r="H207" s="9">
        <v>0.361</v>
      </c>
      <c r="I207" s="9">
        <v>794.8525</v>
      </c>
    </row>
    <row r="208" ht="16.5" spans="1:9">
      <c r="A208" s="1"/>
      <c r="B208" s="4"/>
      <c r="C208" s="9" t="s">
        <v>30</v>
      </c>
      <c r="D208" s="9">
        <v>3000</v>
      </c>
      <c r="E208" s="9">
        <v>0.0013</v>
      </c>
      <c r="F208" s="9">
        <v>0.0022</v>
      </c>
      <c r="G208" s="9">
        <v>0.0019</v>
      </c>
      <c r="H208" s="9">
        <v>0.3605</v>
      </c>
      <c r="I208" s="9">
        <v>757.8456</v>
      </c>
    </row>
    <row r="209" ht="16.5" spans="1:9">
      <c r="A209" s="1"/>
      <c r="B209" s="4"/>
      <c r="C209" s="9" t="s">
        <v>30</v>
      </c>
      <c r="D209" s="9">
        <v>4000</v>
      </c>
      <c r="E209" s="9">
        <v>0.0014</v>
      </c>
      <c r="F209" s="9">
        <v>0.0021</v>
      </c>
      <c r="G209" s="9">
        <v>0.0018</v>
      </c>
      <c r="H209" s="9">
        <v>0.3605</v>
      </c>
      <c r="I209" s="9">
        <v>689.0231</v>
      </c>
    </row>
    <row r="210" ht="16.5" spans="1:9">
      <c r="A210" s="1"/>
      <c r="B210" s="4"/>
      <c r="C210" s="9" t="s">
        <v>30</v>
      </c>
      <c r="D210" s="9">
        <v>5000</v>
      </c>
      <c r="E210" s="9">
        <v>0.0017</v>
      </c>
      <c r="F210" s="9">
        <v>0.0027</v>
      </c>
      <c r="G210" s="9">
        <v>0.0022</v>
      </c>
      <c r="H210" s="9">
        <v>0.3605</v>
      </c>
      <c r="I210" s="9">
        <v>575.3989</v>
      </c>
    </row>
    <row r="211" ht="16.5" spans="1:9">
      <c r="A211" s="1"/>
      <c r="B211" s="4"/>
      <c r="C211" s="9" t="s">
        <v>30</v>
      </c>
      <c r="D211" s="9">
        <v>7000</v>
      </c>
      <c r="E211" s="9">
        <v>0.0021</v>
      </c>
      <c r="F211" s="9">
        <v>0.0031</v>
      </c>
      <c r="G211" s="9">
        <v>0.0029</v>
      </c>
      <c r="H211" s="9">
        <v>0.3615</v>
      </c>
      <c r="I211" s="9">
        <v>481.9428</v>
      </c>
    </row>
    <row r="212" ht="16.5" spans="1:9">
      <c r="A212" s="1"/>
      <c r="B212" s="4"/>
      <c r="C212" s="9" t="s">
        <v>30</v>
      </c>
      <c r="D212" s="9">
        <v>10000</v>
      </c>
      <c r="E212" s="9">
        <v>0.0022</v>
      </c>
      <c r="F212" s="9">
        <v>0.0041</v>
      </c>
      <c r="G212" s="9">
        <v>0.0038</v>
      </c>
      <c r="H212" s="9">
        <v>0.3615</v>
      </c>
      <c r="I212" s="9">
        <v>445.9677</v>
      </c>
    </row>
    <row r="213" ht="16.5" spans="1:9">
      <c r="A213" s="1"/>
      <c r="B213" s="4"/>
      <c r="C213" s="9" t="s">
        <v>30</v>
      </c>
      <c r="D213" s="9">
        <v>20000</v>
      </c>
      <c r="E213" s="9">
        <v>0.0023</v>
      </c>
      <c r="F213" s="9">
        <v>0.0054</v>
      </c>
      <c r="G213" s="9">
        <v>0.0044</v>
      </c>
      <c r="H213" s="9">
        <v>0.361</v>
      </c>
      <c r="I213" s="9">
        <v>431.2325</v>
      </c>
    </row>
    <row r="214" ht="16.5" spans="1:9">
      <c r="A214" s="1"/>
      <c r="B214" s="4"/>
      <c r="C214" s="9" t="s">
        <v>30</v>
      </c>
      <c r="D214" s="9">
        <v>50000</v>
      </c>
      <c r="E214" s="9">
        <v>0.0024</v>
      </c>
      <c r="F214" s="9">
        <v>0.0058</v>
      </c>
      <c r="G214" s="9">
        <v>0.0046</v>
      </c>
      <c r="H214" s="9">
        <v>0.361</v>
      </c>
      <c r="I214" s="9">
        <v>413.7925</v>
      </c>
    </row>
    <row r="215" ht="16.5" spans="1:9">
      <c r="A215" s="1"/>
      <c r="B215" s="4"/>
      <c r="C215" s="9" t="s">
        <v>30</v>
      </c>
      <c r="D215" s="9">
        <v>100000</v>
      </c>
      <c r="E215" s="9">
        <v>0.0025</v>
      </c>
      <c r="F215" s="9">
        <v>0.0059</v>
      </c>
      <c r="G215" s="9">
        <v>0.0048</v>
      </c>
      <c r="H215" s="9">
        <v>0.361</v>
      </c>
      <c r="I215" s="9">
        <v>401.3155</v>
      </c>
    </row>
    <row r="216" ht="16.5" spans="1:9">
      <c r="A216" s="1"/>
      <c r="B216" s="4"/>
      <c r="C216" s="9" t="s">
        <v>30</v>
      </c>
      <c r="D216" s="9">
        <v>500000</v>
      </c>
      <c r="E216" s="9">
        <v>0.0031</v>
      </c>
      <c r="F216" s="9">
        <v>0.0063</v>
      </c>
      <c r="G216" s="9">
        <v>0.0052</v>
      </c>
      <c r="H216" s="9">
        <v>0.361</v>
      </c>
      <c r="I216" s="9">
        <v>317.3152</v>
      </c>
    </row>
    <row r="217" ht="16.5" spans="1:9">
      <c r="A217" s="1"/>
      <c r="B217" s="4"/>
      <c r="C217" s="9" t="s">
        <v>30</v>
      </c>
      <c r="D217" s="9">
        <v>1000000</v>
      </c>
      <c r="E217" s="9">
        <v>0.0043</v>
      </c>
      <c r="F217" s="9">
        <v>0.008</v>
      </c>
      <c r="G217" s="9">
        <v>0.006</v>
      </c>
      <c r="H217" s="9">
        <v>0.361</v>
      </c>
      <c r="I217" s="9">
        <v>227.2756</v>
      </c>
    </row>
    <row r="218" ht="16.5" spans="1:9">
      <c r="A218" s="1"/>
      <c r="B218" s="4"/>
      <c r="C218" s="9"/>
      <c r="D218" s="9"/>
      <c r="E218" s="9"/>
      <c r="F218" s="9"/>
      <c r="G218" s="9"/>
      <c r="H218" s="9"/>
      <c r="I218" s="9"/>
    </row>
    <row r="219" ht="16.5" spans="1:9">
      <c r="A219" s="1"/>
      <c r="B219" s="4"/>
      <c r="C219" s="9"/>
      <c r="D219" s="9"/>
      <c r="E219" s="9"/>
      <c r="F219" s="9"/>
      <c r="G219" s="9"/>
      <c r="H219" s="9"/>
      <c r="I219" s="9"/>
    </row>
    <row r="220" ht="16.5" spans="1:9">
      <c r="A220" s="1"/>
      <c r="B220" s="4"/>
      <c r="C220" s="9"/>
      <c r="D220" s="9"/>
      <c r="E220" s="9"/>
      <c r="F220" s="9"/>
      <c r="G220" s="9"/>
      <c r="H220" s="9"/>
      <c r="I220" s="9"/>
    </row>
    <row r="221" ht="16.5" spans="1:9">
      <c r="A221" s="1"/>
      <c r="B221" s="4"/>
      <c r="C221" s="9"/>
      <c r="D221" s="9"/>
      <c r="E221" s="9"/>
      <c r="F221" s="9"/>
      <c r="G221" s="9"/>
      <c r="H221" s="9"/>
      <c r="I221" s="9"/>
    </row>
    <row r="222" ht="16.5" spans="1:9">
      <c r="A222" s="1"/>
      <c r="B222" s="4"/>
      <c r="C222" s="9"/>
      <c r="D222" s="9"/>
      <c r="E222" s="9"/>
      <c r="F222" s="9"/>
      <c r="G222" s="9"/>
      <c r="H222" s="9"/>
      <c r="I222" s="9"/>
    </row>
    <row r="223" ht="16.5" spans="1:9">
      <c r="A223" s="1"/>
      <c r="B223" s="4"/>
      <c r="C223" s="9"/>
      <c r="D223" s="9"/>
      <c r="E223" s="9"/>
      <c r="F223" s="9"/>
      <c r="G223" s="9"/>
      <c r="H223" s="9"/>
      <c r="I223" s="9"/>
    </row>
    <row r="224" ht="16.5" spans="1:9">
      <c r="A224" s="1"/>
      <c r="B224" s="4"/>
      <c r="C224" s="9"/>
      <c r="D224" s="9"/>
      <c r="E224" s="9"/>
      <c r="F224" s="9"/>
      <c r="G224" s="9"/>
      <c r="H224" s="9"/>
      <c r="I224" s="9"/>
    </row>
    <row r="225" ht="16.5" spans="1:9">
      <c r="A225" s="1"/>
      <c r="B225" s="4"/>
      <c r="C225" s="9"/>
      <c r="D225" s="9"/>
      <c r="E225" s="9"/>
      <c r="F225" s="9"/>
      <c r="G225" s="9"/>
      <c r="H225" s="9"/>
      <c r="I225" s="9"/>
    </row>
    <row r="226" ht="16.5" spans="1:9">
      <c r="A226" s="1"/>
      <c r="B226" s="4"/>
      <c r="C226" s="9"/>
      <c r="D226" s="9"/>
      <c r="E226" s="9"/>
      <c r="F226" s="9"/>
      <c r="G226" s="9"/>
      <c r="H226" s="9"/>
      <c r="I226" s="9"/>
    </row>
    <row r="227" ht="16.5" spans="1:9">
      <c r="A227" s="1"/>
      <c r="B227" s="4"/>
      <c r="C227" s="9"/>
      <c r="D227" s="9"/>
      <c r="E227" s="9"/>
      <c r="F227" s="9"/>
      <c r="G227" s="9"/>
      <c r="H227" s="9"/>
      <c r="I227" s="9"/>
    </row>
    <row r="228" ht="16.5" spans="1:9">
      <c r="A228" s="1"/>
      <c r="B228" s="4"/>
      <c r="C228" s="9"/>
      <c r="D228" s="9"/>
      <c r="E228" s="9"/>
      <c r="F228" s="9"/>
      <c r="G228" s="9"/>
      <c r="H228" s="9"/>
      <c r="I228" s="9"/>
    </row>
    <row r="229" ht="16.5" spans="1:9">
      <c r="A229" s="1"/>
      <c r="B229" s="4"/>
      <c r="C229" s="9"/>
      <c r="D229" s="9"/>
      <c r="E229" s="9"/>
      <c r="F229" s="9"/>
      <c r="G229" s="9"/>
      <c r="H229" s="9"/>
      <c r="I229" s="9"/>
    </row>
    <row r="230" ht="16.5" spans="1:9">
      <c r="A230" s="1"/>
      <c r="B230" s="4"/>
      <c r="C230" s="9"/>
      <c r="D230" s="9"/>
      <c r="E230" s="9"/>
      <c r="F230" s="9"/>
      <c r="G230" s="9"/>
      <c r="H230" s="9"/>
      <c r="I230" s="9"/>
    </row>
    <row r="231" ht="16.5" spans="1:9">
      <c r="A231" s="1"/>
      <c r="B231" s="4"/>
      <c r="C231" s="9"/>
      <c r="D231" s="9"/>
      <c r="E231" s="9"/>
      <c r="F231" s="9"/>
      <c r="G231" s="9"/>
      <c r="H231" s="9"/>
      <c r="I231" s="9"/>
    </row>
    <row r="232" ht="16.5" spans="1:9">
      <c r="A232" s="1"/>
      <c r="B232" s="4"/>
      <c r="C232" s="9"/>
      <c r="D232" s="9"/>
      <c r="E232" s="9"/>
      <c r="F232" s="9"/>
      <c r="G232" s="9"/>
      <c r="H232" s="9"/>
      <c r="I232" s="9"/>
    </row>
    <row r="233" ht="16.5" spans="1:9">
      <c r="A233" s="1"/>
      <c r="B233" s="4"/>
      <c r="C233" s="9"/>
      <c r="D233" s="9"/>
      <c r="E233" s="9"/>
      <c r="F233" s="9"/>
      <c r="G233" s="9"/>
      <c r="H233" s="9"/>
      <c r="I233" s="9"/>
    </row>
    <row r="234" ht="16.5" spans="1:9">
      <c r="A234" s="1"/>
      <c r="B234" s="4"/>
      <c r="C234" s="9"/>
      <c r="D234" s="9"/>
      <c r="E234" s="9"/>
      <c r="F234" s="9"/>
      <c r="G234" s="9"/>
      <c r="H234" s="9"/>
      <c r="I234" s="9"/>
    </row>
    <row r="235" ht="16.5" spans="1:9">
      <c r="A235" s="1"/>
      <c r="B235" s="4"/>
      <c r="C235" s="9"/>
      <c r="D235" s="9"/>
      <c r="E235" s="9"/>
      <c r="F235" s="9"/>
      <c r="G235" s="9"/>
      <c r="H235" s="9"/>
      <c r="I235" s="9"/>
    </row>
    <row r="236" ht="16.5" spans="1:9">
      <c r="A236" s="1"/>
      <c r="B236" s="4"/>
      <c r="C236" s="9"/>
      <c r="D236" s="9"/>
      <c r="E236" s="9"/>
      <c r="F236" s="9"/>
      <c r="G236" s="9"/>
      <c r="H236" s="9"/>
      <c r="I236" s="9"/>
    </row>
    <row r="237" ht="16.5" spans="1:9">
      <c r="A237" s="1"/>
      <c r="B237" s="4"/>
      <c r="C237" s="9"/>
      <c r="D237" s="9"/>
      <c r="E237" s="9"/>
      <c r="F237" s="9"/>
      <c r="G237" s="9"/>
      <c r="H237" s="9"/>
      <c r="I237" s="9"/>
    </row>
    <row r="238" ht="16.5" spans="1:9">
      <c r="A238" s="1"/>
      <c r="B238" s="4"/>
      <c r="C238" s="9"/>
      <c r="D238" s="9"/>
      <c r="E238" s="9"/>
      <c r="F238" s="9"/>
      <c r="G238" s="9"/>
      <c r="H238" s="9"/>
      <c r="I238" s="9"/>
    </row>
    <row r="239" ht="16.5" spans="1:9">
      <c r="A239" s="1"/>
      <c r="B239" s="4"/>
      <c r="C239" s="9"/>
      <c r="D239" s="9"/>
      <c r="E239" s="9"/>
      <c r="F239" s="9"/>
      <c r="G239" s="9"/>
      <c r="H239" s="9"/>
      <c r="I239" s="9"/>
    </row>
    <row r="240" ht="16.5" spans="1:9">
      <c r="A240" s="1"/>
      <c r="B240" s="4"/>
      <c r="C240" s="9"/>
      <c r="D240" s="9"/>
      <c r="E240" s="9"/>
      <c r="F240" s="9"/>
      <c r="G240" s="9"/>
      <c r="H240" s="9"/>
      <c r="I240" s="9"/>
    </row>
    <row r="241" ht="16.5" spans="1:9">
      <c r="A241" s="1"/>
      <c r="B241" s="4"/>
      <c r="C241" s="9"/>
      <c r="D241" s="9"/>
      <c r="E241" s="9"/>
      <c r="F241" s="9"/>
      <c r="G241" s="9"/>
      <c r="H241" s="9"/>
      <c r="I241" s="9"/>
    </row>
    <row r="242" ht="16.5" spans="1:9">
      <c r="A242" s="1"/>
      <c r="B242" s="4"/>
      <c r="C242" s="9"/>
      <c r="D242" s="9"/>
      <c r="E242" s="9"/>
      <c r="F242" s="9"/>
      <c r="G242" s="9"/>
      <c r="H242" s="9"/>
      <c r="I242" s="9"/>
    </row>
    <row r="243" ht="16.5" spans="1:9">
      <c r="A243" s="1"/>
      <c r="B243" s="4"/>
      <c r="C243" s="9"/>
      <c r="D243" s="9"/>
      <c r="E243" s="9"/>
      <c r="F243" s="9"/>
      <c r="G243" s="9"/>
      <c r="H243" s="9"/>
      <c r="I243" s="9"/>
    </row>
    <row r="244" ht="16.5" spans="1:9">
      <c r="A244" s="1"/>
      <c r="B244" s="4"/>
      <c r="C244" s="9"/>
      <c r="D244" s="9"/>
      <c r="E244" s="9"/>
      <c r="F244" s="9"/>
      <c r="G244" s="9"/>
      <c r="H244" s="9"/>
      <c r="I244" s="9"/>
    </row>
    <row r="245" ht="16.5" spans="1:9">
      <c r="A245" s="1"/>
      <c r="B245" s="4"/>
      <c r="C245" s="9"/>
      <c r="D245" s="9"/>
      <c r="E245" s="9"/>
      <c r="F245" s="9"/>
      <c r="G245" s="9"/>
      <c r="H245" s="9"/>
      <c r="I245" s="9"/>
    </row>
    <row r="246" ht="16.5" spans="1:9">
      <c r="A246" s="1"/>
      <c r="B246" s="4"/>
      <c r="C246" s="9"/>
      <c r="D246" s="9"/>
      <c r="E246" s="9"/>
      <c r="F246" s="9"/>
      <c r="G246" s="9"/>
      <c r="H246" s="9"/>
      <c r="I246" s="9"/>
    </row>
    <row r="247" ht="16.5" spans="1:9">
      <c r="A247" s="1"/>
      <c r="B247" s="4"/>
      <c r="C247" s="9"/>
      <c r="D247" s="9"/>
      <c r="E247" s="9"/>
      <c r="F247" s="9"/>
      <c r="G247" s="9"/>
      <c r="H247" s="9"/>
      <c r="I247" s="9"/>
    </row>
    <row r="248" ht="16.5" spans="1:9">
      <c r="A248" s="1"/>
      <c r="B248" s="4"/>
      <c r="C248" s="9"/>
      <c r="D248" s="9"/>
      <c r="E248" s="9"/>
      <c r="F248" s="9"/>
      <c r="G248" s="9"/>
      <c r="H248" s="9"/>
      <c r="I248" s="9"/>
    </row>
    <row r="249" ht="16.5" spans="1:9">
      <c r="A249" s="1"/>
      <c r="B249" s="4"/>
      <c r="C249" s="9"/>
      <c r="D249" s="9"/>
      <c r="E249" s="9"/>
      <c r="F249" s="9"/>
      <c r="G249" s="9"/>
      <c r="H249" s="9"/>
      <c r="I249" s="9"/>
    </row>
    <row r="250" ht="16.5" spans="1:9">
      <c r="A250" s="1"/>
      <c r="B250" s="4"/>
      <c r="C250" s="9"/>
      <c r="D250" s="9"/>
      <c r="E250" s="9"/>
      <c r="F250" s="9"/>
      <c r="G250" s="9"/>
      <c r="H250" s="9"/>
      <c r="I250" s="9"/>
    </row>
    <row r="251" ht="16.5" spans="1:9">
      <c r="A251" s="1"/>
      <c r="B251" s="4"/>
      <c r="C251" s="9"/>
      <c r="D251" s="9"/>
      <c r="E251" s="9"/>
      <c r="F251" s="9"/>
      <c r="G251" s="9"/>
      <c r="H251" s="9"/>
      <c r="I251" s="9"/>
    </row>
    <row r="252" ht="16.5" spans="1:9">
      <c r="A252" s="1"/>
      <c r="B252" s="4"/>
      <c r="C252" s="9"/>
      <c r="D252" s="9"/>
      <c r="E252" s="9"/>
      <c r="F252" s="9"/>
      <c r="G252" s="9"/>
      <c r="H252" s="9"/>
      <c r="I252" s="9"/>
    </row>
    <row r="253" ht="16.5" spans="1:9">
      <c r="A253" s="1"/>
      <c r="B253" s="4"/>
      <c r="C253" s="9"/>
      <c r="D253" s="9"/>
      <c r="E253" s="9"/>
      <c r="F253" s="9"/>
      <c r="G253" s="9"/>
      <c r="H253" s="9"/>
      <c r="I253" s="9"/>
    </row>
    <row r="254" ht="16.5" spans="1:9">
      <c r="A254" s="1"/>
      <c r="C254" s="9"/>
      <c r="D254" s="9"/>
      <c r="E254" s="9"/>
      <c r="F254" s="9"/>
      <c r="G254" s="9"/>
      <c r="H254" s="9"/>
      <c r="I254" s="9"/>
    </row>
    <row r="255" ht="16.5" spans="1:9">
      <c r="A255" s="1"/>
      <c r="C255" s="9"/>
      <c r="D255" s="9"/>
      <c r="E255" s="9"/>
      <c r="F255" s="9"/>
      <c r="G255" s="9"/>
      <c r="H255" s="9"/>
      <c r="I255" s="9"/>
    </row>
    <row r="256" ht="16.5" spans="1:9">
      <c r="A256" s="1"/>
      <c r="C256" s="9"/>
      <c r="D256" s="9"/>
      <c r="E256" s="9"/>
      <c r="F256" s="9"/>
      <c r="G256" s="9"/>
      <c r="H256" s="9"/>
      <c r="I256" s="9"/>
    </row>
    <row r="257" ht="16.5" spans="1:9">
      <c r="A257" s="1"/>
      <c r="C257" s="9"/>
      <c r="D257" s="9"/>
      <c r="E257" s="9"/>
      <c r="F257" s="9"/>
      <c r="G257" s="9"/>
      <c r="H257" s="9"/>
      <c r="I257" s="9"/>
    </row>
    <row r="258" ht="16.5" spans="1:9">
      <c r="A258" s="1"/>
      <c r="C258" s="9"/>
      <c r="D258" s="9"/>
      <c r="E258" s="9"/>
      <c r="F258" s="9"/>
      <c r="G258" s="9"/>
      <c r="H258" s="9"/>
      <c r="I258" s="9"/>
    </row>
    <row r="259" ht="16.5" spans="1:9">
      <c r="A259" s="1"/>
      <c r="C259" s="9"/>
      <c r="D259" s="9"/>
      <c r="E259" s="9"/>
      <c r="F259" s="9"/>
      <c r="G259" s="9"/>
      <c r="H259" s="9"/>
      <c r="I259" s="9"/>
    </row>
    <row r="260" ht="16.5" spans="1:9">
      <c r="A260" s="1"/>
      <c r="C260" s="9"/>
      <c r="D260" s="9"/>
      <c r="E260" s="9"/>
      <c r="F260" s="9"/>
      <c r="G260" s="9"/>
      <c r="H260" s="9"/>
      <c r="I260" s="9"/>
    </row>
    <row r="261" ht="16.5" spans="1:9">
      <c r="A261" s="1"/>
      <c r="C261" s="9"/>
      <c r="D261" s="9"/>
      <c r="E261" s="9"/>
      <c r="F261" s="9"/>
      <c r="G261" s="9"/>
      <c r="H261" s="9"/>
      <c r="I261" s="9"/>
    </row>
    <row r="262" ht="16.5" spans="1:9">
      <c r="A262" s="1"/>
      <c r="C262" s="9"/>
      <c r="D262" s="9"/>
      <c r="E262" s="9"/>
      <c r="F262" s="9"/>
      <c r="G262" s="9"/>
      <c r="H262" s="9"/>
      <c r="I262" s="9"/>
    </row>
    <row r="263" ht="16.5" spans="1:9">
      <c r="A263" s="1"/>
      <c r="C263" s="9"/>
      <c r="D263" s="9"/>
      <c r="E263" s="9"/>
      <c r="F263" s="9"/>
      <c r="G263" s="9"/>
      <c r="H263" s="9"/>
      <c r="I263" s="9"/>
    </row>
    <row r="264" ht="16.5" spans="1:9">
      <c r="A264" s="1"/>
      <c r="C264" s="9"/>
      <c r="D264" s="9"/>
      <c r="E264" s="9"/>
      <c r="F264" s="9"/>
      <c r="G264" s="9"/>
      <c r="H264" s="9"/>
      <c r="I264" s="9"/>
    </row>
    <row r="265" ht="16.5" spans="1:9">
      <c r="A265" s="1"/>
      <c r="C265" s="9"/>
      <c r="D265" s="9"/>
      <c r="E265" s="9"/>
      <c r="F265" s="9"/>
      <c r="G265" s="9"/>
      <c r="H265" s="9"/>
      <c r="I265" s="9"/>
    </row>
    <row r="266" ht="16.5" spans="1:9">
      <c r="A266" s="1"/>
      <c r="C266" s="9"/>
      <c r="D266" s="9"/>
      <c r="E266" s="9"/>
      <c r="F266" s="9"/>
      <c r="G266" s="9"/>
      <c r="H266" s="9"/>
      <c r="I266" s="9"/>
    </row>
    <row r="267" ht="16.5" spans="1:9">
      <c r="A267" s="1"/>
      <c r="C267" s="9"/>
      <c r="D267" s="9"/>
      <c r="E267" s="9"/>
      <c r="F267" s="9"/>
      <c r="G267" s="9"/>
      <c r="H267" s="9"/>
      <c r="I267" s="9"/>
    </row>
    <row r="268" ht="16.5" spans="1:9">
      <c r="A268" s="1"/>
      <c r="C268" s="9"/>
      <c r="D268" s="9"/>
      <c r="E268" s="9"/>
      <c r="F268" s="9"/>
      <c r="G268" s="9"/>
      <c r="H268" s="9"/>
      <c r="I268" s="9"/>
    </row>
    <row r="269" ht="16.5" spans="1:9">
      <c r="A269" s="1"/>
      <c r="C269" s="9"/>
      <c r="D269" s="9"/>
      <c r="E269" s="9"/>
      <c r="F269" s="9"/>
      <c r="G269" s="9"/>
      <c r="H269" s="9"/>
      <c r="I269" s="9"/>
    </row>
    <row r="270" ht="16.5" spans="1:9">
      <c r="A270" s="1"/>
      <c r="C270" s="9"/>
      <c r="D270" s="9"/>
      <c r="E270" s="9"/>
      <c r="F270" s="9"/>
      <c r="G270" s="9"/>
      <c r="H270" s="9"/>
      <c r="I270" s="9"/>
    </row>
    <row r="271" ht="16.5" spans="1:9">
      <c r="A271" s="1"/>
      <c r="C271" s="9"/>
      <c r="D271" s="9"/>
      <c r="E271" s="9"/>
      <c r="F271" s="9"/>
      <c r="G271" s="9"/>
      <c r="H271" s="9"/>
      <c r="I271" s="9"/>
    </row>
    <row r="272" ht="16.5" spans="1:9">
      <c r="A272" s="1"/>
      <c r="C272" s="9"/>
      <c r="D272" s="9"/>
      <c r="E272" s="9"/>
      <c r="F272" s="9"/>
      <c r="G272" s="9"/>
      <c r="H272" s="9"/>
      <c r="I272" s="9"/>
    </row>
    <row r="273" ht="16.5" spans="1:9">
      <c r="A273" s="1"/>
      <c r="C273" s="9"/>
      <c r="D273" s="9"/>
      <c r="E273" s="9"/>
      <c r="F273" s="9"/>
      <c r="G273" s="9"/>
      <c r="H273" s="9"/>
      <c r="I273" s="9"/>
    </row>
    <row r="274" ht="16.5" spans="1:9">
      <c r="A274" s="1"/>
      <c r="C274" s="9"/>
      <c r="D274" s="9"/>
      <c r="E274" s="9"/>
      <c r="F274" s="9"/>
      <c r="G274" s="9"/>
      <c r="H274" s="9"/>
      <c r="I274" s="9"/>
    </row>
    <row r="275" ht="16.5" spans="1:9">
      <c r="A275" s="1"/>
      <c r="C275" s="9"/>
      <c r="D275" s="9"/>
      <c r="E275" s="9"/>
      <c r="F275" s="9"/>
      <c r="G275" s="9"/>
      <c r="H275" s="9"/>
      <c r="I275" s="9"/>
    </row>
    <row r="276" ht="16.5" spans="1:9">
      <c r="A276" s="1"/>
      <c r="C276" s="9"/>
      <c r="D276" s="9"/>
      <c r="E276" s="9"/>
      <c r="F276" s="9"/>
      <c r="G276" s="9"/>
      <c r="H276" s="9"/>
      <c r="I276" s="9"/>
    </row>
    <row r="277" ht="16.5" spans="1:9">
      <c r="A277" s="1"/>
      <c r="C277" s="9"/>
      <c r="D277" s="9"/>
      <c r="E277" s="9"/>
      <c r="F277" s="9"/>
      <c r="G277" s="9"/>
      <c r="H277" s="9"/>
      <c r="I277" s="9"/>
    </row>
    <row r="278" ht="16.5" spans="1:9">
      <c r="A278" s="1"/>
      <c r="C278" s="9"/>
      <c r="D278" s="9"/>
      <c r="E278" s="9"/>
      <c r="F278" s="9"/>
      <c r="G278" s="9"/>
      <c r="H278" s="9"/>
      <c r="I278" s="9"/>
    </row>
    <row r="279" ht="16.5" spans="1:9">
      <c r="A279" s="1"/>
      <c r="C279" s="9"/>
      <c r="D279" s="9"/>
      <c r="E279" s="9"/>
      <c r="F279" s="9"/>
      <c r="G279" s="9"/>
      <c r="H279" s="9"/>
      <c r="I279" s="9"/>
    </row>
    <row r="280" ht="16.5" spans="1:9">
      <c r="A280" s="1"/>
      <c r="C280" s="9"/>
      <c r="D280" s="9"/>
      <c r="E280" s="9"/>
      <c r="F280" s="9"/>
      <c r="G280" s="9"/>
      <c r="H280" s="9"/>
      <c r="I280" s="9"/>
    </row>
    <row r="281" ht="16.5" spans="1:9">
      <c r="A281" s="1"/>
      <c r="C281" s="9"/>
      <c r="D281" s="9"/>
      <c r="E281" s="9"/>
      <c r="F281" s="9"/>
      <c r="G281" s="9"/>
      <c r="H281" s="9"/>
      <c r="I281" s="9"/>
    </row>
    <row r="282" ht="16.5" spans="1:9">
      <c r="A282" s="1"/>
      <c r="C282" s="9"/>
      <c r="D282" s="9"/>
      <c r="E282" s="9"/>
      <c r="F282" s="9"/>
      <c r="G282" s="9"/>
      <c r="H282" s="9"/>
      <c r="I282" s="9"/>
    </row>
    <row r="283" ht="16.5" spans="1:9">
      <c r="A283" s="1"/>
      <c r="C283" s="9"/>
      <c r="D283" s="9"/>
      <c r="E283" s="9"/>
      <c r="F283" s="9"/>
      <c r="G283" s="9"/>
      <c r="H283" s="9"/>
      <c r="I283" s="9"/>
    </row>
    <row r="284" ht="16.5" spans="1:9">
      <c r="A284" s="1"/>
      <c r="C284" s="9"/>
      <c r="D284" s="9"/>
      <c r="E284" s="9"/>
      <c r="F284" s="9"/>
      <c r="G284" s="9"/>
      <c r="H284" s="9"/>
      <c r="I284" s="9"/>
    </row>
    <row r="285" ht="16.5" spans="1:9">
      <c r="A285" s="1"/>
      <c r="C285" s="9"/>
      <c r="D285" s="9"/>
      <c r="E285" s="9"/>
      <c r="F285" s="9"/>
      <c r="G285" s="9"/>
      <c r="H285" s="9"/>
      <c r="I285" s="9"/>
    </row>
    <row r="286" ht="16.5" spans="1:9">
      <c r="A286" s="1"/>
      <c r="C286" s="9"/>
      <c r="D286" s="9"/>
      <c r="E286" s="9"/>
      <c r="F286" s="9"/>
      <c r="G286" s="9"/>
      <c r="H286" s="9"/>
      <c r="I286" s="9"/>
    </row>
    <row r="287" ht="16.5" spans="1:9">
      <c r="A287" s="1"/>
      <c r="C287" s="9"/>
      <c r="D287" s="9"/>
      <c r="E287" s="9"/>
      <c r="F287" s="9"/>
      <c r="G287" s="9"/>
      <c r="H287" s="9"/>
      <c r="I287" s="9"/>
    </row>
    <row r="288" ht="16.5" spans="1:9">
      <c r="A288" s="1"/>
      <c r="C288" s="9"/>
      <c r="D288" s="9"/>
      <c r="E288" s="9"/>
      <c r="F288" s="9"/>
      <c r="G288" s="9"/>
      <c r="H288" s="9"/>
      <c r="I288" s="9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</sheetData>
  <mergeCells count="40">
    <mergeCell ref="A2:A37"/>
    <mergeCell ref="A38:A73"/>
    <mergeCell ref="A74:A109"/>
    <mergeCell ref="A110:A145"/>
    <mergeCell ref="A146:A181"/>
    <mergeCell ref="A182:A217"/>
    <mergeCell ref="A218:A253"/>
    <mergeCell ref="A254:A289"/>
    <mergeCell ref="A290:A325"/>
    <mergeCell ref="A326:A361"/>
    <mergeCell ref="A362:A397"/>
    <mergeCell ref="A398:A433"/>
    <mergeCell ref="A434:A469"/>
    <mergeCell ref="A470:A505"/>
    <mergeCell ref="A506:A541"/>
    <mergeCell ref="A542:A577"/>
    <mergeCell ref="A578:A613"/>
    <mergeCell ref="A614:A649"/>
    <mergeCell ref="A650:A685"/>
    <mergeCell ref="A686:A721"/>
    <mergeCell ref="A722:A757"/>
    <mergeCell ref="A758:A793"/>
    <mergeCell ref="A794:A829"/>
    <mergeCell ref="A830:A865"/>
    <mergeCell ref="A866:A901"/>
    <mergeCell ref="A902:A912"/>
    <mergeCell ref="B2:B19"/>
    <mergeCell ref="B20:B37"/>
    <mergeCell ref="B38:B55"/>
    <mergeCell ref="B56:B73"/>
    <mergeCell ref="B74:B91"/>
    <mergeCell ref="B92:B109"/>
    <mergeCell ref="B110:B127"/>
    <mergeCell ref="B128:B145"/>
    <mergeCell ref="B146:B163"/>
    <mergeCell ref="B164:B181"/>
    <mergeCell ref="B182:B199"/>
    <mergeCell ref="B200:B217"/>
    <mergeCell ref="B218:B235"/>
    <mergeCell ref="B236:B25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faiss</vt:lpstr>
      <vt:lpstr>SPTAG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杨凯文</cp:lastModifiedBy>
  <dcterms:created xsi:type="dcterms:W3CDTF">2024-11-26T07:24:00Z</dcterms:created>
  <dcterms:modified xsi:type="dcterms:W3CDTF">2024-12-25T08:42:34Z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DF92A7D22B8847F892FB69234DCC4040_11</vt:lpwstr>
  </property>
  <property fmtid="{D5CDD505-2E9C-101B-9397-08002B2CF9AE}" pid="3" name="KSOProductBuildVer">
    <vt:lpwstr>2052-12.1.0.19302</vt:lpwstr>
  </property>
</Properties>
</file>