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_r\_my\COVID19_vaccine_allocation_EA\data\input\"/>
    </mc:Choice>
  </mc:AlternateContent>
  <xr:revisionPtr revIDLastSave="0" documentId="13_ncr:1_{E78A04C1-1E68-4822-8EA5-317A6CE00791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7" i="1"/>
  <c r="K18" i="1"/>
  <c r="G18" i="1" s="1"/>
  <c r="H18" i="1"/>
  <c r="H17" i="1"/>
  <c r="K17" i="1" s="1"/>
  <c r="H16" i="1"/>
  <c r="K16" i="1" s="1"/>
  <c r="G16" i="1" s="1"/>
  <c r="H15" i="1"/>
  <c r="K15" i="1" s="1"/>
  <c r="G15" i="1" s="1"/>
  <c r="H14" i="1"/>
  <c r="K14" i="1" s="1"/>
  <c r="G14" i="1" s="1"/>
  <c r="H13" i="1"/>
  <c r="K13" i="1" s="1"/>
  <c r="G13" i="1" s="1"/>
  <c r="H12" i="1"/>
  <c r="K12" i="1" s="1"/>
  <c r="G12" i="1" s="1"/>
  <c r="H11" i="1"/>
  <c r="K11" i="1" s="1"/>
  <c r="H10" i="1"/>
  <c r="K10" i="1" s="1"/>
  <c r="G10" i="1" s="1"/>
  <c r="K9" i="1"/>
  <c r="G9" i="1" s="1"/>
  <c r="H9" i="1"/>
  <c r="H8" i="1"/>
  <c r="K8" i="1" s="1"/>
  <c r="G8" i="1" s="1"/>
  <c r="H7" i="1"/>
  <c r="K7" i="1" s="1"/>
  <c r="G7" i="1" s="1"/>
  <c r="H6" i="1"/>
  <c r="K6" i="1" s="1"/>
  <c r="G6" i="1" s="1"/>
  <c r="H5" i="1"/>
  <c r="K5" i="1" s="1"/>
  <c r="G5" i="1" s="1"/>
  <c r="H4" i="1"/>
  <c r="K4" i="1" s="1"/>
  <c r="G4" i="1" s="1"/>
  <c r="H3" i="1"/>
  <c r="K3" i="1" s="1"/>
  <c r="G3" i="1" s="1"/>
  <c r="H2" i="1"/>
  <c r="K2" i="1" s="1"/>
  <c r="G2" i="1" s="1"/>
</calcChain>
</file>

<file path=xl/sharedStrings.xml><?xml version="1.0" encoding="utf-8"?>
<sst xmlns="http://schemas.openxmlformats.org/spreadsheetml/2006/main" count="28" uniqueCount="28">
  <si>
    <t>age.group</t>
  </si>
  <si>
    <t>Tier1</t>
  </si>
  <si>
    <t>tier21</t>
  </si>
  <si>
    <t>tier22</t>
  </si>
  <si>
    <t>tier23</t>
  </si>
  <si>
    <t>tier24</t>
  </si>
  <si>
    <t>Tier3</t>
  </si>
  <si>
    <t>Tier2</t>
  </si>
  <si>
    <t>Total</t>
  </si>
  <si>
    <t>heter susceptability</t>
  </si>
  <si>
    <t>Tier12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</si>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</sst>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Cambria"/>
      <family val="1"/>
    </font>
    <font>
      <sz val="12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38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38" fontId="1" fillId="0" borderId="0" xfId="0" applyNumberFormat="1" applyFont="1" applyFill="1">
      <alignment vertical="center"/>
    </xf>
    <xf numFmtId="0" fontId="2" fillId="2" borderId="0" xfId="1" applyAlignment="1">
      <alignment vertical="center"/>
    </xf>
    <xf numFmtId="2" fontId="3" fillId="3" borderId="0" xfId="2" applyNumberForma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I21" sqref="I21:I37"/>
    </sheetView>
  </sheetViews>
  <sheetFormatPr defaultColWidth="8.77734375" defaultRowHeight="13.8" x14ac:dyDescent="0.25"/>
  <cols>
    <col min="1" max="1" width="9" style="1"/>
    <col min="2" max="3" width="10" customWidth="1"/>
    <col min="4" max="4" width="7.6640625" customWidth="1"/>
    <col min="5" max="5" width="8.77734375" customWidth="1"/>
    <col min="6" max="6" width="10" customWidth="1"/>
    <col min="7" max="7" width="12.109375" customWidth="1"/>
    <col min="8" max="8" width="15.109375" customWidth="1"/>
    <col min="9" max="9" width="12.109375" customWidth="1"/>
    <col min="10" max="10" width="17.77734375" customWidth="1"/>
    <col min="11" max="11" width="17.6640625" customWidth="1"/>
  </cols>
  <sheetData>
    <row r="1" spans="1:11" ht="15.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 x14ac:dyDescent="0.25">
      <c r="A2" s="1" t="s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4">
        <f>I2-K2</f>
        <v>77883888</v>
      </c>
      <c r="H2" s="3">
        <f t="shared" ref="H2:H18" si="0">SUM(C2:F2)</f>
        <v>0</v>
      </c>
      <c r="I2" s="4">
        <v>77883888</v>
      </c>
      <c r="J2" s="6">
        <v>0.57999999999999996</v>
      </c>
      <c r="K2" s="3">
        <f>B2+H2</f>
        <v>0</v>
      </c>
    </row>
    <row r="3" spans="1:11" x14ac:dyDescent="0.25">
      <c r="A3" s="1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4">
        <f>I3-K3</f>
        <v>90244056</v>
      </c>
      <c r="H3" s="3">
        <f t="shared" si="0"/>
        <v>0</v>
      </c>
      <c r="I3" s="4">
        <v>90244056</v>
      </c>
      <c r="J3" s="6">
        <v>0.57999999999999996</v>
      </c>
      <c r="K3" s="3">
        <f>B3+H3</f>
        <v>0</v>
      </c>
    </row>
    <row r="4" spans="1:11" x14ac:dyDescent="0.25">
      <c r="A4" s="1" t="s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4">
        <f>I4-K4</f>
        <v>85255994</v>
      </c>
      <c r="H4" s="3">
        <f t="shared" si="0"/>
        <v>0</v>
      </c>
      <c r="I4" s="4">
        <v>85255994</v>
      </c>
      <c r="J4" s="6">
        <v>0.57999999999999996</v>
      </c>
      <c r="K4" s="3">
        <f t="shared" ref="K4:K18" si="1">B4+H4</f>
        <v>0</v>
      </c>
    </row>
    <row r="5" spans="1:11" x14ac:dyDescent="0.25">
      <c r="A5" s="1" t="s">
        <v>14</v>
      </c>
      <c r="B5" s="4">
        <v>120091.953655623</v>
      </c>
      <c r="C5" s="4">
        <v>472005.26086956501</v>
      </c>
      <c r="D5" s="4">
        <v>3142.5782335989202</v>
      </c>
      <c r="E5" s="4">
        <v>41337.535072463797</v>
      </c>
      <c r="F5" s="4">
        <v>545168</v>
      </c>
      <c r="G5" s="4">
        <f>I5-K5</f>
        <v>71502394.672168747</v>
      </c>
      <c r="H5" s="3">
        <f t="shared" si="0"/>
        <v>1061653.3741756277</v>
      </c>
      <c r="I5" s="4">
        <v>72684140</v>
      </c>
      <c r="J5" s="3">
        <v>1</v>
      </c>
      <c r="K5" s="3">
        <f t="shared" si="1"/>
        <v>1181745.3278312506</v>
      </c>
    </row>
    <row r="6" spans="1:11" x14ac:dyDescent="0.25">
      <c r="A6" s="1" t="s">
        <v>15</v>
      </c>
      <c r="B6" s="2">
        <v>1121369.7937246801</v>
      </c>
      <c r="C6" s="2">
        <v>1917060.1304347799</v>
      </c>
      <c r="D6" s="2">
        <v>20148.161157258299</v>
      </c>
      <c r="E6" s="2">
        <v>274129.098323135</v>
      </c>
      <c r="F6" s="2">
        <v>2884320</v>
      </c>
      <c r="G6" s="4">
        <f>I6-K6</f>
        <v>68724647.816360146</v>
      </c>
      <c r="H6" s="3">
        <f t="shared" si="0"/>
        <v>5095657.3899151739</v>
      </c>
      <c r="I6" s="2">
        <v>74941675</v>
      </c>
      <c r="J6" s="3">
        <v>1</v>
      </c>
      <c r="K6" s="3">
        <f t="shared" si="1"/>
        <v>6217027.1836398542</v>
      </c>
    </row>
    <row r="7" spans="1:11" x14ac:dyDescent="0.25">
      <c r="A7" s="1" t="s">
        <v>16</v>
      </c>
      <c r="B7" s="2">
        <v>1703933.87249816</v>
      </c>
      <c r="C7" s="2">
        <v>920374.89130434801</v>
      </c>
      <c r="D7" s="2">
        <v>30578.846358139799</v>
      </c>
      <c r="E7" s="2">
        <v>359693.96837359102</v>
      </c>
      <c r="F7" s="2">
        <v>3621111</v>
      </c>
      <c r="G7" s="4">
        <f>I7-K7</f>
        <v>85211639.421465755</v>
      </c>
      <c r="H7" s="3">
        <f t="shared" si="0"/>
        <v>4931758.7060360787</v>
      </c>
      <c r="I7" s="2">
        <v>91847332</v>
      </c>
      <c r="J7" s="3">
        <v>1</v>
      </c>
      <c r="K7" s="3">
        <f t="shared" si="1"/>
        <v>6635692.578534239</v>
      </c>
    </row>
    <row r="8" spans="1:11" x14ac:dyDescent="0.25">
      <c r="A8" s="1" t="s">
        <v>17</v>
      </c>
      <c r="B8" s="2">
        <v>1676042.7531359801</v>
      </c>
      <c r="C8" s="2">
        <v>532653.71739130397</v>
      </c>
      <c r="D8" s="2">
        <v>34100.317002881799</v>
      </c>
      <c r="E8" s="2">
        <v>373702.79970370402</v>
      </c>
      <c r="F8" s="2">
        <v>3879902</v>
      </c>
      <c r="G8" s="4">
        <f>I8-K8</f>
        <v>117648788.41276613</v>
      </c>
      <c r="H8" s="3">
        <f t="shared" si="0"/>
        <v>4820358.8340978902</v>
      </c>
      <c r="I8" s="2">
        <v>124145190</v>
      </c>
      <c r="J8" s="3">
        <v>1</v>
      </c>
      <c r="K8" s="3">
        <f t="shared" si="1"/>
        <v>6496401.5872338703</v>
      </c>
    </row>
    <row r="9" spans="1:11" x14ac:dyDescent="0.25">
      <c r="A9" s="1" t="s">
        <v>18</v>
      </c>
      <c r="B9" s="2">
        <v>1724271.70307613</v>
      </c>
      <c r="C9" s="2">
        <v>264094.17391304299</v>
      </c>
      <c r="D9" s="2">
        <v>48743.394304119298</v>
      </c>
      <c r="E9" s="2">
        <v>546325.28412667697</v>
      </c>
      <c r="F9" s="2">
        <v>4796362</v>
      </c>
      <c r="G9" s="4">
        <f>I9-K9</f>
        <v>91633135.444580033</v>
      </c>
      <c r="H9" s="3">
        <f t="shared" si="0"/>
        <v>5655524.8523438396</v>
      </c>
      <c r="I9" s="2">
        <v>99012932</v>
      </c>
      <c r="J9" s="3">
        <v>1</v>
      </c>
      <c r="K9" s="3">
        <f t="shared" si="1"/>
        <v>7379796.5554199694</v>
      </c>
    </row>
    <row r="10" spans="1:11" x14ac:dyDescent="0.25">
      <c r="A10" s="1" t="s">
        <v>19</v>
      </c>
      <c r="B10" s="2">
        <v>1430147.1716204199</v>
      </c>
      <c r="C10" s="2">
        <v>114431.47826087</v>
      </c>
      <c r="D10" s="2">
        <v>68936.131039159198</v>
      </c>
      <c r="E10" s="2">
        <v>694757.65543317201</v>
      </c>
      <c r="F10" s="2">
        <v>4598483</v>
      </c>
      <c r="G10" s="4">
        <f>I10-K10</f>
        <v>86048574.563646376</v>
      </c>
      <c r="H10" s="3">
        <f t="shared" si="0"/>
        <v>5476608.2647332009</v>
      </c>
      <c r="I10" s="2">
        <v>92955330</v>
      </c>
      <c r="J10" s="3">
        <v>1</v>
      </c>
      <c r="K10" s="3">
        <f t="shared" si="1"/>
        <v>6906755.4363536211</v>
      </c>
    </row>
    <row r="11" spans="1:11" x14ac:dyDescent="0.25">
      <c r="A11" s="1" t="s">
        <v>20</v>
      </c>
      <c r="B11" s="2">
        <v>1271274.5515215001</v>
      </c>
      <c r="C11" s="2">
        <v>81042.391304347795</v>
      </c>
      <c r="D11" s="2">
        <v>79277.665084477601</v>
      </c>
      <c r="E11" s="2">
        <v>804531.776347826</v>
      </c>
      <c r="F11" s="2">
        <v>3497484</v>
      </c>
      <c r="G11" s="4">
        <f>I11-K11</f>
        <v>108491276.61574185</v>
      </c>
      <c r="H11" s="3">
        <f t="shared" si="0"/>
        <v>4462335.8327366514</v>
      </c>
      <c r="I11" s="2">
        <v>114224887</v>
      </c>
      <c r="J11" s="3">
        <v>1</v>
      </c>
      <c r="K11" s="3">
        <f t="shared" si="1"/>
        <v>5733610.3842581511</v>
      </c>
    </row>
    <row r="12" spans="1:11" x14ac:dyDescent="0.25">
      <c r="A12" s="1" t="s">
        <v>21</v>
      </c>
      <c r="B12" s="2">
        <v>785248.44282744499</v>
      </c>
      <c r="C12" s="2">
        <v>29547.847826087</v>
      </c>
      <c r="D12" s="2">
        <v>50459.5540487088</v>
      </c>
      <c r="E12" s="2">
        <v>561578.06905850803</v>
      </c>
      <c r="F12" s="2">
        <v>1837462</v>
      </c>
      <c r="G12" s="4">
        <f>I12-K12</f>
        <v>117900000.08623925</v>
      </c>
      <c r="H12" s="3">
        <f t="shared" si="0"/>
        <v>2479047.4709333037</v>
      </c>
      <c r="I12" s="2">
        <v>121164296</v>
      </c>
      <c r="J12" s="3">
        <v>1</v>
      </c>
      <c r="K12" s="3">
        <f t="shared" si="1"/>
        <v>3264295.9137607487</v>
      </c>
    </row>
    <row r="13" spans="1:11" x14ac:dyDescent="0.25">
      <c r="A13" s="1" t="s">
        <v>22</v>
      </c>
      <c r="B13" s="2">
        <v>549601.84679999901</v>
      </c>
      <c r="C13" s="2">
        <v>16166.869565217399</v>
      </c>
      <c r="D13" s="2">
        <v>39025.918347742598</v>
      </c>
      <c r="E13" s="2">
        <v>470176.18595383799</v>
      </c>
      <c r="F13" s="2">
        <v>1139137</v>
      </c>
      <c r="G13" s="4">
        <f>I13-K13</f>
        <v>99186678.17933321</v>
      </c>
      <c r="H13" s="3">
        <f t="shared" si="0"/>
        <v>1664505.973866798</v>
      </c>
      <c r="I13" s="2">
        <v>101400786</v>
      </c>
      <c r="J13" s="3">
        <v>1</v>
      </c>
      <c r="K13" s="3">
        <f t="shared" si="1"/>
        <v>2214107.820666797</v>
      </c>
    </row>
    <row r="14" spans="1:11" x14ac:dyDescent="0.25">
      <c r="A14" s="1" t="s">
        <v>23</v>
      </c>
      <c r="B14" s="2">
        <v>192769.00439554101</v>
      </c>
      <c r="C14" s="2">
        <v>2623.2391304347798</v>
      </c>
      <c r="D14" s="2">
        <v>11767.9525343279</v>
      </c>
      <c r="E14" s="2">
        <v>196487.25582823399</v>
      </c>
      <c r="F14" s="2">
        <v>308286</v>
      </c>
      <c r="G14" s="4">
        <f>I14-K14</f>
        <v>72671004.548111469</v>
      </c>
      <c r="H14" s="3">
        <f t="shared" si="0"/>
        <v>519164.4474929967</v>
      </c>
      <c r="I14" s="2">
        <v>73382938</v>
      </c>
      <c r="J14" s="3">
        <v>1</v>
      </c>
      <c r="K14" s="3">
        <f t="shared" si="1"/>
        <v>711933.45188853773</v>
      </c>
    </row>
    <row r="15" spans="1:11" x14ac:dyDescent="0.25">
      <c r="A15" s="1" t="s">
        <v>24</v>
      </c>
      <c r="B15" s="2">
        <v>91213.301837558</v>
      </c>
      <c r="C15" s="2">
        <v>0</v>
      </c>
      <c r="D15" s="2">
        <v>5304.4937560038397</v>
      </c>
      <c r="E15" s="2">
        <v>87095.889867954902</v>
      </c>
      <c r="F15" s="2">
        <v>111666</v>
      </c>
      <c r="G15" s="4">
        <f>I15-K15</f>
        <v>73710280.314538479</v>
      </c>
      <c r="H15" s="3">
        <f t="shared" si="0"/>
        <v>204066.38362395874</v>
      </c>
      <c r="I15" s="2">
        <v>74005560</v>
      </c>
      <c r="J15" s="6">
        <v>1.65</v>
      </c>
      <c r="K15" s="3">
        <f t="shared" si="1"/>
        <v>295279.68546151672</v>
      </c>
    </row>
    <row r="16" spans="1:11" x14ac:dyDescent="0.25">
      <c r="A16" s="1" t="s">
        <v>25</v>
      </c>
      <c r="B16" s="2">
        <v>33562.758466928797</v>
      </c>
      <c r="C16" s="2">
        <v>0</v>
      </c>
      <c r="D16" s="2">
        <v>1939.0376334972</v>
      </c>
      <c r="E16" s="2">
        <v>32840.375085346197</v>
      </c>
      <c r="F16" s="2">
        <v>38540</v>
      </c>
      <c r="G16" s="4">
        <f>I16-K16</f>
        <v>49483153.828814231</v>
      </c>
      <c r="H16" s="3">
        <f t="shared" si="0"/>
        <v>73319.412718843407</v>
      </c>
      <c r="I16" s="2">
        <v>49590036</v>
      </c>
      <c r="J16" s="6">
        <v>1.65</v>
      </c>
      <c r="K16" s="3">
        <f t="shared" si="1"/>
        <v>106882.1711857722</v>
      </c>
    </row>
    <row r="17" spans="1:11" x14ac:dyDescent="0.25">
      <c r="A17" s="1" t="s">
        <v>26</v>
      </c>
      <c r="B17" s="2">
        <v>14652.8464400349</v>
      </c>
      <c r="C17" s="2">
        <v>0</v>
      </c>
      <c r="D17" s="2">
        <v>1002.9505000847601</v>
      </c>
      <c r="E17" s="2">
        <v>14047.1068255502</v>
      </c>
      <c r="F17" s="2">
        <v>18758</v>
      </c>
      <c r="G17" s="4">
        <f>I17-K17</f>
        <v>31190388.096234329</v>
      </c>
      <c r="H17" s="3">
        <f t="shared" si="0"/>
        <v>33808.05732563496</v>
      </c>
      <c r="I17" s="2">
        <v>31238849</v>
      </c>
      <c r="J17" s="6">
        <v>1.65</v>
      </c>
      <c r="K17" s="3">
        <f t="shared" si="1"/>
        <v>48460.903765669864</v>
      </c>
    </row>
    <row r="18" spans="1:11" x14ac:dyDescent="0.25">
      <c r="A18" s="1" t="s">
        <v>27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4">
        <f>I18-K18</f>
        <v>35800835</v>
      </c>
      <c r="H18" s="3">
        <f t="shared" si="0"/>
        <v>0</v>
      </c>
      <c r="I18" s="2">
        <v>35800835</v>
      </c>
      <c r="J18" s="6">
        <v>1.65</v>
      </c>
      <c r="K18" s="3">
        <f t="shared" si="1"/>
        <v>0</v>
      </c>
    </row>
    <row r="21" spans="1:11" x14ac:dyDescent="0.25">
      <c r="I21" s="1"/>
    </row>
    <row r="22" spans="1:11" x14ac:dyDescent="0.25">
      <c r="I22" s="1"/>
    </row>
    <row r="23" spans="1:11" x14ac:dyDescent="0.25">
      <c r="I23" s="1"/>
    </row>
    <row r="24" spans="1:11" x14ac:dyDescent="0.25">
      <c r="I24" s="1"/>
    </row>
    <row r="25" spans="1:11" x14ac:dyDescent="0.25">
      <c r="I25" s="1"/>
    </row>
    <row r="26" spans="1:11" x14ac:dyDescent="0.25">
      <c r="I26" s="1"/>
    </row>
    <row r="27" spans="1:11" x14ac:dyDescent="0.25">
      <c r="I27" s="1"/>
    </row>
    <row r="28" spans="1:11" x14ac:dyDescent="0.25"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Cai</dc:creator>
  <cp:lastModifiedBy>Chacha</cp:lastModifiedBy>
  <dcterms:created xsi:type="dcterms:W3CDTF">2020-11-17T08:55:00Z</dcterms:created>
  <dcterms:modified xsi:type="dcterms:W3CDTF">2022-04-26T08:20:31Z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BAA122696B8247018BF15BB8A2DAA850</vt:lpwstr>
  </property>
  <property fmtid="{D5CDD505-2E9C-101B-9397-08002B2CF9AE}" pid="3" name="KSOProductBuildVer">
    <vt:lpwstr>2052-11.1.0.11045</vt:lpwstr>
  </property>
</Properties>
</file>