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752\Documents\GitHub\CADAutoPlanning\"/>
    </mc:Choice>
  </mc:AlternateContent>
  <xr:revisionPtr revIDLastSave="0" documentId="13_ncr:1_{CC562133-6AE4-451B-BC0C-04CB41E82175}" xr6:coauthVersionLast="40" xr6:coauthVersionMax="40" xr10:uidLastSave="{00000000-0000-0000-0000-000000000000}"/>
  <bookViews>
    <workbookView xWindow="0" yWindow="0" windowWidth="12384" windowHeight="6276" xr2:uid="{8BC6168F-E64B-43B2-89F0-3D923EAAD31A}"/>
  </bookViews>
  <sheets>
    <sheet name="强排程序输入" sheetId="4" r:id="rId1"/>
    <sheet name="I-联排" sheetId="1" r:id="rId2"/>
    <sheet name="L-合院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R2" i="2"/>
  <c r="O13" i="1" l="1"/>
  <c r="N13" i="1"/>
  <c r="R2" i="1" l="1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Q29" i="1" l="1"/>
  <c r="Q30" i="1"/>
  <c r="Q31" i="1"/>
  <c r="Q32" i="1"/>
  <c r="Q28" i="1"/>
  <c r="Q27" i="1"/>
  <c r="Q26" i="1"/>
  <c r="Q25" i="1"/>
  <c r="Q24" i="1"/>
  <c r="Q23" i="1"/>
  <c r="Q22" i="1"/>
  <c r="Q21" i="1"/>
  <c r="Q20" i="1"/>
  <c r="Q13" i="1"/>
  <c r="Q14" i="1"/>
  <c r="Q19" i="1"/>
  <c r="Q18" i="1"/>
  <c r="Q17" i="1"/>
  <c r="Q16" i="1"/>
  <c r="Q15" i="1"/>
  <c r="Q12" i="1"/>
  <c r="Q34" i="1"/>
  <c r="Q11" i="1"/>
  <c r="Q10" i="1"/>
  <c r="Q9" i="1"/>
  <c r="Q6" i="1"/>
  <c r="Q7" i="1"/>
  <c r="Q8" i="1"/>
  <c r="Q3" i="1"/>
  <c r="Q5" i="1"/>
  <c r="Q33" i="1"/>
  <c r="Q4" i="1"/>
  <c r="Q2" i="1"/>
  <c r="Q4" i="2"/>
  <c r="Q6" i="2"/>
  <c r="Q7" i="2"/>
  <c r="Q8" i="2"/>
  <c r="Q5" i="2"/>
  <c r="Q10" i="2"/>
  <c r="Q30" i="2"/>
  <c r="Q9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2" i="2"/>
  <c r="Q3" i="2"/>
  <c r="P4" i="2" l="1"/>
  <c r="P6" i="2"/>
  <c r="P7" i="2"/>
  <c r="P8" i="2"/>
  <c r="P5" i="2"/>
  <c r="P10" i="2"/>
  <c r="P30" i="2"/>
  <c r="P9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" i="2"/>
  <c r="N4" i="2"/>
  <c r="O4" i="2"/>
  <c r="N6" i="2"/>
  <c r="O6" i="2"/>
  <c r="N7" i="2"/>
  <c r="O7" i="2"/>
  <c r="N8" i="2"/>
  <c r="O8" i="2"/>
  <c r="N5" i="2"/>
  <c r="O5" i="2"/>
  <c r="N10" i="2"/>
  <c r="O10" i="2"/>
  <c r="N30" i="2"/>
  <c r="O30" i="2"/>
  <c r="N9" i="2"/>
  <c r="O9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2" i="2"/>
  <c r="O2" i="2"/>
  <c r="O3" i="2"/>
  <c r="N3" i="2"/>
</calcChain>
</file>

<file path=xl/sharedStrings.xml><?xml version="1.0" encoding="utf-8"?>
<sst xmlns="http://schemas.openxmlformats.org/spreadsheetml/2006/main" count="236" uniqueCount="135">
  <si>
    <t>项目名</t>
  </si>
  <si>
    <t>总户数</t>
  </si>
  <si>
    <t>偷前容积率</t>
  </si>
  <si>
    <t>实得容积率</t>
  </si>
  <si>
    <t>覆盖率</t>
  </si>
  <si>
    <t>泰禾院子-杭州</t>
  </si>
  <si>
    <t>长江东岸团风-珠海</t>
  </si>
  <si>
    <t>孔雀城-栾川</t>
  </si>
  <si>
    <t>武陟2.1-焦作</t>
  </si>
  <si>
    <t>万科溪望</t>
  </si>
  <si>
    <t>武陟2.2-焦作</t>
  </si>
  <si>
    <t>八达岭孔雀城</t>
  </si>
  <si>
    <t>南浔一期</t>
  </si>
  <si>
    <t>京杭上宸-德清</t>
  </si>
  <si>
    <t>西安微墅</t>
  </si>
  <si>
    <t>联排面宽1</t>
  </si>
  <si>
    <t>联排面宽2</t>
  </si>
  <si>
    <t>联排面宽3</t>
  </si>
  <si>
    <t>浦江150亩-彭山</t>
  </si>
  <si>
    <t>北戴河孔雀城-北京</t>
  </si>
  <si>
    <t>学园里-沈阳</t>
  </si>
  <si>
    <t>大家-苏南万科</t>
  </si>
  <si>
    <t>君望-杭州万科</t>
  </si>
  <si>
    <t>海月甲第</t>
  </si>
  <si>
    <t>杭州万科君望</t>
    <phoneticPr fontId="2" type="noConversion"/>
  </si>
  <si>
    <t>编号</t>
    <phoneticPr fontId="2" type="noConversion"/>
  </si>
  <si>
    <t>建筑面宽 E-W</t>
    <phoneticPr fontId="2" type="noConversion"/>
  </si>
  <si>
    <t>建筑进深 N-S</t>
    <phoneticPr fontId="2" type="noConversion"/>
  </si>
  <si>
    <t>偷前建筑面积</t>
    <phoneticPr fontId="2" type="noConversion"/>
  </si>
  <si>
    <t>实得建筑面积</t>
    <phoneticPr fontId="2" type="noConversion"/>
  </si>
  <si>
    <t>组团总宽</t>
    <phoneticPr fontId="2" type="noConversion"/>
  </si>
  <si>
    <t>组团总深</t>
    <phoneticPr fontId="2" type="noConversion"/>
  </si>
  <si>
    <t>东西间距</t>
    <phoneticPr fontId="2" type="noConversion"/>
  </si>
  <si>
    <t>南北间距</t>
    <phoneticPr fontId="2" type="noConversion"/>
  </si>
  <si>
    <t>地上层数</t>
    <phoneticPr fontId="2" type="noConversion"/>
  </si>
  <si>
    <t>占地面积</t>
    <phoneticPr fontId="2" type="noConversion"/>
  </si>
  <si>
    <t>项目名</t>
    <phoneticPr fontId="2" type="noConversion"/>
  </si>
  <si>
    <t>独墅湾-建发</t>
    <phoneticPr fontId="2" type="noConversion"/>
  </si>
  <si>
    <t>陇玺印象-滁州来安</t>
    <phoneticPr fontId="2" type="noConversion"/>
  </si>
  <si>
    <t>遇见山-苏南万科</t>
    <phoneticPr fontId="2" type="noConversion"/>
  </si>
  <si>
    <t>嘉鱼江澜赋-合肥</t>
    <phoneticPr fontId="2" type="noConversion"/>
  </si>
  <si>
    <t>桂语里-杭州</t>
    <phoneticPr fontId="2" type="noConversion"/>
  </si>
  <si>
    <t>院落印象-六安舒城</t>
    <phoneticPr fontId="2" type="noConversion"/>
  </si>
  <si>
    <t>京杭上宸-德清</t>
    <phoneticPr fontId="2" type="noConversion"/>
  </si>
  <si>
    <t>微墅-西安</t>
    <phoneticPr fontId="2" type="noConversion"/>
  </si>
  <si>
    <t>北戴河孔雀城-北京</t>
    <phoneticPr fontId="2" type="noConversion"/>
  </si>
  <si>
    <t>长乐甲第-福州</t>
    <phoneticPr fontId="2" type="noConversion"/>
  </si>
  <si>
    <t>浦江150亩-彭山</t>
    <phoneticPr fontId="2" type="noConversion"/>
  </si>
  <si>
    <t>八达岭孔雀城</t>
    <phoneticPr fontId="2" type="noConversion"/>
  </si>
  <si>
    <t>大家-苏南万科</t>
    <phoneticPr fontId="2" type="noConversion"/>
  </si>
  <si>
    <t>江南里-杭州</t>
    <phoneticPr fontId="2" type="noConversion"/>
  </si>
  <si>
    <t>杭州院子-泰禾</t>
    <phoneticPr fontId="2" type="noConversion"/>
  </si>
  <si>
    <t>招商阳光城-檀院</t>
    <phoneticPr fontId="2" type="noConversion"/>
  </si>
  <si>
    <t>竹径云山</t>
    <phoneticPr fontId="2" type="noConversion"/>
  </si>
  <si>
    <t>海月甲第</t>
    <phoneticPr fontId="2" type="noConversion"/>
  </si>
  <si>
    <t>郡西云台-杭州</t>
    <phoneticPr fontId="2" type="noConversion"/>
  </si>
  <si>
    <t>江门孔雀城一期</t>
    <phoneticPr fontId="2" type="noConversion"/>
  </si>
  <si>
    <t>院落印象-六安</t>
    <phoneticPr fontId="2" type="noConversion"/>
  </si>
  <si>
    <t>建筑面宽</t>
    <phoneticPr fontId="2" type="noConversion"/>
  </si>
  <si>
    <t>户数</t>
    <phoneticPr fontId="2" type="noConversion"/>
  </si>
  <si>
    <t>平均层数</t>
    <phoneticPr fontId="2" type="noConversion"/>
  </si>
  <si>
    <t>产品号</t>
    <phoneticPr fontId="2" type="noConversion"/>
  </si>
  <si>
    <t>偷钱</t>
    <phoneticPr fontId="2" type="noConversion"/>
  </si>
  <si>
    <t>I1</t>
    <phoneticPr fontId="2" type="noConversion"/>
  </si>
  <si>
    <t>I2</t>
    <phoneticPr fontId="2" type="noConversion"/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</si>
  <si>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</si>
  <si>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</si>
  <si>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</si>
  <si>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</si>
  <si>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</si>
  <si>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</si>
  <si>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</si>
  <si>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</si>
  <si>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</si>
  <si>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</si>
  <si>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</si>
  <si>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</si>
  <si>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</si>
  <si>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</si>
  <si>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</si>
  <si>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</si>
  <si>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</si>
  <si>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</si>
  <si>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</si>
  <si>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</si>
  <si>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</si>
  <si>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</si>
  <si>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</si>
  <si>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</si>
  <si>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</si>
  <si>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</si>
  <si>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</si>
  <si>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</si>
  <si>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</si>
  <si>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</si>
  <si>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</si>
  <si>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建筑面宽 E-W (m)</t>
    <phoneticPr fontId="2" type="noConversion"/>
  </si>
  <si>
    <t>建筑进深 N-S (m)</t>
    <phoneticPr fontId="2" type="noConversion"/>
  </si>
  <si>
    <t>偷前建筑面积  (m2)</t>
    <phoneticPr fontId="2" type="noConversion"/>
  </si>
  <si>
    <t>实得建筑面积  (m2)</t>
    <phoneticPr fontId="2" type="noConversion"/>
  </si>
  <si>
    <t>东西间距 (m)</t>
    <phoneticPr fontId="2" type="noConversion"/>
  </si>
  <si>
    <t>南北间距 (m)</t>
    <phoneticPr fontId="2" type="noConversion"/>
  </si>
  <si>
    <t>基底面积 (m2)</t>
    <phoneticPr fontId="2" type="noConversion"/>
  </si>
  <si>
    <t>L1</t>
    <phoneticPr fontId="2" type="noConversion"/>
  </si>
  <si>
    <t>L2</t>
    <phoneticPr fontId="2" type="noConversion"/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</si>
  <si>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</si>
  <si>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</si>
  <si>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</si>
  <si>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</si>
  <si>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</si>
  <si>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</si>
  <si>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</si>
  <si>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</si>
  <si>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</si>
  <si>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</si>
  <si>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</si>
  <si>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</si>
  <si>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</si>
  <si>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</si>
  <si>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</si>
  <si>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</si>
  <si>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</si>
  <si>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</si>
  <si>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</si>
  <si>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</si>
  <si>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</si>
  <si>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</si>
  <si>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</si>
  <si>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</si>
  <si>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</si>
  <si>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</si>
  <si>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</si>
  <si>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方向角</t>
  </si>
  <si>
    <t>初始退距</t>
  </si>
  <si>
    <t>联排数量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</si>
</sst>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%"/>
    <numFmt numFmtId="178" formatCode="0.00_);[Red]\(0.00\)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7" fontId="0" fillId="0" borderId="0" xfId="0" applyNumberFormat="1">
      <alignment vertical="center"/>
    </xf>
    <xf numFmtId="0" fontId="0" fillId="0" borderId="0" xfId="0" applyFill="1" applyBorder="1">
      <alignment vertical="center"/>
    </xf>
    <xf numFmtId="178" fontId="0" fillId="0" borderId="1" xfId="0" applyNumberFormat="1" applyBorder="1">
      <alignment vertical="center"/>
    </xf>
    <xf numFmtId="178" fontId="0" fillId="0" borderId="1" xfId="0" applyNumberFormat="1" applyFill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177" fontId="0" fillId="2" borderId="1" xfId="1" applyNumberFormat="1" applyFont="1" applyFill="1" applyBorder="1">
      <alignment vertical="center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0" xfId="0" applyNumberFormat="1" applyFill="1">
      <alignment vertical="center"/>
    </xf>
    <xf numFmtId="177" fontId="0" fillId="2" borderId="0" xfId="1" applyNumberFormat="1" applyFont="1" applyFill="1">
      <alignment vertical="center"/>
    </xf>
    <xf numFmtId="0" fontId="5" fillId="2" borderId="2" xfId="0" applyFont="1" applyFill="1" applyBorder="1">
      <alignment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178" fontId="4" fillId="3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0" fontId="6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5" fillId="4" borderId="1" xfId="0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39FD-772F-4158-B495-B801DA102A7F}">
  <dimension ref="A1:M63"/>
  <sheetViews>
    <sheetView tabSelected="1" zoomScale="85" zoomScaleNormal="85" workbookViewId="0">
      <selection activeCell="M11" sqref="M11"/>
    </sheetView>
  </sheetViews>
  <sheetFormatPr defaultRowHeight="15.6" x14ac:dyDescent="0.25"/>
  <cols>
    <col min="1" max="1" width="9.88671875" style="19" customWidth="1"/>
    <col min="2" max="2" width="20.77734375" style="19" customWidth="1"/>
    <col min="3" max="3" width="21.21875" style="19" customWidth="1"/>
    <col min="4" max="4" width="23.109375" style="19" customWidth="1"/>
    <col min="5" max="5" width="21.5546875" style="19" customWidth="1"/>
    <col min="6" max="6" width="21" style="19" customWidth="1"/>
    <col min="7" max="7" width="15.109375" style="19" customWidth="1"/>
    <col min="8" max="8" width="14.44140625" style="19" customWidth="1"/>
    <col min="9" max="9" width="9.88671875" style="19" customWidth="1"/>
    <col min="10" max="10" width="15.6640625" style="19" customWidth="1"/>
    <col min="11" max="16384" width="8.88671875" style="19"/>
  </cols>
  <sheetData>
    <row r="1" spans="1:13" x14ac:dyDescent="0.25">
      <c r="A1" s="22" t="s">
        <v>61</v>
      </c>
      <c r="B1" s="18" t="s">
        <v>0</v>
      </c>
      <c r="C1" s="18" t="s">
        <v>96</v>
      </c>
      <c r="D1" s="18" t="s">
        <v>97</v>
      </c>
      <c r="E1" s="18" t="s">
        <v>98</v>
      </c>
      <c r="F1" s="18" t="s">
        <v>99</v>
      </c>
      <c r="G1" s="18" t="s">
        <v>100</v>
      </c>
      <c r="H1" s="18" t="s">
        <v>101</v>
      </c>
      <c r="I1" s="18" t="s">
        <v>34</v>
      </c>
      <c r="J1" s="18" t="s">
        <v>102</v>
      </c>
      <c r="K1" s="25" t="s">
        <v>132</v>
      </c>
      <c r="L1" s="25" t="s">
        <v>133</v>
      </c>
      <c r="M1" s="25" t="s">
        <v>134</v>
      </c>
    </row>
    <row r="2" spans="1:13" x14ac:dyDescent="0.25">
      <c r="A2" s="20" t="s">
        <v>63</v>
      </c>
      <c r="B2" s="20" t="s">
        <v>5</v>
      </c>
      <c r="C2" s="20">
        <v>7.1</v>
      </c>
      <c r="D2" s="20">
        <v>10.199999999999999</v>
      </c>
      <c r="E2" s="21">
        <v>154.07</v>
      </c>
      <c r="F2" s="21">
        <v>193.23</v>
      </c>
      <c r="G2" s="20">
        <v>6</v>
      </c>
      <c r="H2" s="20">
        <v>13</v>
      </c>
      <c r="I2" s="20">
        <v>3</v>
      </c>
      <c r="J2" s="20">
        <v>67.98</v>
      </c>
      <c r="K2" s="19">
        <v>10</v>
      </c>
      <c r="L2" s="19">
        <v>10</v>
      </c>
      <c r="M2" s="19">
        <v>3</v>
      </c>
    </row>
    <row r="3" spans="1:13" x14ac:dyDescent="0.25">
      <c r="A3" s="20" t="s">
        <v>64</v>
      </c>
      <c r="B3" s="20" t="s">
        <v>9</v>
      </c>
      <c r="C3" s="20">
        <v>7.7</v>
      </c>
      <c r="D3" s="20">
        <v>11.1</v>
      </c>
      <c r="E3" s="21">
        <v>149.03</v>
      </c>
      <c r="F3" s="21">
        <v>187.93</v>
      </c>
      <c r="G3" s="20">
        <v>6</v>
      </c>
      <c r="H3" s="20">
        <v>13</v>
      </c>
      <c r="I3" s="20">
        <v>3</v>
      </c>
      <c r="J3" s="20">
        <v>65.83</v>
      </c>
      <c r="K3" s="19">
        <v>10</v>
      </c>
      <c r="L3" s="19">
        <v>10</v>
      </c>
      <c r="M3" s="19">
        <v>3</v>
      </c>
    </row>
    <row r="4" spans="1:13" x14ac:dyDescent="0.25">
      <c r="A4" s="20" t="s">
        <v>65</v>
      </c>
      <c r="B4" s="20" t="s">
        <v>6</v>
      </c>
      <c r="C4" s="20">
        <v>6.8</v>
      </c>
      <c r="D4" s="20">
        <v>11.5</v>
      </c>
      <c r="E4" s="21">
        <v>147.65</v>
      </c>
      <c r="F4" s="21">
        <v>196.51</v>
      </c>
      <c r="G4" s="20">
        <v>6</v>
      </c>
      <c r="H4" s="20">
        <v>13</v>
      </c>
      <c r="I4" s="20">
        <v>3</v>
      </c>
      <c r="J4" s="20">
        <v>74.290000000000006</v>
      </c>
      <c r="K4" s="19">
        <v>10</v>
      </c>
      <c r="L4" s="19">
        <v>10</v>
      </c>
      <c r="M4" s="19">
        <v>3</v>
      </c>
    </row>
    <row r="5" spans="1:13" x14ac:dyDescent="0.25">
      <c r="A5" s="20" t="s">
        <v>66</v>
      </c>
      <c r="B5" s="20" t="s">
        <v>8</v>
      </c>
      <c r="C5" s="20">
        <v>9.3000000000000007</v>
      </c>
      <c r="D5" s="20">
        <v>6.5</v>
      </c>
      <c r="E5" s="21">
        <v>143.31</v>
      </c>
      <c r="F5" s="21">
        <v>165.44</v>
      </c>
      <c r="G5" s="20">
        <v>6</v>
      </c>
      <c r="H5" s="20">
        <v>13</v>
      </c>
      <c r="I5" s="20">
        <v>3</v>
      </c>
      <c r="J5" s="20">
        <v>50</v>
      </c>
      <c r="K5" s="19">
        <v>10</v>
      </c>
      <c r="L5" s="19">
        <v>10</v>
      </c>
      <c r="M5" s="19">
        <v>3</v>
      </c>
    </row>
    <row r="6" spans="1:13" x14ac:dyDescent="0.25">
      <c r="A6" s="20" t="s">
        <v>67</v>
      </c>
      <c r="B6" s="20" t="s">
        <v>11</v>
      </c>
      <c r="C6" s="20">
        <v>5.4</v>
      </c>
      <c r="D6" s="20">
        <v>10.9</v>
      </c>
      <c r="E6" s="21">
        <v>140.13</v>
      </c>
      <c r="F6" s="21">
        <v>140.13</v>
      </c>
      <c r="G6" s="20">
        <v>6</v>
      </c>
      <c r="H6" s="20">
        <v>13</v>
      </c>
      <c r="I6" s="20">
        <v>3</v>
      </c>
      <c r="J6" s="20">
        <v>54.1</v>
      </c>
      <c r="K6" s="19">
        <v>10</v>
      </c>
      <c r="L6" s="19">
        <v>10</v>
      </c>
      <c r="M6" s="19">
        <v>3</v>
      </c>
    </row>
    <row r="7" spans="1:13" x14ac:dyDescent="0.25">
      <c r="A7" s="20" t="s">
        <v>68</v>
      </c>
      <c r="B7" s="20" t="s">
        <v>10</v>
      </c>
      <c r="C7" s="20">
        <v>6.6</v>
      </c>
      <c r="D7" s="20">
        <v>9.1</v>
      </c>
      <c r="E7" s="21">
        <v>140.29</v>
      </c>
      <c r="F7" s="21">
        <v>168.49</v>
      </c>
      <c r="G7" s="20">
        <v>6</v>
      </c>
      <c r="H7" s="20">
        <v>13</v>
      </c>
      <c r="I7" s="20">
        <v>2</v>
      </c>
      <c r="J7" s="20">
        <v>60.28</v>
      </c>
      <c r="K7" s="19">
        <v>10</v>
      </c>
      <c r="L7" s="19">
        <v>10</v>
      </c>
      <c r="M7" s="19">
        <v>3</v>
      </c>
    </row>
    <row r="8" spans="1:13" x14ac:dyDescent="0.25">
      <c r="A8" s="20" t="s">
        <v>69</v>
      </c>
      <c r="B8" s="20" t="s">
        <v>10</v>
      </c>
      <c r="C8" s="20">
        <v>6.2</v>
      </c>
      <c r="D8" s="20">
        <v>12.1</v>
      </c>
      <c r="E8" s="21">
        <v>139.59</v>
      </c>
      <c r="F8" s="21">
        <v>175.15</v>
      </c>
      <c r="G8" s="20">
        <v>6</v>
      </c>
      <c r="H8" s="20">
        <v>13</v>
      </c>
      <c r="I8" s="20">
        <v>3</v>
      </c>
      <c r="J8" s="20">
        <v>64.14</v>
      </c>
      <c r="K8" s="19">
        <v>10</v>
      </c>
      <c r="L8" s="19">
        <v>10</v>
      </c>
      <c r="M8" s="19">
        <v>3</v>
      </c>
    </row>
    <row r="9" spans="1:13" x14ac:dyDescent="0.25">
      <c r="A9" s="20" t="s">
        <v>70</v>
      </c>
      <c r="B9" s="20" t="s">
        <v>10</v>
      </c>
      <c r="C9" s="20">
        <v>7.2</v>
      </c>
      <c r="D9" s="20">
        <v>8.8000000000000007</v>
      </c>
      <c r="E9" s="21">
        <v>139.44</v>
      </c>
      <c r="F9" s="21">
        <v>169</v>
      </c>
      <c r="G9" s="20">
        <v>6</v>
      </c>
      <c r="H9" s="20">
        <v>13</v>
      </c>
      <c r="I9" s="20">
        <v>3</v>
      </c>
      <c r="J9" s="20">
        <v>62.02</v>
      </c>
      <c r="K9" s="19">
        <v>10</v>
      </c>
      <c r="L9" s="19">
        <v>10</v>
      </c>
      <c r="M9" s="19">
        <v>3</v>
      </c>
    </row>
    <row r="10" spans="1:13" x14ac:dyDescent="0.25">
      <c r="A10" s="20" t="s">
        <v>71</v>
      </c>
      <c r="B10" s="20" t="s">
        <v>12</v>
      </c>
      <c r="C10" s="20">
        <v>7</v>
      </c>
      <c r="D10" s="20">
        <v>13.1</v>
      </c>
      <c r="E10" s="21">
        <v>136.80000000000001</v>
      </c>
      <c r="F10" s="21">
        <v>174.7</v>
      </c>
      <c r="G10" s="20">
        <v>6</v>
      </c>
      <c r="H10" s="20">
        <v>13</v>
      </c>
      <c r="I10" s="20">
        <v>2</v>
      </c>
      <c r="J10" s="20">
        <v>58.1</v>
      </c>
      <c r="K10" s="19">
        <v>10</v>
      </c>
      <c r="L10" s="19">
        <v>10</v>
      </c>
      <c r="M10" s="19">
        <v>3</v>
      </c>
    </row>
    <row r="11" spans="1:13" x14ac:dyDescent="0.25">
      <c r="A11" s="20" t="s">
        <v>72</v>
      </c>
      <c r="B11" s="20" t="s">
        <v>13</v>
      </c>
      <c r="C11" s="20">
        <v>6.2</v>
      </c>
      <c r="D11" s="20">
        <v>9.6</v>
      </c>
      <c r="E11" s="21">
        <v>135</v>
      </c>
      <c r="F11" s="21">
        <v>172.7</v>
      </c>
      <c r="G11" s="20">
        <v>6</v>
      </c>
      <c r="H11" s="20">
        <v>13</v>
      </c>
      <c r="I11" s="20">
        <v>4</v>
      </c>
      <c r="J11" s="20">
        <v>60</v>
      </c>
      <c r="K11" s="19">
        <v>10</v>
      </c>
      <c r="L11" s="19">
        <v>10</v>
      </c>
      <c r="M11" s="19">
        <v>3</v>
      </c>
    </row>
    <row r="12" spans="1:13" x14ac:dyDescent="0.25">
      <c r="A12" s="20" t="s">
        <v>73</v>
      </c>
      <c r="B12" s="20" t="s">
        <v>6</v>
      </c>
      <c r="C12" s="20">
        <v>5.6</v>
      </c>
      <c r="D12" s="20">
        <v>11.3</v>
      </c>
      <c r="E12" s="21">
        <v>131.75</v>
      </c>
      <c r="F12" s="21">
        <v>172.34</v>
      </c>
      <c r="G12" s="20">
        <v>6</v>
      </c>
      <c r="H12" s="20">
        <v>13</v>
      </c>
      <c r="I12" s="20">
        <v>2</v>
      </c>
      <c r="J12" s="20">
        <v>62.39</v>
      </c>
      <c r="K12" s="19">
        <v>10</v>
      </c>
      <c r="L12" s="19">
        <v>10</v>
      </c>
      <c r="M12" s="19">
        <v>3</v>
      </c>
    </row>
    <row r="13" spans="1:13" x14ac:dyDescent="0.25">
      <c r="A13" s="20" t="s">
        <v>74</v>
      </c>
      <c r="B13" s="20" t="s">
        <v>19</v>
      </c>
      <c r="C13" s="20">
        <v>4.3</v>
      </c>
      <c r="D13" s="20">
        <v>11.4</v>
      </c>
      <c r="E13" s="21">
        <v>110.8</v>
      </c>
      <c r="F13" s="21">
        <v>132</v>
      </c>
      <c r="G13" s="20">
        <v>6</v>
      </c>
      <c r="H13" s="20">
        <v>13</v>
      </c>
      <c r="I13" s="20">
        <v>3</v>
      </c>
      <c r="J13" s="20">
        <v>41.1</v>
      </c>
      <c r="K13" s="19">
        <v>10</v>
      </c>
      <c r="L13" s="19">
        <v>10</v>
      </c>
      <c r="M13" s="19">
        <v>3</v>
      </c>
    </row>
    <row r="14" spans="1:13" x14ac:dyDescent="0.25">
      <c r="A14" s="20" t="s">
        <v>75</v>
      </c>
      <c r="B14" s="20" t="s">
        <v>18</v>
      </c>
      <c r="C14" s="20">
        <v>5.3</v>
      </c>
      <c r="D14" s="20">
        <v>10.6</v>
      </c>
      <c r="E14" s="21">
        <v>96.34</v>
      </c>
      <c r="F14" s="21">
        <v>131.1</v>
      </c>
      <c r="G14" s="20">
        <v>6</v>
      </c>
      <c r="H14" s="20">
        <v>13</v>
      </c>
      <c r="I14" s="20">
        <v>2</v>
      </c>
      <c r="J14" s="20">
        <v>36.44</v>
      </c>
      <c r="K14" s="19">
        <v>10</v>
      </c>
      <c r="L14" s="19">
        <v>10</v>
      </c>
      <c r="M14" s="19">
        <v>3</v>
      </c>
    </row>
    <row r="15" spans="1:13" x14ac:dyDescent="0.25">
      <c r="A15" s="20" t="s">
        <v>76</v>
      </c>
      <c r="B15" s="20" t="s">
        <v>15</v>
      </c>
      <c r="C15" s="20">
        <v>7.1</v>
      </c>
      <c r="D15" s="20">
        <v>10.1</v>
      </c>
      <c r="E15" s="21">
        <v>129.5</v>
      </c>
      <c r="F15" s="21">
        <v>161</v>
      </c>
      <c r="G15" s="20">
        <v>6</v>
      </c>
      <c r="H15" s="20">
        <v>13</v>
      </c>
      <c r="I15" s="20">
        <v>2</v>
      </c>
      <c r="J15" s="20">
        <v>57.37</v>
      </c>
      <c r="K15" s="19">
        <v>10</v>
      </c>
      <c r="L15" s="19">
        <v>10</v>
      </c>
      <c r="M15" s="19">
        <v>3</v>
      </c>
    </row>
    <row r="16" spans="1:13" x14ac:dyDescent="0.25">
      <c r="A16" s="20" t="s">
        <v>77</v>
      </c>
      <c r="B16" s="20" t="s">
        <v>7</v>
      </c>
      <c r="C16" s="20">
        <v>5</v>
      </c>
      <c r="D16" s="20">
        <v>12.6</v>
      </c>
      <c r="E16" s="21">
        <v>129.33000000000001</v>
      </c>
      <c r="F16" s="21">
        <v>140.1</v>
      </c>
      <c r="G16" s="20">
        <v>6</v>
      </c>
      <c r="H16" s="20">
        <v>13</v>
      </c>
      <c r="I16" s="20">
        <v>3</v>
      </c>
      <c r="J16" s="20">
        <v>57.6</v>
      </c>
      <c r="K16" s="19">
        <v>10</v>
      </c>
      <c r="L16" s="19">
        <v>10</v>
      </c>
      <c r="M16" s="19">
        <v>3</v>
      </c>
    </row>
    <row r="17" spans="1:13" x14ac:dyDescent="0.25">
      <c r="A17" s="20" t="s">
        <v>78</v>
      </c>
      <c r="B17" s="20" t="s">
        <v>16</v>
      </c>
      <c r="C17" s="20">
        <v>6.2</v>
      </c>
      <c r="D17" s="20">
        <v>11.9</v>
      </c>
      <c r="E17" s="21">
        <v>123.54</v>
      </c>
      <c r="F17" s="21">
        <v>211.2</v>
      </c>
      <c r="G17" s="20">
        <v>6</v>
      </c>
      <c r="H17" s="20">
        <v>13</v>
      </c>
      <c r="I17" s="20">
        <v>2</v>
      </c>
      <c r="J17" s="20">
        <v>69.73</v>
      </c>
      <c r="K17" s="19">
        <v>10</v>
      </c>
      <c r="L17" s="19">
        <v>10</v>
      </c>
      <c r="M17" s="19">
        <v>3</v>
      </c>
    </row>
    <row r="18" spans="1:13" x14ac:dyDescent="0.25">
      <c r="A18" s="20" t="s">
        <v>79</v>
      </c>
      <c r="B18" s="20" t="s">
        <v>17</v>
      </c>
      <c r="C18" s="20">
        <v>6.2</v>
      </c>
      <c r="D18" s="20">
        <v>10.1</v>
      </c>
      <c r="E18" s="21">
        <v>120</v>
      </c>
      <c r="F18" s="21">
        <v>143</v>
      </c>
      <c r="G18" s="20">
        <v>6</v>
      </c>
      <c r="H18" s="20">
        <v>13</v>
      </c>
      <c r="I18" s="20">
        <v>3</v>
      </c>
      <c r="J18" s="20">
        <v>54.5</v>
      </c>
      <c r="K18" s="19">
        <v>10</v>
      </c>
      <c r="L18" s="19">
        <v>10</v>
      </c>
      <c r="M18" s="19">
        <v>3</v>
      </c>
    </row>
    <row r="19" spans="1:13" x14ac:dyDescent="0.25">
      <c r="A19" s="20" t="s">
        <v>80</v>
      </c>
      <c r="B19" s="20" t="s">
        <v>7</v>
      </c>
      <c r="C19" s="20">
        <v>4.7</v>
      </c>
      <c r="D19" s="20">
        <v>12.5</v>
      </c>
      <c r="E19" s="21">
        <v>110.04</v>
      </c>
      <c r="F19" s="21">
        <v>129.88</v>
      </c>
      <c r="G19" s="20">
        <v>6</v>
      </c>
      <c r="H19" s="20">
        <v>13</v>
      </c>
      <c r="I19" s="20">
        <v>3</v>
      </c>
      <c r="J19" s="20">
        <v>46.98</v>
      </c>
      <c r="K19" s="19">
        <v>10</v>
      </c>
      <c r="L19" s="19">
        <v>10</v>
      </c>
      <c r="M19" s="19">
        <v>3</v>
      </c>
    </row>
    <row r="20" spans="1:13" x14ac:dyDescent="0.25">
      <c r="A20" s="20" t="s">
        <v>81</v>
      </c>
      <c r="B20" s="20" t="s">
        <v>7</v>
      </c>
      <c r="C20" s="20">
        <v>5</v>
      </c>
      <c r="D20" s="20">
        <v>11.8</v>
      </c>
      <c r="E20" s="21">
        <v>79.03</v>
      </c>
      <c r="F20" s="21">
        <v>89.88</v>
      </c>
      <c r="G20" s="20">
        <v>6</v>
      </c>
      <c r="H20" s="20">
        <v>13</v>
      </c>
      <c r="I20" s="20">
        <v>3</v>
      </c>
      <c r="J20" s="20">
        <v>45.48</v>
      </c>
      <c r="K20" s="19">
        <v>10</v>
      </c>
      <c r="L20" s="19">
        <v>10</v>
      </c>
      <c r="M20" s="19">
        <v>3</v>
      </c>
    </row>
    <row r="21" spans="1:13" x14ac:dyDescent="0.25">
      <c r="A21" s="20" t="s">
        <v>82</v>
      </c>
      <c r="B21" s="20" t="s">
        <v>20</v>
      </c>
      <c r="C21" s="20">
        <v>10.3</v>
      </c>
      <c r="D21" s="20">
        <v>14.2</v>
      </c>
      <c r="E21" s="21">
        <v>192.67</v>
      </c>
      <c r="F21" s="21">
        <v>311.22000000000003</v>
      </c>
      <c r="G21" s="20">
        <v>6</v>
      </c>
      <c r="H21" s="20">
        <v>13</v>
      </c>
      <c r="I21" s="20">
        <v>3</v>
      </c>
      <c r="J21" s="20">
        <v>108.82</v>
      </c>
      <c r="K21" s="19">
        <v>10</v>
      </c>
      <c r="L21" s="19">
        <v>10</v>
      </c>
      <c r="M21" s="19">
        <v>3</v>
      </c>
    </row>
    <row r="22" spans="1:13" x14ac:dyDescent="0.25">
      <c r="A22" s="20" t="s">
        <v>83</v>
      </c>
      <c r="B22" s="20" t="s">
        <v>21</v>
      </c>
      <c r="C22" s="20">
        <v>11</v>
      </c>
      <c r="D22" s="20">
        <v>10.3</v>
      </c>
      <c r="E22" s="21">
        <v>193</v>
      </c>
      <c r="F22" s="21">
        <v>228.97</v>
      </c>
      <c r="G22" s="20">
        <v>6</v>
      </c>
      <c r="H22" s="20">
        <v>13</v>
      </c>
      <c r="I22" s="20">
        <v>3</v>
      </c>
      <c r="J22" s="20">
        <v>89.5</v>
      </c>
      <c r="K22" s="19">
        <v>10</v>
      </c>
      <c r="L22" s="19">
        <v>10</v>
      </c>
      <c r="M22" s="19">
        <v>3</v>
      </c>
    </row>
    <row r="23" spans="1:13" x14ac:dyDescent="0.25">
      <c r="A23" s="20" t="s">
        <v>84</v>
      </c>
      <c r="B23" s="20" t="s">
        <v>22</v>
      </c>
      <c r="C23" s="20">
        <v>7.4</v>
      </c>
      <c r="D23" s="20">
        <v>10.5</v>
      </c>
      <c r="E23" s="21">
        <v>179.65</v>
      </c>
      <c r="F23" s="21">
        <v>208.2</v>
      </c>
      <c r="G23" s="20">
        <v>6</v>
      </c>
      <c r="H23" s="20">
        <v>13</v>
      </c>
      <c r="I23" s="20">
        <v>2</v>
      </c>
      <c r="J23" s="20">
        <v>71.12</v>
      </c>
      <c r="K23" s="19">
        <v>10</v>
      </c>
      <c r="L23" s="19">
        <v>10</v>
      </c>
      <c r="M23" s="19">
        <v>3</v>
      </c>
    </row>
    <row r="24" spans="1:13" x14ac:dyDescent="0.25">
      <c r="A24" s="20" t="s">
        <v>85</v>
      </c>
      <c r="B24" s="20" t="s">
        <v>20</v>
      </c>
      <c r="C24" s="20">
        <v>8.1999999999999993</v>
      </c>
      <c r="D24" s="20">
        <v>14.3</v>
      </c>
      <c r="E24" s="21">
        <v>173.84</v>
      </c>
      <c r="F24" s="21">
        <v>245.04</v>
      </c>
      <c r="G24" s="20">
        <v>6</v>
      </c>
      <c r="H24" s="20">
        <v>13</v>
      </c>
      <c r="I24" s="20">
        <v>3</v>
      </c>
      <c r="J24" s="20">
        <v>82.69</v>
      </c>
      <c r="K24" s="19">
        <v>10</v>
      </c>
      <c r="L24" s="19">
        <v>10</v>
      </c>
      <c r="M24" s="19">
        <v>3</v>
      </c>
    </row>
    <row r="25" spans="1:13" x14ac:dyDescent="0.25">
      <c r="A25" s="20" t="s">
        <v>86</v>
      </c>
      <c r="B25" s="20" t="s">
        <v>22</v>
      </c>
      <c r="C25" s="20">
        <v>14.3</v>
      </c>
      <c r="D25" s="20">
        <v>9.8000000000000007</v>
      </c>
      <c r="E25" s="21">
        <v>172.89</v>
      </c>
      <c r="F25" s="21">
        <v>216.29</v>
      </c>
      <c r="G25" s="20">
        <v>6</v>
      </c>
      <c r="H25" s="20">
        <v>13</v>
      </c>
      <c r="I25" s="20">
        <v>3</v>
      </c>
      <c r="J25" s="20">
        <v>89.58</v>
      </c>
      <c r="K25" s="19">
        <v>10</v>
      </c>
      <c r="L25" s="19">
        <v>10</v>
      </c>
      <c r="M25" s="19">
        <v>3</v>
      </c>
    </row>
    <row r="26" spans="1:13" x14ac:dyDescent="0.25">
      <c r="A26" s="20" t="s">
        <v>87</v>
      </c>
      <c r="B26" s="20" t="s">
        <v>11</v>
      </c>
      <c r="C26" s="20">
        <v>6</v>
      </c>
      <c r="D26" s="20">
        <v>11.2</v>
      </c>
      <c r="E26" s="21">
        <v>172</v>
      </c>
      <c r="F26" s="21">
        <v>172</v>
      </c>
      <c r="G26" s="20">
        <v>6</v>
      </c>
      <c r="H26" s="20">
        <v>13</v>
      </c>
      <c r="I26" s="20">
        <v>3</v>
      </c>
      <c r="J26" s="20">
        <v>66.98</v>
      </c>
      <c r="K26" s="19">
        <v>10</v>
      </c>
      <c r="L26" s="19">
        <v>10</v>
      </c>
      <c r="M26" s="19">
        <v>3</v>
      </c>
    </row>
    <row r="27" spans="1:13" x14ac:dyDescent="0.25">
      <c r="A27" s="20" t="s">
        <v>88</v>
      </c>
      <c r="B27" s="20" t="s">
        <v>7</v>
      </c>
      <c r="C27" s="20">
        <v>8.3000000000000007</v>
      </c>
      <c r="D27" s="20">
        <v>11.4</v>
      </c>
      <c r="E27" s="21">
        <v>169.49</v>
      </c>
      <c r="F27" s="21">
        <v>185.73</v>
      </c>
      <c r="G27" s="20">
        <v>6</v>
      </c>
      <c r="H27" s="20">
        <v>13</v>
      </c>
      <c r="I27" s="20">
        <v>3</v>
      </c>
      <c r="J27" s="20">
        <v>73.92</v>
      </c>
      <c r="K27" s="19">
        <v>10</v>
      </c>
      <c r="L27" s="19">
        <v>10</v>
      </c>
      <c r="M27" s="19">
        <v>3</v>
      </c>
    </row>
    <row r="28" spans="1:13" x14ac:dyDescent="0.25">
      <c r="A28" s="20" t="s">
        <v>89</v>
      </c>
      <c r="B28" s="20" t="s">
        <v>22</v>
      </c>
      <c r="C28" s="20">
        <v>6.2</v>
      </c>
      <c r="D28" s="20">
        <v>11.2</v>
      </c>
      <c r="E28" s="21">
        <v>166</v>
      </c>
      <c r="F28" s="21">
        <v>192</v>
      </c>
      <c r="G28" s="20">
        <v>6</v>
      </c>
      <c r="H28" s="20">
        <v>13</v>
      </c>
      <c r="I28" s="20">
        <v>3</v>
      </c>
      <c r="J28" s="20">
        <v>68</v>
      </c>
      <c r="K28" s="19">
        <v>10</v>
      </c>
      <c r="L28" s="19">
        <v>10</v>
      </c>
      <c r="M28" s="19">
        <v>3</v>
      </c>
    </row>
    <row r="29" spans="1:13" x14ac:dyDescent="0.25">
      <c r="A29" s="20" t="s">
        <v>90</v>
      </c>
      <c r="B29" s="20" t="s">
        <v>20</v>
      </c>
      <c r="C29" s="20">
        <v>6.7</v>
      </c>
      <c r="D29" s="20">
        <v>14.3</v>
      </c>
      <c r="E29" s="21">
        <v>164.69</v>
      </c>
      <c r="F29" s="21">
        <v>243.27</v>
      </c>
      <c r="G29" s="20">
        <v>6</v>
      </c>
      <c r="H29" s="20">
        <v>13</v>
      </c>
      <c r="I29" s="20">
        <v>3</v>
      </c>
      <c r="J29" s="20">
        <v>70.09</v>
      </c>
      <c r="K29" s="19">
        <v>10</v>
      </c>
      <c r="L29" s="19">
        <v>10</v>
      </c>
      <c r="M29" s="19">
        <v>3</v>
      </c>
    </row>
    <row r="30" spans="1:13" x14ac:dyDescent="0.25">
      <c r="A30" s="20" t="s">
        <v>91</v>
      </c>
      <c r="B30" s="20" t="s">
        <v>13</v>
      </c>
      <c r="C30" s="20">
        <v>8</v>
      </c>
      <c r="D30" s="20">
        <v>9.6999999999999993</v>
      </c>
      <c r="E30" s="21">
        <v>165.5</v>
      </c>
      <c r="F30" s="21">
        <v>198.48</v>
      </c>
      <c r="G30" s="20">
        <v>6</v>
      </c>
      <c r="H30" s="20">
        <v>13</v>
      </c>
      <c r="I30" s="20">
        <v>3</v>
      </c>
      <c r="J30" s="20">
        <v>59.28</v>
      </c>
      <c r="K30" s="19">
        <v>10</v>
      </c>
      <c r="L30" s="19">
        <v>10</v>
      </c>
      <c r="M30" s="19">
        <v>3</v>
      </c>
    </row>
    <row r="31" spans="1:13" x14ac:dyDescent="0.25">
      <c r="A31" s="20" t="s">
        <v>92</v>
      </c>
      <c r="B31" s="20" t="s">
        <v>23</v>
      </c>
      <c r="C31" s="20">
        <v>8</v>
      </c>
      <c r="D31" s="20">
        <v>11.7</v>
      </c>
      <c r="E31" s="21">
        <v>162.58000000000001</v>
      </c>
      <c r="F31" s="21">
        <v>220.58</v>
      </c>
      <c r="G31" s="20">
        <v>6</v>
      </c>
      <c r="H31" s="20">
        <v>13</v>
      </c>
      <c r="I31" s="20">
        <v>3</v>
      </c>
      <c r="J31" s="20">
        <v>80.010000000000005</v>
      </c>
      <c r="K31" s="19">
        <v>10</v>
      </c>
      <c r="L31" s="19">
        <v>10</v>
      </c>
      <c r="M31" s="19">
        <v>3</v>
      </c>
    </row>
    <row r="32" spans="1:13" x14ac:dyDescent="0.25">
      <c r="A32" s="20" t="s">
        <v>93</v>
      </c>
      <c r="B32" s="20" t="s">
        <v>24</v>
      </c>
      <c r="C32" s="20">
        <v>8.5</v>
      </c>
      <c r="D32" s="20">
        <v>8</v>
      </c>
      <c r="E32" s="21">
        <v>158</v>
      </c>
      <c r="F32" s="21">
        <v>186.1</v>
      </c>
      <c r="G32" s="20">
        <v>6</v>
      </c>
      <c r="H32" s="20">
        <v>13</v>
      </c>
      <c r="I32" s="20">
        <v>3</v>
      </c>
      <c r="J32" s="20">
        <v>65.27</v>
      </c>
      <c r="K32" s="19">
        <v>10</v>
      </c>
      <c r="L32" s="19">
        <v>10</v>
      </c>
      <c r="M32" s="19">
        <v>3</v>
      </c>
    </row>
    <row r="33" spans="1:13" x14ac:dyDescent="0.25">
      <c r="A33" s="20" t="s">
        <v>94</v>
      </c>
      <c r="B33" s="20" t="s">
        <v>7</v>
      </c>
      <c r="C33" s="20">
        <v>6.8</v>
      </c>
      <c r="D33" s="20">
        <v>10.5</v>
      </c>
      <c r="E33" s="21">
        <v>144.49</v>
      </c>
      <c r="F33" s="21">
        <v>169.66</v>
      </c>
      <c r="G33" s="20">
        <v>6</v>
      </c>
      <c r="H33" s="20">
        <v>13</v>
      </c>
      <c r="I33" s="20">
        <v>3</v>
      </c>
      <c r="J33" s="20">
        <v>61.64</v>
      </c>
      <c r="K33" s="19">
        <v>10</v>
      </c>
      <c r="L33" s="19">
        <v>10</v>
      </c>
      <c r="M33" s="19">
        <v>3</v>
      </c>
    </row>
    <row r="34" spans="1:13" x14ac:dyDescent="0.25">
      <c r="A34" s="20" t="s">
        <v>95</v>
      </c>
      <c r="B34" s="20" t="s">
        <v>14</v>
      </c>
      <c r="C34" s="20">
        <v>5.3</v>
      </c>
      <c r="D34" s="20">
        <v>12</v>
      </c>
      <c r="E34" s="21">
        <v>133.72999999999999</v>
      </c>
      <c r="F34" s="21">
        <v>156.85</v>
      </c>
      <c r="G34" s="20">
        <v>6</v>
      </c>
      <c r="H34" s="20">
        <v>13</v>
      </c>
      <c r="I34" s="20">
        <v>4</v>
      </c>
      <c r="J34" s="20">
        <v>53</v>
      </c>
      <c r="K34" s="19">
        <v>10</v>
      </c>
      <c r="L34" s="19">
        <v>10</v>
      </c>
      <c r="M34" s="19">
        <v>3</v>
      </c>
    </row>
    <row r="35" spans="1:13" x14ac:dyDescent="0.25">
      <c r="A35" s="23" t="s">
        <v>103</v>
      </c>
      <c r="B35" s="23" t="s">
        <v>51</v>
      </c>
      <c r="C35" s="20">
        <v>17.399999999999999</v>
      </c>
      <c r="D35" s="20">
        <v>12.1</v>
      </c>
      <c r="E35" s="20">
        <v>155.28</v>
      </c>
      <c r="F35" s="20">
        <v>180.08</v>
      </c>
      <c r="G35" s="24">
        <v>6</v>
      </c>
      <c r="H35" s="24">
        <v>15</v>
      </c>
      <c r="I35" s="24">
        <v>3</v>
      </c>
      <c r="J35" s="24">
        <v>62.37</v>
      </c>
      <c r="K35" s="19">
        <v>10</v>
      </c>
      <c r="L35" s="19">
        <v>10</v>
      </c>
      <c r="M35" s="19">
        <v>3</v>
      </c>
    </row>
    <row r="36" spans="1:13" x14ac:dyDescent="0.25">
      <c r="A36" s="23" t="s">
        <v>104</v>
      </c>
      <c r="B36" s="23" t="s">
        <v>37</v>
      </c>
      <c r="C36" s="23">
        <v>18.399999999999999</v>
      </c>
      <c r="D36" s="23">
        <v>13.5</v>
      </c>
      <c r="E36" s="20">
        <v>149.80000000000001</v>
      </c>
      <c r="F36" s="23">
        <v>208.2</v>
      </c>
      <c r="G36" s="24">
        <v>6</v>
      </c>
      <c r="H36" s="24">
        <v>15</v>
      </c>
      <c r="I36" s="24">
        <v>3</v>
      </c>
      <c r="J36" s="24">
        <v>82</v>
      </c>
      <c r="K36" s="19">
        <v>10</v>
      </c>
      <c r="L36" s="19">
        <v>10</v>
      </c>
      <c r="M36" s="19">
        <v>3</v>
      </c>
    </row>
    <row r="37" spans="1:13" x14ac:dyDescent="0.25">
      <c r="A37" s="23" t="s">
        <v>105</v>
      </c>
      <c r="B37" s="23" t="s">
        <v>38</v>
      </c>
      <c r="C37" s="23">
        <v>19.600000000000001</v>
      </c>
      <c r="D37" s="23">
        <v>13.1</v>
      </c>
      <c r="E37" s="20">
        <v>148.44999999999999</v>
      </c>
      <c r="F37" s="23">
        <v>212.8</v>
      </c>
      <c r="G37" s="24">
        <v>6</v>
      </c>
      <c r="H37" s="24">
        <v>15</v>
      </c>
      <c r="I37" s="24">
        <v>3</v>
      </c>
      <c r="J37" s="24">
        <v>64.77</v>
      </c>
      <c r="K37" s="19">
        <v>10</v>
      </c>
      <c r="L37" s="19">
        <v>10</v>
      </c>
      <c r="M37" s="19">
        <v>3</v>
      </c>
    </row>
    <row r="38" spans="1:13" x14ac:dyDescent="0.25">
      <c r="A38" s="23" t="s">
        <v>106</v>
      </c>
      <c r="B38" s="23" t="s">
        <v>42</v>
      </c>
      <c r="C38" s="23">
        <v>15.6</v>
      </c>
      <c r="D38" s="23">
        <v>12.9</v>
      </c>
      <c r="E38" s="20">
        <v>149.13999999999999</v>
      </c>
      <c r="F38" s="23">
        <v>178.93</v>
      </c>
      <c r="G38" s="24">
        <v>6</v>
      </c>
      <c r="H38" s="24">
        <v>15</v>
      </c>
      <c r="I38" s="24">
        <v>3</v>
      </c>
      <c r="J38" s="24">
        <v>71.3</v>
      </c>
      <c r="K38" s="19">
        <v>10</v>
      </c>
      <c r="L38" s="19">
        <v>10</v>
      </c>
      <c r="M38" s="19">
        <v>3</v>
      </c>
    </row>
    <row r="39" spans="1:13" x14ac:dyDescent="0.25">
      <c r="A39" s="23" t="s">
        <v>107</v>
      </c>
      <c r="B39" s="23" t="s">
        <v>39</v>
      </c>
      <c r="C39" s="23">
        <v>14.8</v>
      </c>
      <c r="D39" s="23">
        <v>12.5</v>
      </c>
      <c r="E39" s="20">
        <v>147</v>
      </c>
      <c r="F39" s="23">
        <v>161</v>
      </c>
      <c r="G39" s="24">
        <v>6</v>
      </c>
      <c r="H39" s="24">
        <v>15</v>
      </c>
      <c r="I39" s="24">
        <v>3</v>
      </c>
      <c r="J39" s="24">
        <v>49.5</v>
      </c>
      <c r="K39" s="19">
        <v>10</v>
      </c>
      <c r="L39" s="19">
        <v>10</v>
      </c>
      <c r="M39" s="19">
        <v>3</v>
      </c>
    </row>
    <row r="40" spans="1:13" x14ac:dyDescent="0.25">
      <c r="A40" s="23" t="s">
        <v>108</v>
      </c>
      <c r="B40" s="23" t="s">
        <v>40</v>
      </c>
      <c r="C40" s="23">
        <v>15.6</v>
      </c>
      <c r="D40" s="23">
        <v>12.6</v>
      </c>
      <c r="E40" s="20">
        <v>143.97</v>
      </c>
      <c r="F40" s="23">
        <v>182.76</v>
      </c>
      <c r="G40" s="24">
        <v>6</v>
      </c>
      <c r="H40" s="24">
        <v>15</v>
      </c>
      <c r="I40" s="24">
        <v>3</v>
      </c>
      <c r="J40" s="24">
        <v>66.16</v>
      </c>
      <c r="K40" s="19">
        <v>10</v>
      </c>
      <c r="L40" s="19">
        <v>10</v>
      </c>
      <c r="M40" s="19">
        <v>3</v>
      </c>
    </row>
    <row r="41" spans="1:13" x14ac:dyDescent="0.25">
      <c r="A41" s="23" t="s">
        <v>109</v>
      </c>
      <c r="B41" s="23" t="s">
        <v>41</v>
      </c>
      <c r="C41" s="23">
        <v>14.8</v>
      </c>
      <c r="D41" s="23">
        <v>11.9</v>
      </c>
      <c r="E41" s="20">
        <v>142.19999999999999</v>
      </c>
      <c r="F41" s="23">
        <v>178.2</v>
      </c>
      <c r="G41" s="24">
        <v>6</v>
      </c>
      <c r="H41" s="24">
        <v>15</v>
      </c>
      <c r="I41" s="24">
        <v>3</v>
      </c>
      <c r="J41" s="24">
        <v>64</v>
      </c>
      <c r="K41" s="19">
        <v>10</v>
      </c>
      <c r="L41" s="19">
        <v>10</v>
      </c>
      <c r="M41" s="19">
        <v>3</v>
      </c>
    </row>
    <row r="42" spans="1:13" x14ac:dyDescent="0.25">
      <c r="A42" s="23" t="s">
        <v>110</v>
      </c>
      <c r="B42" s="23" t="s">
        <v>38</v>
      </c>
      <c r="C42" s="23">
        <v>17.600000000000001</v>
      </c>
      <c r="D42" s="23">
        <v>11.3</v>
      </c>
      <c r="E42" s="20">
        <v>139.82</v>
      </c>
      <c r="F42" s="23">
        <v>188.35</v>
      </c>
      <c r="G42" s="24">
        <v>6</v>
      </c>
      <c r="H42" s="24">
        <v>15</v>
      </c>
      <c r="I42" s="24">
        <v>3</v>
      </c>
      <c r="J42" s="24">
        <v>52.46</v>
      </c>
      <c r="K42" s="19">
        <v>10</v>
      </c>
      <c r="L42" s="19">
        <v>10</v>
      </c>
      <c r="M42" s="19">
        <v>3</v>
      </c>
    </row>
    <row r="43" spans="1:13" x14ac:dyDescent="0.25">
      <c r="A43" s="23" t="s">
        <v>111</v>
      </c>
      <c r="B43" s="23" t="s">
        <v>43</v>
      </c>
      <c r="C43" s="23">
        <v>20.2</v>
      </c>
      <c r="D43" s="23">
        <v>13.6</v>
      </c>
      <c r="E43" s="20">
        <v>135</v>
      </c>
      <c r="F43" s="23">
        <v>184.78</v>
      </c>
      <c r="G43" s="24">
        <v>6</v>
      </c>
      <c r="H43" s="24">
        <v>15</v>
      </c>
      <c r="I43" s="24">
        <v>2</v>
      </c>
      <c r="J43" s="24">
        <v>75.8</v>
      </c>
      <c r="K43" s="19">
        <v>10</v>
      </c>
      <c r="L43" s="19">
        <v>10</v>
      </c>
      <c r="M43" s="19">
        <v>3</v>
      </c>
    </row>
    <row r="44" spans="1:13" x14ac:dyDescent="0.25">
      <c r="A44" s="23" t="s">
        <v>112</v>
      </c>
      <c r="B44" s="23" t="s">
        <v>45</v>
      </c>
      <c r="C44" s="23">
        <v>38</v>
      </c>
      <c r="D44" s="23">
        <v>7.7</v>
      </c>
      <c r="E44" s="20">
        <v>124.91</v>
      </c>
      <c r="F44" s="23">
        <v>162.33000000000001</v>
      </c>
      <c r="G44" s="24">
        <v>6</v>
      </c>
      <c r="H44" s="24">
        <v>15</v>
      </c>
      <c r="I44" s="24">
        <v>2</v>
      </c>
      <c r="J44" s="24">
        <v>97.64</v>
      </c>
      <c r="K44" s="19">
        <v>10</v>
      </c>
      <c r="L44" s="19">
        <v>10</v>
      </c>
      <c r="M44" s="19">
        <v>3</v>
      </c>
    </row>
    <row r="45" spans="1:13" x14ac:dyDescent="0.25">
      <c r="A45" s="23" t="s">
        <v>113</v>
      </c>
      <c r="B45" s="23" t="s">
        <v>46</v>
      </c>
      <c r="C45" s="23">
        <v>17</v>
      </c>
      <c r="D45" s="23">
        <v>10.3</v>
      </c>
      <c r="E45" s="20">
        <v>118.52</v>
      </c>
      <c r="F45" s="23">
        <v>206.82</v>
      </c>
      <c r="G45" s="24">
        <v>6</v>
      </c>
      <c r="H45" s="24">
        <v>15</v>
      </c>
      <c r="I45" s="24">
        <v>4</v>
      </c>
      <c r="J45" s="24">
        <v>65</v>
      </c>
      <c r="K45" s="19">
        <v>10</v>
      </c>
      <c r="L45" s="19">
        <v>10</v>
      </c>
      <c r="M45" s="19">
        <v>3</v>
      </c>
    </row>
    <row r="46" spans="1:13" x14ac:dyDescent="0.25">
      <c r="A46" s="23" t="s">
        <v>114</v>
      </c>
      <c r="B46" s="23" t="s">
        <v>47</v>
      </c>
      <c r="C46" s="23">
        <v>16</v>
      </c>
      <c r="D46" s="23">
        <v>9.6999999999999993</v>
      </c>
      <c r="E46" s="20">
        <v>115.69</v>
      </c>
      <c r="F46" s="23">
        <v>152.12</v>
      </c>
      <c r="G46" s="24">
        <v>6</v>
      </c>
      <c r="H46" s="24">
        <v>15</v>
      </c>
      <c r="I46" s="24">
        <v>4</v>
      </c>
      <c r="J46" s="24">
        <v>45.21</v>
      </c>
      <c r="K46" s="19">
        <v>10</v>
      </c>
      <c r="L46" s="19">
        <v>10</v>
      </c>
      <c r="M46" s="19">
        <v>3</v>
      </c>
    </row>
    <row r="47" spans="1:13" x14ac:dyDescent="0.25">
      <c r="A47" s="23" t="s">
        <v>115</v>
      </c>
      <c r="B47" s="23" t="s">
        <v>38</v>
      </c>
      <c r="C47" s="23">
        <v>17.600000000000001</v>
      </c>
      <c r="D47" s="23">
        <v>11.3</v>
      </c>
      <c r="E47" s="20">
        <v>112.47</v>
      </c>
      <c r="F47" s="23">
        <v>134.4</v>
      </c>
      <c r="G47" s="24">
        <v>6</v>
      </c>
      <c r="H47" s="24">
        <v>15</v>
      </c>
      <c r="I47" s="24">
        <v>2</v>
      </c>
      <c r="J47" s="24">
        <v>60.63</v>
      </c>
      <c r="K47" s="19">
        <v>10</v>
      </c>
      <c r="L47" s="19">
        <v>10</v>
      </c>
      <c r="M47" s="19">
        <v>3</v>
      </c>
    </row>
    <row r="48" spans="1:13" x14ac:dyDescent="0.25">
      <c r="A48" s="23" t="s">
        <v>116</v>
      </c>
      <c r="B48" s="23" t="s">
        <v>48</v>
      </c>
      <c r="C48" s="20">
        <v>23.46</v>
      </c>
      <c r="D48" s="20">
        <v>15.9</v>
      </c>
      <c r="E48" s="20">
        <v>248</v>
      </c>
      <c r="F48" s="20">
        <v>248</v>
      </c>
      <c r="G48" s="24">
        <v>6</v>
      </c>
      <c r="H48" s="24">
        <v>15</v>
      </c>
      <c r="I48" s="24">
        <v>2</v>
      </c>
      <c r="J48" s="24">
        <v>137.26</v>
      </c>
      <c r="K48" s="19">
        <v>10</v>
      </c>
      <c r="L48" s="19">
        <v>10</v>
      </c>
      <c r="M48" s="19">
        <v>3</v>
      </c>
    </row>
    <row r="49" spans="1:13" x14ac:dyDescent="0.25">
      <c r="A49" s="23" t="s">
        <v>117</v>
      </c>
      <c r="B49" s="23" t="s">
        <v>49</v>
      </c>
      <c r="C49" s="20">
        <v>21.4</v>
      </c>
      <c r="D49" s="20">
        <v>16.2</v>
      </c>
      <c r="E49" s="20">
        <v>214.74</v>
      </c>
      <c r="F49" s="20">
        <v>248.44</v>
      </c>
      <c r="G49" s="24">
        <v>6</v>
      </c>
      <c r="H49" s="24">
        <v>15</v>
      </c>
      <c r="I49" s="24">
        <v>3</v>
      </c>
      <c r="J49" s="24">
        <v>91.6</v>
      </c>
      <c r="K49" s="19">
        <v>10</v>
      </c>
      <c r="L49" s="19">
        <v>10</v>
      </c>
      <c r="M49" s="19">
        <v>3</v>
      </c>
    </row>
    <row r="50" spans="1:13" x14ac:dyDescent="0.25">
      <c r="A50" s="23" t="s">
        <v>118</v>
      </c>
      <c r="B50" s="23" t="s">
        <v>42</v>
      </c>
      <c r="C50" s="20">
        <v>15.6</v>
      </c>
      <c r="D50" s="20">
        <v>13.7</v>
      </c>
      <c r="E50" s="20">
        <v>200</v>
      </c>
      <c r="F50" s="20">
        <v>242.06</v>
      </c>
      <c r="G50" s="24">
        <v>6</v>
      </c>
      <c r="H50" s="24">
        <v>15</v>
      </c>
      <c r="I50" s="24">
        <v>2</v>
      </c>
      <c r="J50" s="24">
        <v>82.6</v>
      </c>
      <c r="K50" s="19">
        <v>10</v>
      </c>
      <c r="L50" s="19">
        <v>10</v>
      </c>
      <c r="M50" s="19">
        <v>3</v>
      </c>
    </row>
    <row r="51" spans="1:13" x14ac:dyDescent="0.25">
      <c r="A51" s="23" t="s">
        <v>119</v>
      </c>
      <c r="B51" s="23" t="s">
        <v>50</v>
      </c>
      <c r="C51" s="20">
        <v>31.4</v>
      </c>
      <c r="D51" s="20">
        <v>16</v>
      </c>
      <c r="E51" s="20">
        <v>200</v>
      </c>
      <c r="F51" s="20">
        <v>220</v>
      </c>
      <c r="G51" s="24">
        <v>6</v>
      </c>
      <c r="H51" s="24">
        <v>15</v>
      </c>
      <c r="I51" s="24">
        <v>3</v>
      </c>
      <c r="J51" s="24">
        <v>123</v>
      </c>
      <c r="K51" s="19">
        <v>10</v>
      </c>
      <c r="L51" s="19">
        <v>10</v>
      </c>
      <c r="M51" s="19">
        <v>3</v>
      </c>
    </row>
    <row r="52" spans="1:13" x14ac:dyDescent="0.25">
      <c r="A52" s="23" t="s">
        <v>120</v>
      </c>
      <c r="B52" s="23" t="s">
        <v>51</v>
      </c>
      <c r="C52" s="20">
        <v>17.8</v>
      </c>
      <c r="D52" s="20">
        <v>12.8</v>
      </c>
      <c r="E52" s="20">
        <v>195</v>
      </c>
      <c r="F52" s="20">
        <v>217.45</v>
      </c>
      <c r="G52" s="24">
        <v>6</v>
      </c>
      <c r="H52" s="24">
        <v>15</v>
      </c>
      <c r="I52" s="24">
        <v>3</v>
      </c>
      <c r="J52" s="24">
        <v>77.48</v>
      </c>
      <c r="K52" s="19">
        <v>10</v>
      </c>
      <c r="L52" s="19">
        <v>10</v>
      </c>
      <c r="M52" s="19">
        <v>3</v>
      </c>
    </row>
    <row r="53" spans="1:13" x14ac:dyDescent="0.25">
      <c r="A53" s="23" t="s">
        <v>121</v>
      </c>
      <c r="B53" s="23" t="s">
        <v>45</v>
      </c>
      <c r="C53" s="20">
        <v>30.6</v>
      </c>
      <c r="D53" s="20">
        <v>15</v>
      </c>
      <c r="E53" s="20">
        <v>190.55</v>
      </c>
      <c r="F53" s="20">
        <v>255.67</v>
      </c>
      <c r="G53" s="24">
        <v>6</v>
      </c>
      <c r="H53" s="24">
        <v>15</v>
      </c>
      <c r="I53" s="24">
        <v>2</v>
      </c>
      <c r="J53" s="24">
        <v>136.63999999999999</v>
      </c>
      <c r="K53" s="19">
        <v>10</v>
      </c>
      <c r="L53" s="19">
        <v>10</v>
      </c>
      <c r="M53" s="19">
        <v>3</v>
      </c>
    </row>
    <row r="54" spans="1:13" x14ac:dyDescent="0.25">
      <c r="A54" s="23" t="s">
        <v>122</v>
      </c>
      <c r="B54" s="23" t="s">
        <v>48</v>
      </c>
      <c r="C54" s="20">
        <v>20.399999999999999</v>
      </c>
      <c r="D54" s="20">
        <v>15</v>
      </c>
      <c r="E54" s="20">
        <v>183.8</v>
      </c>
      <c r="F54" s="20">
        <v>183.8</v>
      </c>
      <c r="G54" s="24">
        <v>6</v>
      </c>
      <c r="H54" s="24">
        <v>15</v>
      </c>
      <c r="I54" s="24">
        <v>3</v>
      </c>
      <c r="J54" s="24">
        <v>107.1</v>
      </c>
      <c r="K54" s="19">
        <v>10</v>
      </c>
      <c r="L54" s="19">
        <v>10</v>
      </c>
      <c r="M54" s="19">
        <v>3</v>
      </c>
    </row>
    <row r="55" spans="1:13" x14ac:dyDescent="0.25">
      <c r="A55" s="23" t="s">
        <v>123</v>
      </c>
      <c r="B55" s="23" t="s">
        <v>52</v>
      </c>
      <c r="C55" s="20">
        <v>19.399999999999999</v>
      </c>
      <c r="D55" s="20">
        <v>11.8</v>
      </c>
      <c r="E55" s="20">
        <v>179.23</v>
      </c>
      <c r="F55" s="20">
        <v>235.23</v>
      </c>
      <c r="G55" s="24">
        <v>6</v>
      </c>
      <c r="H55" s="24">
        <v>15</v>
      </c>
      <c r="I55" s="24">
        <v>3</v>
      </c>
      <c r="J55" s="24">
        <v>70.28</v>
      </c>
      <c r="K55" s="19">
        <v>10</v>
      </c>
      <c r="L55" s="19">
        <v>10</v>
      </c>
      <c r="M55" s="19">
        <v>3</v>
      </c>
    </row>
    <row r="56" spans="1:13" x14ac:dyDescent="0.25">
      <c r="A56" s="23" t="s">
        <v>124</v>
      </c>
      <c r="B56" s="23" t="s">
        <v>53</v>
      </c>
      <c r="C56" s="20">
        <v>20.2</v>
      </c>
      <c r="D56" s="20">
        <v>12.4</v>
      </c>
      <c r="E56" s="20">
        <v>173</v>
      </c>
      <c r="F56" s="20">
        <v>212.34</v>
      </c>
      <c r="G56" s="24">
        <v>6</v>
      </c>
      <c r="H56" s="24">
        <v>15</v>
      </c>
      <c r="I56" s="24">
        <v>3</v>
      </c>
      <c r="J56" s="24">
        <v>88.27</v>
      </c>
      <c r="K56" s="19">
        <v>10</v>
      </c>
      <c r="L56" s="19">
        <v>10</v>
      </c>
      <c r="M56" s="19">
        <v>3</v>
      </c>
    </row>
    <row r="57" spans="1:13" x14ac:dyDescent="0.25">
      <c r="A57" s="23" t="s">
        <v>125</v>
      </c>
      <c r="B57" s="23" t="s">
        <v>54</v>
      </c>
      <c r="C57" s="20">
        <v>22.4</v>
      </c>
      <c r="D57" s="20">
        <v>12.7</v>
      </c>
      <c r="E57" s="20">
        <v>172.32</v>
      </c>
      <c r="F57" s="20">
        <v>218.74</v>
      </c>
      <c r="G57" s="24">
        <v>6</v>
      </c>
      <c r="H57" s="24">
        <v>15</v>
      </c>
      <c r="I57" s="24">
        <v>3</v>
      </c>
      <c r="J57" s="24">
        <v>81.95</v>
      </c>
      <c r="K57" s="19">
        <v>10</v>
      </c>
      <c r="L57" s="19">
        <v>10</v>
      </c>
      <c r="M57" s="19">
        <v>3</v>
      </c>
    </row>
    <row r="58" spans="1:13" x14ac:dyDescent="0.25">
      <c r="A58" s="23" t="s">
        <v>126</v>
      </c>
      <c r="B58" s="23" t="s">
        <v>55</v>
      </c>
      <c r="C58" s="20">
        <v>30.2</v>
      </c>
      <c r="D58" s="20">
        <v>11</v>
      </c>
      <c r="E58" s="20">
        <v>166.8</v>
      </c>
      <c r="F58" s="23">
        <v>208.8</v>
      </c>
      <c r="G58" s="24">
        <v>6</v>
      </c>
      <c r="H58" s="24">
        <v>15</v>
      </c>
      <c r="I58" s="24">
        <v>2</v>
      </c>
      <c r="J58" s="24">
        <v>94.43</v>
      </c>
      <c r="K58" s="19">
        <v>10</v>
      </c>
      <c r="L58" s="19">
        <v>10</v>
      </c>
      <c r="M58" s="19">
        <v>3</v>
      </c>
    </row>
    <row r="59" spans="1:13" x14ac:dyDescent="0.25">
      <c r="A59" s="23" t="s">
        <v>127</v>
      </c>
      <c r="B59" s="23" t="s">
        <v>56</v>
      </c>
      <c r="C59" s="20">
        <v>24.8</v>
      </c>
      <c r="D59" s="20">
        <v>9.1999999999999993</v>
      </c>
      <c r="E59" s="20">
        <v>165.25</v>
      </c>
      <c r="F59" s="23">
        <v>194.89</v>
      </c>
      <c r="G59" s="24">
        <v>6</v>
      </c>
      <c r="H59" s="24">
        <v>15</v>
      </c>
      <c r="I59" s="24">
        <v>3</v>
      </c>
      <c r="J59" s="24">
        <v>75.3</v>
      </c>
      <c r="K59" s="19">
        <v>10</v>
      </c>
      <c r="L59" s="19">
        <v>10</v>
      </c>
      <c r="M59" s="19">
        <v>3</v>
      </c>
    </row>
    <row r="60" spans="1:13" x14ac:dyDescent="0.25">
      <c r="A60" s="23" t="s">
        <v>128</v>
      </c>
      <c r="B60" s="23" t="s">
        <v>40</v>
      </c>
      <c r="C60" s="20">
        <v>15.6</v>
      </c>
      <c r="D60" s="20">
        <v>14.4</v>
      </c>
      <c r="E60" s="20">
        <v>163.05000000000001</v>
      </c>
      <c r="F60" s="23">
        <v>205.08</v>
      </c>
      <c r="G60" s="24">
        <v>6</v>
      </c>
      <c r="H60" s="24">
        <v>15</v>
      </c>
      <c r="I60" s="24">
        <v>3</v>
      </c>
      <c r="J60" s="24">
        <v>72.78</v>
      </c>
      <c r="K60" s="19">
        <v>10</v>
      </c>
      <c r="L60" s="19">
        <v>10</v>
      </c>
      <c r="M60" s="19">
        <v>3</v>
      </c>
    </row>
    <row r="61" spans="1:13" x14ac:dyDescent="0.25">
      <c r="A61" s="23" t="s">
        <v>129</v>
      </c>
      <c r="B61" s="23" t="s">
        <v>57</v>
      </c>
      <c r="C61" s="20">
        <v>15.6</v>
      </c>
      <c r="D61" s="20">
        <v>15.2</v>
      </c>
      <c r="E61" s="20">
        <v>161.30000000000001</v>
      </c>
      <c r="F61" s="20">
        <v>181</v>
      </c>
      <c r="G61" s="24">
        <v>6</v>
      </c>
      <c r="H61" s="24">
        <v>15</v>
      </c>
      <c r="I61" s="24">
        <v>3</v>
      </c>
      <c r="J61" s="24">
        <v>77.739999999999995</v>
      </c>
      <c r="K61" s="19">
        <v>10</v>
      </c>
      <c r="L61" s="19">
        <v>10</v>
      </c>
      <c r="M61" s="19">
        <v>3</v>
      </c>
    </row>
    <row r="62" spans="1:13" x14ac:dyDescent="0.25">
      <c r="A62" s="23" t="s">
        <v>130</v>
      </c>
      <c r="B62" s="23" t="s">
        <v>39</v>
      </c>
      <c r="C62" s="20">
        <v>14.8</v>
      </c>
      <c r="D62" s="20">
        <v>11.9</v>
      </c>
      <c r="E62" s="20">
        <v>155.58000000000001</v>
      </c>
      <c r="F62" s="20">
        <v>175.66</v>
      </c>
      <c r="G62" s="24">
        <v>6</v>
      </c>
      <c r="H62" s="24">
        <v>15</v>
      </c>
      <c r="I62" s="24">
        <v>3</v>
      </c>
      <c r="J62" s="24">
        <v>63</v>
      </c>
      <c r="K62" s="19">
        <v>10</v>
      </c>
      <c r="L62" s="19">
        <v>10</v>
      </c>
      <c r="M62" s="19">
        <v>3</v>
      </c>
    </row>
    <row r="63" spans="1:13" x14ac:dyDescent="0.25">
      <c r="A63" s="23" t="s">
        <v>131</v>
      </c>
      <c r="B63" s="23" t="s">
        <v>44</v>
      </c>
      <c r="C63" s="23">
        <v>14.8</v>
      </c>
      <c r="D63" s="23">
        <v>10</v>
      </c>
      <c r="E63" s="20">
        <v>132.93</v>
      </c>
      <c r="F63" s="23">
        <v>151.33000000000001</v>
      </c>
      <c r="G63" s="24">
        <v>6</v>
      </c>
      <c r="H63" s="24">
        <v>15</v>
      </c>
      <c r="I63" s="24">
        <v>3</v>
      </c>
      <c r="J63" s="24">
        <v>53.28</v>
      </c>
      <c r="K63" s="19">
        <v>10</v>
      </c>
      <c r="L63" s="19">
        <v>10</v>
      </c>
      <c r="M63" s="19">
        <v>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BFB7-9AB7-49D2-A3B3-E60FC4359F43}">
  <dimension ref="A1:Y34"/>
  <sheetViews>
    <sheetView workbookViewId="0">
      <selection activeCell="B31" sqref="B31"/>
    </sheetView>
  </sheetViews>
  <sheetFormatPr defaultRowHeight="13.8" x14ac:dyDescent="0.25"/>
  <cols>
    <col min="2" max="2" width="22.88671875" customWidth="1"/>
    <col min="5" max="5" width="8.88671875" style="10"/>
    <col min="13" max="13" width="7.5546875" customWidth="1"/>
    <col min="14" max="14" width="10.77734375" style="16" customWidth="1"/>
    <col min="15" max="15" width="10.109375" style="16" customWidth="1"/>
    <col min="16" max="16" width="11" style="17" customWidth="1"/>
    <col min="17" max="17" width="8.88671875" style="10"/>
    <col min="18" max="18" width="12" style="10" customWidth="1"/>
    <col min="19" max="19" width="10.6640625" customWidth="1"/>
  </cols>
  <sheetData>
    <row r="1" spans="1:25" x14ac:dyDescent="0.25">
      <c r="A1" s="7" t="s">
        <v>25</v>
      </c>
      <c r="B1" s="7" t="s">
        <v>0</v>
      </c>
      <c r="C1" s="7" t="s">
        <v>26</v>
      </c>
      <c r="D1" s="7" t="s">
        <v>27</v>
      </c>
      <c r="E1" s="8" t="s">
        <v>28</v>
      </c>
      <c r="F1" s="7" t="s">
        <v>29</v>
      </c>
      <c r="G1" s="7" t="s">
        <v>30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1</v>
      </c>
      <c r="N1" s="11" t="s">
        <v>2</v>
      </c>
      <c r="O1" s="11" t="s">
        <v>3</v>
      </c>
      <c r="P1" s="12" t="s">
        <v>4</v>
      </c>
      <c r="Q1" s="8" t="s">
        <v>60</v>
      </c>
      <c r="R1" s="8" t="s">
        <v>61</v>
      </c>
      <c r="T1" s="1"/>
      <c r="U1" s="4"/>
      <c r="V1" s="4"/>
      <c r="W1" s="4"/>
      <c r="X1" s="4"/>
      <c r="Y1" s="4"/>
    </row>
    <row r="2" spans="1:25" x14ac:dyDescent="0.25">
      <c r="A2" s="1">
        <v>1</v>
      </c>
      <c r="B2" s="1" t="s">
        <v>5</v>
      </c>
      <c r="C2" s="1">
        <v>7.1</v>
      </c>
      <c r="D2" s="1">
        <v>10.199999999999999</v>
      </c>
      <c r="E2" s="14">
        <v>154.07</v>
      </c>
      <c r="F2" s="5">
        <v>193.23</v>
      </c>
      <c r="G2" s="1">
        <v>200</v>
      </c>
      <c r="H2" s="1">
        <v>200</v>
      </c>
      <c r="I2" s="1">
        <v>6</v>
      </c>
      <c r="J2" s="1">
        <v>13</v>
      </c>
      <c r="K2" s="1">
        <v>3</v>
      </c>
      <c r="L2" s="1">
        <v>67.98</v>
      </c>
      <c r="M2" s="1">
        <v>192</v>
      </c>
      <c r="N2" s="15">
        <v>0.73953599999999997</v>
      </c>
      <c r="O2" s="15">
        <v>0.927504</v>
      </c>
      <c r="P2" s="13">
        <v>0.32630399999999998</v>
      </c>
      <c r="Q2" s="9">
        <f t="shared" ref="Q2:Q34" si="0">E2/L2</f>
        <v>2.2664018829067372</v>
      </c>
      <c r="R2" s="9" t="e">
        <f t="shared" ref="R2:R34" ca="1" si="1">_xlfn.CONCAT("I",A2,"-",K2,"F-",ROUND(E2,0))</f>
        <v>#NAME?</v>
      </c>
      <c r="V2" s="3"/>
    </row>
    <row r="3" spans="1:25" x14ac:dyDescent="0.25">
      <c r="A3" s="1">
        <v>2</v>
      </c>
      <c r="B3" s="1" t="s">
        <v>9</v>
      </c>
      <c r="C3" s="1">
        <v>7.7</v>
      </c>
      <c r="D3" s="1">
        <v>11.1</v>
      </c>
      <c r="E3" s="14">
        <v>149.03</v>
      </c>
      <c r="F3" s="5">
        <v>187.93</v>
      </c>
      <c r="G3" s="1">
        <v>200</v>
      </c>
      <c r="H3" s="1">
        <v>200</v>
      </c>
      <c r="I3" s="1">
        <v>6</v>
      </c>
      <c r="J3" s="1">
        <v>13</v>
      </c>
      <c r="K3" s="1">
        <v>3</v>
      </c>
      <c r="L3" s="1">
        <v>65.83</v>
      </c>
      <c r="M3" s="1">
        <v>184</v>
      </c>
      <c r="N3" s="15">
        <v>0.68553799999999998</v>
      </c>
      <c r="O3" s="15">
        <v>0.86447799999999997</v>
      </c>
      <c r="P3" s="13">
        <v>0.30281799999999998</v>
      </c>
      <c r="Q3" s="9">
        <f t="shared" si="0"/>
        <v>2.2638614613398147</v>
      </c>
      <c r="R3" s="9" t="e">
        <f t="shared" ca="1" si="1"/>
        <v>#NAME?</v>
      </c>
      <c r="V3" s="3"/>
    </row>
    <row r="4" spans="1:25" x14ac:dyDescent="0.25">
      <c r="A4" s="1">
        <v>3</v>
      </c>
      <c r="B4" s="1" t="s">
        <v>6</v>
      </c>
      <c r="C4" s="1">
        <v>6.8</v>
      </c>
      <c r="D4" s="1">
        <v>11.5</v>
      </c>
      <c r="E4" s="14">
        <v>147.65</v>
      </c>
      <c r="F4" s="5">
        <v>196.51</v>
      </c>
      <c r="G4" s="1">
        <v>200</v>
      </c>
      <c r="H4" s="1">
        <v>200</v>
      </c>
      <c r="I4" s="1">
        <v>6</v>
      </c>
      <c r="J4" s="1">
        <v>13</v>
      </c>
      <c r="K4" s="1">
        <v>3</v>
      </c>
      <c r="L4" s="1">
        <v>74.290000000000006</v>
      </c>
      <c r="M4" s="1">
        <v>208</v>
      </c>
      <c r="N4" s="15">
        <v>0.76778000000000002</v>
      </c>
      <c r="O4" s="15">
        <v>1.021852</v>
      </c>
      <c r="P4" s="13">
        <v>0.38630799999999998</v>
      </c>
      <c r="Q4" s="9">
        <f t="shared" si="0"/>
        <v>1.9874814914524161</v>
      </c>
      <c r="R4" s="9" t="e">
        <f t="shared" ca="1" si="1"/>
        <v>#NAME?</v>
      </c>
      <c r="V4" s="3"/>
    </row>
    <row r="5" spans="1:25" x14ac:dyDescent="0.25">
      <c r="A5" s="1">
        <v>4</v>
      </c>
      <c r="B5" s="1" t="s">
        <v>8</v>
      </c>
      <c r="C5" s="1">
        <v>9.3000000000000007</v>
      </c>
      <c r="D5" s="1">
        <v>6.5</v>
      </c>
      <c r="E5" s="14">
        <v>143.31</v>
      </c>
      <c r="F5" s="5">
        <v>165.44</v>
      </c>
      <c r="G5" s="1">
        <v>200</v>
      </c>
      <c r="H5" s="1">
        <v>200</v>
      </c>
      <c r="I5" s="1">
        <v>6</v>
      </c>
      <c r="J5" s="1">
        <v>13</v>
      </c>
      <c r="K5" s="1">
        <v>3</v>
      </c>
      <c r="L5" s="1">
        <v>50</v>
      </c>
      <c r="M5" s="1">
        <v>190</v>
      </c>
      <c r="N5" s="15">
        <v>0.68072250000000001</v>
      </c>
      <c r="O5" s="15">
        <v>0.78583999999999998</v>
      </c>
      <c r="P5" s="13">
        <v>0.23749999999999999</v>
      </c>
      <c r="Q5" s="9">
        <f t="shared" si="0"/>
        <v>2.8662000000000001</v>
      </c>
      <c r="R5" s="9" t="e">
        <f t="shared" ca="1" si="1"/>
        <v>#NAME?</v>
      </c>
      <c r="V5" s="3"/>
    </row>
    <row r="6" spans="1:25" x14ac:dyDescent="0.25">
      <c r="A6" s="1">
        <v>5</v>
      </c>
      <c r="B6" s="1" t="s">
        <v>11</v>
      </c>
      <c r="C6" s="1">
        <v>5.4</v>
      </c>
      <c r="D6" s="1">
        <v>10.9</v>
      </c>
      <c r="E6" s="14">
        <v>140.13</v>
      </c>
      <c r="F6" s="5">
        <v>140.13</v>
      </c>
      <c r="G6" s="1">
        <v>200</v>
      </c>
      <c r="H6" s="1">
        <v>200</v>
      </c>
      <c r="I6" s="1">
        <v>6</v>
      </c>
      <c r="J6" s="1">
        <v>13</v>
      </c>
      <c r="K6" s="1">
        <v>3</v>
      </c>
      <c r="L6" s="1">
        <v>54.1</v>
      </c>
      <c r="M6" s="1">
        <v>248</v>
      </c>
      <c r="N6" s="15">
        <v>0.86880599999999997</v>
      </c>
      <c r="O6" s="15">
        <v>0.86880599999999997</v>
      </c>
      <c r="P6" s="13">
        <v>0.33542</v>
      </c>
      <c r="Q6" s="9">
        <f t="shared" si="0"/>
        <v>2.5902033271719036</v>
      </c>
      <c r="R6" s="9" t="e">
        <f t="shared" ca="1" si="1"/>
        <v>#NAME?</v>
      </c>
      <c r="V6" s="3"/>
    </row>
    <row r="7" spans="1:25" x14ac:dyDescent="0.25">
      <c r="A7" s="1">
        <v>6</v>
      </c>
      <c r="B7" s="1" t="s">
        <v>10</v>
      </c>
      <c r="C7" s="1">
        <v>6.6</v>
      </c>
      <c r="D7" s="1">
        <v>9.1</v>
      </c>
      <c r="E7" s="14">
        <v>140.29</v>
      </c>
      <c r="F7" s="5">
        <v>168.49</v>
      </c>
      <c r="G7" s="1">
        <v>200</v>
      </c>
      <c r="H7" s="1">
        <v>200</v>
      </c>
      <c r="I7" s="1">
        <v>6</v>
      </c>
      <c r="J7" s="1">
        <v>13</v>
      </c>
      <c r="K7" s="1">
        <v>2</v>
      </c>
      <c r="L7" s="1">
        <v>60.28</v>
      </c>
      <c r="M7" s="1">
        <v>234</v>
      </c>
      <c r="N7" s="15">
        <v>0.82069650000000005</v>
      </c>
      <c r="O7" s="15">
        <v>0.9856665</v>
      </c>
      <c r="P7" s="13">
        <v>0.35263800000000001</v>
      </c>
      <c r="Q7" s="9">
        <f t="shared" si="0"/>
        <v>2.3273059057730587</v>
      </c>
      <c r="R7" s="9" t="e">
        <f t="shared" ca="1" si="1"/>
        <v>#NAME?</v>
      </c>
      <c r="V7" s="3"/>
    </row>
    <row r="8" spans="1:25" x14ac:dyDescent="0.25">
      <c r="A8" s="1">
        <v>7</v>
      </c>
      <c r="B8" s="1" t="s">
        <v>10</v>
      </c>
      <c r="C8" s="1">
        <v>6.2</v>
      </c>
      <c r="D8" s="1">
        <v>12.1</v>
      </c>
      <c r="E8" s="14">
        <v>139.59</v>
      </c>
      <c r="F8" s="5">
        <v>175.15</v>
      </c>
      <c r="G8" s="1">
        <v>200</v>
      </c>
      <c r="H8" s="1">
        <v>200</v>
      </c>
      <c r="I8" s="1">
        <v>6</v>
      </c>
      <c r="J8" s="1">
        <v>13</v>
      </c>
      <c r="K8" s="1">
        <v>3</v>
      </c>
      <c r="L8" s="1">
        <v>64.14</v>
      </c>
      <c r="M8" s="1">
        <v>196</v>
      </c>
      <c r="N8" s="15">
        <v>0.68399100000000002</v>
      </c>
      <c r="O8" s="15">
        <v>0.85823499999999997</v>
      </c>
      <c r="P8" s="13">
        <v>0.31428600000000001</v>
      </c>
      <c r="Q8" s="9">
        <f t="shared" si="0"/>
        <v>2.1763330215154348</v>
      </c>
      <c r="R8" s="9" t="e">
        <f t="shared" ca="1" si="1"/>
        <v>#NAME?</v>
      </c>
      <c r="V8" s="3"/>
    </row>
    <row r="9" spans="1:25" x14ac:dyDescent="0.25">
      <c r="A9" s="1">
        <v>8</v>
      </c>
      <c r="B9" s="1" t="s">
        <v>10</v>
      </c>
      <c r="C9" s="1">
        <v>7.2</v>
      </c>
      <c r="D9" s="1">
        <v>8.8000000000000007</v>
      </c>
      <c r="E9" s="14">
        <v>139.44</v>
      </c>
      <c r="F9" s="5">
        <v>169</v>
      </c>
      <c r="G9" s="1">
        <v>200</v>
      </c>
      <c r="H9" s="1">
        <v>200</v>
      </c>
      <c r="I9" s="1">
        <v>6</v>
      </c>
      <c r="J9" s="1">
        <v>13</v>
      </c>
      <c r="K9" s="1">
        <v>3</v>
      </c>
      <c r="L9" s="1">
        <v>62.02</v>
      </c>
      <c r="M9" s="1">
        <v>216</v>
      </c>
      <c r="N9" s="15">
        <v>0.75297599999999998</v>
      </c>
      <c r="O9" s="15">
        <v>0.91259999999999997</v>
      </c>
      <c r="P9" s="13">
        <v>0.33490799999999998</v>
      </c>
      <c r="Q9" s="9">
        <f t="shared" si="0"/>
        <v>2.2483069977426635</v>
      </c>
      <c r="R9" s="9" t="e">
        <f t="shared" ca="1" si="1"/>
        <v>#NAME?</v>
      </c>
      <c r="V9" s="3"/>
    </row>
    <row r="10" spans="1:25" x14ac:dyDescent="0.25">
      <c r="A10" s="1">
        <v>9</v>
      </c>
      <c r="B10" s="1" t="s">
        <v>12</v>
      </c>
      <c r="C10" s="1">
        <v>7</v>
      </c>
      <c r="D10" s="1">
        <v>13.1</v>
      </c>
      <c r="E10" s="14">
        <v>136.80000000000001</v>
      </c>
      <c r="F10" s="5">
        <v>174.7</v>
      </c>
      <c r="G10" s="1">
        <v>200</v>
      </c>
      <c r="H10" s="1">
        <v>200</v>
      </c>
      <c r="I10" s="1">
        <v>6</v>
      </c>
      <c r="J10" s="1">
        <v>13</v>
      </c>
      <c r="K10" s="1">
        <v>2</v>
      </c>
      <c r="L10" s="1">
        <v>58.1</v>
      </c>
      <c r="M10" s="1">
        <v>175</v>
      </c>
      <c r="N10" s="15">
        <v>0.59850000000000003</v>
      </c>
      <c r="O10" s="15">
        <v>0.76431249999999995</v>
      </c>
      <c r="P10" s="13">
        <v>0.25418750000000001</v>
      </c>
      <c r="Q10" s="9">
        <f t="shared" si="0"/>
        <v>2.3545611015490535</v>
      </c>
      <c r="R10" s="9" t="e">
        <f t="shared" ca="1" si="1"/>
        <v>#NAME?</v>
      </c>
      <c r="V10" s="3"/>
    </row>
    <row r="11" spans="1:25" x14ac:dyDescent="0.25">
      <c r="A11" s="1">
        <v>10</v>
      </c>
      <c r="B11" s="1" t="s">
        <v>13</v>
      </c>
      <c r="C11" s="1">
        <v>6.2</v>
      </c>
      <c r="D11" s="1">
        <v>9.6</v>
      </c>
      <c r="E11" s="14">
        <v>135</v>
      </c>
      <c r="F11" s="5">
        <v>172.7</v>
      </c>
      <c r="G11" s="1">
        <v>200</v>
      </c>
      <c r="H11" s="1">
        <v>200</v>
      </c>
      <c r="I11" s="1">
        <v>6</v>
      </c>
      <c r="J11" s="1">
        <v>13</v>
      </c>
      <c r="K11" s="1">
        <v>4</v>
      </c>
      <c r="L11" s="1">
        <v>60</v>
      </c>
      <c r="M11" s="1">
        <v>224</v>
      </c>
      <c r="N11" s="15">
        <v>0.75600000000000001</v>
      </c>
      <c r="O11" s="15">
        <v>0.96711999999999998</v>
      </c>
      <c r="P11" s="13">
        <v>0.33600000000000002</v>
      </c>
      <c r="Q11" s="9">
        <f t="shared" si="0"/>
        <v>2.25</v>
      </c>
      <c r="R11" s="9" t="e">
        <f t="shared" ca="1" si="1"/>
        <v>#NAME?</v>
      </c>
      <c r="V11" s="3"/>
    </row>
    <row r="12" spans="1:25" x14ac:dyDescent="0.25">
      <c r="A12" s="1">
        <v>11</v>
      </c>
      <c r="B12" s="1" t="s">
        <v>6</v>
      </c>
      <c r="C12" s="1">
        <v>5.6</v>
      </c>
      <c r="D12" s="1">
        <v>11.3</v>
      </c>
      <c r="E12" s="14">
        <v>131.75</v>
      </c>
      <c r="F12" s="5">
        <v>172.34</v>
      </c>
      <c r="G12" s="1">
        <v>200</v>
      </c>
      <c r="H12" s="1">
        <v>200</v>
      </c>
      <c r="I12" s="1">
        <v>6</v>
      </c>
      <c r="J12" s="1">
        <v>13</v>
      </c>
      <c r="K12" s="1">
        <v>2</v>
      </c>
      <c r="L12" s="1">
        <v>62.39</v>
      </c>
      <c r="M12" s="1">
        <v>240</v>
      </c>
      <c r="N12" s="15">
        <v>0.79049999999999998</v>
      </c>
      <c r="O12" s="15">
        <v>1.0340400000000001</v>
      </c>
      <c r="P12" s="13">
        <v>0.37434000000000001</v>
      </c>
      <c r="Q12" s="9">
        <f t="shared" si="0"/>
        <v>2.111716621253406</v>
      </c>
      <c r="R12" s="9" t="e">
        <f t="shared" ca="1" si="1"/>
        <v>#NAME?</v>
      </c>
      <c r="V12" s="3"/>
    </row>
    <row r="13" spans="1:25" x14ac:dyDescent="0.25">
      <c r="A13" s="1">
        <v>12</v>
      </c>
      <c r="B13" s="1" t="s">
        <v>19</v>
      </c>
      <c r="C13" s="2">
        <v>4.3</v>
      </c>
      <c r="D13" s="2">
        <v>11.4</v>
      </c>
      <c r="E13" s="14">
        <v>110.8</v>
      </c>
      <c r="F13" s="6">
        <v>132</v>
      </c>
      <c r="G13" s="1">
        <v>200</v>
      </c>
      <c r="H13" s="1">
        <v>200</v>
      </c>
      <c r="I13" s="1">
        <v>6</v>
      </c>
      <c r="J13" s="1">
        <v>13</v>
      </c>
      <c r="K13" s="2">
        <v>3</v>
      </c>
      <c r="L13" s="2">
        <v>41.1</v>
      </c>
      <c r="M13" s="1">
        <v>304</v>
      </c>
      <c r="N13" s="15">
        <f>M13*E13/G13/H13</f>
        <v>0.84207999999999994</v>
      </c>
      <c r="O13" s="15">
        <f>F13*M13/G13/H13</f>
        <v>1.0031999999999999</v>
      </c>
      <c r="P13" s="13">
        <v>0.31236000000000003</v>
      </c>
      <c r="Q13" s="9">
        <f t="shared" si="0"/>
        <v>2.6958637469586373</v>
      </c>
      <c r="R13" s="9" t="e">
        <f t="shared" ca="1" si="1"/>
        <v>#NAME?</v>
      </c>
      <c r="V13" s="3"/>
    </row>
    <row r="14" spans="1:25" x14ac:dyDescent="0.25">
      <c r="A14" s="1">
        <v>13</v>
      </c>
      <c r="B14" s="1" t="s">
        <v>18</v>
      </c>
      <c r="C14" s="2">
        <v>5.3</v>
      </c>
      <c r="D14" s="2">
        <v>10.6</v>
      </c>
      <c r="E14" s="14">
        <v>96.34</v>
      </c>
      <c r="F14" s="6">
        <v>131.1</v>
      </c>
      <c r="G14" s="1">
        <v>200</v>
      </c>
      <c r="H14" s="1">
        <v>200</v>
      </c>
      <c r="I14" s="1">
        <v>6</v>
      </c>
      <c r="J14" s="1">
        <v>13</v>
      </c>
      <c r="K14" s="2">
        <v>2</v>
      </c>
      <c r="L14" s="2">
        <v>36.44</v>
      </c>
      <c r="M14" s="1">
        <v>256</v>
      </c>
      <c r="N14" s="15">
        <v>0.61657600000000001</v>
      </c>
      <c r="O14" s="15">
        <v>0.83904000000000001</v>
      </c>
      <c r="P14" s="13">
        <v>0.23321600000000001</v>
      </c>
      <c r="Q14" s="9">
        <f t="shared" si="0"/>
        <v>2.6437980241492869</v>
      </c>
      <c r="R14" s="9" t="e">
        <f t="shared" ca="1" si="1"/>
        <v>#NAME?</v>
      </c>
      <c r="V14" s="3"/>
    </row>
    <row r="15" spans="1:25" x14ac:dyDescent="0.25">
      <c r="A15" s="1">
        <v>14</v>
      </c>
      <c r="B15" s="1" t="s">
        <v>15</v>
      </c>
      <c r="C15" s="2">
        <v>7.1</v>
      </c>
      <c r="D15" s="2">
        <v>10.1</v>
      </c>
      <c r="E15" s="14">
        <v>129.5</v>
      </c>
      <c r="F15" s="6">
        <v>161</v>
      </c>
      <c r="G15" s="1">
        <v>200</v>
      </c>
      <c r="H15" s="1">
        <v>200</v>
      </c>
      <c r="I15" s="1">
        <v>6</v>
      </c>
      <c r="J15" s="1">
        <v>13</v>
      </c>
      <c r="K15" s="2">
        <v>2</v>
      </c>
      <c r="L15" s="2">
        <v>57.37</v>
      </c>
      <c r="M15" s="1">
        <v>192</v>
      </c>
      <c r="N15" s="15">
        <v>0.62160000000000004</v>
      </c>
      <c r="O15" s="15">
        <v>0.77280000000000004</v>
      </c>
      <c r="P15" s="13">
        <v>0.27537600000000001</v>
      </c>
      <c r="Q15" s="9">
        <f t="shared" si="0"/>
        <v>2.257277322642496</v>
      </c>
      <c r="R15" s="9" t="e">
        <f t="shared" ca="1" si="1"/>
        <v>#NAME?</v>
      </c>
      <c r="V15" s="3"/>
    </row>
    <row r="16" spans="1:25" x14ac:dyDescent="0.25">
      <c r="A16" s="1">
        <v>15</v>
      </c>
      <c r="B16" s="1" t="s">
        <v>7</v>
      </c>
      <c r="C16" s="2">
        <v>5</v>
      </c>
      <c r="D16" s="2">
        <v>12.6</v>
      </c>
      <c r="E16" s="14">
        <v>129.33000000000001</v>
      </c>
      <c r="F16" s="6">
        <v>140.1</v>
      </c>
      <c r="G16" s="1">
        <v>200</v>
      </c>
      <c r="H16" s="1">
        <v>200</v>
      </c>
      <c r="I16" s="1">
        <v>6</v>
      </c>
      <c r="J16" s="1">
        <v>13</v>
      </c>
      <c r="K16" s="2">
        <v>3</v>
      </c>
      <c r="L16" s="2">
        <v>57.6</v>
      </c>
      <c r="M16" s="1">
        <v>238</v>
      </c>
      <c r="N16" s="15">
        <v>0.76951349999999996</v>
      </c>
      <c r="O16" s="15">
        <v>0.83359499999999997</v>
      </c>
      <c r="P16" s="13">
        <v>0.34272000000000002</v>
      </c>
      <c r="Q16" s="9">
        <f t="shared" si="0"/>
        <v>2.2453125000000003</v>
      </c>
      <c r="R16" s="9" t="e">
        <f t="shared" ca="1" si="1"/>
        <v>#NAME?</v>
      </c>
      <c r="V16" s="3"/>
    </row>
    <row r="17" spans="1:22" x14ac:dyDescent="0.25">
      <c r="A17" s="1">
        <v>16</v>
      </c>
      <c r="B17" s="1" t="s">
        <v>16</v>
      </c>
      <c r="C17" s="2">
        <v>6.2</v>
      </c>
      <c r="D17" s="2">
        <v>11.9</v>
      </c>
      <c r="E17" s="14">
        <v>123.54</v>
      </c>
      <c r="F17" s="6">
        <v>211.2</v>
      </c>
      <c r="G17" s="1">
        <v>200</v>
      </c>
      <c r="H17" s="1">
        <v>200</v>
      </c>
      <c r="I17" s="1">
        <v>6</v>
      </c>
      <c r="J17" s="1">
        <v>13</v>
      </c>
      <c r="K17" s="2">
        <v>2</v>
      </c>
      <c r="L17" s="2">
        <v>69.73</v>
      </c>
      <c r="M17" s="1">
        <v>224</v>
      </c>
      <c r="N17" s="15">
        <v>0.69182399999999999</v>
      </c>
      <c r="O17" s="15">
        <v>1.18272</v>
      </c>
      <c r="P17" s="13">
        <v>0.390488</v>
      </c>
      <c r="Q17" s="9">
        <f t="shared" si="0"/>
        <v>1.7716908073999713</v>
      </c>
      <c r="R17" s="9" t="e">
        <f t="shared" ca="1" si="1"/>
        <v>#NAME?</v>
      </c>
      <c r="V17" s="3"/>
    </row>
    <row r="18" spans="1:22" x14ac:dyDescent="0.25">
      <c r="A18" s="1">
        <v>17</v>
      </c>
      <c r="B18" s="1" t="s">
        <v>17</v>
      </c>
      <c r="C18" s="2">
        <v>6.2</v>
      </c>
      <c r="D18" s="2">
        <v>10.1</v>
      </c>
      <c r="E18" s="14">
        <v>120</v>
      </c>
      <c r="F18" s="6">
        <v>143</v>
      </c>
      <c r="G18" s="1">
        <v>200</v>
      </c>
      <c r="H18" s="1">
        <v>200</v>
      </c>
      <c r="I18" s="1">
        <v>6</v>
      </c>
      <c r="J18" s="1">
        <v>13</v>
      </c>
      <c r="K18" s="2">
        <v>3</v>
      </c>
      <c r="L18" s="2">
        <v>54.5</v>
      </c>
      <c r="M18" s="1">
        <v>224</v>
      </c>
      <c r="N18" s="15">
        <v>0.67200000000000004</v>
      </c>
      <c r="O18" s="15">
        <v>0.80079999999999996</v>
      </c>
      <c r="P18" s="13">
        <v>0.30520000000000003</v>
      </c>
      <c r="Q18" s="9">
        <f t="shared" si="0"/>
        <v>2.2018348623853212</v>
      </c>
      <c r="R18" s="9" t="e">
        <f t="shared" ca="1" si="1"/>
        <v>#NAME?</v>
      </c>
      <c r="V18" s="3"/>
    </row>
    <row r="19" spans="1:22" x14ac:dyDescent="0.25">
      <c r="A19" s="1">
        <v>18</v>
      </c>
      <c r="B19" s="1" t="s">
        <v>7</v>
      </c>
      <c r="C19" s="2">
        <v>4.7</v>
      </c>
      <c r="D19" s="2">
        <v>12.5</v>
      </c>
      <c r="E19" s="14">
        <v>110.04</v>
      </c>
      <c r="F19" s="6">
        <v>129.88</v>
      </c>
      <c r="G19" s="1">
        <v>200</v>
      </c>
      <c r="H19" s="1">
        <v>200</v>
      </c>
      <c r="I19" s="1">
        <v>6</v>
      </c>
      <c r="J19" s="1">
        <v>13</v>
      </c>
      <c r="K19" s="2">
        <v>3</v>
      </c>
      <c r="L19" s="2">
        <v>46.98</v>
      </c>
      <c r="M19" s="1">
        <v>252</v>
      </c>
      <c r="N19" s="15">
        <v>0.69325199999999998</v>
      </c>
      <c r="O19" s="15">
        <v>0.81824399999999997</v>
      </c>
      <c r="P19" s="13">
        <v>0.29597400000000001</v>
      </c>
      <c r="Q19" s="9">
        <f t="shared" si="0"/>
        <v>2.3422733077905495</v>
      </c>
      <c r="R19" s="9" t="e">
        <f t="shared" ca="1" si="1"/>
        <v>#NAME?</v>
      </c>
      <c r="V19" s="3"/>
    </row>
    <row r="20" spans="1:22" x14ac:dyDescent="0.25">
      <c r="A20" s="1">
        <v>19</v>
      </c>
      <c r="B20" s="1" t="s">
        <v>7</v>
      </c>
      <c r="C20" s="2">
        <v>5</v>
      </c>
      <c r="D20" s="2">
        <v>11.8</v>
      </c>
      <c r="E20" s="14">
        <v>79.03</v>
      </c>
      <c r="F20" s="6">
        <v>89.88</v>
      </c>
      <c r="G20" s="1">
        <v>200</v>
      </c>
      <c r="H20" s="1">
        <v>200</v>
      </c>
      <c r="I20" s="1">
        <v>6</v>
      </c>
      <c r="J20" s="1">
        <v>13</v>
      </c>
      <c r="K20" s="2">
        <v>3</v>
      </c>
      <c r="L20" s="2">
        <v>45.48</v>
      </c>
      <c r="M20" s="1">
        <v>272</v>
      </c>
      <c r="N20" s="15">
        <v>0.53740399999999999</v>
      </c>
      <c r="O20" s="15">
        <v>0.61118399999999995</v>
      </c>
      <c r="P20" s="13">
        <v>0.30926399999999998</v>
      </c>
      <c r="Q20" s="9">
        <f t="shared" si="0"/>
        <v>1.7376868953386104</v>
      </c>
      <c r="R20" s="9" t="e">
        <f t="shared" ca="1" si="1"/>
        <v>#NAME?</v>
      </c>
      <c r="V20" s="3"/>
    </row>
    <row r="21" spans="1:22" x14ac:dyDescent="0.25">
      <c r="A21" s="1">
        <v>20</v>
      </c>
      <c r="B21" s="1" t="s">
        <v>20</v>
      </c>
      <c r="C21" s="2">
        <v>10.3</v>
      </c>
      <c r="D21" s="2">
        <v>14.2</v>
      </c>
      <c r="E21" s="14">
        <v>192.67</v>
      </c>
      <c r="F21" s="6">
        <v>311.22000000000003</v>
      </c>
      <c r="G21" s="1">
        <v>200</v>
      </c>
      <c r="H21" s="1">
        <v>200</v>
      </c>
      <c r="I21" s="1">
        <v>6</v>
      </c>
      <c r="J21" s="1">
        <v>13</v>
      </c>
      <c r="K21" s="2">
        <v>3</v>
      </c>
      <c r="L21" s="2">
        <v>108.82</v>
      </c>
      <c r="M21" s="1">
        <v>126</v>
      </c>
      <c r="N21" s="15">
        <v>0.60691050000000002</v>
      </c>
      <c r="O21" s="15">
        <v>0.98034299999999996</v>
      </c>
      <c r="P21" s="13">
        <v>0.342783</v>
      </c>
      <c r="Q21" s="9">
        <f t="shared" si="0"/>
        <v>1.7705385039514796</v>
      </c>
      <c r="R21" s="9" t="e">
        <f t="shared" ca="1" si="1"/>
        <v>#NAME?</v>
      </c>
      <c r="V21" s="3"/>
    </row>
    <row r="22" spans="1:22" x14ac:dyDescent="0.25">
      <c r="A22" s="1">
        <v>21</v>
      </c>
      <c r="B22" s="1" t="s">
        <v>21</v>
      </c>
      <c r="C22" s="2">
        <v>11</v>
      </c>
      <c r="D22" s="2">
        <v>10.3</v>
      </c>
      <c r="E22" s="14">
        <v>193</v>
      </c>
      <c r="F22" s="6">
        <v>228.97</v>
      </c>
      <c r="G22" s="1">
        <v>200</v>
      </c>
      <c r="H22" s="1">
        <v>200</v>
      </c>
      <c r="I22" s="1">
        <v>6</v>
      </c>
      <c r="J22" s="1">
        <v>13</v>
      </c>
      <c r="K22" s="2">
        <v>3</v>
      </c>
      <c r="L22" s="2">
        <v>89.5</v>
      </c>
      <c r="M22" s="1">
        <v>136</v>
      </c>
      <c r="N22" s="15">
        <v>0.65620000000000001</v>
      </c>
      <c r="O22" s="15">
        <v>0.77849800000000002</v>
      </c>
      <c r="P22" s="13">
        <v>0.30430000000000001</v>
      </c>
      <c r="Q22" s="9">
        <f t="shared" si="0"/>
        <v>2.1564245810055866</v>
      </c>
      <c r="R22" s="9" t="e">
        <f t="shared" ca="1" si="1"/>
        <v>#NAME?</v>
      </c>
      <c r="V22" s="3"/>
    </row>
    <row r="23" spans="1:22" x14ac:dyDescent="0.25">
      <c r="A23" s="1">
        <v>22</v>
      </c>
      <c r="B23" s="1" t="s">
        <v>22</v>
      </c>
      <c r="C23" s="2">
        <v>7.4</v>
      </c>
      <c r="D23" s="2">
        <v>10.5</v>
      </c>
      <c r="E23" s="14">
        <v>179.65</v>
      </c>
      <c r="F23" s="6">
        <v>208.2</v>
      </c>
      <c r="G23" s="1">
        <v>200</v>
      </c>
      <c r="H23" s="1">
        <v>200</v>
      </c>
      <c r="I23" s="1">
        <v>6</v>
      </c>
      <c r="J23" s="1">
        <v>13</v>
      </c>
      <c r="K23" s="2">
        <v>2</v>
      </c>
      <c r="L23" s="2">
        <v>71.12</v>
      </c>
      <c r="M23" s="1">
        <v>192</v>
      </c>
      <c r="N23" s="15">
        <v>0.86231999999999998</v>
      </c>
      <c r="O23" s="15">
        <v>0.99936000000000003</v>
      </c>
      <c r="P23" s="13">
        <v>0.34137600000000001</v>
      </c>
      <c r="Q23" s="9">
        <f t="shared" si="0"/>
        <v>2.5260123734533182</v>
      </c>
      <c r="R23" s="9" t="e">
        <f t="shared" ca="1" si="1"/>
        <v>#NAME?</v>
      </c>
      <c r="V23" s="3"/>
    </row>
    <row r="24" spans="1:22" x14ac:dyDescent="0.25">
      <c r="A24" s="1">
        <v>23</v>
      </c>
      <c r="B24" s="1" t="s">
        <v>20</v>
      </c>
      <c r="C24" s="2">
        <v>8.1999999999999993</v>
      </c>
      <c r="D24" s="2">
        <v>14.3</v>
      </c>
      <c r="E24" s="14">
        <v>173.84</v>
      </c>
      <c r="F24" s="6">
        <v>245.04</v>
      </c>
      <c r="G24" s="1">
        <v>200</v>
      </c>
      <c r="H24" s="1">
        <v>200</v>
      </c>
      <c r="I24" s="1">
        <v>6</v>
      </c>
      <c r="J24" s="1">
        <v>13</v>
      </c>
      <c r="K24" s="2">
        <v>3</v>
      </c>
      <c r="L24" s="2">
        <v>82.69</v>
      </c>
      <c r="M24" s="1">
        <v>154</v>
      </c>
      <c r="N24" s="15">
        <v>0.66928399999999999</v>
      </c>
      <c r="O24" s="15">
        <v>0.94340400000000002</v>
      </c>
      <c r="P24" s="13">
        <v>0.31835649999999999</v>
      </c>
      <c r="Q24" s="9">
        <f t="shared" si="0"/>
        <v>2.1023098319022857</v>
      </c>
      <c r="R24" s="9" t="e">
        <f t="shared" ca="1" si="1"/>
        <v>#NAME?</v>
      </c>
      <c r="V24" s="3"/>
    </row>
    <row r="25" spans="1:22" x14ac:dyDescent="0.25">
      <c r="A25" s="1">
        <v>24</v>
      </c>
      <c r="B25" s="1" t="s">
        <v>22</v>
      </c>
      <c r="C25" s="2">
        <v>14.3</v>
      </c>
      <c r="D25" s="2">
        <v>9.8000000000000007</v>
      </c>
      <c r="E25" s="14">
        <v>172.89</v>
      </c>
      <c r="F25" s="6">
        <v>216.29</v>
      </c>
      <c r="G25" s="1">
        <v>200</v>
      </c>
      <c r="H25" s="1">
        <v>200</v>
      </c>
      <c r="I25" s="1">
        <v>6</v>
      </c>
      <c r="J25" s="1">
        <v>13</v>
      </c>
      <c r="K25" s="2">
        <v>3</v>
      </c>
      <c r="L25" s="2">
        <v>89.58</v>
      </c>
      <c r="M25" s="1">
        <v>104</v>
      </c>
      <c r="N25" s="15">
        <v>0.44951400000000002</v>
      </c>
      <c r="O25" s="15">
        <v>0.56235400000000002</v>
      </c>
      <c r="P25" s="13">
        <v>0.232908</v>
      </c>
      <c r="Q25" s="9">
        <f t="shared" si="0"/>
        <v>1.9300066979236437</v>
      </c>
      <c r="R25" s="9" t="e">
        <f t="shared" ca="1" si="1"/>
        <v>#NAME?</v>
      </c>
      <c r="V25" s="3"/>
    </row>
    <row r="26" spans="1:22" x14ac:dyDescent="0.25">
      <c r="A26" s="1">
        <v>25</v>
      </c>
      <c r="B26" s="1" t="s">
        <v>11</v>
      </c>
      <c r="C26" s="2">
        <v>6</v>
      </c>
      <c r="D26" s="2">
        <v>11.2</v>
      </c>
      <c r="E26" s="14">
        <v>172</v>
      </c>
      <c r="F26" s="6">
        <v>172</v>
      </c>
      <c r="G26" s="1">
        <v>200</v>
      </c>
      <c r="H26" s="1">
        <v>200</v>
      </c>
      <c r="I26" s="1">
        <v>6</v>
      </c>
      <c r="J26" s="1">
        <v>13</v>
      </c>
      <c r="K26" s="2">
        <v>3</v>
      </c>
      <c r="L26" s="2">
        <v>66.98</v>
      </c>
      <c r="M26" s="1">
        <v>232</v>
      </c>
      <c r="N26" s="15">
        <v>0.99760000000000004</v>
      </c>
      <c r="O26" s="15">
        <v>0.99760000000000004</v>
      </c>
      <c r="P26" s="13">
        <v>0.388484</v>
      </c>
      <c r="Q26" s="9">
        <f t="shared" si="0"/>
        <v>2.5679307255897279</v>
      </c>
      <c r="R26" s="9" t="e">
        <f t="shared" ca="1" si="1"/>
        <v>#NAME?</v>
      </c>
      <c r="V26" s="3"/>
    </row>
    <row r="27" spans="1:22" x14ac:dyDescent="0.25">
      <c r="A27" s="1">
        <v>26</v>
      </c>
      <c r="B27" s="1" t="s">
        <v>7</v>
      </c>
      <c r="C27" s="2">
        <v>8.3000000000000007</v>
      </c>
      <c r="D27" s="2">
        <v>11.4</v>
      </c>
      <c r="E27" s="14">
        <v>169.49</v>
      </c>
      <c r="F27" s="6">
        <v>185.73</v>
      </c>
      <c r="G27" s="1">
        <v>200</v>
      </c>
      <c r="H27" s="1">
        <v>200</v>
      </c>
      <c r="I27" s="1">
        <v>6</v>
      </c>
      <c r="J27" s="1">
        <v>13</v>
      </c>
      <c r="K27" s="2">
        <v>3</v>
      </c>
      <c r="L27" s="2">
        <v>73.92</v>
      </c>
      <c r="M27" s="1">
        <v>168</v>
      </c>
      <c r="N27" s="15">
        <v>0.71185799999999999</v>
      </c>
      <c r="O27" s="15">
        <v>0.78006600000000004</v>
      </c>
      <c r="P27" s="13">
        <v>0.31046400000000002</v>
      </c>
      <c r="Q27" s="9">
        <f t="shared" si="0"/>
        <v>2.2928841991341993</v>
      </c>
      <c r="R27" s="9" t="e">
        <f t="shared" ca="1" si="1"/>
        <v>#NAME?</v>
      </c>
      <c r="V27" s="3"/>
    </row>
    <row r="28" spans="1:22" x14ac:dyDescent="0.25">
      <c r="A28" s="1">
        <v>27</v>
      </c>
      <c r="B28" s="1" t="s">
        <v>22</v>
      </c>
      <c r="C28" s="2">
        <v>6.2</v>
      </c>
      <c r="D28" s="2">
        <v>11.2</v>
      </c>
      <c r="E28" s="14">
        <v>166</v>
      </c>
      <c r="F28" s="6">
        <v>192</v>
      </c>
      <c r="G28" s="1">
        <v>200</v>
      </c>
      <c r="H28" s="1">
        <v>200</v>
      </c>
      <c r="I28" s="1">
        <v>6</v>
      </c>
      <c r="J28" s="1">
        <v>13</v>
      </c>
      <c r="K28" s="2">
        <v>3</v>
      </c>
      <c r="L28" s="2">
        <v>68</v>
      </c>
      <c r="M28" s="1">
        <v>224</v>
      </c>
      <c r="N28" s="15">
        <v>0.92959999999999998</v>
      </c>
      <c r="O28" s="15">
        <v>1.0751999999999999</v>
      </c>
      <c r="P28" s="13">
        <v>0.38080000000000003</v>
      </c>
      <c r="Q28" s="9">
        <f t="shared" si="0"/>
        <v>2.4411764705882355</v>
      </c>
      <c r="R28" s="9" t="e">
        <f t="shared" ca="1" si="1"/>
        <v>#NAME?</v>
      </c>
      <c r="V28" s="3"/>
    </row>
    <row r="29" spans="1:22" x14ac:dyDescent="0.25">
      <c r="A29" s="1">
        <v>28</v>
      </c>
      <c r="B29" s="1" t="s">
        <v>20</v>
      </c>
      <c r="C29" s="2">
        <v>6.7</v>
      </c>
      <c r="D29" s="2">
        <v>14.3</v>
      </c>
      <c r="E29" s="14">
        <v>164.69</v>
      </c>
      <c r="F29" s="6">
        <v>243.27</v>
      </c>
      <c r="G29" s="1">
        <v>200</v>
      </c>
      <c r="H29" s="1">
        <v>200</v>
      </c>
      <c r="I29" s="1">
        <v>6</v>
      </c>
      <c r="J29" s="1">
        <v>13</v>
      </c>
      <c r="K29" s="2">
        <v>3</v>
      </c>
      <c r="L29" s="2">
        <v>70.09</v>
      </c>
      <c r="M29" s="1">
        <v>182</v>
      </c>
      <c r="N29" s="15">
        <v>0.74933950000000005</v>
      </c>
      <c r="O29" s="15">
        <v>1.1068785000000001</v>
      </c>
      <c r="P29" s="13">
        <v>0.31890950000000001</v>
      </c>
      <c r="Q29" s="9">
        <f t="shared" si="0"/>
        <v>2.3496932515337421</v>
      </c>
      <c r="R29" s="9" t="e">
        <f t="shared" ca="1" si="1"/>
        <v>#NAME?</v>
      </c>
      <c r="V29" s="3"/>
    </row>
    <row r="30" spans="1:22" x14ac:dyDescent="0.25">
      <c r="A30" s="1">
        <v>29</v>
      </c>
      <c r="B30" s="1" t="s">
        <v>13</v>
      </c>
      <c r="C30" s="2">
        <v>8</v>
      </c>
      <c r="D30" s="2">
        <v>9.6999999999999993</v>
      </c>
      <c r="E30" s="14">
        <v>165.5</v>
      </c>
      <c r="F30" s="6">
        <v>198.48</v>
      </c>
      <c r="G30" s="1">
        <v>200</v>
      </c>
      <c r="H30" s="1">
        <v>200</v>
      </c>
      <c r="I30" s="1">
        <v>6</v>
      </c>
      <c r="J30" s="1">
        <v>13</v>
      </c>
      <c r="K30" s="2">
        <v>3</v>
      </c>
      <c r="L30" s="2">
        <v>59.28</v>
      </c>
      <c r="M30" s="1">
        <v>176</v>
      </c>
      <c r="N30" s="15">
        <v>0.72819999999999996</v>
      </c>
      <c r="O30" s="15">
        <v>0.87331199999999998</v>
      </c>
      <c r="P30" s="13">
        <v>0.26083200000000001</v>
      </c>
      <c r="Q30" s="9">
        <f t="shared" si="0"/>
        <v>2.7918353576248314</v>
      </c>
      <c r="R30" s="9" t="e">
        <f t="shared" ca="1" si="1"/>
        <v>#NAME?</v>
      </c>
      <c r="V30" s="3"/>
    </row>
    <row r="31" spans="1:22" x14ac:dyDescent="0.25">
      <c r="A31" s="1">
        <v>30</v>
      </c>
      <c r="B31" s="1" t="s">
        <v>23</v>
      </c>
      <c r="C31" s="2">
        <v>8</v>
      </c>
      <c r="D31" s="2">
        <v>11.7</v>
      </c>
      <c r="E31" s="14">
        <v>162.58000000000001</v>
      </c>
      <c r="F31" s="6">
        <v>220.58</v>
      </c>
      <c r="G31" s="1">
        <v>200</v>
      </c>
      <c r="H31" s="1">
        <v>200</v>
      </c>
      <c r="I31" s="1">
        <v>6</v>
      </c>
      <c r="J31" s="1">
        <v>13</v>
      </c>
      <c r="K31" s="2">
        <v>3</v>
      </c>
      <c r="L31" s="2">
        <v>80.010000000000005</v>
      </c>
      <c r="M31" s="1">
        <v>176</v>
      </c>
      <c r="N31" s="15">
        <v>0.71535199999999999</v>
      </c>
      <c r="O31" s="15">
        <v>0.97055199999999997</v>
      </c>
      <c r="P31" s="13">
        <v>0.35204400000000002</v>
      </c>
      <c r="Q31" s="9">
        <f t="shared" si="0"/>
        <v>2.0319960004999373</v>
      </c>
      <c r="R31" s="9" t="e">
        <f t="shared" ca="1" si="1"/>
        <v>#NAME?</v>
      </c>
      <c r="V31" s="3"/>
    </row>
    <row r="32" spans="1:22" x14ac:dyDescent="0.25">
      <c r="A32" s="1">
        <v>31</v>
      </c>
      <c r="B32" s="1" t="s">
        <v>24</v>
      </c>
      <c r="C32" s="2">
        <v>8.5</v>
      </c>
      <c r="D32" s="2">
        <v>8</v>
      </c>
      <c r="E32" s="14">
        <v>158</v>
      </c>
      <c r="F32" s="6">
        <v>186.1</v>
      </c>
      <c r="G32" s="1">
        <v>200</v>
      </c>
      <c r="H32" s="1">
        <v>200</v>
      </c>
      <c r="I32" s="1">
        <v>6</v>
      </c>
      <c r="J32" s="1">
        <v>13</v>
      </c>
      <c r="K32" s="2">
        <v>3</v>
      </c>
      <c r="L32" s="2">
        <v>65.27</v>
      </c>
      <c r="M32" s="1">
        <v>189</v>
      </c>
      <c r="N32" s="15">
        <v>0.74655000000000005</v>
      </c>
      <c r="O32" s="15">
        <v>0.87932250000000001</v>
      </c>
      <c r="P32" s="13">
        <v>0.30840075</v>
      </c>
      <c r="Q32" s="9">
        <f t="shared" si="0"/>
        <v>2.4207139574076915</v>
      </c>
      <c r="R32" s="9" t="e">
        <f t="shared" ca="1" si="1"/>
        <v>#NAME?</v>
      </c>
      <c r="V32" s="3"/>
    </row>
    <row r="33" spans="1:22" x14ac:dyDescent="0.25">
      <c r="A33" s="1">
        <v>32</v>
      </c>
      <c r="B33" s="1" t="s">
        <v>7</v>
      </c>
      <c r="C33" s="1">
        <v>6.8</v>
      </c>
      <c r="D33" s="1">
        <v>10.5</v>
      </c>
      <c r="E33" s="14">
        <v>144.49</v>
      </c>
      <c r="F33" s="5">
        <v>169.66</v>
      </c>
      <c r="G33" s="1">
        <v>200</v>
      </c>
      <c r="H33" s="1">
        <v>200</v>
      </c>
      <c r="I33" s="1">
        <v>6</v>
      </c>
      <c r="J33" s="1">
        <v>13</v>
      </c>
      <c r="K33" s="1">
        <v>3</v>
      </c>
      <c r="L33" s="1">
        <v>61.64</v>
      </c>
      <c r="M33" s="1">
        <v>200</v>
      </c>
      <c r="N33" s="15">
        <v>0.72245000000000004</v>
      </c>
      <c r="O33" s="15">
        <v>0.84830000000000005</v>
      </c>
      <c r="P33" s="13">
        <v>0.30819999999999997</v>
      </c>
      <c r="Q33" s="9">
        <f t="shared" si="0"/>
        <v>2.3440947436729398</v>
      </c>
      <c r="R33" s="9" t="e">
        <f t="shared" ca="1" si="1"/>
        <v>#NAME?</v>
      </c>
      <c r="V33" s="3"/>
    </row>
    <row r="34" spans="1:22" x14ac:dyDescent="0.25">
      <c r="A34" s="1">
        <v>33</v>
      </c>
      <c r="B34" s="1" t="s">
        <v>14</v>
      </c>
      <c r="C34" s="1">
        <v>5.3</v>
      </c>
      <c r="D34" s="1">
        <v>12</v>
      </c>
      <c r="E34" s="14">
        <v>133.72999999999999</v>
      </c>
      <c r="F34" s="5">
        <v>156.85</v>
      </c>
      <c r="G34" s="1">
        <v>200</v>
      </c>
      <c r="H34" s="1">
        <v>200</v>
      </c>
      <c r="I34" s="1">
        <v>6</v>
      </c>
      <c r="J34" s="1">
        <v>13</v>
      </c>
      <c r="K34" s="1">
        <v>4</v>
      </c>
      <c r="L34" s="1">
        <v>53</v>
      </c>
      <c r="M34" s="1">
        <v>256</v>
      </c>
      <c r="N34" s="15">
        <v>0.85587199999999997</v>
      </c>
      <c r="O34" s="15">
        <v>1.0038400000000001</v>
      </c>
      <c r="P34" s="13">
        <v>0.3392</v>
      </c>
      <c r="Q34" s="9">
        <f t="shared" si="0"/>
        <v>2.523207547169811</v>
      </c>
      <c r="R34" s="9" t="e">
        <f t="shared" ca="1" si="1"/>
        <v>#NAME?</v>
      </c>
      <c r="V34" s="3"/>
    </row>
  </sheetData>
  <sortState ref="A2:Q34">
    <sortCondition ref="A2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28BCC-02EB-4679-82CF-3F677E88AC03}">
  <dimension ref="A1:S30"/>
  <sheetViews>
    <sheetView topLeftCell="A4" zoomScaleNormal="100" workbookViewId="0">
      <selection activeCell="I28" sqref="I28"/>
    </sheetView>
  </sheetViews>
  <sheetFormatPr defaultRowHeight="13.8" x14ac:dyDescent="0.25"/>
  <cols>
    <col min="2" max="2" width="18" customWidth="1"/>
    <col min="3" max="3" width="10.21875" customWidth="1"/>
    <col min="5" max="5" width="8.88671875" style="10"/>
    <col min="14" max="17" width="8.88671875" style="10"/>
    <col min="18" max="18" width="14.21875" style="10" customWidth="1"/>
  </cols>
  <sheetData>
    <row r="1" spans="1:19" x14ac:dyDescent="0.25">
      <c r="A1" s="7" t="s">
        <v>25</v>
      </c>
      <c r="B1" s="7" t="s">
        <v>36</v>
      </c>
      <c r="C1" s="7" t="s">
        <v>58</v>
      </c>
      <c r="D1" s="7" t="s">
        <v>27</v>
      </c>
      <c r="E1" s="8" t="s">
        <v>28</v>
      </c>
      <c r="F1" s="7" t="s">
        <v>29</v>
      </c>
      <c r="G1" s="7" t="s">
        <v>30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59</v>
      </c>
      <c r="N1" s="11" t="s">
        <v>2</v>
      </c>
      <c r="O1" s="11" t="s">
        <v>3</v>
      </c>
      <c r="P1" s="12" t="s">
        <v>4</v>
      </c>
      <c r="Q1" s="8" t="s">
        <v>60</v>
      </c>
      <c r="R1" s="8" t="s">
        <v>61</v>
      </c>
      <c r="S1" t="s">
        <v>62</v>
      </c>
    </row>
    <row r="2" spans="1:19" x14ac:dyDescent="0.25">
      <c r="A2" s="1">
        <v>1</v>
      </c>
      <c r="B2" s="1" t="s">
        <v>51</v>
      </c>
      <c r="C2" s="2">
        <v>17.399999999999999</v>
      </c>
      <c r="D2" s="2">
        <v>12.1</v>
      </c>
      <c r="E2" s="9">
        <v>155.28</v>
      </c>
      <c r="F2" s="2">
        <v>180.08</v>
      </c>
      <c r="G2" s="1">
        <v>200</v>
      </c>
      <c r="H2" s="1">
        <v>200</v>
      </c>
      <c r="I2" s="1">
        <v>6</v>
      </c>
      <c r="J2" s="1">
        <v>15</v>
      </c>
      <c r="K2" s="2">
        <v>3</v>
      </c>
      <c r="L2" s="2">
        <v>62.37</v>
      </c>
      <c r="M2" s="2">
        <v>224</v>
      </c>
      <c r="N2" s="9">
        <f t="shared" ref="N2:N30" si="0">M2*E2/G2/H2</f>
        <v>0.86956800000000001</v>
      </c>
      <c r="O2" s="9">
        <f t="shared" ref="O2:O30" si="1">M2*F2/G2/H2</f>
        <v>1.0084480000000002</v>
      </c>
      <c r="P2" s="13">
        <f>M2*L2/G2/H2</f>
        <v>0.34927199999999997</v>
      </c>
      <c r="Q2" s="9">
        <f t="shared" ref="Q2:Q30" si="2">E2/L2</f>
        <v>2.4896584896584897</v>
      </c>
      <c r="R2" s="9" t="e">
        <f ca="1">_xlfn.CONCAT("I",A2,"-",K2,"F-",ROUND(E2,0))</f>
        <v>#NAME?</v>
      </c>
    </row>
    <row r="3" spans="1:19" x14ac:dyDescent="0.25">
      <c r="A3" s="1">
        <v>2</v>
      </c>
      <c r="B3" s="1" t="s">
        <v>37</v>
      </c>
      <c r="C3" s="1">
        <v>18.399999999999999</v>
      </c>
      <c r="D3" s="1">
        <v>13.5</v>
      </c>
      <c r="E3" s="9">
        <v>149.80000000000001</v>
      </c>
      <c r="F3" s="1">
        <v>208.2</v>
      </c>
      <c r="G3" s="1">
        <v>200</v>
      </c>
      <c r="H3" s="1">
        <v>200</v>
      </c>
      <c r="I3" s="1">
        <v>6</v>
      </c>
      <c r="J3" s="1">
        <v>15</v>
      </c>
      <c r="K3" s="1">
        <v>3</v>
      </c>
      <c r="L3" s="1">
        <v>82</v>
      </c>
      <c r="M3" s="1">
        <v>192</v>
      </c>
      <c r="N3" s="9">
        <f t="shared" si="0"/>
        <v>0.71904000000000012</v>
      </c>
      <c r="O3" s="9">
        <f t="shared" si="1"/>
        <v>0.9993599999999998</v>
      </c>
      <c r="P3" s="13">
        <f t="shared" ref="P3:P30" si="3">M3*L3/G3/H3</f>
        <v>0.39360000000000001</v>
      </c>
      <c r="Q3" s="9">
        <f t="shared" si="2"/>
        <v>1.826829268292683</v>
      </c>
      <c r="R3" s="9" t="e">
        <f t="shared" ref="R3:R30" ca="1" si="4">_xlfn.CONCAT("I",A3,"-",K3,"F-",ROUND(E3,0))</f>
        <v>#NAME?</v>
      </c>
    </row>
    <row r="4" spans="1:19" x14ac:dyDescent="0.25">
      <c r="A4" s="1">
        <v>2</v>
      </c>
      <c r="B4" s="1" t="s">
        <v>38</v>
      </c>
      <c r="C4" s="1">
        <v>19.600000000000001</v>
      </c>
      <c r="D4" s="1">
        <v>13.1</v>
      </c>
      <c r="E4" s="9">
        <v>148.44999999999999</v>
      </c>
      <c r="F4" s="1">
        <v>212.8</v>
      </c>
      <c r="G4" s="1">
        <v>200</v>
      </c>
      <c r="H4" s="1">
        <v>200</v>
      </c>
      <c r="I4" s="1">
        <v>6</v>
      </c>
      <c r="J4" s="1">
        <v>15</v>
      </c>
      <c r="K4" s="1">
        <v>3</v>
      </c>
      <c r="L4" s="1">
        <v>64.77</v>
      </c>
      <c r="M4" s="1">
        <v>168</v>
      </c>
      <c r="N4" s="9">
        <f t="shared" si="0"/>
        <v>0.62348999999999999</v>
      </c>
      <c r="O4" s="9">
        <f t="shared" si="1"/>
        <v>0.89376</v>
      </c>
      <c r="P4" s="13">
        <f t="shared" si="3"/>
        <v>0.272034</v>
      </c>
      <c r="Q4" s="9">
        <f t="shared" si="2"/>
        <v>2.2919561525397558</v>
      </c>
      <c r="R4" s="9" t="e">
        <f t="shared" ca="1" si="4"/>
        <v>#NAME?</v>
      </c>
    </row>
    <row r="5" spans="1:19" x14ac:dyDescent="0.25">
      <c r="A5" s="1">
        <v>4</v>
      </c>
      <c r="B5" s="1" t="s">
        <v>42</v>
      </c>
      <c r="C5" s="1">
        <v>15.6</v>
      </c>
      <c r="D5" s="1">
        <v>12.9</v>
      </c>
      <c r="E5" s="9">
        <v>149.13999999999999</v>
      </c>
      <c r="F5" s="1">
        <v>178.93</v>
      </c>
      <c r="G5" s="1">
        <v>200</v>
      </c>
      <c r="H5" s="1">
        <v>200</v>
      </c>
      <c r="I5" s="1">
        <v>6</v>
      </c>
      <c r="J5" s="1">
        <v>15</v>
      </c>
      <c r="K5" s="1">
        <v>3</v>
      </c>
      <c r="L5" s="1">
        <v>71.3</v>
      </c>
      <c r="M5" s="1">
        <v>234</v>
      </c>
      <c r="N5" s="9">
        <f t="shared" si="0"/>
        <v>0.87246899999999983</v>
      </c>
      <c r="O5" s="9">
        <f t="shared" si="1"/>
        <v>1.0467405000000001</v>
      </c>
      <c r="P5" s="13">
        <f t="shared" si="3"/>
        <v>0.41710500000000006</v>
      </c>
      <c r="Q5" s="9">
        <f t="shared" si="2"/>
        <v>2.0917251051893406</v>
      </c>
      <c r="R5" s="9" t="e">
        <f t="shared" ca="1" si="4"/>
        <v>#NAME?</v>
      </c>
    </row>
    <row r="6" spans="1:19" x14ac:dyDescent="0.25">
      <c r="A6" s="1">
        <v>5</v>
      </c>
      <c r="B6" s="1" t="s">
        <v>39</v>
      </c>
      <c r="C6" s="1">
        <v>14.8</v>
      </c>
      <c r="D6" s="1">
        <v>12.5</v>
      </c>
      <c r="E6" s="9">
        <v>147</v>
      </c>
      <c r="F6" s="1">
        <v>161</v>
      </c>
      <c r="G6" s="1">
        <v>200</v>
      </c>
      <c r="H6" s="1">
        <v>200</v>
      </c>
      <c r="I6" s="1">
        <v>6</v>
      </c>
      <c r="J6" s="1">
        <v>15</v>
      </c>
      <c r="K6" s="1">
        <v>3</v>
      </c>
      <c r="L6" s="1">
        <v>49.5</v>
      </c>
      <c r="M6" s="1">
        <v>234</v>
      </c>
      <c r="N6" s="9">
        <f t="shared" si="0"/>
        <v>0.85994999999999999</v>
      </c>
      <c r="O6" s="9">
        <f t="shared" si="1"/>
        <v>0.94185000000000008</v>
      </c>
      <c r="P6" s="13">
        <f t="shared" si="3"/>
        <v>0.28957499999999997</v>
      </c>
      <c r="Q6" s="9">
        <f t="shared" si="2"/>
        <v>2.9696969696969697</v>
      </c>
      <c r="R6" s="9" t="e">
        <f t="shared" ca="1" si="4"/>
        <v>#NAME?</v>
      </c>
    </row>
    <row r="7" spans="1:19" x14ac:dyDescent="0.25">
      <c r="A7" s="1">
        <v>6</v>
      </c>
      <c r="B7" s="1" t="s">
        <v>40</v>
      </c>
      <c r="C7" s="1">
        <v>15.6</v>
      </c>
      <c r="D7" s="1">
        <v>12.6</v>
      </c>
      <c r="E7" s="9">
        <v>143.97</v>
      </c>
      <c r="F7" s="1">
        <v>182.76</v>
      </c>
      <c r="G7" s="1">
        <v>200</v>
      </c>
      <c r="H7" s="1">
        <v>200</v>
      </c>
      <c r="I7" s="1">
        <v>6</v>
      </c>
      <c r="J7" s="1">
        <v>15</v>
      </c>
      <c r="K7" s="1">
        <v>3</v>
      </c>
      <c r="L7" s="1">
        <v>66.16</v>
      </c>
      <c r="M7" s="1">
        <v>234</v>
      </c>
      <c r="N7" s="9">
        <f t="shared" si="0"/>
        <v>0.84222450000000004</v>
      </c>
      <c r="O7" s="9">
        <f t="shared" si="1"/>
        <v>1.0691459999999999</v>
      </c>
      <c r="P7" s="13">
        <f t="shared" si="3"/>
        <v>0.38703599999999994</v>
      </c>
      <c r="Q7" s="9">
        <f t="shared" si="2"/>
        <v>2.176088270858525</v>
      </c>
      <c r="R7" s="9" t="e">
        <f t="shared" ca="1" si="4"/>
        <v>#NAME?</v>
      </c>
    </row>
    <row r="8" spans="1:19" x14ac:dyDescent="0.25">
      <c r="A8" s="1">
        <v>7</v>
      </c>
      <c r="B8" s="1" t="s">
        <v>41</v>
      </c>
      <c r="C8" s="1">
        <v>14.8</v>
      </c>
      <c r="D8" s="1">
        <v>11.9</v>
      </c>
      <c r="E8" s="9">
        <v>142.19999999999999</v>
      </c>
      <c r="F8" s="1">
        <v>178.2</v>
      </c>
      <c r="G8" s="1">
        <v>200</v>
      </c>
      <c r="H8" s="1">
        <v>200</v>
      </c>
      <c r="I8" s="1">
        <v>6</v>
      </c>
      <c r="J8" s="1">
        <v>15</v>
      </c>
      <c r="K8" s="1">
        <v>3</v>
      </c>
      <c r="L8" s="1">
        <v>64</v>
      </c>
      <c r="M8" s="1">
        <v>252</v>
      </c>
      <c r="N8" s="9">
        <f t="shared" si="0"/>
        <v>0.89585999999999988</v>
      </c>
      <c r="O8" s="9">
        <f t="shared" si="1"/>
        <v>1.12266</v>
      </c>
      <c r="P8" s="13">
        <f t="shared" si="3"/>
        <v>0.4032</v>
      </c>
      <c r="Q8" s="9">
        <f t="shared" si="2"/>
        <v>2.2218749999999998</v>
      </c>
      <c r="R8" s="9" t="e">
        <f t="shared" ca="1" si="4"/>
        <v>#NAME?</v>
      </c>
    </row>
    <row r="9" spans="1:19" x14ac:dyDescent="0.25">
      <c r="A9" s="1">
        <v>8</v>
      </c>
      <c r="B9" s="1" t="s">
        <v>38</v>
      </c>
      <c r="C9" s="1">
        <v>17.600000000000001</v>
      </c>
      <c r="D9" s="1">
        <v>11.3</v>
      </c>
      <c r="E9" s="9">
        <v>139.82</v>
      </c>
      <c r="F9" s="1">
        <v>188.35</v>
      </c>
      <c r="G9" s="1">
        <v>200</v>
      </c>
      <c r="H9" s="1">
        <v>200</v>
      </c>
      <c r="I9" s="1">
        <v>6</v>
      </c>
      <c r="J9" s="1">
        <v>15</v>
      </c>
      <c r="K9" s="1">
        <v>3</v>
      </c>
      <c r="L9" s="1">
        <v>52.46</v>
      </c>
      <c r="M9" s="1">
        <v>240</v>
      </c>
      <c r="N9" s="9">
        <f t="shared" si="0"/>
        <v>0.83892</v>
      </c>
      <c r="O9" s="9">
        <f t="shared" si="1"/>
        <v>1.1301000000000001</v>
      </c>
      <c r="P9" s="13">
        <f t="shared" si="3"/>
        <v>0.31475999999999998</v>
      </c>
      <c r="Q9" s="9">
        <f t="shared" si="2"/>
        <v>2.6652687762104459</v>
      </c>
      <c r="R9" s="9" t="e">
        <f t="shared" ca="1" si="4"/>
        <v>#NAME?</v>
      </c>
    </row>
    <row r="10" spans="1:19" x14ac:dyDescent="0.25">
      <c r="A10" s="1">
        <v>9</v>
      </c>
      <c r="B10" s="1" t="s">
        <v>43</v>
      </c>
      <c r="C10" s="1">
        <v>20.2</v>
      </c>
      <c r="D10" s="1">
        <v>13.6</v>
      </c>
      <c r="E10" s="9">
        <v>135</v>
      </c>
      <c r="F10" s="1">
        <v>184.78</v>
      </c>
      <c r="G10" s="1">
        <v>200</v>
      </c>
      <c r="H10" s="1">
        <v>200</v>
      </c>
      <c r="I10" s="1">
        <v>6</v>
      </c>
      <c r="J10" s="1">
        <v>15</v>
      </c>
      <c r="K10" s="1">
        <v>2</v>
      </c>
      <c r="L10" s="1">
        <v>75.8</v>
      </c>
      <c r="M10" s="1">
        <v>168</v>
      </c>
      <c r="N10" s="9">
        <f t="shared" si="0"/>
        <v>0.56700000000000006</v>
      </c>
      <c r="O10" s="9">
        <f t="shared" si="1"/>
        <v>0.7760760000000001</v>
      </c>
      <c r="P10" s="13">
        <f t="shared" si="3"/>
        <v>0.31835999999999998</v>
      </c>
      <c r="Q10" s="9">
        <f t="shared" si="2"/>
        <v>1.7810026385224276</v>
      </c>
      <c r="R10" s="9" t="e">
        <f t="shared" ca="1" si="4"/>
        <v>#NAME?</v>
      </c>
    </row>
    <row r="11" spans="1:19" x14ac:dyDescent="0.25">
      <c r="A11" s="1">
        <v>10</v>
      </c>
      <c r="B11" s="1" t="s">
        <v>45</v>
      </c>
      <c r="C11" s="1">
        <v>38</v>
      </c>
      <c r="D11" s="1">
        <v>7.7</v>
      </c>
      <c r="E11" s="9">
        <v>124.91</v>
      </c>
      <c r="F11" s="1">
        <v>162.33000000000001</v>
      </c>
      <c r="G11" s="1">
        <v>200</v>
      </c>
      <c r="H11" s="1">
        <v>200</v>
      </c>
      <c r="I11" s="1">
        <v>6</v>
      </c>
      <c r="J11" s="1">
        <v>15</v>
      </c>
      <c r="K11" s="1">
        <v>2</v>
      </c>
      <c r="L11" s="1">
        <v>97.64</v>
      </c>
      <c r="M11" s="1">
        <v>126</v>
      </c>
      <c r="N11" s="9">
        <f t="shared" si="0"/>
        <v>0.39346649999999994</v>
      </c>
      <c r="O11" s="9">
        <f t="shared" si="1"/>
        <v>0.51133950000000006</v>
      </c>
      <c r="P11" s="13">
        <f t="shared" si="3"/>
        <v>0.30756600000000001</v>
      </c>
      <c r="Q11" s="9">
        <f t="shared" si="2"/>
        <v>1.2792912740680049</v>
      </c>
      <c r="R11" s="9" t="e">
        <f t="shared" ca="1" si="4"/>
        <v>#NAME?</v>
      </c>
    </row>
    <row r="12" spans="1:19" x14ac:dyDescent="0.25">
      <c r="A12" s="1">
        <v>11</v>
      </c>
      <c r="B12" s="1" t="s">
        <v>46</v>
      </c>
      <c r="C12" s="1">
        <v>17</v>
      </c>
      <c r="D12" s="1">
        <v>10.3</v>
      </c>
      <c r="E12" s="9">
        <v>118.52</v>
      </c>
      <c r="F12" s="1">
        <v>206.82</v>
      </c>
      <c r="G12" s="1">
        <v>200</v>
      </c>
      <c r="H12" s="1">
        <v>200</v>
      </c>
      <c r="I12" s="1">
        <v>6</v>
      </c>
      <c r="J12" s="1">
        <v>15</v>
      </c>
      <c r="K12" s="1">
        <v>4</v>
      </c>
      <c r="L12" s="1">
        <v>65</v>
      </c>
      <c r="M12" s="1">
        <v>256</v>
      </c>
      <c r="N12" s="9">
        <f t="shared" si="0"/>
        <v>0.75852799999999998</v>
      </c>
      <c r="O12" s="9">
        <f t="shared" si="1"/>
        <v>1.3236479999999999</v>
      </c>
      <c r="P12" s="13">
        <f t="shared" si="3"/>
        <v>0.41600000000000004</v>
      </c>
      <c r="Q12" s="9">
        <f t="shared" si="2"/>
        <v>1.8233846153846154</v>
      </c>
      <c r="R12" s="9" t="e">
        <f t="shared" ca="1" si="4"/>
        <v>#NAME?</v>
      </c>
    </row>
    <row r="13" spans="1:19" x14ac:dyDescent="0.25">
      <c r="A13" s="1">
        <v>12</v>
      </c>
      <c r="B13" s="1" t="s">
        <v>47</v>
      </c>
      <c r="C13" s="1">
        <v>16</v>
      </c>
      <c r="D13" s="1">
        <v>9.6999999999999993</v>
      </c>
      <c r="E13" s="9">
        <v>115.69</v>
      </c>
      <c r="F13" s="1">
        <v>152.12</v>
      </c>
      <c r="G13" s="1">
        <v>200</v>
      </c>
      <c r="H13" s="1">
        <v>200</v>
      </c>
      <c r="I13" s="1">
        <v>6</v>
      </c>
      <c r="J13" s="1">
        <v>15</v>
      </c>
      <c r="K13" s="1">
        <v>4</v>
      </c>
      <c r="L13" s="1">
        <v>45.21</v>
      </c>
      <c r="M13" s="1">
        <v>306</v>
      </c>
      <c r="N13" s="9">
        <f t="shared" si="0"/>
        <v>0.8850285</v>
      </c>
      <c r="O13" s="9">
        <f t="shared" si="1"/>
        <v>1.163718</v>
      </c>
      <c r="P13" s="13">
        <f t="shared" si="3"/>
        <v>0.34585650000000001</v>
      </c>
      <c r="Q13" s="9">
        <f t="shared" si="2"/>
        <v>2.5589471355894711</v>
      </c>
      <c r="R13" s="9" t="e">
        <f t="shared" ca="1" si="4"/>
        <v>#NAME?</v>
      </c>
    </row>
    <row r="14" spans="1:19" x14ac:dyDescent="0.25">
      <c r="A14" s="1">
        <v>13</v>
      </c>
      <c r="B14" s="1" t="s">
        <v>38</v>
      </c>
      <c r="C14" s="1">
        <v>17.600000000000001</v>
      </c>
      <c r="D14" s="1">
        <v>11.3</v>
      </c>
      <c r="E14" s="9">
        <v>112.47</v>
      </c>
      <c r="F14" s="1">
        <v>134.4</v>
      </c>
      <c r="G14" s="1">
        <v>200</v>
      </c>
      <c r="H14" s="1">
        <v>200</v>
      </c>
      <c r="I14" s="1">
        <v>6</v>
      </c>
      <c r="J14" s="1">
        <v>15</v>
      </c>
      <c r="K14" s="1">
        <v>2</v>
      </c>
      <c r="L14" s="1">
        <v>60.63</v>
      </c>
      <c r="M14" s="1">
        <v>240</v>
      </c>
      <c r="N14" s="9">
        <f t="shared" si="0"/>
        <v>0.67481999999999998</v>
      </c>
      <c r="O14" s="9">
        <f t="shared" si="1"/>
        <v>0.80640000000000001</v>
      </c>
      <c r="P14" s="13">
        <f t="shared" si="3"/>
        <v>0.36377999999999999</v>
      </c>
      <c r="Q14" s="9">
        <f t="shared" si="2"/>
        <v>1.855022266204849</v>
      </c>
      <c r="R14" s="9" t="e">
        <f t="shared" ca="1" si="4"/>
        <v>#NAME?</v>
      </c>
    </row>
    <row r="15" spans="1:19" x14ac:dyDescent="0.25">
      <c r="A15" s="1">
        <v>14</v>
      </c>
      <c r="B15" s="1" t="s">
        <v>48</v>
      </c>
      <c r="C15" s="2">
        <v>23.46</v>
      </c>
      <c r="D15" s="2">
        <v>15.9</v>
      </c>
      <c r="E15" s="9">
        <v>248</v>
      </c>
      <c r="F15" s="2">
        <v>248</v>
      </c>
      <c r="G15" s="1">
        <v>200</v>
      </c>
      <c r="H15" s="1">
        <v>200</v>
      </c>
      <c r="I15" s="1">
        <v>6</v>
      </c>
      <c r="J15" s="1">
        <v>15</v>
      </c>
      <c r="K15" s="2">
        <v>2</v>
      </c>
      <c r="L15" s="2">
        <v>137.26</v>
      </c>
      <c r="M15" s="2">
        <v>132</v>
      </c>
      <c r="N15" s="9">
        <f t="shared" si="0"/>
        <v>0.81840000000000002</v>
      </c>
      <c r="O15" s="9">
        <f t="shared" si="1"/>
        <v>0.81840000000000002</v>
      </c>
      <c r="P15" s="13">
        <f t="shared" si="3"/>
        <v>0.45295799999999997</v>
      </c>
      <c r="Q15" s="9">
        <f t="shared" si="2"/>
        <v>1.8067900335130411</v>
      </c>
      <c r="R15" s="9" t="e">
        <f t="shared" ca="1" si="4"/>
        <v>#NAME?</v>
      </c>
    </row>
    <row r="16" spans="1:19" x14ac:dyDescent="0.25">
      <c r="A16" s="1">
        <v>15</v>
      </c>
      <c r="B16" s="1" t="s">
        <v>49</v>
      </c>
      <c r="C16" s="2">
        <v>21.4</v>
      </c>
      <c r="D16" s="2">
        <v>16.2</v>
      </c>
      <c r="E16" s="9">
        <v>214.74</v>
      </c>
      <c r="F16" s="2">
        <v>248.44</v>
      </c>
      <c r="G16" s="1">
        <v>200</v>
      </c>
      <c r="H16" s="1">
        <v>200</v>
      </c>
      <c r="I16" s="1">
        <v>6</v>
      </c>
      <c r="J16" s="1">
        <v>15</v>
      </c>
      <c r="K16" s="2">
        <v>3</v>
      </c>
      <c r="L16" s="2">
        <v>91.6</v>
      </c>
      <c r="M16" s="2">
        <v>154</v>
      </c>
      <c r="N16" s="9">
        <f t="shared" si="0"/>
        <v>0.82674899999999996</v>
      </c>
      <c r="O16" s="9">
        <f t="shared" si="1"/>
        <v>0.95649399999999996</v>
      </c>
      <c r="P16" s="13">
        <f t="shared" si="3"/>
        <v>0.35265999999999997</v>
      </c>
      <c r="Q16" s="9">
        <f t="shared" si="2"/>
        <v>2.3443231441048038</v>
      </c>
      <c r="R16" s="9" t="e">
        <f t="shared" ca="1" si="4"/>
        <v>#NAME?</v>
      </c>
    </row>
    <row r="17" spans="1:18" x14ac:dyDescent="0.25">
      <c r="A17" s="1">
        <v>16</v>
      </c>
      <c r="B17" s="1" t="s">
        <v>42</v>
      </c>
      <c r="C17" s="2">
        <v>15.6</v>
      </c>
      <c r="D17" s="2">
        <v>13.7</v>
      </c>
      <c r="E17" s="9">
        <v>200</v>
      </c>
      <c r="F17" s="2">
        <v>242.06</v>
      </c>
      <c r="G17" s="1">
        <v>200</v>
      </c>
      <c r="H17" s="1">
        <v>200</v>
      </c>
      <c r="I17" s="1">
        <v>6</v>
      </c>
      <c r="J17" s="1">
        <v>15</v>
      </c>
      <c r="K17" s="2">
        <v>2</v>
      </c>
      <c r="L17" s="2">
        <v>82.6</v>
      </c>
      <c r="M17" s="2">
        <v>112</v>
      </c>
      <c r="N17" s="9">
        <f t="shared" si="0"/>
        <v>0.56000000000000005</v>
      </c>
      <c r="O17" s="9">
        <f t="shared" si="1"/>
        <v>0.67776800000000004</v>
      </c>
      <c r="P17" s="13">
        <f t="shared" si="3"/>
        <v>0.23127999999999996</v>
      </c>
      <c r="Q17" s="9">
        <f t="shared" si="2"/>
        <v>2.4213075060532687</v>
      </c>
      <c r="R17" s="9" t="e">
        <f t="shared" ca="1" si="4"/>
        <v>#NAME?</v>
      </c>
    </row>
    <row r="18" spans="1:18" x14ac:dyDescent="0.25">
      <c r="A18" s="1">
        <v>17</v>
      </c>
      <c r="B18" s="1" t="s">
        <v>50</v>
      </c>
      <c r="C18" s="2">
        <v>31.4</v>
      </c>
      <c r="D18" s="2">
        <v>16</v>
      </c>
      <c r="E18" s="9">
        <v>200</v>
      </c>
      <c r="F18" s="2">
        <v>220</v>
      </c>
      <c r="G18" s="1">
        <v>200</v>
      </c>
      <c r="H18" s="1">
        <v>200</v>
      </c>
      <c r="I18" s="1">
        <v>6</v>
      </c>
      <c r="J18" s="1">
        <v>15</v>
      </c>
      <c r="K18" s="2">
        <v>3</v>
      </c>
      <c r="L18" s="2">
        <v>123</v>
      </c>
      <c r="M18" s="2">
        <v>110</v>
      </c>
      <c r="N18" s="9">
        <f t="shared" si="0"/>
        <v>0.55000000000000004</v>
      </c>
      <c r="O18" s="9">
        <f t="shared" si="1"/>
        <v>0.60499999999999998</v>
      </c>
      <c r="P18" s="13">
        <f t="shared" si="3"/>
        <v>0.33825000000000005</v>
      </c>
      <c r="Q18" s="9">
        <f t="shared" si="2"/>
        <v>1.6260162601626016</v>
      </c>
      <c r="R18" s="9" t="e">
        <f t="shared" ca="1" si="4"/>
        <v>#NAME?</v>
      </c>
    </row>
    <row r="19" spans="1:18" x14ac:dyDescent="0.25">
      <c r="A19" s="1">
        <v>18</v>
      </c>
      <c r="B19" s="1" t="s">
        <v>51</v>
      </c>
      <c r="C19" s="2">
        <v>17.8</v>
      </c>
      <c r="D19" s="2">
        <v>12.8</v>
      </c>
      <c r="E19" s="9">
        <v>195</v>
      </c>
      <c r="F19" s="2">
        <v>217.45</v>
      </c>
      <c r="G19" s="1">
        <v>200</v>
      </c>
      <c r="H19" s="1">
        <v>200</v>
      </c>
      <c r="I19" s="1">
        <v>6</v>
      </c>
      <c r="J19" s="1">
        <v>15</v>
      </c>
      <c r="K19" s="2">
        <v>3</v>
      </c>
      <c r="L19" s="2">
        <v>77.48</v>
      </c>
      <c r="M19" s="2">
        <v>208</v>
      </c>
      <c r="N19" s="9">
        <f t="shared" si="0"/>
        <v>1.014</v>
      </c>
      <c r="O19" s="9">
        <f t="shared" si="1"/>
        <v>1.1307400000000001</v>
      </c>
      <c r="P19" s="13">
        <f t="shared" si="3"/>
        <v>0.40289599999999998</v>
      </c>
      <c r="Q19" s="9">
        <f t="shared" si="2"/>
        <v>2.5167785234899327</v>
      </c>
      <c r="R19" s="9" t="e">
        <f t="shared" ca="1" si="4"/>
        <v>#NAME?</v>
      </c>
    </row>
    <row r="20" spans="1:18" x14ac:dyDescent="0.25">
      <c r="A20" s="1">
        <v>19</v>
      </c>
      <c r="B20" s="1" t="s">
        <v>45</v>
      </c>
      <c r="C20" s="2">
        <v>30.6</v>
      </c>
      <c r="D20" s="2">
        <v>15</v>
      </c>
      <c r="E20" s="9">
        <v>190.55</v>
      </c>
      <c r="F20" s="2">
        <v>255.67</v>
      </c>
      <c r="G20" s="1">
        <v>200</v>
      </c>
      <c r="H20" s="1">
        <v>200</v>
      </c>
      <c r="I20" s="1">
        <v>6</v>
      </c>
      <c r="J20" s="1">
        <v>15</v>
      </c>
      <c r="K20" s="2">
        <v>2</v>
      </c>
      <c r="L20" s="2">
        <v>136.63999999999999</v>
      </c>
      <c r="M20" s="2">
        <v>81</v>
      </c>
      <c r="N20" s="9">
        <f t="shared" si="0"/>
        <v>0.38586375000000006</v>
      </c>
      <c r="O20" s="9">
        <f t="shared" si="1"/>
        <v>0.51773175000000005</v>
      </c>
      <c r="P20" s="13">
        <f t="shared" si="3"/>
        <v>0.27669599999999994</v>
      </c>
      <c r="Q20" s="9">
        <f t="shared" si="2"/>
        <v>1.3945403981264639</v>
      </c>
      <c r="R20" s="9" t="e">
        <f t="shared" ca="1" si="4"/>
        <v>#NAME?</v>
      </c>
    </row>
    <row r="21" spans="1:18" x14ac:dyDescent="0.25">
      <c r="A21" s="1">
        <v>20</v>
      </c>
      <c r="B21" s="1" t="s">
        <v>48</v>
      </c>
      <c r="C21" s="2">
        <v>20.399999999999999</v>
      </c>
      <c r="D21" s="2">
        <v>15</v>
      </c>
      <c r="E21" s="9">
        <v>183.8</v>
      </c>
      <c r="F21" s="2">
        <v>183.8</v>
      </c>
      <c r="G21" s="1">
        <v>200</v>
      </c>
      <c r="H21" s="1">
        <v>200</v>
      </c>
      <c r="I21" s="1">
        <v>6</v>
      </c>
      <c r="J21" s="1">
        <v>15</v>
      </c>
      <c r="K21" s="2">
        <v>3</v>
      </c>
      <c r="L21" s="2">
        <v>107.1</v>
      </c>
      <c r="M21" s="2">
        <v>168</v>
      </c>
      <c r="N21" s="9">
        <f t="shared" si="0"/>
        <v>0.77195999999999998</v>
      </c>
      <c r="O21" s="9">
        <f t="shared" si="1"/>
        <v>0.77195999999999998</v>
      </c>
      <c r="P21" s="13">
        <f t="shared" si="3"/>
        <v>0.44982</v>
      </c>
      <c r="Q21" s="9">
        <f t="shared" si="2"/>
        <v>1.7161531279178339</v>
      </c>
      <c r="R21" s="9" t="e">
        <f t="shared" ca="1" si="4"/>
        <v>#NAME?</v>
      </c>
    </row>
    <row r="22" spans="1:18" x14ac:dyDescent="0.25">
      <c r="A22" s="1">
        <v>21</v>
      </c>
      <c r="B22" s="1" t="s">
        <v>52</v>
      </c>
      <c r="C22" s="2">
        <v>19.399999999999999</v>
      </c>
      <c r="D22" s="2">
        <v>11.8</v>
      </c>
      <c r="E22" s="9">
        <v>179.23</v>
      </c>
      <c r="F22" s="2">
        <v>235.23</v>
      </c>
      <c r="G22" s="1">
        <v>200</v>
      </c>
      <c r="H22" s="1">
        <v>200</v>
      </c>
      <c r="I22" s="1">
        <v>6</v>
      </c>
      <c r="J22" s="1">
        <v>15</v>
      </c>
      <c r="K22" s="2">
        <v>3</v>
      </c>
      <c r="L22" s="2">
        <v>70.28</v>
      </c>
      <c r="M22" s="2">
        <v>196</v>
      </c>
      <c r="N22" s="9">
        <f t="shared" si="0"/>
        <v>0.87822699999999987</v>
      </c>
      <c r="O22" s="9">
        <f t="shared" si="1"/>
        <v>1.1526269999999998</v>
      </c>
      <c r="P22" s="13">
        <f t="shared" si="3"/>
        <v>0.34437200000000007</v>
      </c>
      <c r="Q22" s="9">
        <f t="shared" si="2"/>
        <v>2.5502276607854295</v>
      </c>
      <c r="R22" s="9" t="e">
        <f t="shared" ca="1" si="4"/>
        <v>#NAME?</v>
      </c>
    </row>
    <row r="23" spans="1:18" x14ac:dyDescent="0.25">
      <c r="A23" s="1">
        <v>22</v>
      </c>
      <c r="B23" s="1" t="s">
        <v>53</v>
      </c>
      <c r="C23" s="2">
        <v>20.2</v>
      </c>
      <c r="D23" s="2">
        <v>12.4</v>
      </c>
      <c r="E23" s="9">
        <v>173</v>
      </c>
      <c r="F23" s="2">
        <v>212.34</v>
      </c>
      <c r="G23" s="1">
        <v>200</v>
      </c>
      <c r="H23" s="1">
        <v>200</v>
      </c>
      <c r="I23" s="1">
        <v>6</v>
      </c>
      <c r="J23" s="1">
        <v>15</v>
      </c>
      <c r="K23" s="2">
        <v>3</v>
      </c>
      <c r="L23" s="2">
        <v>88.27</v>
      </c>
      <c r="M23" s="2">
        <v>182</v>
      </c>
      <c r="N23" s="9">
        <f t="shared" si="0"/>
        <v>0.78715000000000002</v>
      </c>
      <c r="O23" s="9">
        <f t="shared" si="1"/>
        <v>0.96614699999999998</v>
      </c>
      <c r="P23" s="13">
        <f t="shared" si="3"/>
        <v>0.4016285</v>
      </c>
      <c r="Q23" s="9">
        <f t="shared" si="2"/>
        <v>1.9598957743287642</v>
      </c>
      <c r="R23" s="9" t="e">
        <f t="shared" ca="1" si="4"/>
        <v>#NAME?</v>
      </c>
    </row>
    <row r="24" spans="1:18" x14ac:dyDescent="0.25">
      <c r="A24" s="1">
        <v>23</v>
      </c>
      <c r="B24" s="1" t="s">
        <v>54</v>
      </c>
      <c r="C24" s="2">
        <v>22.4</v>
      </c>
      <c r="D24" s="2">
        <v>12.7</v>
      </c>
      <c r="E24" s="9">
        <v>172.32</v>
      </c>
      <c r="F24" s="2">
        <v>218.74</v>
      </c>
      <c r="G24" s="1">
        <v>200</v>
      </c>
      <c r="H24" s="1">
        <v>200</v>
      </c>
      <c r="I24" s="1">
        <v>6</v>
      </c>
      <c r="J24" s="1">
        <v>15</v>
      </c>
      <c r="K24" s="2">
        <v>3</v>
      </c>
      <c r="L24" s="2">
        <v>81.95</v>
      </c>
      <c r="M24" s="2">
        <v>182</v>
      </c>
      <c r="N24" s="9">
        <f t="shared" si="0"/>
        <v>0.78405599999999998</v>
      </c>
      <c r="O24" s="9">
        <f t="shared" si="1"/>
        <v>0.99526700000000001</v>
      </c>
      <c r="P24" s="13">
        <f t="shared" si="3"/>
        <v>0.3728725</v>
      </c>
      <c r="Q24" s="9">
        <f t="shared" si="2"/>
        <v>2.1027455765710799</v>
      </c>
      <c r="R24" s="9" t="e">
        <f t="shared" ca="1" si="4"/>
        <v>#NAME?</v>
      </c>
    </row>
    <row r="25" spans="1:18" x14ac:dyDescent="0.25">
      <c r="A25" s="1">
        <v>24</v>
      </c>
      <c r="B25" s="1" t="s">
        <v>55</v>
      </c>
      <c r="C25" s="2">
        <v>30.2</v>
      </c>
      <c r="D25" s="2">
        <v>11</v>
      </c>
      <c r="E25" s="9">
        <v>166.8</v>
      </c>
      <c r="F25" s="1">
        <v>208.8</v>
      </c>
      <c r="G25" s="1">
        <v>200</v>
      </c>
      <c r="H25" s="1">
        <v>200</v>
      </c>
      <c r="I25" s="1">
        <v>6</v>
      </c>
      <c r="J25" s="1">
        <v>15</v>
      </c>
      <c r="K25" s="2">
        <v>2</v>
      </c>
      <c r="L25" s="2">
        <v>94.43</v>
      </c>
      <c r="M25" s="2">
        <v>150</v>
      </c>
      <c r="N25" s="9">
        <f t="shared" si="0"/>
        <v>0.62549999999999994</v>
      </c>
      <c r="O25" s="9">
        <f t="shared" si="1"/>
        <v>0.78299999999999992</v>
      </c>
      <c r="P25" s="13">
        <f t="shared" si="3"/>
        <v>0.35411250000000005</v>
      </c>
      <c r="Q25" s="9">
        <f t="shared" si="2"/>
        <v>1.7663878004871334</v>
      </c>
      <c r="R25" s="9" t="e">
        <f t="shared" ca="1" si="4"/>
        <v>#NAME?</v>
      </c>
    </row>
    <row r="26" spans="1:18" x14ac:dyDescent="0.25">
      <c r="A26" s="1">
        <v>25</v>
      </c>
      <c r="B26" s="1" t="s">
        <v>56</v>
      </c>
      <c r="C26" s="2">
        <v>24.8</v>
      </c>
      <c r="D26" s="2">
        <v>9.1999999999999993</v>
      </c>
      <c r="E26" s="9">
        <v>165.25</v>
      </c>
      <c r="F26" s="1">
        <v>194.89</v>
      </c>
      <c r="G26" s="1">
        <v>200</v>
      </c>
      <c r="H26" s="1">
        <v>200</v>
      </c>
      <c r="I26" s="1">
        <v>6</v>
      </c>
      <c r="J26" s="1">
        <v>15</v>
      </c>
      <c r="K26" s="2">
        <v>3</v>
      </c>
      <c r="L26" s="2">
        <v>75.3</v>
      </c>
      <c r="M26" s="2">
        <v>216</v>
      </c>
      <c r="N26" s="9">
        <f t="shared" si="0"/>
        <v>0.89234999999999998</v>
      </c>
      <c r="O26" s="9">
        <f t="shared" si="1"/>
        <v>1.052406</v>
      </c>
      <c r="P26" s="13">
        <f t="shared" si="3"/>
        <v>0.40661999999999998</v>
      </c>
      <c r="Q26" s="9">
        <f t="shared" si="2"/>
        <v>2.1945551128818064</v>
      </c>
      <c r="R26" s="9" t="e">
        <f t="shared" ca="1" si="4"/>
        <v>#NAME?</v>
      </c>
    </row>
    <row r="27" spans="1:18" x14ac:dyDescent="0.25">
      <c r="A27" s="1">
        <v>26</v>
      </c>
      <c r="B27" s="1" t="s">
        <v>40</v>
      </c>
      <c r="C27" s="2">
        <v>15.6</v>
      </c>
      <c r="D27" s="2">
        <v>14.4</v>
      </c>
      <c r="E27" s="9">
        <v>163.05000000000001</v>
      </c>
      <c r="F27" s="1">
        <v>205.08</v>
      </c>
      <c r="G27" s="1">
        <v>200</v>
      </c>
      <c r="H27" s="1">
        <v>200</v>
      </c>
      <c r="I27" s="1">
        <v>6</v>
      </c>
      <c r="J27" s="1">
        <v>15</v>
      </c>
      <c r="K27" s="2">
        <v>3</v>
      </c>
      <c r="L27" s="2">
        <v>72.78</v>
      </c>
      <c r="M27" s="2">
        <v>216</v>
      </c>
      <c r="N27" s="9">
        <f t="shared" si="0"/>
        <v>0.88047000000000009</v>
      </c>
      <c r="O27" s="9">
        <f t="shared" si="1"/>
        <v>1.1074320000000002</v>
      </c>
      <c r="P27" s="13">
        <f t="shared" si="3"/>
        <v>0.39301200000000003</v>
      </c>
      <c r="Q27" s="9">
        <f t="shared" si="2"/>
        <v>2.240313272877164</v>
      </c>
      <c r="R27" s="9" t="e">
        <f t="shared" ca="1" si="4"/>
        <v>#NAME?</v>
      </c>
    </row>
    <row r="28" spans="1:18" x14ac:dyDescent="0.25">
      <c r="A28" s="1">
        <v>27</v>
      </c>
      <c r="B28" s="1" t="s">
        <v>57</v>
      </c>
      <c r="C28" s="2">
        <v>15.6</v>
      </c>
      <c r="D28" s="2">
        <v>15.2</v>
      </c>
      <c r="E28" s="9">
        <v>161.30000000000001</v>
      </c>
      <c r="F28" s="2">
        <v>181</v>
      </c>
      <c r="G28" s="1">
        <v>200</v>
      </c>
      <c r="H28" s="1">
        <v>200</v>
      </c>
      <c r="I28" s="1">
        <v>6</v>
      </c>
      <c r="J28" s="1">
        <v>15</v>
      </c>
      <c r="K28" s="2">
        <v>3</v>
      </c>
      <c r="L28" s="2">
        <v>77.739999999999995</v>
      </c>
      <c r="M28" s="2">
        <v>216</v>
      </c>
      <c r="N28" s="9">
        <f t="shared" si="0"/>
        <v>0.87102000000000002</v>
      </c>
      <c r="O28" s="9">
        <f t="shared" si="1"/>
        <v>0.97739999999999994</v>
      </c>
      <c r="P28" s="13">
        <f t="shared" si="3"/>
        <v>0.419796</v>
      </c>
      <c r="Q28" s="9">
        <f t="shared" si="2"/>
        <v>2.0748649343967074</v>
      </c>
      <c r="R28" s="9" t="e">
        <f t="shared" ca="1" si="4"/>
        <v>#NAME?</v>
      </c>
    </row>
    <row r="29" spans="1:18" x14ac:dyDescent="0.25">
      <c r="A29" s="1">
        <v>28</v>
      </c>
      <c r="B29" s="1" t="s">
        <v>39</v>
      </c>
      <c r="C29" s="2">
        <v>14.8</v>
      </c>
      <c r="D29" s="2">
        <v>11.9</v>
      </c>
      <c r="E29" s="9">
        <v>155.58000000000001</v>
      </c>
      <c r="F29" s="2">
        <v>175.66</v>
      </c>
      <c r="G29" s="1">
        <v>200</v>
      </c>
      <c r="H29" s="1">
        <v>200</v>
      </c>
      <c r="I29" s="1">
        <v>6</v>
      </c>
      <c r="J29" s="1">
        <v>15</v>
      </c>
      <c r="K29" s="2">
        <v>3</v>
      </c>
      <c r="L29" s="2">
        <v>63</v>
      </c>
      <c r="M29" s="2">
        <v>252</v>
      </c>
      <c r="N29" s="9">
        <f t="shared" si="0"/>
        <v>0.98015400000000019</v>
      </c>
      <c r="O29" s="9">
        <f t="shared" si="1"/>
        <v>1.1066580000000001</v>
      </c>
      <c r="P29" s="13">
        <f t="shared" si="3"/>
        <v>0.39689999999999998</v>
      </c>
      <c r="Q29" s="9">
        <f t="shared" si="2"/>
        <v>2.4695238095238099</v>
      </c>
      <c r="R29" s="9" t="e">
        <f t="shared" ca="1" si="4"/>
        <v>#NAME?</v>
      </c>
    </row>
    <row r="30" spans="1:18" x14ac:dyDescent="0.25">
      <c r="A30" s="1">
        <v>29</v>
      </c>
      <c r="B30" s="1" t="s">
        <v>44</v>
      </c>
      <c r="C30" s="1">
        <v>14.8</v>
      </c>
      <c r="D30" s="1">
        <v>10</v>
      </c>
      <c r="E30" s="9">
        <v>132.93</v>
      </c>
      <c r="F30" s="1">
        <v>151.33000000000001</v>
      </c>
      <c r="G30" s="1">
        <v>200</v>
      </c>
      <c r="H30" s="1">
        <v>200</v>
      </c>
      <c r="I30" s="1">
        <v>6</v>
      </c>
      <c r="J30" s="1">
        <v>15</v>
      </c>
      <c r="K30" s="1">
        <v>3</v>
      </c>
      <c r="L30" s="1">
        <v>53.28</v>
      </c>
      <c r="M30" s="1">
        <v>306</v>
      </c>
      <c r="N30" s="9">
        <f t="shared" si="0"/>
        <v>1.0169144999999999</v>
      </c>
      <c r="O30" s="9">
        <f t="shared" si="1"/>
        <v>1.1576745000000002</v>
      </c>
      <c r="P30" s="13">
        <f t="shared" si="3"/>
        <v>0.40759200000000001</v>
      </c>
      <c r="Q30" s="9">
        <f t="shared" si="2"/>
        <v>2.4949324324324325</v>
      </c>
      <c r="R30" s="9" t="e">
        <f t="shared" ca="1" si="4"/>
        <v>#NAME?</v>
      </c>
    </row>
  </sheetData>
  <sortState ref="A2:Q30">
    <sortCondition ref="A2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强排程序输入</vt:lpstr>
      <vt:lpstr>I-联排</vt:lpstr>
      <vt:lpstr>L-合院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Tianyang Qiao</dc:creator>
  <cp:lastModifiedBy>Tianyang Qiao</cp:lastModifiedBy>
  <dcterms:created xsi:type="dcterms:W3CDTF">2018-09-04T07:07:27Z</dcterms:created>
  <dcterms:modified xsi:type="dcterms:W3CDTF">2019-01-31T02:32:21Z</dcterms:modified>
</cp:coreProperties>
</file>