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Sheet1!$D$68:$H$115</definedName>
    <definedName function="false" hidden="false" localSheetId="0" name="_xlnm.Print_Area" vbProcedure="false">Sheet1!$D$68:$H$115</definedName>
    <definedName function="false" hidden="false" localSheetId="0" name="_xlnm.Print_Area_0" vbProcedure="false">Sheet1!$D$68:$H$115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<sst xmlns="http://schemas.openxmlformats.org/spreadsheetml/2006/main" count="17" uniqueCount="9">
  <si>
    <t xml:space="preserve">All designed with N07_6TMint_6TM2_M1open_outboundpg_tech.lef</t>
  </si>
  <si>
    <t xml:space="preserve">flipr</t>
  </si>
  <si>
    <t xml:space="preserve">Small Boom</t>
  </si>
  <si>
    <t xml:space="preserve">LDPC</t>
  </si>
  <si>
    <t xml:space="preserve">Gates per cluster</t>
  </si>
  <si>
    <t xml:space="preserve">Number of clusters</t>
  </si>
  <si>
    <t xml:space="preserve">% of inter-cluster WL w.r.t. total WL</t>
  </si>
  <si>
    <t xml:space="preserve">% of inter-cluster nets w.r.t. total amount of nets</t>
  </si>
  <si>
    <t xml:space="preserve">icew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</si>
</sst>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66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flipr@7nm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19266433134144"/>
          <c:y val="0.147877984084881"/>
          <c:w val="0.874922728209355"/>
          <c:h val="0.6777188328912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% of inter-cluster nets w.r.t. total amount of nets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diamond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Sheet1!$B$5:$B$26,Sheet1!$C$4:$C$23</c:f>
              <c:numCache>
                <c:formatCode>General</c:formatCode>
                <c:ptCount val="42"/>
                <c:pt idx="0">
                  <c:v>1</c:v>
                </c:pt>
                <c:pt idx="1">
                  <c:v>9</c:v>
                </c:pt>
                <c:pt idx="2">
                  <c:v>49</c:v>
                </c:pt>
                <c:pt idx="3">
                  <c:v>100</c:v>
                </c:pt>
                <c:pt idx="4">
                  <c:v>221</c:v>
                </c:pt>
                <c:pt idx="5">
                  <c:v>340</c:v>
                </c:pt>
                <c:pt idx="6">
                  <c:v>576</c:v>
                </c:pt>
                <c:pt idx="7">
                  <c:v>1600</c:v>
                </c:pt>
                <c:pt idx="8">
                  <c:v>3600</c:v>
                </c:pt>
                <c:pt idx="9">
                  <c:v>14641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</c:numCache>
            </c:numRef>
          </c:xVal>
          <c:yVal>
            <c:numRef>
              <c:f>Sheet1!$D$4:$D$23</c:f>
              <c:numCache>
                <c:formatCode>General</c:formatCode>
                <c:ptCount val="20"/>
                <c:pt idx="0">
                  <c:v/>
                </c:pt>
                <c:pt idx="1">
                  <c:v>0</c:v>
                </c:pt>
                <c:pt idx="2">
                  <c:v>5.15460398595</c:v>
                </c:pt>
                <c:pt idx="3">
                  <c:v>14.9057271955</c:v>
                </c:pt>
                <c:pt idx="4">
                  <c:v>19.2598976845</c:v>
                </c:pt>
                <c:pt idx="5">
                  <c:v>25.9876350945</c:v>
                </c:pt>
                <c:pt idx="6">
                  <c:v>29.5157718679</c:v>
                </c:pt>
                <c:pt idx="7">
                  <c:v>34.4280271192</c:v>
                </c:pt>
                <c:pt idx="8">
                  <c:v>45.1442785645</c:v>
                </c:pt>
                <c:pt idx="9">
                  <c:v>54.8262811843</c:v>
                </c:pt>
                <c:pt idx="10">
                  <c:v>71.8589598631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% of inter-cluster WL w.r.t. total WL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Sheet1!$B$5:$B$17</c:f>
              <c:numCache>
                <c:formatCode>General</c:formatCode>
                <c:ptCount val="13"/>
                <c:pt idx="0">
                  <c:v>1</c:v>
                </c:pt>
                <c:pt idx="1">
                  <c:v>9</c:v>
                </c:pt>
                <c:pt idx="2">
                  <c:v>49</c:v>
                </c:pt>
                <c:pt idx="3">
                  <c:v>100</c:v>
                </c:pt>
                <c:pt idx="4">
                  <c:v>221</c:v>
                </c:pt>
                <c:pt idx="5">
                  <c:v>340</c:v>
                </c:pt>
                <c:pt idx="6">
                  <c:v>576</c:v>
                </c:pt>
                <c:pt idx="7">
                  <c:v>1600</c:v>
                </c:pt>
                <c:pt idx="8">
                  <c:v>3600</c:v>
                </c:pt>
                <c:pt idx="9">
                  <c:v>14641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</c:numCache>
            </c:numRef>
          </c:xVal>
          <c:yVal>
            <c:numRef>
              <c:f>Sheet1!$C$5:$C$17</c:f>
              <c:numCache>
                <c:formatCode>General</c:formatCode>
                <c:ptCount val="13"/>
                <c:pt idx="0">
                  <c:v>0</c:v>
                </c:pt>
                <c:pt idx="1">
                  <c:v>29.0059209614</c:v>
                </c:pt>
                <c:pt idx="2">
                  <c:v>57.3488114708</c:v>
                </c:pt>
                <c:pt idx="3">
                  <c:v>63.9661122669</c:v>
                </c:pt>
                <c:pt idx="4">
                  <c:v>70.6183742485</c:v>
                </c:pt>
                <c:pt idx="5">
                  <c:v>73.2968317312</c:v>
                </c:pt>
                <c:pt idx="6">
                  <c:v>76.6480923874</c:v>
                </c:pt>
                <c:pt idx="7">
                  <c:v>82.5597205134</c:v>
                </c:pt>
                <c:pt idx="8">
                  <c:v>86.5625889434</c:v>
                </c:pt>
                <c:pt idx="9">
                  <c:v>91.6817855026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yVal>
          <c:smooth val="0"/>
        </c:ser>
        <c:axId val="28865559"/>
        <c:axId val="7398123"/>
      </c:scatterChart>
      <c:valAx>
        <c:axId val="288655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Clusters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98123"/>
        <c:crosses val="autoZero"/>
        <c:crossBetween val="midCat"/>
      </c:valAx>
      <c:valAx>
        <c:axId val="73981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8655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36586999072834"/>
          <c:y val="0.689021502320735"/>
        </c:manualLayout>
      </c:layout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Small Boom@7nm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16501481557168"/>
          <c:y val="0.149494949494949"/>
          <c:w val="0.858996628180239"/>
          <c:h val="0.673881673881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% of inter-cluster WL w.r.t. total WL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Sheet1!$G$5:$G$29</c:f>
              <c:numCache>
                <c:formatCode>General</c:formatCode>
                <c:ptCount val="25"/>
                <c:pt idx="0">
                  <c:v>1</c:v>
                </c:pt>
                <c:pt idx="1">
                  <c:v>9</c:v>
                </c:pt>
                <c:pt idx="2">
                  <c:v>49</c:v>
                </c:pt>
                <c:pt idx="3">
                  <c:v>100</c:v>
                </c:pt>
                <c:pt idx="4">
                  <c:v>196</c:v>
                </c:pt>
                <c:pt idx="5">
                  <c:v>625</c:v>
                </c:pt>
                <c:pt idx="6">
                  <c:v>1122</c:v>
                </c:pt>
                <c:pt idx="7">
                  <c:v>2550</c:v>
                </c:pt>
                <c:pt idx="8">
                  <c:v>10302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</c:numCache>
            </c:numRef>
          </c:xVal>
          <c:yVal>
            <c:numRef>
              <c:f>Sheet1!$H$5:$H$29</c:f>
              <c:numCache>
                <c:formatCode>General</c:formatCode>
                <c:ptCount val="25"/>
                <c:pt idx="0">
                  <c:v>0</c:v>
                </c:pt>
                <c:pt idx="1">
                  <c:v>35.463730343</c:v>
                </c:pt>
                <c:pt idx="2">
                  <c:v>58.242370472</c:v>
                </c:pt>
                <c:pt idx="3">
                  <c:v>63.7269110655</c:v>
                </c:pt>
                <c:pt idx="4">
                  <c:v>68.7500545622</c:v>
                </c:pt>
                <c:pt idx="5">
                  <c:v>77.3139890192</c:v>
                </c:pt>
                <c:pt idx="6">
                  <c:v>81.7009621594</c:v>
                </c:pt>
                <c:pt idx="7">
                  <c:v>87.1045975559</c:v>
                </c:pt>
                <c:pt idx="8">
                  <c:v>94.1397589297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% of inter-cluster nets w.r.t. total amount of nets</c:v>
                </c:pt>
              </c:strCache>
            </c:strRef>
          </c:tx>
          <c:spPr>
            <a:solidFill>
              <a:srgbClr val="6666ff"/>
            </a:solidFill>
            <a:ln w="28800">
              <a:solidFill>
                <a:srgbClr val="6666ff"/>
              </a:solidFill>
              <a:round/>
            </a:ln>
          </c:spPr>
          <c:marker>
            <c:symbol val="diamond"/>
            <c:size val="8"/>
            <c:spPr>
              <a:solidFill>
                <a:srgbClr val="6666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Sheet1!$G$5:$G$29</c:f>
              <c:numCache>
                <c:formatCode>General</c:formatCode>
                <c:ptCount val="25"/>
                <c:pt idx="0">
                  <c:v>1</c:v>
                </c:pt>
                <c:pt idx="1">
                  <c:v>9</c:v>
                </c:pt>
                <c:pt idx="2">
                  <c:v>49</c:v>
                </c:pt>
                <c:pt idx="3">
                  <c:v>100</c:v>
                </c:pt>
                <c:pt idx="4">
                  <c:v>196</c:v>
                </c:pt>
                <c:pt idx="5">
                  <c:v>625</c:v>
                </c:pt>
                <c:pt idx="6">
                  <c:v>1122</c:v>
                </c:pt>
                <c:pt idx="7">
                  <c:v>2550</c:v>
                </c:pt>
                <c:pt idx="8">
                  <c:v>10302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</c:numCache>
            </c:numRef>
          </c:xVal>
          <c:yVal>
            <c:numRef>
              <c:f>Sheet1!$I$5:$I$29</c:f>
              <c:numCache>
                <c:formatCode>General</c:formatCode>
                <c:ptCount val="25"/>
                <c:pt idx="0">
                  <c:v>0</c:v>
                </c:pt>
                <c:pt idx="1">
                  <c:v>4.18966107997</c:v>
                </c:pt>
                <c:pt idx="2">
                  <c:v>10.4942006692</c:v>
                </c:pt>
                <c:pt idx="3">
                  <c:v>14.0058758776</c:v>
                </c:pt>
                <c:pt idx="4">
                  <c:v>18.5367169445</c:v>
                </c:pt>
                <c:pt idx="5">
                  <c:v>28.285133155</c:v>
                </c:pt>
                <c:pt idx="6">
                  <c:v>34.5678022323</c:v>
                </c:pt>
                <c:pt idx="7">
                  <c:v>44.0501272135</c:v>
                </c:pt>
                <c:pt idx="8">
                  <c:v>61.9336448666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</c:numCache>
            </c:numRef>
          </c:yVal>
          <c:smooth val="0"/>
        </c:ser>
        <c:axId val="65025776"/>
        <c:axId val="50374301"/>
      </c:scatterChart>
      <c:valAx>
        <c:axId val="650257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Clusters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374301"/>
        <c:crosses val="autoZero"/>
        <c:crossBetween val="midCat"/>
      </c:valAx>
      <c:valAx>
        <c:axId val="503743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0257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368716796076829"/>
          <c:y val="0.585128895729127"/>
        </c:manualLayout>
      </c:layout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LDPC@7nm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21942352635679"/>
          <c:y val="0.149242278918089"/>
          <c:w val="0.868345884185926"/>
          <c:h val="0.67456359102244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% of inter-cluster WL w.r.t. total WL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Sheet1!$L$5:$L$31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36</c:v>
                </c:pt>
                <c:pt idx="4">
                  <c:v>121</c:v>
                </c:pt>
                <c:pt idx="5">
                  <c:v>361</c:v>
                </c:pt>
                <c:pt idx="6">
                  <c:v>784</c:v>
                </c:pt>
                <c:pt idx="7">
                  <c:v>3249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</c:numCache>
            </c:numRef>
          </c:xVal>
          <c:yVal>
            <c:numRef>
              <c:f>Sheet1!$M$5:$M$31</c:f>
              <c:numCache>
                <c:formatCode>General</c:formatCode>
                <c:ptCount val="27"/>
                <c:pt idx="0">
                  <c:v>0</c:v>
                </c:pt>
                <c:pt idx="1">
                  <c:v>55.4108613536</c:v>
                </c:pt>
                <c:pt idx="2">
                  <c:v>70.8564849883</c:v>
                </c:pt>
                <c:pt idx="3">
                  <c:v>80.8106029046</c:v>
                </c:pt>
                <c:pt idx="4">
                  <c:v>85.3079223733</c:v>
                </c:pt>
                <c:pt idx="5">
                  <c:v>88.433290976</c:v>
                </c:pt>
                <c:pt idx="6">
                  <c:v>89.9416727839</c:v>
                </c:pt>
                <c:pt idx="7">
                  <c:v>92.6595191014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Sheet1!$N$4</c:f>
              <c:strCache>
                <c:ptCount val="1"/>
                <c:pt idx="0">
                  <c:v>% of inter-cluster nets w.r.t. total amount of nets</c:v>
                </c:pt>
              </c:strCache>
            </c:strRef>
          </c:tx>
          <c:spPr>
            <a:solidFill>
              <a:srgbClr val="6666ff"/>
            </a:solidFill>
            <a:ln w="28800">
              <a:solidFill>
                <a:srgbClr val="6666ff"/>
              </a:solidFill>
              <a:round/>
            </a:ln>
          </c:spPr>
          <c:marker>
            <c:symbol val="diamond"/>
            <c:size val="8"/>
            <c:spPr>
              <a:solidFill>
                <a:srgbClr val="6666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Sheet1!$L$5:$L$31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36</c:v>
                </c:pt>
                <c:pt idx="4">
                  <c:v>121</c:v>
                </c:pt>
                <c:pt idx="5">
                  <c:v>361</c:v>
                </c:pt>
                <c:pt idx="6">
                  <c:v>784</c:v>
                </c:pt>
                <c:pt idx="7">
                  <c:v>3249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</c:numCache>
            </c:numRef>
          </c:xVal>
          <c:yVal>
            <c:numRef>
              <c:f>Sheet1!$N$5:$N$31</c:f>
              <c:numCache>
                <c:formatCode>General</c:formatCode>
                <c:ptCount val="27"/>
                <c:pt idx="0">
                  <c:v>0</c:v>
                </c:pt>
                <c:pt idx="1">
                  <c:v>6.84222190881</c:v>
                </c:pt>
                <c:pt idx="2">
                  <c:v>10.505107489</c:v>
                </c:pt>
                <c:pt idx="3">
                  <c:v>16.4084379344</c:v>
                </c:pt>
                <c:pt idx="4">
                  <c:v>22.9967964862</c:v>
                </c:pt>
                <c:pt idx="5">
                  <c:v>30.6288155058</c:v>
                </c:pt>
                <c:pt idx="6">
                  <c:v>36.1372473959</c:v>
                </c:pt>
                <c:pt idx="7">
                  <c:v>50.1742792094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</c:numCache>
            </c:numRef>
          </c:yVal>
          <c:smooth val="0"/>
        </c:ser>
        <c:axId val="29898786"/>
        <c:axId val="61656900"/>
      </c:scatterChart>
      <c:valAx>
        <c:axId val="298987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Clusters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656900"/>
        <c:crosses val="autoZero"/>
        <c:crossBetween val="midCat"/>
      </c:valAx>
      <c:valAx>
        <c:axId val="616569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8987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294392523364486"/>
          <c:y val="0.654296125815113"/>
        </c:manualLayout>
      </c:layout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flipr@7nm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% of inter-cluster WL w.r.t. total WL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Sheet1!$A$5:$A$18</c:f>
              <c:numCache>
                <c:formatCode>General</c:formatCode>
                <c:ptCount val="14"/>
                <c:pt idx="0">
                  <c:v>220587</c:v>
                </c:pt>
                <c:pt idx="1">
                  <c:v>24509.6666666667</c:v>
                </c:pt>
                <c:pt idx="2">
                  <c:v>4501.77551020408</c:v>
                </c:pt>
                <c:pt idx="3">
                  <c:v>2205.87</c:v>
                </c:pt>
                <c:pt idx="4">
                  <c:v>998.131221719457</c:v>
                </c:pt>
                <c:pt idx="5">
                  <c:v>648.785294117647</c:v>
                </c:pt>
                <c:pt idx="6">
                  <c:v>382.963541666667</c:v>
                </c:pt>
                <c:pt idx="7">
                  <c:v>137.866875</c:v>
                </c:pt>
                <c:pt idx="8">
                  <c:v>61.2741666666667</c:v>
                </c:pt>
                <c:pt idx="9">
                  <c:v>15.0663889078615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</c:numCache>
            </c:numRef>
          </c:xVal>
          <c:yVal>
            <c:numRef>
              <c:f>Sheet1!$C$5:$C$18</c:f>
              <c:numCache>
                <c:formatCode>General</c:formatCode>
                <c:ptCount val="14"/>
                <c:pt idx="0">
                  <c:v>0</c:v>
                </c:pt>
                <c:pt idx="1">
                  <c:v>29.0059209614</c:v>
                </c:pt>
                <c:pt idx="2">
                  <c:v>57.3488114708</c:v>
                </c:pt>
                <c:pt idx="3">
                  <c:v>63.9661122669</c:v>
                </c:pt>
                <c:pt idx="4">
                  <c:v>70.6183742485</c:v>
                </c:pt>
                <c:pt idx="5">
                  <c:v>73.2968317312</c:v>
                </c:pt>
                <c:pt idx="6">
                  <c:v>76.6480923874</c:v>
                </c:pt>
                <c:pt idx="7">
                  <c:v>82.5597205134</c:v>
                </c:pt>
                <c:pt idx="8">
                  <c:v>86.5625889434</c:v>
                </c:pt>
                <c:pt idx="9">
                  <c:v>91.6817855026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% of inter-cluster nets w.r.t. total amount of nets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diamond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Sheet1!$A$5:$A$18</c:f>
              <c:numCache>
                <c:formatCode>General</c:formatCode>
                <c:ptCount val="14"/>
                <c:pt idx="0">
                  <c:v>220587</c:v>
                </c:pt>
                <c:pt idx="1">
                  <c:v>24509.6666666667</c:v>
                </c:pt>
                <c:pt idx="2">
                  <c:v>4501.77551020408</c:v>
                </c:pt>
                <c:pt idx="3">
                  <c:v>2205.87</c:v>
                </c:pt>
                <c:pt idx="4">
                  <c:v>998.131221719457</c:v>
                </c:pt>
                <c:pt idx="5">
                  <c:v>648.785294117647</c:v>
                </c:pt>
                <c:pt idx="6">
                  <c:v>382.963541666667</c:v>
                </c:pt>
                <c:pt idx="7">
                  <c:v>137.866875</c:v>
                </c:pt>
                <c:pt idx="8">
                  <c:v>61.2741666666667</c:v>
                </c:pt>
                <c:pt idx="9">
                  <c:v>15.0663889078615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</c:numCache>
            </c:numRef>
          </c:xVal>
          <c:yVal>
            <c:numRef>
              <c:f>Sheet1!$D$5:$D$18</c:f>
              <c:numCache>
                <c:formatCode>General</c:formatCode>
                <c:ptCount val="14"/>
                <c:pt idx="0">
                  <c:v>0</c:v>
                </c:pt>
                <c:pt idx="1">
                  <c:v>5.15460398595</c:v>
                </c:pt>
                <c:pt idx="2">
                  <c:v>14.9057271955</c:v>
                </c:pt>
                <c:pt idx="3">
                  <c:v>19.2598976845</c:v>
                </c:pt>
                <c:pt idx="4">
                  <c:v>25.9876350945</c:v>
                </c:pt>
                <c:pt idx="5">
                  <c:v>29.5157718679</c:v>
                </c:pt>
                <c:pt idx="6">
                  <c:v>34.4280271192</c:v>
                </c:pt>
                <c:pt idx="7">
                  <c:v>45.1442785645</c:v>
                </c:pt>
                <c:pt idx="8">
                  <c:v>54.8262811843</c:v>
                </c:pt>
                <c:pt idx="9">
                  <c:v>71.8589598631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yVal>
          <c:smooth val="0"/>
        </c:ser>
        <c:axId val="61185597"/>
        <c:axId val="79542479"/>
      </c:scatterChart>
      <c:valAx>
        <c:axId val="61185597"/>
        <c:scaling>
          <c:logBase val="10"/>
          <c:orientation val="maxMin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Gates per cluster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542479"/>
        <c:crosses val="autoZero"/>
        <c:crossBetween val="midCat"/>
      </c:valAx>
      <c:valAx>
        <c:axId val="795424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18559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0555555555555556"/>
          <c:y val="0.18329541761456"/>
        </c:manualLayout>
      </c:layout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Small Boom@7nm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% of inter-cluster WL w.r.t. total WL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Sheet1!$F$5:$F$19</c:f>
              <c:numCache>
                <c:formatCode>General</c:formatCode>
                <c:ptCount val="15"/>
                <c:pt idx="0">
                  <c:v>121580</c:v>
                </c:pt>
                <c:pt idx="1">
                  <c:v>13508.8888888889</c:v>
                </c:pt>
                <c:pt idx="2">
                  <c:v>2481.22448979592</c:v>
                </c:pt>
                <c:pt idx="3">
                  <c:v>1215.8</c:v>
                </c:pt>
                <c:pt idx="4">
                  <c:v>620.30612244898</c:v>
                </c:pt>
                <c:pt idx="5">
                  <c:v>194.528</c:v>
                </c:pt>
                <c:pt idx="6">
                  <c:v>108.360071301248</c:v>
                </c:pt>
                <c:pt idx="7">
                  <c:v>47.678431372549</c:v>
                </c:pt>
                <c:pt idx="8">
                  <c:v>11.8015919238983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</c:numCache>
            </c:numRef>
          </c:xVal>
          <c:yVal>
            <c:numRef>
              <c:f>Sheet1!$H$5:$H$19</c:f>
              <c:numCache>
                <c:formatCode>General</c:formatCode>
                <c:ptCount val="15"/>
                <c:pt idx="0">
                  <c:v>0</c:v>
                </c:pt>
                <c:pt idx="1">
                  <c:v>35.463730343</c:v>
                </c:pt>
                <c:pt idx="2">
                  <c:v>58.242370472</c:v>
                </c:pt>
                <c:pt idx="3">
                  <c:v>63.7269110655</c:v>
                </c:pt>
                <c:pt idx="4">
                  <c:v>68.7500545622</c:v>
                </c:pt>
                <c:pt idx="5">
                  <c:v>77.3139890192</c:v>
                </c:pt>
                <c:pt idx="6">
                  <c:v>81.7009621594</c:v>
                </c:pt>
                <c:pt idx="7">
                  <c:v>87.1045975559</c:v>
                </c:pt>
                <c:pt idx="8">
                  <c:v>94.1397589297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% of inter-cluster nets w.r.t. total amount of nets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diamond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Sheet1!$F$5:$F$19</c:f>
              <c:numCache>
                <c:formatCode>General</c:formatCode>
                <c:ptCount val="15"/>
                <c:pt idx="0">
                  <c:v>121580</c:v>
                </c:pt>
                <c:pt idx="1">
                  <c:v>13508.8888888889</c:v>
                </c:pt>
                <c:pt idx="2">
                  <c:v>2481.22448979592</c:v>
                </c:pt>
                <c:pt idx="3">
                  <c:v>1215.8</c:v>
                </c:pt>
                <c:pt idx="4">
                  <c:v>620.30612244898</c:v>
                </c:pt>
                <c:pt idx="5">
                  <c:v>194.528</c:v>
                </c:pt>
                <c:pt idx="6">
                  <c:v>108.360071301248</c:v>
                </c:pt>
                <c:pt idx="7">
                  <c:v>47.678431372549</c:v>
                </c:pt>
                <c:pt idx="8">
                  <c:v>11.8015919238983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</c:numCache>
            </c:numRef>
          </c:xVal>
          <c:yVal>
            <c:numRef>
              <c:f>Sheet1!$I$5:$I$19</c:f>
              <c:numCache>
                <c:formatCode>General</c:formatCode>
                <c:ptCount val="15"/>
                <c:pt idx="0">
                  <c:v>0</c:v>
                </c:pt>
                <c:pt idx="1">
                  <c:v>4.18966107997</c:v>
                </c:pt>
                <c:pt idx="2">
                  <c:v>10.4942006692</c:v>
                </c:pt>
                <c:pt idx="3">
                  <c:v>14.0058758776</c:v>
                </c:pt>
                <c:pt idx="4">
                  <c:v>18.5367169445</c:v>
                </c:pt>
                <c:pt idx="5">
                  <c:v>28.285133155</c:v>
                </c:pt>
                <c:pt idx="6">
                  <c:v>34.5678022323</c:v>
                </c:pt>
                <c:pt idx="7">
                  <c:v>44.0501272135</c:v>
                </c:pt>
                <c:pt idx="8">
                  <c:v>61.9336448666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numCache>
            </c:numRef>
          </c:yVal>
          <c:smooth val="0"/>
        </c:ser>
        <c:axId val="4414159"/>
        <c:axId val="73506618"/>
      </c:scatterChart>
      <c:valAx>
        <c:axId val="4414159"/>
        <c:scaling>
          <c:logBase val="10"/>
          <c:orientation val="maxMin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Gates per cluster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506618"/>
        <c:crosses val="autoZero"/>
        <c:crossBetween val="midCat"/>
      </c:valAx>
      <c:valAx>
        <c:axId val="735066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141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33923602327346"/>
          <c:y val="0.241012550521166"/>
        </c:manualLayout>
      </c:layout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LDPC@7nm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% of inter-cluster WL w.r.t. total WL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Sheet1!$K$5:$K$18</c:f>
              <c:numCache>
                <c:formatCode>General</c:formatCode>
                <c:ptCount val="14"/>
                <c:pt idx="0">
                  <c:v>42471</c:v>
                </c:pt>
                <c:pt idx="1">
                  <c:v>10617.75</c:v>
                </c:pt>
                <c:pt idx="2">
                  <c:v>4719</c:v>
                </c:pt>
                <c:pt idx="3">
                  <c:v>1179.75</c:v>
                </c:pt>
                <c:pt idx="4">
                  <c:v>351</c:v>
                </c:pt>
                <c:pt idx="5">
                  <c:v>117.648199445983</c:v>
                </c:pt>
                <c:pt idx="6">
                  <c:v>54.172193877551</c:v>
                </c:pt>
                <c:pt idx="7">
                  <c:v>13.0720221606648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</c:numCache>
            </c:numRef>
          </c:xVal>
          <c:yVal>
            <c:numRef>
              <c:f>Sheet1!$M$5:$M$18</c:f>
              <c:numCache>
                <c:formatCode>General</c:formatCode>
                <c:ptCount val="14"/>
                <c:pt idx="0">
                  <c:v>0</c:v>
                </c:pt>
                <c:pt idx="1">
                  <c:v>55.4108613536</c:v>
                </c:pt>
                <c:pt idx="2">
                  <c:v>70.8564849883</c:v>
                </c:pt>
                <c:pt idx="3">
                  <c:v>80.8106029046</c:v>
                </c:pt>
                <c:pt idx="4">
                  <c:v>85.3079223733</c:v>
                </c:pt>
                <c:pt idx="5">
                  <c:v>88.433290976</c:v>
                </c:pt>
                <c:pt idx="6">
                  <c:v>89.9416727839</c:v>
                </c:pt>
                <c:pt idx="7">
                  <c:v>92.6595191014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Sheet1!$N$4</c:f>
              <c:strCache>
                <c:ptCount val="1"/>
                <c:pt idx="0">
                  <c:v>% of inter-cluster nets w.r.t. total amount of nets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diamond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Sheet1!$K$5:$K$18</c:f>
              <c:numCache>
                <c:formatCode>General</c:formatCode>
                <c:ptCount val="14"/>
                <c:pt idx="0">
                  <c:v>42471</c:v>
                </c:pt>
                <c:pt idx="1">
                  <c:v>10617.75</c:v>
                </c:pt>
                <c:pt idx="2">
                  <c:v>4719</c:v>
                </c:pt>
                <c:pt idx="3">
                  <c:v>1179.75</c:v>
                </c:pt>
                <c:pt idx="4">
                  <c:v>351</c:v>
                </c:pt>
                <c:pt idx="5">
                  <c:v>117.648199445983</c:v>
                </c:pt>
                <c:pt idx="6">
                  <c:v>54.172193877551</c:v>
                </c:pt>
                <c:pt idx="7">
                  <c:v>13.0720221606648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</c:numCache>
            </c:numRef>
          </c:xVal>
          <c:yVal>
            <c:numRef>
              <c:f>Sheet1!$N$5:$N$18</c:f>
              <c:numCache>
                <c:formatCode>General</c:formatCode>
                <c:ptCount val="14"/>
                <c:pt idx="0">
                  <c:v>0</c:v>
                </c:pt>
                <c:pt idx="1">
                  <c:v>6.84222190881</c:v>
                </c:pt>
                <c:pt idx="2">
                  <c:v>10.505107489</c:v>
                </c:pt>
                <c:pt idx="3">
                  <c:v>16.4084379344</c:v>
                </c:pt>
                <c:pt idx="4">
                  <c:v>22.9967964862</c:v>
                </c:pt>
                <c:pt idx="5">
                  <c:v>30.6288155058</c:v>
                </c:pt>
                <c:pt idx="6">
                  <c:v>36.1372473959</c:v>
                </c:pt>
                <c:pt idx="7">
                  <c:v>50.1742792094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yVal>
          <c:smooth val="0"/>
        </c:ser>
        <c:axId val="74863778"/>
        <c:axId val="45761397"/>
      </c:scatterChart>
      <c:valAx>
        <c:axId val="74863778"/>
        <c:scaling>
          <c:logBase val="10"/>
          <c:orientation val="maxMin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Gates per cluster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761397"/>
        <c:crosses val="autoZero"/>
        <c:crossBetween val="midCat"/>
      </c:valAx>
      <c:valAx>
        <c:axId val="457613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48637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0751185680044877"/>
          <c:y val="0.138333333333333"/>
        </c:manualLayout>
      </c:layout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% of inter-cluster WL w.r.t. total WL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199399924990624"/>
          <c:y val="0.16649994442592"/>
          <c:w val="0.889048631078885"/>
          <c:h val="0.63254418139379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flipr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Sheet1!$A$5:$A$18</c:f>
              <c:numCache>
                <c:formatCode>General</c:formatCode>
                <c:ptCount val="14"/>
                <c:pt idx="0">
                  <c:v>220587</c:v>
                </c:pt>
                <c:pt idx="1">
                  <c:v>24509.6666666667</c:v>
                </c:pt>
                <c:pt idx="2">
                  <c:v>4501.77551020408</c:v>
                </c:pt>
                <c:pt idx="3">
                  <c:v>2205.87</c:v>
                </c:pt>
                <c:pt idx="4">
                  <c:v>998.131221719457</c:v>
                </c:pt>
                <c:pt idx="5">
                  <c:v>648.785294117647</c:v>
                </c:pt>
                <c:pt idx="6">
                  <c:v>382.963541666667</c:v>
                </c:pt>
                <c:pt idx="7">
                  <c:v>137.866875</c:v>
                </c:pt>
                <c:pt idx="8">
                  <c:v>61.2741666666667</c:v>
                </c:pt>
                <c:pt idx="9">
                  <c:v>15.0663889078615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</c:numCache>
            </c:numRef>
          </c:xVal>
          <c:yVal>
            <c:numRef>
              <c:f>Sheet1!$C$5:$C$18</c:f>
              <c:numCache>
                <c:formatCode>General</c:formatCode>
                <c:ptCount val="14"/>
                <c:pt idx="0">
                  <c:v>0</c:v>
                </c:pt>
                <c:pt idx="1">
                  <c:v>29.0059209614</c:v>
                </c:pt>
                <c:pt idx="2">
                  <c:v>57.3488114708</c:v>
                </c:pt>
                <c:pt idx="3">
                  <c:v>63.9661122669</c:v>
                </c:pt>
                <c:pt idx="4">
                  <c:v>70.6183742485</c:v>
                </c:pt>
                <c:pt idx="5">
                  <c:v>73.2968317312</c:v>
                </c:pt>
                <c:pt idx="6">
                  <c:v>76.6480923874</c:v>
                </c:pt>
                <c:pt idx="7">
                  <c:v>82.5597205134</c:v>
                </c:pt>
                <c:pt idx="8">
                  <c:v>86.5625889434</c:v>
                </c:pt>
                <c:pt idx="9">
                  <c:v>91.6817855026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Small Boom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Sheet1!$F$5:$F$20</c:f>
              <c:numCache>
                <c:formatCode>General</c:formatCode>
                <c:ptCount val="16"/>
                <c:pt idx="0">
                  <c:v>121580</c:v>
                </c:pt>
                <c:pt idx="1">
                  <c:v>13508.8888888889</c:v>
                </c:pt>
                <c:pt idx="2">
                  <c:v>2481.22448979592</c:v>
                </c:pt>
                <c:pt idx="3">
                  <c:v>1215.8</c:v>
                </c:pt>
                <c:pt idx="4">
                  <c:v>620.30612244898</c:v>
                </c:pt>
                <c:pt idx="5">
                  <c:v>194.528</c:v>
                </c:pt>
                <c:pt idx="6">
                  <c:v>108.360071301248</c:v>
                </c:pt>
                <c:pt idx="7">
                  <c:v>47.678431372549</c:v>
                </c:pt>
                <c:pt idx="8">
                  <c:v>11.8015919238983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</c:numCache>
            </c:numRef>
          </c:xVal>
          <c:yVal>
            <c:numRef>
              <c:f>Sheet1!$H$5:$H$20</c:f>
              <c:numCache>
                <c:formatCode>General</c:formatCode>
                <c:ptCount val="16"/>
                <c:pt idx="0">
                  <c:v>0</c:v>
                </c:pt>
                <c:pt idx="1">
                  <c:v>35.463730343</c:v>
                </c:pt>
                <c:pt idx="2">
                  <c:v>58.242370472</c:v>
                </c:pt>
                <c:pt idx="3">
                  <c:v>63.7269110655</c:v>
                </c:pt>
                <c:pt idx="4">
                  <c:v>68.7500545622</c:v>
                </c:pt>
                <c:pt idx="5">
                  <c:v>77.3139890192</c:v>
                </c:pt>
                <c:pt idx="6">
                  <c:v>81.7009621594</c:v>
                </c:pt>
                <c:pt idx="7">
                  <c:v>87.1045975559</c:v>
                </c:pt>
                <c:pt idx="8">
                  <c:v>94.1397589297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Sheet1!$K$3</c:f>
              <c:strCache>
                <c:ptCount val="1"/>
                <c:pt idx="0">
                  <c:v>LDPC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Sheet1!$K$5:$K$19</c:f>
              <c:numCache>
                <c:formatCode>General</c:formatCode>
                <c:ptCount val="15"/>
                <c:pt idx="0">
                  <c:v>42471</c:v>
                </c:pt>
                <c:pt idx="1">
                  <c:v>10617.75</c:v>
                </c:pt>
                <c:pt idx="2">
                  <c:v>4719</c:v>
                </c:pt>
                <c:pt idx="3">
                  <c:v>1179.75</c:v>
                </c:pt>
                <c:pt idx="4">
                  <c:v>351</c:v>
                </c:pt>
                <c:pt idx="5">
                  <c:v>117.648199445983</c:v>
                </c:pt>
                <c:pt idx="6">
                  <c:v>54.172193877551</c:v>
                </c:pt>
                <c:pt idx="7">
                  <c:v>13.0720221606648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xVal>
          <c:yVal>
            <c:numRef>
              <c:f>Sheet1!$M$5:$M$19</c:f>
              <c:numCache>
                <c:formatCode>General</c:formatCode>
                <c:ptCount val="15"/>
                <c:pt idx="0">
                  <c:v>0</c:v>
                </c:pt>
                <c:pt idx="1">
                  <c:v>55.4108613536</c:v>
                </c:pt>
                <c:pt idx="2">
                  <c:v>70.8564849883</c:v>
                </c:pt>
                <c:pt idx="3">
                  <c:v>80.8106029046</c:v>
                </c:pt>
                <c:pt idx="4">
                  <c:v>85.3079223733</c:v>
                </c:pt>
                <c:pt idx="5">
                  <c:v>88.433290976</c:v>
                </c:pt>
                <c:pt idx="6">
                  <c:v>89.9416727839</c:v>
                </c:pt>
                <c:pt idx="7">
                  <c:v>92.6595191014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numCache>
            </c:numRef>
          </c:yVal>
          <c:smooth val="0"/>
        </c:ser>
        <c:axId val="49606849"/>
        <c:axId val="44877537"/>
      </c:scatterChart>
      <c:valAx>
        <c:axId val="49606849"/>
        <c:scaling>
          <c:logBase val="10"/>
          <c:orientation val="maxMin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Gates per cluster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877537"/>
        <c:crosses val="autoZero"/>
        <c:crossBetween val="midCat"/>
      </c:valAx>
      <c:valAx>
        <c:axId val="448775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6068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50875"/>
          <c:y val="0.181"/>
        </c:manualLayout>
      </c:layout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% of inter-cluster nets w.r.t. total amount of nets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05075634454307"/>
          <c:y val="0.166370304512114"/>
          <c:w val="0.853044130516314"/>
          <c:h val="0.63258501889308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flipr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Sheet1!$A$5:$A$18</c:f>
              <c:numCache>
                <c:formatCode>General</c:formatCode>
                <c:ptCount val="14"/>
                <c:pt idx="0">
                  <c:v>220587</c:v>
                </c:pt>
                <c:pt idx="1">
                  <c:v>24509.6666666667</c:v>
                </c:pt>
                <c:pt idx="2">
                  <c:v>4501.77551020408</c:v>
                </c:pt>
                <c:pt idx="3">
                  <c:v>2205.87</c:v>
                </c:pt>
                <c:pt idx="4">
                  <c:v>998.131221719457</c:v>
                </c:pt>
                <c:pt idx="5">
                  <c:v>648.785294117647</c:v>
                </c:pt>
                <c:pt idx="6">
                  <c:v>382.963541666667</c:v>
                </c:pt>
                <c:pt idx="7">
                  <c:v>137.866875</c:v>
                </c:pt>
                <c:pt idx="8">
                  <c:v>61.2741666666667</c:v>
                </c:pt>
                <c:pt idx="9">
                  <c:v>15.0663889078615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</c:numCache>
            </c:numRef>
          </c:xVal>
          <c:yVal>
            <c:numRef>
              <c:f>Sheet1!$D$5:$D$18</c:f>
              <c:numCache>
                <c:formatCode>General</c:formatCode>
                <c:ptCount val="14"/>
                <c:pt idx="0">
                  <c:v>0</c:v>
                </c:pt>
                <c:pt idx="1">
                  <c:v>5.15460398595</c:v>
                </c:pt>
                <c:pt idx="2">
                  <c:v>14.9057271955</c:v>
                </c:pt>
                <c:pt idx="3">
                  <c:v>19.2598976845</c:v>
                </c:pt>
                <c:pt idx="4">
                  <c:v>25.9876350945</c:v>
                </c:pt>
                <c:pt idx="5">
                  <c:v>29.5157718679</c:v>
                </c:pt>
                <c:pt idx="6">
                  <c:v>34.4280271192</c:v>
                </c:pt>
                <c:pt idx="7">
                  <c:v>45.1442785645</c:v>
                </c:pt>
                <c:pt idx="8">
                  <c:v>54.8262811843</c:v>
                </c:pt>
                <c:pt idx="9">
                  <c:v>71.8589598631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Small Boom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Sheet1!$F$5:$F$20</c:f>
              <c:numCache>
                <c:formatCode>General</c:formatCode>
                <c:ptCount val="16"/>
                <c:pt idx="0">
                  <c:v>121580</c:v>
                </c:pt>
                <c:pt idx="1">
                  <c:v>13508.8888888889</c:v>
                </c:pt>
                <c:pt idx="2">
                  <c:v>2481.22448979592</c:v>
                </c:pt>
                <c:pt idx="3">
                  <c:v>1215.8</c:v>
                </c:pt>
                <c:pt idx="4">
                  <c:v>620.30612244898</c:v>
                </c:pt>
                <c:pt idx="5">
                  <c:v>194.528</c:v>
                </c:pt>
                <c:pt idx="6">
                  <c:v>108.360071301248</c:v>
                </c:pt>
                <c:pt idx="7">
                  <c:v>47.678431372549</c:v>
                </c:pt>
                <c:pt idx="8">
                  <c:v>11.8015919238983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</c:numCache>
            </c:numRef>
          </c:xVal>
          <c:yVal>
            <c:numRef>
              <c:f>Sheet1!$I$5:$I$20</c:f>
              <c:numCache>
                <c:formatCode>General</c:formatCode>
                <c:ptCount val="16"/>
                <c:pt idx="0">
                  <c:v>0</c:v>
                </c:pt>
                <c:pt idx="1">
                  <c:v>4.18966107997</c:v>
                </c:pt>
                <c:pt idx="2">
                  <c:v>10.4942006692</c:v>
                </c:pt>
                <c:pt idx="3">
                  <c:v>14.0058758776</c:v>
                </c:pt>
                <c:pt idx="4">
                  <c:v>18.5367169445</c:v>
                </c:pt>
                <c:pt idx="5">
                  <c:v>28.285133155</c:v>
                </c:pt>
                <c:pt idx="6">
                  <c:v>34.5678022323</c:v>
                </c:pt>
                <c:pt idx="7">
                  <c:v>44.0501272135</c:v>
                </c:pt>
                <c:pt idx="8">
                  <c:v>61.9336448666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Sheet1!$K$3</c:f>
              <c:strCache>
                <c:ptCount val="1"/>
                <c:pt idx="0">
                  <c:v>LDPC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Sheet1!$K$5:$K$19</c:f>
              <c:numCache>
                <c:formatCode>General</c:formatCode>
                <c:ptCount val="15"/>
                <c:pt idx="0">
                  <c:v>42471</c:v>
                </c:pt>
                <c:pt idx="1">
                  <c:v>10617.75</c:v>
                </c:pt>
                <c:pt idx="2">
                  <c:v>4719</c:v>
                </c:pt>
                <c:pt idx="3">
                  <c:v>1179.75</c:v>
                </c:pt>
                <c:pt idx="4">
                  <c:v>351</c:v>
                </c:pt>
                <c:pt idx="5">
                  <c:v>117.648199445983</c:v>
                </c:pt>
                <c:pt idx="6">
                  <c:v>54.172193877551</c:v>
                </c:pt>
                <c:pt idx="7">
                  <c:v>13.0720221606648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xVal>
          <c:yVal>
            <c:numRef>
              <c:f>Sheet1!$N$5:$N$19</c:f>
              <c:numCache>
                <c:formatCode>General</c:formatCode>
                <c:ptCount val="15"/>
                <c:pt idx="0">
                  <c:v>0</c:v>
                </c:pt>
                <c:pt idx="1">
                  <c:v>6.84222190881</c:v>
                </c:pt>
                <c:pt idx="2">
                  <c:v>10.505107489</c:v>
                </c:pt>
                <c:pt idx="3">
                  <c:v>16.4084379344</c:v>
                </c:pt>
                <c:pt idx="4">
                  <c:v>22.9967964862</c:v>
                </c:pt>
                <c:pt idx="5">
                  <c:v>30.6288155058</c:v>
                </c:pt>
                <c:pt idx="6">
                  <c:v>36.1372473959</c:v>
                </c:pt>
                <c:pt idx="7">
                  <c:v>50.1742792094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numCache>
            </c:numRef>
          </c:yVal>
          <c:smooth val="0"/>
        </c:ser>
        <c:axId val="5967941"/>
        <c:axId val="32628558"/>
      </c:scatterChart>
      <c:valAx>
        <c:axId val="5967941"/>
        <c:scaling>
          <c:logBase val="10"/>
          <c:orientation val="maxMin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Gates per cluster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628558"/>
        <c:crosses val="autoZero"/>
        <c:crossBetween val="midCat"/>
      </c:valAx>
      <c:valAx>
        <c:axId val="326285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679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00875"/>
          <c:y val="0.156222222222222"/>
        </c:manualLayout>
      </c:layout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198607970918119"/>
          <c:y val="0.0401747068544897"/>
          <c:w val="0.888947998404043"/>
          <c:h val="0.75855827496655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flipr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Sheet1!$A$5:$A$18</c:f>
              <c:numCache>
                <c:formatCode>General</c:formatCode>
                <c:ptCount val="14"/>
                <c:pt idx="0">
                  <c:v>220587</c:v>
                </c:pt>
                <c:pt idx="1">
                  <c:v>24509.6666666667</c:v>
                </c:pt>
                <c:pt idx="2">
                  <c:v>4501.77551020408</c:v>
                </c:pt>
                <c:pt idx="3">
                  <c:v>2205.87</c:v>
                </c:pt>
                <c:pt idx="4">
                  <c:v>998.131221719457</c:v>
                </c:pt>
                <c:pt idx="5">
                  <c:v>648.785294117647</c:v>
                </c:pt>
                <c:pt idx="6">
                  <c:v>382.963541666667</c:v>
                </c:pt>
                <c:pt idx="7">
                  <c:v>137.866875</c:v>
                </c:pt>
                <c:pt idx="8">
                  <c:v>61.2741666666667</c:v>
                </c:pt>
                <c:pt idx="9">
                  <c:v>15.0663889078615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</c:numCache>
            </c:numRef>
          </c:xVal>
          <c:yVal>
            <c:numRef>
              <c:f>Sheet1!$C$5:$C$18</c:f>
              <c:numCache>
                <c:formatCode>General</c:formatCode>
                <c:ptCount val="14"/>
                <c:pt idx="0">
                  <c:v>0</c:v>
                </c:pt>
                <c:pt idx="1">
                  <c:v>29.0059209614</c:v>
                </c:pt>
                <c:pt idx="2">
                  <c:v>57.3488114708</c:v>
                </c:pt>
                <c:pt idx="3">
                  <c:v>63.9661122669</c:v>
                </c:pt>
                <c:pt idx="4">
                  <c:v>70.6183742485</c:v>
                </c:pt>
                <c:pt idx="5">
                  <c:v>73.2968317312</c:v>
                </c:pt>
                <c:pt idx="6">
                  <c:v>76.6480923874</c:v>
                </c:pt>
                <c:pt idx="7">
                  <c:v>82.5597205134</c:v>
                </c:pt>
                <c:pt idx="8">
                  <c:v>86.5625889434</c:v>
                </c:pt>
                <c:pt idx="9">
                  <c:v>91.6817855026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fliprwl</c:f>
              <c:strCache>
                <c:ptCount val="1"/>
                <c:pt idx="0">
                  <c:v>fliprwl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Sheet1!$A$5:$A$14</c:f>
              <c:numCache>
                <c:formatCode>General</c:formatCode>
                <c:ptCount val="10"/>
                <c:pt idx="0">
                  <c:v>220587</c:v>
                </c:pt>
                <c:pt idx="1">
                  <c:v>24509.6666666667</c:v>
                </c:pt>
                <c:pt idx="2">
                  <c:v>4501.77551020408</c:v>
                </c:pt>
                <c:pt idx="3">
                  <c:v>2205.87</c:v>
                </c:pt>
                <c:pt idx="4">
                  <c:v>998.131221719457</c:v>
                </c:pt>
                <c:pt idx="5">
                  <c:v>648.785294117647</c:v>
                </c:pt>
                <c:pt idx="6">
                  <c:v>382.963541666667</c:v>
                </c:pt>
                <c:pt idx="7">
                  <c:v>137.866875</c:v>
                </c:pt>
                <c:pt idx="8">
                  <c:v>61.2741666666667</c:v>
                </c:pt>
                <c:pt idx="9">
                  <c:v>15.0663889078615</c:v>
                </c:pt>
              </c:numCache>
            </c:numRef>
          </c:xVal>
          <c:yVal>
            <c:numRef>
              <c:f>Sheet1!$D$5:$D$14</c:f>
              <c:numCache>
                <c:formatCode>General</c:formatCode>
                <c:ptCount val="10"/>
                <c:pt idx="0">
                  <c:v>0</c:v>
                </c:pt>
                <c:pt idx="1">
                  <c:v>5.15460398595</c:v>
                </c:pt>
                <c:pt idx="2">
                  <c:v>14.9057271955</c:v>
                </c:pt>
                <c:pt idx="3">
                  <c:v>19.2598976845</c:v>
                </c:pt>
                <c:pt idx="4">
                  <c:v>25.9876350945</c:v>
                </c:pt>
                <c:pt idx="5">
                  <c:v>29.5157718679</c:v>
                </c:pt>
                <c:pt idx="6">
                  <c:v>34.4280271192</c:v>
                </c:pt>
                <c:pt idx="7">
                  <c:v>45.1442785645</c:v>
                </c:pt>
                <c:pt idx="8">
                  <c:v>54.8262811843</c:v>
                </c:pt>
                <c:pt idx="9">
                  <c:v>71.8589598631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Small Boom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Sheet1!$F$5:$F$20</c:f>
              <c:numCache>
                <c:formatCode>General</c:formatCode>
                <c:ptCount val="16"/>
                <c:pt idx="0">
                  <c:v>121580</c:v>
                </c:pt>
                <c:pt idx="1">
                  <c:v>13508.8888888889</c:v>
                </c:pt>
                <c:pt idx="2">
                  <c:v>2481.22448979592</c:v>
                </c:pt>
                <c:pt idx="3">
                  <c:v>1215.8</c:v>
                </c:pt>
                <c:pt idx="4">
                  <c:v>620.30612244898</c:v>
                </c:pt>
                <c:pt idx="5">
                  <c:v>194.528</c:v>
                </c:pt>
                <c:pt idx="6">
                  <c:v>108.360071301248</c:v>
                </c:pt>
                <c:pt idx="7">
                  <c:v>47.678431372549</c:v>
                </c:pt>
                <c:pt idx="8">
                  <c:v>11.8015919238983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</c:numCache>
            </c:numRef>
          </c:xVal>
          <c:yVal>
            <c:numRef>
              <c:f>Sheet1!$H$5:$H$20</c:f>
              <c:numCache>
                <c:formatCode>General</c:formatCode>
                <c:ptCount val="16"/>
                <c:pt idx="0">
                  <c:v>0</c:v>
                </c:pt>
                <c:pt idx="1">
                  <c:v>35.463730343</c:v>
                </c:pt>
                <c:pt idx="2">
                  <c:v>58.242370472</c:v>
                </c:pt>
                <c:pt idx="3">
                  <c:v>63.7269110655</c:v>
                </c:pt>
                <c:pt idx="4">
                  <c:v>68.7500545622</c:v>
                </c:pt>
                <c:pt idx="5">
                  <c:v>77.3139890192</c:v>
                </c:pt>
                <c:pt idx="6">
                  <c:v>81.7009621594</c:v>
                </c:pt>
                <c:pt idx="7">
                  <c:v>87.1045975559</c:v>
                </c:pt>
                <c:pt idx="8">
                  <c:v>94.1397589297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sbwl</c:f>
              <c:strCache>
                <c:ptCount val="1"/>
                <c:pt idx="0">
                  <c:v>sbwl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Sheet1!$F$5:$F$13</c:f>
              <c:numCache>
                <c:formatCode>General</c:formatCode>
                <c:ptCount val="9"/>
                <c:pt idx="0">
                  <c:v>121580</c:v>
                </c:pt>
                <c:pt idx="1">
                  <c:v>13508.8888888889</c:v>
                </c:pt>
                <c:pt idx="2">
                  <c:v>2481.22448979592</c:v>
                </c:pt>
                <c:pt idx="3">
                  <c:v>1215.8</c:v>
                </c:pt>
                <c:pt idx="4">
                  <c:v>620.30612244898</c:v>
                </c:pt>
                <c:pt idx="5">
                  <c:v>194.528</c:v>
                </c:pt>
                <c:pt idx="6">
                  <c:v>108.360071301248</c:v>
                </c:pt>
                <c:pt idx="7">
                  <c:v>47.678431372549</c:v>
                </c:pt>
                <c:pt idx="8">
                  <c:v>11.8015919238983</c:v>
                </c:pt>
              </c:numCache>
            </c:numRef>
          </c:xVal>
          <c:yVal>
            <c:numRef>
              <c:f>Sheet1!$I$5:$I$13</c:f>
              <c:numCache>
                <c:formatCode>General</c:formatCode>
                <c:ptCount val="9"/>
                <c:pt idx="0">
                  <c:v>0</c:v>
                </c:pt>
                <c:pt idx="1">
                  <c:v>4.18966107997</c:v>
                </c:pt>
                <c:pt idx="2">
                  <c:v>10.4942006692</c:v>
                </c:pt>
                <c:pt idx="3">
                  <c:v>14.0058758776</c:v>
                </c:pt>
                <c:pt idx="4">
                  <c:v>18.5367169445</c:v>
                </c:pt>
                <c:pt idx="5">
                  <c:v>28.285133155</c:v>
                </c:pt>
                <c:pt idx="6">
                  <c:v>34.5678022323</c:v>
                </c:pt>
                <c:pt idx="7">
                  <c:v>44.0501272135</c:v>
                </c:pt>
                <c:pt idx="8">
                  <c:v>61.9336448666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ldpcwl</c:f>
              <c:strCache>
                <c:ptCount val="1"/>
                <c:pt idx="0">
                  <c:v>ldpcwl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Sheet1!$K$5:$K$12</c:f>
              <c:numCache>
                <c:formatCode>General</c:formatCode>
                <c:ptCount val="8"/>
                <c:pt idx="0">
                  <c:v>42471</c:v>
                </c:pt>
                <c:pt idx="1">
                  <c:v>10617.75</c:v>
                </c:pt>
                <c:pt idx="2">
                  <c:v>4719</c:v>
                </c:pt>
                <c:pt idx="3">
                  <c:v>1179.75</c:v>
                </c:pt>
                <c:pt idx="4">
                  <c:v>351</c:v>
                </c:pt>
                <c:pt idx="5">
                  <c:v>117.648199445983</c:v>
                </c:pt>
                <c:pt idx="6">
                  <c:v>54.172193877551</c:v>
                </c:pt>
                <c:pt idx="7">
                  <c:v>13.0720221606648</c:v>
                </c:pt>
              </c:numCache>
            </c:numRef>
          </c:xVal>
          <c:yVal>
            <c:numRef>
              <c:f>Sheet1!$N$5:$N$12</c:f>
              <c:numCache>
                <c:formatCode>General</c:formatCode>
                <c:ptCount val="8"/>
                <c:pt idx="0">
                  <c:v>0</c:v>
                </c:pt>
                <c:pt idx="1">
                  <c:v>6.84222190881</c:v>
                </c:pt>
                <c:pt idx="2">
                  <c:v>10.505107489</c:v>
                </c:pt>
                <c:pt idx="3">
                  <c:v>16.4084379344</c:v>
                </c:pt>
                <c:pt idx="4">
                  <c:v>22.9967964862</c:v>
                </c:pt>
                <c:pt idx="5">
                  <c:v>30.6288155058</c:v>
                </c:pt>
                <c:pt idx="6">
                  <c:v>36.1372473959</c:v>
                </c:pt>
                <c:pt idx="7">
                  <c:v>50.1742792094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Sheet1!$K$3</c:f>
              <c:strCache>
                <c:ptCount val="1"/>
                <c:pt idx="0">
                  <c:v>LDPC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Sheet1!$K$5:$K$19</c:f>
              <c:numCache>
                <c:formatCode>General</c:formatCode>
                <c:ptCount val="15"/>
                <c:pt idx="0">
                  <c:v>42471</c:v>
                </c:pt>
                <c:pt idx="1">
                  <c:v>10617.75</c:v>
                </c:pt>
                <c:pt idx="2">
                  <c:v>4719</c:v>
                </c:pt>
                <c:pt idx="3">
                  <c:v>1179.75</c:v>
                </c:pt>
                <c:pt idx="4">
                  <c:v>351</c:v>
                </c:pt>
                <c:pt idx="5">
                  <c:v>117.648199445983</c:v>
                </c:pt>
                <c:pt idx="6">
                  <c:v>54.172193877551</c:v>
                </c:pt>
                <c:pt idx="7">
                  <c:v>13.0720221606648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xVal>
          <c:yVal>
            <c:numRef>
              <c:f>Sheet1!$M$5:$M$19</c:f>
              <c:numCache>
                <c:formatCode>General</c:formatCode>
                <c:ptCount val="15"/>
                <c:pt idx="0">
                  <c:v>0</c:v>
                </c:pt>
                <c:pt idx="1">
                  <c:v>55.4108613536</c:v>
                </c:pt>
                <c:pt idx="2">
                  <c:v>70.8564849883</c:v>
                </c:pt>
                <c:pt idx="3">
                  <c:v>80.8106029046</c:v>
                </c:pt>
                <c:pt idx="4">
                  <c:v>85.3079223733</c:v>
                </c:pt>
                <c:pt idx="5">
                  <c:v>88.433290976</c:v>
                </c:pt>
                <c:pt idx="6">
                  <c:v>89.9416727839</c:v>
                </c:pt>
                <c:pt idx="7">
                  <c:v>92.6595191014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numCache>
            </c:numRef>
          </c:yVal>
          <c:smooth val="0"/>
        </c:ser>
        <c:axId val="57070757"/>
        <c:axId val="77976361"/>
      </c:scatterChart>
      <c:valAx>
        <c:axId val="57070757"/>
        <c:scaling>
          <c:logBase val="10"/>
          <c:orientation val="maxMin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1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Gates per cluster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976361"/>
        <c:crosses val="autoZero"/>
        <c:crossBetween val="midCat"/>
      </c:valAx>
      <c:valAx>
        <c:axId val="779763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0707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5083135391924"/>
          <c:y val="0.180949205290652"/>
        </c:manualLayout>
      </c:layout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150840</xdr:colOff>
      <xdr:row>18</xdr:row>
      <xdr:rowOff>57960</xdr:rowOff>
    </xdr:from>
    <xdr:to>
      <xdr:col>3</xdr:col>
      <xdr:colOff>2591640</xdr:colOff>
      <xdr:row>41</xdr:row>
      <xdr:rowOff>118800</xdr:rowOff>
    </xdr:to>
    <xdr:graphicFrame>
      <xdr:nvGraphicFramePr>
        <xdr:cNvPr id="0" name=""/>
        <xdr:cNvGraphicFramePr/>
      </xdr:nvGraphicFramePr>
      <xdr:xfrm>
        <a:off x="150840" y="3242160"/>
        <a:ext cx="6987960" cy="379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124560</xdr:colOff>
      <xdr:row>18</xdr:row>
      <xdr:rowOff>23040</xdr:rowOff>
    </xdr:from>
    <xdr:to>
      <xdr:col>8</xdr:col>
      <xdr:colOff>1040040</xdr:colOff>
      <xdr:row>41</xdr:row>
      <xdr:rowOff>25920</xdr:rowOff>
    </xdr:to>
    <xdr:graphicFrame>
      <xdr:nvGraphicFramePr>
        <xdr:cNvPr id="1" name=""/>
        <xdr:cNvGraphicFramePr/>
      </xdr:nvGraphicFramePr>
      <xdr:xfrm>
        <a:off x="7684200" y="3207240"/>
        <a:ext cx="7046280" cy="374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1527120</xdr:colOff>
      <xdr:row>17</xdr:row>
      <xdr:rowOff>150840</xdr:rowOff>
    </xdr:from>
    <xdr:to>
      <xdr:col>13</xdr:col>
      <xdr:colOff>938880</xdr:colOff>
      <xdr:row>41</xdr:row>
      <xdr:rowOff>2520</xdr:rowOff>
    </xdr:to>
    <xdr:graphicFrame>
      <xdr:nvGraphicFramePr>
        <xdr:cNvPr id="2" name=""/>
        <xdr:cNvGraphicFramePr/>
      </xdr:nvGraphicFramePr>
      <xdr:xfrm>
        <a:off x="15217560" y="3172680"/>
        <a:ext cx="6931440" cy="375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197280</xdr:colOff>
      <xdr:row>43</xdr:row>
      <xdr:rowOff>145440</xdr:rowOff>
    </xdr:from>
    <xdr:to>
      <xdr:col>3</xdr:col>
      <xdr:colOff>2718720</xdr:colOff>
      <xdr:row>64</xdr:row>
      <xdr:rowOff>54000</xdr:rowOff>
    </xdr:to>
    <xdr:graphicFrame>
      <xdr:nvGraphicFramePr>
        <xdr:cNvPr id="3" name=""/>
        <xdr:cNvGraphicFramePr/>
      </xdr:nvGraphicFramePr>
      <xdr:xfrm>
        <a:off x="197280" y="7393680"/>
        <a:ext cx="7068600" cy="332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153720</xdr:colOff>
      <xdr:row>43</xdr:row>
      <xdr:rowOff>71280</xdr:rowOff>
    </xdr:from>
    <xdr:to>
      <xdr:col>8</xdr:col>
      <xdr:colOff>1137240</xdr:colOff>
      <xdr:row>64</xdr:row>
      <xdr:rowOff>41400</xdr:rowOff>
    </xdr:to>
    <xdr:graphicFrame>
      <xdr:nvGraphicFramePr>
        <xdr:cNvPr id="4" name=""/>
        <xdr:cNvGraphicFramePr/>
      </xdr:nvGraphicFramePr>
      <xdr:xfrm>
        <a:off x="7713360" y="7319520"/>
        <a:ext cx="7114320" cy="338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1517760</xdr:colOff>
      <xdr:row>43</xdr:row>
      <xdr:rowOff>96120</xdr:rowOff>
    </xdr:from>
    <xdr:to>
      <xdr:col>13</xdr:col>
      <xdr:colOff>1055160</xdr:colOff>
      <xdr:row>63</xdr:row>
      <xdr:rowOff>83880</xdr:rowOff>
    </xdr:to>
    <xdr:graphicFrame>
      <xdr:nvGraphicFramePr>
        <xdr:cNvPr id="5" name=""/>
        <xdr:cNvGraphicFramePr/>
      </xdr:nvGraphicFramePr>
      <xdr:xfrm>
        <a:off x="15208200" y="7344360"/>
        <a:ext cx="705708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185040</xdr:colOff>
      <xdr:row>68</xdr:row>
      <xdr:rowOff>23400</xdr:rowOff>
    </xdr:from>
    <xdr:to>
      <xdr:col>6</xdr:col>
      <xdr:colOff>139680</xdr:colOff>
      <xdr:row>88</xdr:row>
      <xdr:rowOff>10800</xdr:rowOff>
    </xdr:to>
    <xdr:graphicFrame>
      <xdr:nvGraphicFramePr>
        <xdr:cNvPr id="6" name=""/>
        <xdr:cNvGraphicFramePr/>
      </xdr:nvGraphicFramePr>
      <xdr:xfrm>
        <a:off x="4732200" y="11335680"/>
        <a:ext cx="57589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281160</xdr:colOff>
      <xdr:row>66</xdr:row>
      <xdr:rowOff>133920</xdr:rowOff>
    </xdr:from>
    <xdr:to>
      <xdr:col>8</xdr:col>
      <xdr:colOff>2701080</xdr:colOff>
      <xdr:row>86</xdr:row>
      <xdr:rowOff>121680</xdr:rowOff>
    </xdr:to>
    <xdr:graphicFrame>
      <xdr:nvGraphicFramePr>
        <xdr:cNvPr id="7" name=""/>
        <xdr:cNvGraphicFramePr/>
      </xdr:nvGraphicFramePr>
      <xdr:xfrm>
        <a:off x="10632600" y="1112112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</xdr:col>
      <xdr:colOff>219600</xdr:colOff>
      <xdr:row>93</xdr:row>
      <xdr:rowOff>142920</xdr:rowOff>
    </xdr:from>
    <xdr:to>
      <xdr:col>8</xdr:col>
      <xdr:colOff>2209320</xdr:colOff>
      <xdr:row>118</xdr:row>
      <xdr:rowOff>96120</xdr:rowOff>
    </xdr:to>
    <xdr:graphicFrame>
      <xdr:nvGraphicFramePr>
        <xdr:cNvPr id="8" name=""/>
        <xdr:cNvGraphicFramePr/>
      </xdr:nvGraphicFramePr>
      <xdr:xfrm>
        <a:off x="7779240" y="15519240"/>
        <a:ext cx="8120520" cy="401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5"/>
  <sheetViews>
    <sheetView showFormulas="false" showGridLines="true" showRowColHeaders="true" showZeros="true" rightToLeft="false" tabSelected="true" showOutlineSymbols="true" defaultGridColor="true" view="normal" topLeftCell="D76" colorId="64" zoomScale="95" zoomScaleNormal="95" zoomScalePageLayoutView="100" workbookViewId="0">
      <selection pane="topLeft" activeCell="H91" activeCellId="0" sqref="H91"/>
    </sheetView>
  </sheetViews>
  <sheetFormatPr defaultRowHeight="12.8" outlineLevelRow="0" outlineLevelCol="0"/>
  <cols>
    <col collapsed="false" customWidth="true" hidden="false" outlineLevel="0" max="2" min="1" style="0" width="17.13"/>
    <col collapsed="false" customWidth="true" hidden="false" outlineLevel="0" max="3" min="3" style="0" width="30.19"/>
    <col collapsed="false" customWidth="true" hidden="false" outlineLevel="0" max="4" min="4" style="0" width="40.61"/>
    <col collapsed="false" customWidth="true" hidden="false" outlineLevel="0" max="5" min="5" style="0" width="2.08"/>
    <col collapsed="false" customWidth="true" hidden="false" outlineLevel="0" max="6" min="6" style="0" width="39.57"/>
    <col collapsed="false" customWidth="true" hidden="false" outlineLevel="0" max="7" min="7" style="0" width="17.13"/>
    <col collapsed="false" customWidth="true" hidden="false" outlineLevel="0" max="8" min="8" style="0" width="30.19"/>
    <col collapsed="false" customWidth="true" hidden="false" outlineLevel="0" max="9" min="9" style="0" width="40.61"/>
    <col collapsed="false" customWidth="true" hidden="false" outlineLevel="0" max="10" min="10" style="0" width="1.92"/>
    <col collapsed="false" customWidth="true" hidden="false" outlineLevel="0" max="11" min="11" style="0" width="16.71"/>
    <col collapsed="false" customWidth="true" hidden="false" outlineLevel="0" max="12" min="12" style="0" width="17.13"/>
    <col collapsed="false" customWidth="true" hidden="false" outlineLevel="0" max="13" min="13" style="0" width="30.19"/>
    <col collapsed="false" customWidth="true" hidden="false" outlineLevel="0" max="14" min="14" style="0" width="40.61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F1" s="2"/>
      <c r="K1" s="2"/>
    </row>
    <row r="2" customFormat="false" ht="12.8" hidden="false" customHeight="false" outlineLevel="0" collapsed="false">
      <c r="A2" s="1"/>
      <c r="B2" s="1"/>
      <c r="C2" s="1"/>
      <c r="D2" s="1"/>
      <c r="F2" s="2"/>
      <c r="K2" s="2"/>
    </row>
    <row r="3" s="4" customFormat="true" ht="12.8" hidden="false" customHeight="false" outlineLevel="0" collapsed="false">
      <c r="A3" s="3" t="s">
        <v>1</v>
      </c>
      <c r="B3" s="3"/>
      <c r="C3" s="3"/>
      <c r="D3" s="3"/>
      <c r="F3" s="3" t="s">
        <v>2</v>
      </c>
      <c r="G3" s="3"/>
      <c r="H3" s="3"/>
      <c r="I3" s="3"/>
      <c r="K3" s="3" t="s">
        <v>3</v>
      </c>
      <c r="L3" s="3"/>
      <c r="M3" s="3"/>
      <c r="N3" s="3"/>
    </row>
    <row r="4" customFormat="false" ht="14.65" hidden="false" customHeight="false" outlineLevel="0" collapsed="false">
      <c r="A4" s="0" t="s">
        <v>4</v>
      </c>
      <c r="B4" s="5" t="s">
        <v>5</v>
      </c>
      <c r="C4" s="5" t="s">
        <v>6</v>
      </c>
      <c r="D4" s="5" t="s">
        <v>7</v>
      </c>
      <c r="F4" s="0" t="s">
        <v>4</v>
      </c>
      <c r="G4" s="5" t="s">
        <v>5</v>
      </c>
      <c r="H4" s="5" t="s">
        <v>6</v>
      </c>
      <c r="I4" s="5" t="s">
        <v>7</v>
      </c>
      <c r="K4" s="0" t="s">
        <v>4</v>
      </c>
      <c r="L4" s="5" t="s">
        <v>5</v>
      </c>
      <c r="M4" s="5" t="s">
        <v>6</v>
      </c>
      <c r="N4" s="5" t="s">
        <v>7</v>
      </c>
    </row>
    <row r="5" customFormat="false" ht="14.65" hidden="false" customHeight="false" outlineLevel="0" collapsed="false">
      <c r="A5" s="0" t="n">
        <f aca="false">220587/B5</f>
        <v>220587</v>
      </c>
      <c r="B5" s="5" t="n">
        <v>1</v>
      </c>
      <c r="C5" s="5" t="n">
        <v>0</v>
      </c>
      <c r="D5" s="5" t="n">
        <v>0</v>
      </c>
      <c r="F5" s="0" t="n">
        <f aca="false">121580/G5</f>
        <v>121580</v>
      </c>
      <c r="G5" s="5" t="n">
        <v>1</v>
      </c>
      <c r="H5" s="5" t="n">
        <v>0</v>
      </c>
      <c r="I5" s="5" t="n">
        <v>0</v>
      </c>
      <c r="K5" s="0" t="n">
        <f aca="false">42471/L5</f>
        <v>42471</v>
      </c>
      <c r="L5" s="5" t="n">
        <v>1</v>
      </c>
      <c r="M5" s="5" t="n">
        <v>0</v>
      </c>
      <c r="N5" s="5" t="n">
        <v>0</v>
      </c>
    </row>
    <row r="6" customFormat="false" ht="14.65" hidden="false" customHeight="false" outlineLevel="0" collapsed="false">
      <c r="A6" s="0" t="n">
        <f aca="false">220587/B6</f>
        <v>24509.6666666667</v>
      </c>
      <c r="B6" s="5" t="n">
        <v>9</v>
      </c>
      <c r="C6" s="5" t="n">
        <v>29.0059209614</v>
      </c>
      <c r="D6" s="5" t="n">
        <v>5.15460398595</v>
      </c>
      <c r="F6" s="0" t="n">
        <f aca="false">121580/G6</f>
        <v>13508.8888888889</v>
      </c>
      <c r="G6" s="5" t="n">
        <v>9</v>
      </c>
      <c r="H6" s="5" t="n">
        <v>35.463730343</v>
      </c>
      <c r="I6" s="5" t="n">
        <v>4.18966107997</v>
      </c>
      <c r="K6" s="0" t="n">
        <f aca="false">42471/L6</f>
        <v>10617.75</v>
      </c>
      <c r="L6" s="5" t="n">
        <v>4</v>
      </c>
      <c r="M6" s="5" t="n">
        <v>55.4108613536</v>
      </c>
      <c r="N6" s="5" t="n">
        <v>6.84222190881</v>
      </c>
    </row>
    <row r="7" customFormat="false" ht="14.65" hidden="false" customHeight="false" outlineLevel="0" collapsed="false">
      <c r="A7" s="0" t="n">
        <f aca="false">220587/B7</f>
        <v>4501.77551020408</v>
      </c>
      <c r="B7" s="5" t="n">
        <v>49</v>
      </c>
      <c r="C7" s="5" t="n">
        <v>57.3488114708</v>
      </c>
      <c r="D7" s="5" t="n">
        <v>14.9057271955</v>
      </c>
      <c r="F7" s="0" t="n">
        <f aca="false">121580/G7</f>
        <v>2481.22448979592</v>
      </c>
      <c r="G7" s="5" t="n">
        <v>49</v>
      </c>
      <c r="H7" s="5" t="n">
        <v>58.242370472</v>
      </c>
      <c r="I7" s="5" t="n">
        <v>10.4942006692</v>
      </c>
      <c r="K7" s="0" t="n">
        <f aca="false">42471/L7</f>
        <v>4719</v>
      </c>
      <c r="L7" s="5" t="n">
        <v>9</v>
      </c>
      <c r="M7" s="5" t="n">
        <v>70.8564849883</v>
      </c>
      <c r="N7" s="5" t="n">
        <v>10.505107489</v>
      </c>
    </row>
    <row r="8" customFormat="false" ht="14.65" hidden="false" customHeight="false" outlineLevel="0" collapsed="false">
      <c r="A8" s="0" t="n">
        <f aca="false">220587/B8</f>
        <v>2205.87</v>
      </c>
      <c r="B8" s="0" t="n">
        <v>100</v>
      </c>
      <c r="C8" s="0" t="n">
        <v>63.9661122669</v>
      </c>
      <c r="D8" s="0" t="n">
        <v>19.2598976845</v>
      </c>
      <c r="F8" s="0" t="n">
        <f aca="false">121580/G8</f>
        <v>1215.8</v>
      </c>
      <c r="G8" s="5" t="n">
        <v>100</v>
      </c>
      <c r="H8" s="5" t="n">
        <v>63.7269110655</v>
      </c>
      <c r="I8" s="5" t="n">
        <v>14.0058758776</v>
      </c>
      <c r="K8" s="0" t="n">
        <f aca="false">42471/L8</f>
        <v>1179.75</v>
      </c>
      <c r="L8" s="5" t="n">
        <v>36</v>
      </c>
      <c r="M8" s="5" t="n">
        <v>80.8106029046</v>
      </c>
      <c r="N8" s="5" t="n">
        <v>16.4084379344</v>
      </c>
    </row>
    <row r="9" customFormat="false" ht="14.65" hidden="false" customHeight="false" outlineLevel="0" collapsed="false">
      <c r="A9" s="0" t="n">
        <f aca="false">220587/B9</f>
        <v>998.131221719457</v>
      </c>
      <c r="B9" s="0" t="n">
        <v>221</v>
      </c>
      <c r="C9" s="0" t="n">
        <v>70.6183742485</v>
      </c>
      <c r="D9" s="0" t="n">
        <v>25.9876350945</v>
      </c>
      <c r="F9" s="0" t="n">
        <f aca="false">121580/G9</f>
        <v>620.30612244898</v>
      </c>
      <c r="G9" s="5" t="n">
        <v>196</v>
      </c>
      <c r="H9" s="5" t="n">
        <v>68.7500545622</v>
      </c>
      <c r="I9" s="5" t="n">
        <v>18.5367169445</v>
      </c>
      <c r="K9" s="0" t="n">
        <f aca="false">42471/L9</f>
        <v>351</v>
      </c>
      <c r="L9" s="5" t="n">
        <v>121</v>
      </c>
      <c r="M9" s="5" t="n">
        <v>85.3079223733</v>
      </c>
      <c r="N9" s="5" t="n">
        <v>22.9967964862</v>
      </c>
    </row>
    <row r="10" customFormat="false" ht="14.65" hidden="false" customHeight="false" outlineLevel="0" collapsed="false">
      <c r="A10" s="0" t="n">
        <f aca="false">220587/B10</f>
        <v>648.785294117647</v>
      </c>
      <c r="B10" s="0" t="n">
        <v>340</v>
      </c>
      <c r="C10" s="0" t="n">
        <v>73.2968317312</v>
      </c>
      <c r="D10" s="0" t="n">
        <v>29.5157718679</v>
      </c>
      <c r="F10" s="0" t="n">
        <f aca="false">121580/G10</f>
        <v>194.528</v>
      </c>
      <c r="G10" s="5" t="n">
        <v>625</v>
      </c>
      <c r="H10" s="5" t="n">
        <v>77.3139890192</v>
      </c>
      <c r="I10" s="5" t="n">
        <v>28.285133155</v>
      </c>
      <c r="K10" s="0" t="n">
        <f aca="false">42471/L10</f>
        <v>117.648199445983</v>
      </c>
      <c r="L10" s="5" t="n">
        <v>361</v>
      </c>
      <c r="M10" s="5" t="n">
        <v>88.433290976</v>
      </c>
      <c r="N10" s="5" t="n">
        <v>30.6288155058</v>
      </c>
    </row>
    <row r="11" customFormat="false" ht="14.65" hidden="false" customHeight="false" outlineLevel="0" collapsed="false">
      <c r="A11" s="0" t="n">
        <f aca="false">220587/B11</f>
        <v>382.963541666667</v>
      </c>
      <c r="B11" s="0" t="n">
        <v>576</v>
      </c>
      <c r="C11" s="0" t="n">
        <v>76.6480923874</v>
      </c>
      <c r="D11" s="0" t="n">
        <v>34.4280271192</v>
      </c>
      <c r="F11" s="0" t="n">
        <f aca="false">121580/G11</f>
        <v>108.360071301248</v>
      </c>
      <c r="G11" s="5" t="n">
        <v>1122</v>
      </c>
      <c r="H11" s="5" t="n">
        <v>81.7009621594</v>
      </c>
      <c r="I11" s="5" t="n">
        <v>34.5678022323</v>
      </c>
      <c r="K11" s="0" t="n">
        <f aca="false">42471/L11</f>
        <v>54.172193877551</v>
      </c>
      <c r="L11" s="5" t="n">
        <v>784</v>
      </c>
      <c r="M11" s="5" t="n">
        <v>89.9416727839</v>
      </c>
      <c r="N11" s="5" t="n">
        <v>36.1372473959</v>
      </c>
    </row>
    <row r="12" customFormat="false" ht="14.65" hidden="false" customHeight="false" outlineLevel="0" collapsed="false">
      <c r="A12" s="0" t="n">
        <f aca="false">220587/B12</f>
        <v>137.866875</v>
      </c>
      <c r="B12" s="0" t="n">
        <v>1600</v>
      </c>
      <c r="C12" s="0" t="n">
        <v>82.5597205134</v>
      </c>
      <c r="D12" s="0" t="n">
        <v>45.1442785645</v>
      </c>
      <c r="F12" s="0" t="n">
        <f aca="false">121580/G12</f>
        <v>47.678431372549</v>
      </c>
      <c r="G12" s="5" t="n">
        <v>2550</v>
      </c>
      <c r="H12" s="5" t="n">
        <v>87.1045975559</v>
      </c>
      <c r="I12" s="5" t="n">
        <v>44.0501272135</v>
      </c>
      <c r="K12" s="0" t="n">
        <f aca="false">42471/L12</f>
        <v>13.0720221606648</v>
      </c>
      <c r="L12" s="5" t="n">
        <v>3249</v>
      </c>
      <c r="M12" s="5" t="n">
        <v>92.6595191014</v>
      </c>
      <c r="N12" s="5" t="n">
        <v>50.1742792094</v>
      </c>
    </row>
    <row r="13" customFormat="false" ht="14.65" hidden="false" customHeight="false" outlineLevel="0" collapsed="false">
      <c r="A13" s="0" t="n">
        <f aca="false">220587/B13</f>
        <v>61.2741666666667</v>
      </c>
      <c r="B13" s="0" t="n">
        <v>3600</v>
      </c>
      <c r="C13" s="0" t="n">
        <v>86.5625889434</v>
      </c>
      <c r="D13" s="0" t="n">
        <v>54.8262811843</v>
      </c>
      <c r="F13" s="0" t="n">
        <f aca="false">121580/G13</f>
        <v>11.8015919238983</v>
      </c>
      <c r="G13" s="5" t="n">
        <v>10302</v>
      </c>
      <c r="H13" s="5" t="n">
        <v>94.1397589297</v>
      </c>
      <c r="I13" s="5" t="n">
        <v>61.9336448666</v>
      </c>
      <c r="L13" s="5"/>
      <c r="M13" s="5"/>
      <c r="N13" s="5"/>
    </row>
    <row r="14" customFormat="false" ht="14.65" hidden="false" customHeight="false" outlineLevel="0" collapsed="false">
      <c r="A14" s="0" t="n">
        <f aca="false">220587/B14</f>
        <v>15.0663889078615</v>
      </c>
      <c r="B14" s="0" t="n">
        <v>14641</v>
      </c>
      <c r="C14" s="0" t="n">
        <v>91.6817855026</v>
      </c>
      <c r="D14" s="0" t="n">
        <v>71.8589598631</v>
      </c>
      <c r="L14" s="5"/>
      <c r="M14" s="5"/>
      <c r="N14" s="5"/>
    </row>
    <row r="35" customFormat="false" ht="12.8" hidden="false" customHeight="false" outlineLevel="0" collapsed="false">
      <c r="N35" s="0" t="s">
        <v>8</v>
      </c>
    </row>
  </sheetData>
  <mergeCells count="4">
    <mergeCell ref="A1:D2"/>
    <mergeCell ref="A3:D3"/>
    <mergeCell ref="F3:I3"/>
    <mergeCell ref="K3:N3"/>
  </mergeCells>
  <printOptions headings="false" gridLines="false" gridLinesSet="true" horizontalCentered="false" verticalCentered="false"/>
  <pageMargins left="0.1125" right="0.0993055555555556" top="0.536805555555556" bottom="1.025" header="0.299305555555556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605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2017-07-13T14:10:03Z</dcterms:created>
  <dc:creator/>
  <dc:description/>
  <dc:language>en-US</dc:language>
  <cp:lastModifiedBy/>
  <cp:lastPrinted>2017-07-13T15:56:34Z</cp:lastPrinted>
  <dcterms:modified xsi:type="dcterms:W3CDTF">2017-09-10T20:53:14Z</dcterms:modified>
  <cp:revision>13</cp:revision>
  <dc:subject/>
  <dc:title/>
</cp:coreProperties>
</file>