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charts/chart434.xml" ContentType="application/vnd.openxmlformats-officedocument.drawingml.chart+xml"/>
  <Override PartName="/xl/charts/chart433.xml" ContentType="application/vnd.openxmlformats-officedocument.drawingml.chart+xml"/>
  <Override PartName="/xl/charts/chart432.xml" ContentType="application/vnd.openxmlformats-officedocument.drawingml.chart+xml"/>
  <Override PartName="/xl/charts/chart424.xml" ContentType="application/vnd.openxmlformats-officedocument.drawingml.chart+xml"/>
  <Override PartName="/xl/charts/chart423.xml" ContentType="application/vnd.openxmlformats-officedocument.drawingml.chart+xml"/>
  <Override PartName="/xl/charts/chart422.xml" ContentType="application/vnd.openxmlformats-officedocument.drawingml.chart+xml"/>
  <Override PartName="/xl/charts/chart421.xml" ContentType="application/vnd.openxmlformats-officedocument.drawingml.chart+xml"/>
  <Override PartName="/xl/charts/chart420.xml" ContentType="application/vnd.openxmlformats-officedocument.drawingml.chart+xml"/>
  <Override PartName="/xl/charts/chart419.xml" ContentType="application/vnd.openxmlformats-officedocument.drawingml.chart+xml"/>
  <Override PartName="/xl/charts/chart418.xml" ContentType="application/vnd.openxmlformats-officedocument.drawingml.chart+xml"/>
  <Override PartName="/xl/charts/chart417.xml" ContentType="application/vnd.openxmlformats-officedocument.drawingml.chart+xml"/>
  <Override PartName="/xl/charts/chart396.xml" ContentType="application/vnd.openxmlformats-officedocument.drawingml.chart+xml"/>
  <Override PartName="/xl/charts/chart431.xml" ContentType="application/vnd.openxmlformats-officedocument.drawingml.chart+xml"/>
  <Override PartName="/xl/charts/chart389.xml" ContentType="application/vnd.openxmlformats-officedocument.drawingml.chart+xml"/>
  <Override PartName="/xl/charts/chart395.xml" ContentType="application/vnd.openxmlformats-officedocument.drawingml.chart+xml"/>
  <Override PartName="/xl/charts/chart430.xml" ContentType="application/vnd.openxmlformats-officedocument.drawingml.chart+xml"/>
  <Override PartName="/xl/charts/chart388.xml" ContentType="application/vnd.openxmlformats-officedocument.drawingml.chart+xml"/>
  <Override PartName="/xl/charts/chart394.xml" ContentType="application/vnd.openxmlformats-officedocument.drawingml.chart+xml"/>
  <Override PartName="/xl/charts/chart387.xml" ContentType="application/vnd.openxmlformats-officedocument.drawingml.chart+xml"/>
  <Override PartName="/xl/charts/chart382.xml" ContentType="application/vnd.openxmlformats-officedocument.drawingml.chart+xml"/>
  <Override PartName="/xl/charts/chart381.xml" ContentType="application/vnd.openxmlformats-officedocument.drawingml.chart+xml"/>
  <Override PartName="/xl/charts/chart390.xml" ContentType="application/vnd.openxmlformats-officedocument.drawingml.chart+xml"/>
  <Override PartName="/xl/charts/chart383.xml" ContentType="application/vnd.openxmlformats-officedocument.drawingml.chart+xml"/>
  <Override PartName="/xl/charts/chart391.xml" ContentType="application/vnd.openxmlformats-officedocument.drawingml.chart+xml"/>
  <Override PartName="/xl/charts/chart384.xml" ContentType="application/vnd.openxmlformats-officedocument.drawingml.chart+xml"/>
  <Override PartName="/xl/charts/chart392.xml" ContentType="application/vnd.openxmlformats-officedocument.drawingml.chart+xml"/>
  <Override PartName="/xl/charts/chart385.xml" ContentType="application/vnd.openxmlformats-officedocument.drawingml.chart+xml"/>
  <Override PartName="/xl/charts/chart393.xml" ContentType="application/vnd.openxmlformats-officedocument.drawingml.chart+xml"/>
  <Override PartName="/xl/charts/chart38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25.xml" ContentType="application/vnd.openxmlformats-officedocument.drawingml.chart+xml"/>
  <Override PartName="/xl/charts/chart400.xml" ContentType="application/vnd.openxmlformats-officedocument.drawingml.chart+xml"/>
  <Override PartName="/xl/charts/chart426.xml" ContentType="application/vnd.openxmlformats-officedocument.drawingml.chart+xml"/>
  <Override PartName="/xl/charts/chart401.xml" ContentType="application/vnd.openxmlformats-officedocument.drawingml.chart+xml"/>
  <Override PartName="/xl/charts/chart427.xml" ContentType="application/vnd.openxmlformats-officedocument.drawingml.chart+xml"/>
  <Override PartName="/xl/charts/chart402.xml" ContentType="application/vnd.openxmlformats-officedocument.drawingml.chart+xml"/>
  <Override PartName="/xl/charts/chart428.xml" ContentType="application/vnd.openxmlformats-officedocument.drawingml.chart+xml"/>
  <Override PartName="/xl/charts/chart403.xml" ContentType="application/vnd.openxmlformats-officedocument.drawingml.chart+xml"/>
  <Override PartName="/xl/charts/chart429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35.xml" ContentType="application/vnd.openxmlformats-officedocument.drawingml.chart+xml"/>
  <Override PartName="/xl/charts/chart410.xml" ContentType="application/vnd.openxmlformats-officedocument.drawingml.chart+xml"/>
  <Override PartName="/xl/charts/chart436.xml" ContentType="application/vnd.openxmlformats-officedocument.drawingml.chart+xml"/>
  <Override PartName="/xl/charts/chart411.xml" ContentType="application/vnd.openxmlformats-officedocument.drawingml.chart+xml"/>
  <Override PartName="/xl/charts/chart437.xml" ContentType="application/vnd.openxmlformats-officedocument.drawingml.chart+xml"/>
  <Override PartName="/xl/charts/chart412.xml" ContentType="application/vnd.openxmlformats-officedocument.drawingml.chart+xml"/>
  <Override PartName="/xl/charts/chart438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2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Naive_geometric_arbitrary-cut" sheetId="1" state="visible" r:id="rId2"/>
    <sheet name="Naive_geometric" sheetId="2" state="visible" r:id="rId3"/>
    <sheet name="random" sheetId="3" state="visible" r:id="rId4"/>
    <sheet name="Hierarchical-geometric_arbitrary-cut" sheetId="4" state="visible" r:id="rId5"/>
    <sheet name="Hierarchical-geometric_maxcut" sheetId="5" state="visible" r:id="rId6"/>
    <sheet name="Hierarchical-geometric_mincut" sheetId="6" state="visible" r:id="rId7"/>
    <sheet name="Min-max comparison" sheetId="7" state="visible" r:id="rId8"/>
    <sheet name="Kmeans-geometric_mincut" sheetId="8" state="visible" r:id="rId9"/>
    <sheet name="Kmeans-geometric_maxcu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Q</author>
  </authors>
  <commentList>
    <comment ref="A3" authorId="0">
      <text>
        <r>
          <rPr>
            <sz val="10"/>
            <rFont val="Arial"/>
            <family val="2"/>
            <charset val="1"/>
          </rPr>
          <t xml:space="preserve">LDPC</t>
        </r>
      </text>
    </comment>
    <comment ref="A38" authorId="0">
      <text>
        <r>
          <rPr>
            <sz val="10"/>
            <rFont val="Arial"/>
            <family val="2"/>
            <charset val="1"/>
          </rPr>
          <t xml:space="preserve">BoomCore</t>
        </r>
      </text>
    </comment>
    <comment ref="A71" authorId="0">
      <text>
        <r>
          <rPr>
            <sz val="10"/>
            <rFont val="Arial"/>
            <family val="2"/>
            <charset val="1"/>
          </rPr>
          <t xml:space="preserve">MCC, flipr</t>
        </r>
      </text>
    </comment>
    <comment ref="A105" authorId="0">
      <text>
        <r>
          <rPr>
            <sz val="10"/>
            <rFont val="Arial"/>
            <family val="2"/>
            <charset val="1"/>
          </rPr>
          <t xml:space="preserve">CCX</t>
        </r>
      </text>
    </comment>
    <comment ref="A140" authorId="0">
      <text>
        <r>
          <rPr>
            <sz val="10"/>
            <rFont val="Arial"/>
            <family val="2"/>
            <charset val="1"/>
          </rPr>
          <t xml:space="preserve">SPC</t>
        </r>
      </text>
    </comment>
    <comment ref="A176" authorId="0">
      <text>
        <r>
          <rPr>
            <sz val="10"/>
            <rFont val="Arial"/>
            <family val="2"/>
            <charset val="1"/>
          </rPr>
          <t xml:space="preserve">LDPC 4x4 Serial</t>
        </r>
      </text>
    </comment>
    <comment ref="A213" authorId="0">
      <text>
        <r>
          <rPr>
            <sz val="10"/>
            <rFont val="Arial"/>
            <family val="2"/>
            <charset val="1"/>
          </rPr>
          <t xml:space="preserve">LDPC 4x4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Q</author>
  </authors>
  <commentList>
    <comment ref="A3" authorId="0">
      <text>
        <r>
          <rPr>
            <sz val="10"/>
            <rFont val="Arial"/>
            <family val="2"/>
            <charset val="1"/>
          </rPr>
          <t xml:space="preserve">LDPC</t>
        </r>
      </text>
    </comment>
    <comment ref="A38" authorId="0">
      <text>
        <r>
          <rPr>
            <sz val="10"/>
            <rFont val="Arial"/>
            <family val="2"/>
            <charset val="1"/>
          </rPr>
          <t xml:space="preserve">BoomCore</t>
        </r>
      </text>
    </comment>
    <comment ref="A71" authorId="0">
      <text>
        <r>
          <rPr>
            <sz val="10"/>
            <rFont val="Arial"/>
            <family val="2"/>
            <charset val="1"/>
          </rPr>
          <t xml:space="preserve">MCC, flipr</t>
        </r>
      </text>
    </comment>
    <comment ref="A105" authorId="0">
      <text>
        <r>
          <rPr>
            <sz val="10"/>
            <rFont val="Arial"/>
            <family val="2"/>
            <charset val="1"/>
          </rPr>
          <t xml:space="preserve">CCX</t>
        </r>
      </text>
    </comment>
    <comment ref="A140" authorId="0">
      <text>
        <r>
          <rPr>
            <sz val="10"/>
            <rFont val="Arial"/>
            <family val="2"/>
            <charset val="1"/>
          </rPr>
          <t xml:space="preserve">SPC</t>
        </r>
      </text>
    </comment>
    <comment ref="A176" authorId="0">
      <text>
        <r>
          <rPr>
            <sz val="10"/>
            <rFont val="Arial"/>
            <family val="2"/>
            <charset val="1"/>
          </rPr>
          <t xml:space="preserve">LDPC 4x4 Serial</t>
        </r>
      </text>
    </comment>
    <comment ref="A213" authorId="0">
      <text>
        <r>
          <rPr>
            <sz val="10"/>
            <rFont val="Arial"/>
            <family val="2"/>
            <charset val="1"/>
          </rPr>
          <t xml:space="preserve">LDPC 4x4</t>
        </r>
      </text>
    </comment>
  </commentList>
</comments>
</file>

<file path=xl/sharedStrings.xml><?xml version="1.0" encoding="utf-8"?>
<sst xmlns="http://schemas.openxmlformats.org/spreadsheetml/2006/main" count="1624" uniqueCount="58">
  <si>
    <t xml:space="preserve">Nets cut by the partition (mincut)</t>
  </si>
  <si>
    <t xml:space="preserve">Design</t>
  </si>
  <si>
    <t xml:space="preserve">Gates</t>
  </si>
  <si>
    <t xml:space="preserve">Design total nets</t>
  </si>
  <si>
    <t xml:space="preserve">clusters</t>
  </si>
  <si>
    <t xml:space="preserve">Graph total nets</t>
  </si>
  <si>
    <t xml:space="preserve">NoWires</t>
  </si>
  <si>
    <t xml:space="preserve">1/NoWires</t>
  </si>
  <si>
    <t xml:space="preserve">TotLength</t>
  </si>
  <si>
    <t xml:space="preserve">1/TotLength</t>
  </si>
  <si>
    <t xml:space="preserve">AvgLength</t>
  </si>
  <si>
    <t xml:space="preserve">1/AvgLength</t>
  </si>
  <si>
    <t xml:space="preserve">NoWires*TotLength</t>
  </si>
  <si>
    <t xml:space="preserve">1/NoWires*TotLength</t>
  </si>
  <si>
    <t xml:space="preserve">NoWires+TotLength</t>
  </si>
  <si>
    <t xml:space="preserve">1/NoWires+TotLength</t>
  </si>
  <si>
    <t xml:space="preserve">Gates / cluster</t>
  </si>
  <si>
    <t xml:space="preserve">CutNet / totalDesignNets</t>
  </si>
  <si>
    <t xml:space="preserve">CutNet / totalGraphNets</t>
  </si>
  <si>
    <t xml:space="preserve">LDPC</t>
  </si>
  <si>
    <t xml:space="preserve">Total length cut by the partition (mincut)</t>
  </si>
  <si>
    <t xml:space="preserve">Design total WL</t>
  </si>
  <si>
    <t xml:space="preserve">Graph total WL</t>
  </si>
  <si>
    <t xml:space="preserve">BoomCore</t>
  </si>
  <si>
    <t xml:space="preserve">flipr</t>
  </si>
  <si>
    <t xml:space="preserve">ccx</t>
  </si>
  <si>
    <t xml:space="preserve">spc</t>
  </si>
  <si>
    <t xml:space="preserve">LDPC 4x4 Serial</t>
  </si>
  <si>
    <t xml:space="preserve">LDPC 4x4</t>
  </si>
  <si>
    <t xml:space="preserve">total nets</t>
  </si>
  <si>
    <t xml:space="preserve">CCX</t>
  </si>
  <si>
    <t xml:space="preserve">SPC</t>
  </si>
  <si>
    <t xml:space="preserve">Nets cut by the partition (maxcut)</t>
  </si>
  <si>
    <t xml:space="preserve">gates prop</t>
  </si>
  <si>
    <t xml:space="preserve">gate/cluster</t>
  </si>
  <si>
    <t xml:space="preserve">Normalized (graph)</t>
  </si>
  <si>
    <t xml:space="preserve">Norm (design)</t>
  </si>
  <si>
    <t xml:space="preserve">D1</t>
  </si>
  <si>
    <t xml:space="preserve">Total length cut by the partition (maxcut)</t>
  </si>
  <si>
    <t xml:space="preserve">gates proportion</t>
  </si>
  <si>
    <t xml:space="preserve">Normalized</t>
  </si>
  <si>
    <t xml:space="preserve">D2</t>
  </si>
  <si>
    <t xml:space="preserve">D4</t>
  </si>
  <si>
    <t xml:space="preserve">D3</t>
  </si>
  <si>
    <t xml:space="preserve">3D nets</t>
  </si>
  <si>
    <t xml:space="preserve">3D WL</t>
  </si>
  <si>
    <t xml:space="preserve">32768-8</t>
  </si>
  <si>
    <t xml:space="preserve">32768-512</t>
  </si>
  <si>
    <t xml:space="preserve">32768-1024</t>
  </si>
  <si>
    <t xml:space="preserve">32768-2048</t>
  </si>
  <si>
    <t xml:space="preserve">32768-4096</t>
  </si>
  <si>
    <t xml:space="preserve">D5</t>
  </si>
  <si>
    <t xml:space="preserve">D6</t>
  </si>
  <si>
    <t xml:space="preserve">D7</t>
  </si>
  <si>
    <t xml:space="preserve">Average</t>
  </si>
  <si>
    <t xml:space="preserve">Stdev</t>
  </si>
  <si>
    <t xml:space="preserve">smallboom</t>
  </si>
  <si>
    <t xml:space="preserve">MAXCUT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</si>
</sst>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MM:SS"/>
    <numFmt numFmtId="169" formatCode="0.0E+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8"/>
      <name val="Arial"/>
      <family val="2"/>
    </font>
    <font>
      <sz val="15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'Hierarchical-geometric_maxcut'!$H$2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'Hierarchical-geometric_maxcut'!$H$3:$H$13</c:f>
              <c:numCache>
                <c:formatCode>General</c:formatCode>
                <c:ptCount val="11"/>
                <c:pt idx="0">
                  <c:v>2000</c:v>
                </c:pt>
                <c:pt idx="1">
                  <c:v>3355</c:v>
                </c:pt>
                <c:pt idx="2">
                  <c:v>5112</c:v>
                </c:pt>
                <c:pt idx="3">
                  <c:v>7675</c:v>
                </c:pt>
                <c:pt idx="4">
                  <c:v>8948</c:v>
                </c:pt>
                <c:pt idx="5">
                  <c:v>10599</c:v>
                </c:pt>
                <c:pt idx="6">
                  <c:v>12123</c:v>
                </c:pt>
                <c:pt idx="7">
                  <c:v>14379</c:v>
                </c:pt>
                <c:pt idx="8">
                  <c:v>16050</c:v>
                </c:pt>
                <c:pt idx="9">
                  <c:v>18366</c:v>
                </c:pt>
                <c:pt idx="10">
                  <c:v>20063</c:v>
                </c:pt>
              </c:numCache>
            </c:numRef>
          </c:yVal>
          <c:smooth val="0"/>
        </c:ser>
        <c:axId val="1477941"/>
        <c:axId val="99705652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'Hierarchical-geometric_maxcut'!$I$2</c:f>
              <c:strCache>
                <c:ptCount val="1"/>
                <c:pt idx="0">
                  <c:v>Normalized (graph)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axId val="28083209"/>
        <c:axId val="59307347"/>
      </c:scatterChart>
      <c:valAx>
        <c:axId val="14779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705652"/>
        <c:crosses val="autoZero"/>
        <c:crossBetween val="midCat"/>
      </c:valAx>
      <c:valAx>
        <c:axId val="99705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77941"/>
        <c:crosses val="autoZero"/>
        <c:crossBetween val="midCat"/>
      </c:valAx>
      <c:valAx>
        <c:axId val="2808320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307347"/>
        <c:crosses val="autoZero"/>
        <c:crossBetween val="midCat"/>
      </c:valAx>
      <c:valAx>
        <c:axId val="593073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0832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yVal>
          <c:smooth val="0"/>
        </c:ser>
        <c:axId val="57716518"/>
        <c:axId val="2266070"/>
      </c:scatterChart>
      <c:scatterChart>
        <c:scatterStyle val="lineMarker"/>
        <c:varyColors val="0"/>
        <c:ser>
          <c:idx val="1"/>
          <c:order val="1"/>
          <c:tx>
            <c:strRef>
              <c:f>label 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axId val="39082900"/>
        <c:axId val="86271555"/>
      </c:scatterChart>
      <c:valAx>
        <c:axId val="577165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66070"/>
        <c:crosses val="autoZero"/>
        <c:crossBetween val="midCat"/>
      </c:valAx>
      <c:valAx>
        <c:axId val="2266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716518"/>
        <c:crosses val="autoZero"/>
        <c:crossBetween val="midCat"/>
      </c:valAx>
      <c:valAx>
        <c:axId val="3908290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71555"/>
        <c:crosses val="autoZero"/>
        <c:crossBetween val="midCat"/>
      </c:valAx>
      <c:valAx>
        <c:axId val="8627155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0829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'Hierarchical-geometric_maxcut'!$G$37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76765228"/>
        <c:axId val="1367827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'Hierarchical-geometric_maxcut'!$H$37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'Hierarchical-geometric_maxcut'!$H$38:$H$48</c:f>
              <c:numCache>
                <c:formatCode>General</c:formatCode>
                <c:ptCount val="11"/>
                <c:pt idx="0">
                  <c:v>1700</c:v>
                </c:pt>
                <c:pt idx="1">
                  <c:v>3175</c:v>
                </c:pt>
                <c:pt idx="2">
                  <c:v>5858</c:v>
                </c:pt>
                <c:pt idx="3">
                  <c:v>11901</c:v>
                </c:pt>
                <c:pt idx="4">
                  <c:v>15275</c:v>
                </c:pt>
                <c:pt idx="5">
                  <c:v>21207</c:v>
                </c:pt>
                <c:pt idx="6">
                  <c:v>25894</c:v>
                </c:pt>
                <c:pt idx="7">
                  <c:v>34463</c:v>
                </c:pt>
                <c:pt idx="8">
                  <c:v>40820</c:v>
                </c:pt>
                <c:pt idx="9">
                  <c:v>49516</c:v>
                </c:pt>
                <c:pt idx="10">
                  <c:v>54659</c:v>
                </c:pt>
              </c:numCache>
            </c:numRef>
          </c:yVal>
          <c:smooth val="0"/>
        </c:ser>
        <c:axId val="11270969"/>
        <c:axId val="18076418"/>
      </c:scatterChart>
      <c:valAx>
        <c:axId val="767652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678271"/>
        <c:crosses val="autoZero"/>
        <c:crossBetween val="midCat"/>
      </c:valAx>
      <c:valAx>
        <c:axId val="13678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765228"/>
        <c:crosses val="autoZero"/>
        <c:crossBetween val="midCat"/>
      </c:valAx>
      <c:valAx>
        <c:axId val="1127096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76418"/>
        <c:crosses val="autoZero"/>
        <c:crossBetween val="midCat"/>
      </c:valAx>
      <c:valAx>
        <c:axId val="1807641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270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'Hierarchical-geometric_maxcut'!$G$54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80180872"/>
        <c:axId val="4093939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'Hierarchical-geometric_maxcut'!$H$54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'Hierarchical-geometric_maxcut'!$H$55:$H$65</c:f>
              <c:numCache>
                <c:formatCode>General</c:formatCode>
                <c:ptCount val="11"/>
                <c:pt idx="0">
                  <c:v>46714.6455</c:v>
                </c:pt>
                <c:pt idx="1">
                  <c:v>97740.4134</c:v>
                </c:pt>
                <c:pt idx="2">
                  <c:v>153487.5173</c:v>
                </c:pt>
                <c:pt idx="3">
                  <c:v>226427.7818</c:v>
                </c:pt>
                <c:pt idx="4">
                  <c:v>246452.1727</c:v>
                </c:pt>
                <c:pt idx="5">
                  <c:v>270249.5571</c:v>
                </c:pt>
                <c:pt idx="6">
                  <c:v>283301.9961</c:v>
                </c:pt>
                <c:pt idx="7">
                  <c:v>300697.2236</c:v>
                </c:pt>
                <c:pt idx="8">
                  <c:v>311843.8002</c:v>
                </c:pt>
                <c:pt idx="9">
                  <c:v>324401.64</c:v>
                </c:pt>
                <c:pt idx="10">
                  <c:v>332881.0541</c:v>
                </c:pt>
              </c:numCache>
            </c:numRef>
          </c:yVal>
          <c:smooth val="0"/>
        </c:ser>
        <c:axId val="31047723"/>
        <c:axId val="22119147"/>
      </c:scatterChart>
      <c:valAx>
        <c:axId val="8018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939391"/>
        <c:crosses val="autoZero"/>
        <c:crossBetween val="midCat"/>
      </c:valAx>
      <c:valAx>
        <c:axId val="409393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180872"/>
        <c:crosses val="autoZero"/>
        <c:crossBetween val="midCat"/>
      </c:valAx>
      <c:valAx>
        <c:axId val="31047723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19147"/>
        <c:crosses val="autoZero"/>
        <c:crossBetween val="midCat"/>
      </c:valAx>
      <c:valAx>
        <c:axId val="221191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047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'Hierarchical-geometric_maxcut'!$G$71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46630524"/>
        <c:axId val="98337110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'Hierarchical-geometric_maxcut'!$H$71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'Hierarchical-geometric_maxcut'!$H$72:$H$82</c:f>
              <c:numCache>
                <c:formatCode>General</c:formatCode>
                <c:ptCount val="11"/>
                <c:pt idx="0">
                  <c:v>4718</c:v>
                </c:pt>
                <c:pt idx="1">
                  <c:v>8451</c:v>
                </c:pt>
                <c:pt idx="2">
                  <c:v>14064</c:v>
                </c:pt>
                <c:pt idx="3">
                  <c:v>26595</c:v>
                </c:pt>
                <c:pt idx="4">
                  <c:v>34160</c:v>
                </c:pt>
                <c:pt idx="5">
                  <c:v>44036</c:v>
                </c:pt>
                <c:pt idx="6">
                  <c:v>53898</c:v>
                </c:pt>
                <c:pt idx="7">
                  <c:v>66744</c:v>
                </c:pt>
                <c:pt idx="8">
                  <c:v>77333</c:v>
                </c:pt>
                <c:pt idx="9">
                  <c:v>93238</c:v>
                </c:pt>
                <c:pt idx="10">
                  <c:v>104573</c:v>
                </c:pt>
              </c:numCache>
            </c:numRef>
          </c:yVal>
          <c:smooth val="0"/>
        </c:ser>
        <c:axId val="2977352"/>
        <c:axId val="83973641"/>
      </c:scatterChart>
      <c:valAx>
        <c:axId val="466305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337110"/>
        <c:crosses val="autoZero"/>
        <c:crossBetween val="midCat"/>
      </c:valAx>
      <c:valAx>
        <c:axId val="983371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630524"/>
        <c:crosses val="autoZero"/>
        <c:crossBetween val="midCat"/>
      </c:valAx>
      <c:valAx>
        <c:axId val="297735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73641"/>
        <c:crosses val="autoZero"/>
        <c:crossBetween val="midCat"/>
      </c:valAx>
      <c:valAx>
        <c:axId val="8397364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77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'Hierarchical-geometric_maxcut'!$G$88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74459692"/>
        <c:axId val="91657513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'Hierarchical-geometric_maxcut'!$H$88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'Hierarchical-geometric_maxcut'!$H$89:$H$99</c:f>
              <c:numCache>
                <c:formatCode>General</c:formatCode>
                <c:ptCount val="11"/>
                <c:pt idx="0">
                  <c:v>160086.2771</c:v>
                </c:pt>
                <c:pt idx="1">
                  <c:v>251419.9421</c:v>
                </c:pt>
                <c:pt idx="2">
                  <c:v>336101.1777</c:v>
                </c:pt>
                <c:pt idx="3">
                  <c:v>454807.3604</c:v>
                </c:pt>
                <c:pt idx="4">
                  <c:v>503113.1608</c:v>
                </c:pt>
                <c:pt idx="5">
                  <c:v>553990.9609</c:v>
                </c:pt>
                <c:pt idx="6">
                  <c:v>594745.3354</c:v>
                </c:pt>
                <c:pt idx="7">
                  <c:v>631329.5605</c:v>
                </c:pt>
                <c:pt idx="8">
                  <c:v>662835.9886</c:v>
                </c:pt>
                <c:pt idx="9">
                  <c:v>701925.7505</c:v>
                </c:pt>
                <c:pt idx="10">
                  <c:v>734185.9533</c:v>
                </c:pt>
              </c:numCache>
            </c:numRef>
          </c:yVal>
          <c:smooth val="0"/>
        </c:ser>
        <c:axId val="70598914"/>
        <c:axId val="79400447"/>
      </c:scatterChart>
      <c:valAx>
        <c:axId val="744596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657513"/>
        <c:crosses val="autoZero"/>
        <c:crossBetween val="midCat"/>
      </c:valAx>
      <c:valAx>
        <c:axId val="91657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459692"/>
        <c:crosses val="autoZero"/>
        <c:crossBetween val="midCat"/>
      </c:valAx>
      <c:valAx>
        <c:axId val="7059891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00447"/>
        <c:crosses val="autoZero"/>
        <c:crossBetween val="midCat"/>
      </c:valAx>
      <c:valAx>
        <c:axId val="794004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598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'Hierarchical-geometric_maxcut'!$G$105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70193338"/>
        <c:axId val="4845029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'Hierarchical-geometric_maxcut'!$H$105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'Hierarchical-geometric_maxcut'!$H$106:$H$116</c:f>
              <c:numCache>
                <c:formatCode>General</c:formatCode>
                <c:ptCount val="11"/>
                <c:pt idx="0">
                  <c:v>3301</c:v>
                </c:pt>
                <c:pt idx="1">
                  <c:v>9297</c:v>
                </c:pt>
                <c:pt idx="2">
                  <c:v>13912</c:v>
                </c:pt>
                <c:pt idx="3">
                  <c:v>31113</c:v>
                </c:pt>
                <c:pt idx="4">
                  <c:v>42613</c:v>
                </c:pt>
                <c:pt idx="5">
                  <c:v>50671</c:v>
                </c:pt>
                <c:pt idx="6">
                  <c:v>58959</c:v>
                </c:pt>
                <c:pt idx="7">
                  <c:v>66428</c:v>
                </c:pt>
                <c:pt idx="8">
                  <c:v>75513</c:v>
                </c:pt>
                <c:pt idx="9">
                  <c:v>83029</c:v>
                </c:pt>
                <c:pt idx="10">
                  <c:v>91420</c:v>
                </c:pt>
              </c:numCache>
            </c:numRef>
          </c:yVal>
          <c:smooth val="0"/>
        </c:ser>
        <c:axId val="63688080"/>
        <c:axId val="35725374"/>
      </c:scatterChart>
      <c:valAx>
        <c:axId val="701933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450291"/>
        <c:crosses val="autoZero"/>
        <c:crossBetween val="midCat"/>
      </c:valAx>
      <c:valAx>
        <c:axId val="48450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193338"/>
        <c:crosses val="autoZero"/>
        <c:crossBetween val="midCat"/>
      </c:valAx>
      <c:valAx>
        <c:axId val="6368808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25374"/>
        <c:crosses val="autoZero"/>
        <c:crossBetween val="midCat"/>
      </c:valAx>
      <c:valAx>
        <c:axId val="357253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6880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'Hierarchical-geometric_maxcut'!$G$122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'Hierarchical-geometric_maxcut'!$G$123:$G$133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26973036"/>
        <c:axId val="74485775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'Hierarchical-geometric_maxcut'!$H$122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'Hierarchical-geometric_maxcut'!$H$123:$H$133</c:f>
              <c:numCache>
                <c:formatCode>General</c:formatCode>
                <c:ptCount val="11"/>
                <c:pt idx="0">
                  <c:v>248520.04</c:v>
                </c:pt>
                <c:pt idx="1">
                  <c:v>1052585.861</c:v>
                </c:pt>
                <c:pt idx="2">
                  <c:v>1427643.359</c:v>
                </c:pt>
                <c:pt idx="3">
                  <c:v>2689130.337</c:v>
                </c:pt>
                <c:pt idx="4">
                  <c:v>3152982.446</c:v>
                </c:pt>
                <c:pt idx="5">
                  <c:v>3323595.895</c:v>
                </c:pt>
                <c:pt idx="6">
                  <c:v>3456699.173</c:v>
                </c:pt>
                <c:pt idx="7">
                  <c:v>3575060.965</c:v>
                </c:pt>
                <c:pt idx="8">
                  <c:v>3671600.582</c:v>
                </c:pt>
                <c:pt idx="9">
                  <c:v>3803111.334</c:v>
                </c:pt>
                <c:pt idx="10">
                  <c:v>3927649.254</c:v>
                </c:pt>
              </c:numCache>
            </c:numRef>
          </c:yVal>
          <c:smooth val="0"/>
        </c:ser>
        <c:axId val="18214332"/>
        <c:axId val="34201173"/>
      </c:scatterChart>
      <c:valAx>
        <c:axId val="269730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485775"/>
        <c:crosses val="autoZero"/>
        <c:crossBetween val="midCat"/>
      </c:valAx>
      <c:valAx>
        <c:axId val="74485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973036"/>
        <c:crosses val="autoZero"/>
        <c:crossBetween val="midCat"/>
      </c:valAx>
      <c:valAx>
        <c:axId val="1821433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01173"/>
        <c:crosses val="autoZero"/>
        <c:crossBetween val="midCat"/>
      </c:valAx>
      <c:valAx>
        <c:axId val="3420117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214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'Hierarchical-geometric_maxcut'!$G$140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91297625"/>
        <c:axId val="5872575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'Hierarchical-geometric_maxcut'!$H$140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'Hierarchical-geometric_maxcut'!$H$141:$H$151</c:f>
              <c:numCache>
                <c:formatCode>General</c:formatCode>
                <c:ptCount val="11"/>
                <c:pt idx="0">
                  <c:v>6929</c:v>
                </c:pt>
                <c:pt idx="1">
                  <c:v>10982</c:v>
                </c:pt>
                <c:pt idx="2">
                  <c:v>20903</c:v>
                </c:pt>
                <c:pt idx="3">
                  <c:v>38924</c:v>
                </c:pt>
                <c:pt idx="4">
                  <c:v>45115</c:v>
                </c:pt>
                <c:pt idx="5">
                  <c:v>61737</c:v>
                </c:pt>
                <c:pt idx="6">
                  <c:v>70358</c:v>
                </c:pt>
                <c:pt idx="7">
                  <c:v>88318</c:v>
                </c:pt>
                <c:pt idx="8">
                  <c:v>97460</c:v>
                </c:pt>
                <c:pt idx="9">
                  <c:v>118107</c:v>
                </c:pt>
                <c:pt idx="10">
                  <c:v>125074</c:v>
                </c:pt>
              </c:numCache>
            </c:numRef>
          </c:yVal>
          <c:smooth val="0"/>
        </c:ser>
        <c:axId val="22015887"/>
        <c:axId val="32025622"/>
      </c:scatterChart>
      <c:valAx>
        <c:axId val="912976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725751"/>
        <c:crosses val="autoZero"/>
        <c:crossBetween val="midCat"/>
      </c:valAx>
      <c:valAx>
        <c:axId val="587257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297625"/>
        <c:crosses val="autoZero"/>
        <c:crossBetween val="midCat"/>
      </c:valAx>
      <c:valAx>
        <c:axId val="2201588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25622"/>
        <c:crosses val="autoZero"/>
        <c:crossBetween val="midCat"/>
      </c:valAx>
      <c:valAx>
        <c:axId val="320256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0158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'Hierarchical-geometric_maxcut'!$G$157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'Hierarchical-geometric_maxcut'!$G$158:$G$168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69645593"/>
        <c:axId val="3655948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'Hierarchical-geometric_maxcut'!$H$157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'Hierarchical-geometric_maxcut'!$H$158:$H$168</c:f>
              <c:numCache>
                <c:formatCode>General</c:formatCode>
                <c:ptCount val="11"/>
                <c:pt idx="0">
                  <c:v>1446985.169</c:v>
                </c:pt>
                <c:pt idx="1">
                  <c:v>2039451.185</c:v>
                </c:pt>
                <c:pt idx="2">
                  <c:v>3209645.607</c:v>
                </c:pt>
                <c:pt idx="3">
                  <c:v>4672507.952</c:v>
                </c:pt>
                <c:pt idx="4">
                  <c:v>4999163.656</c:v>
                </c:pt>
                <c:pt idx="5">
                  <c:v>5739135.284</c:v>
                </c:pt>
                <c:pt idx="6">
                  <c:v>6071315.695</c:v>
                </c:pt>
                <c:pt idx="7">
                  <c:v>6546087.649</c:v>
                </c:pt>
                <c:pt idx="8">
                  <c:v>6718398.902</c:v>
                </c:pt>
                <c:pt idx="9">
                  <c:v>7119279.596</c:v>
                </c:pt>
                <c:pt idx="10">
                  <c:v>7237874.012</c:v>
                </c:pt>
              </c:numCache>
            </c:numRef>
          </c:yVal>
          <c:smooth val="0"/>
        </c:ser>
        <c:axId val="5580349"/>
        <c:axId val="15672361"/>
      </c:scatterChart>
      <c:valAx>
        <c:axId val="696455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559481"/>
        <c:crosses val="autoZero"/>
        <c:crossBetween val="midCat"/>
      </c:valAx>
      <c:valAx>
        <c:axId val="36559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645593"/>
        <c:crosses val="autoZero"/>
        <c:crossBetween val="midCat"/>
      </c:valAx>
      <c:valAx>
        <c:axId val="558034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72361"/>
        <c:crosses val="autoZero"/>
        <c:crossBetween val="midCat"/>
      </c:valAx>
      <c:valAx>
        <c:axId val="1567236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80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'Hierarchical-geometric_maxcut'!$G$175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8204503"/>
        <c:axId val="91911162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'Hierarchical-geometric_maxcut'!$H$175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'Hierarchical-geometric_maxcut'!$H$176:$H$186</c:f>
              <c:numCache>
                <c:formatCode>General</c:formatCode>
                <c:ptCount val="11"/>
                <c:pt idx="0">
                  <c:v>11449</c:v>
                </c:pt>
                <c:pt idx="1">
                  <c:v>20760</c:v>
                </c:pt>
                <c:pt idx="2">
                  <c:v>40185</c:v>
                </c:pt>
                <c:pt idx="3">
                  <c:v>89061</c:v>
                </c:pt>
                <c:pt idx="4">
                  <c:v>111399</c:v>
                </c:pt>
                <c:pt idx="5">
                  <c:v>134563</c:v>
                </c:pt>
                <c:pt idx="6">
                  <c:v>150827</c:v>
                </c:pt>
                <c:pt idx="7">
                  <c:v>169983</c:v>
                </c:pt>
                <c:pt idx="8">
                  <c:v>184781</c:v>
                </c:pt>
                <c:pt idx="9">
                  <c:v>207379</c:v>
                </c:pt>
                <c:pt idx="10">
                  <c:v>222145</c:v>
                </c:pt>
              </c:numCache>
            </c:numRef>
          </c:yVal>
          <c:smooth val="0"/>
        </c:ser>
        <c:axId val="20383222"/>
        <c:axId val="12064095"/>
      </c:scatterChart>
      <c:valAx>
        <c:axId val="8204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911162"/>
        <c:crosses val="autoZero"/>
        <c:crossBetween val="midCat"/>
      </c:valAx>
      <c:valAx>
        <c:axId val="91911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04503"/>
        <c:crosses val="autoZero"/>
        <c:crossBetween val="midCat"/>
      </c:valAx>
      <c:valAx>
        <c:axId val="2038322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64095"/>
        <c:crosses val="autoZero"/>
        <c:crossBetween val="midCat"/>
      </c:valAx>
      <c:valAx>
        <c:axId val="1206409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383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'Hierarchical-geometric_maxcut'!$G$193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19071386"/>
        <c:axId val="54821539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'Hierarchical-geometric_maxcut'!$H$193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'Hierarchical-geometric_maxcut'!$H$194:$H$204</c:f>
              <c:numCache>
                <c:formatCode>General</c:formatCode>
                <c:ptCount val="11"/>
                <c:pt idx="0">
                  <c:v>510254.848</c:v>
                </c:pt>
                <c:pt idx="1">
                  <c:v>881889.628</c:v>
                </c:pt>
                <c:pt idx="2">
                  <c:v>1788688.736</c:v>
                </c:pt>
                <c:pt idx="3">
                  <c:v>3424899.555</c:v>
                </c:pt>
                <c:pt idx="4">
                  <c:v>4046767.177</c:v>
                </c:pt>
                <c:pt idx="5">
                  <c:v>4402206.543</c:v>
                </c:pt>
                <c:pt idx="6">
                  <c:v>4561841.389</c:v>
                </c:pt>
                <c:pt idx="7">
                  <c:v>4643547.826</c:v>
                </c:pt>
                <c:pt idx="8">
                  <c:v>4701859.782</c:v>
                </c:pt>
                <c:pt idx="9">
                  <c:v>4749777.271</c:v>
                </c:pt>
                <c:pt idx="10">
                  <c:v>4801733.175</c:v>
                </c:pt>
              </c:numCache>
            </c:numRef>
          </c:yVal>
          <c:smooth val="0"/>
        </c:ser>
        <c:axId val="22952581"/>
        <c:axId val="26073313"/>
      </c:scatterChart>
      <c:valAx>
        <c:axId val="190713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821539"/>
        <c:crosses val="autoZero"/>
        <c:crossBetween val="midCat"/>
      </c:valAx>
      <c:valAx>
        <c:axId val="54821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071386"/>
        <c:crosses val="autoZero"/>
        <c:crossBetween val="midCat"/>
      </c:valAx>
      <c:valAx>
        <c:axId val="22952581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73313"/>
        <c:crosses val="autoZero"/>
        <c:crossBetween val="midCat"/>
      </c:valAx>
      <c:valAx>
        <c:axId val="2607331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952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'Hierarchical-geometric_maxcut'!$G$212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41769201"/>
        <c:axId val="7452363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'Hierarchical-geometric_maxcut'!$H$212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'Hierarchical-geometric_maxcut'!$H$213:$H$223</c:f>
              <c:numCache>
                <c:formatCode>General</c:formatCode>
                <c:ptCount val="11"/>
                <c:pt idx="0">
                  <c:v>19924</c:v>
                </c:pt>
                <c:pt idx="1">
                  <c:v>39681</c:v>
                </c:pt>
                <c:pt idx="2">
                  <c:v>61785</c:v>
                </c:pt>
                <c:pt idx="3">
                  <c:v>113520</c:v>
                </c:pt>
                <c:pt idx="4">
                  <c:v>138822</c:v>
                </c:pt>
                <c:pt idx="5">
                  <c:v>166979</c:v>
                </c:pt>
                <c:pt idx="6">
                  <c:v>188320</c:v>
                </c:pt>
                <c:pt idx="7">
                  <c:v>211920</c:v>
                </c:pt>
                <c:pt idx="8">
                  <c:v>231118</c:v>
                </c:pt>
                <c:pt idx="9">
                  <c:v>255677</c:v>
                </c:pt>
                <c:pt idx="10">
                  <c:v>274969</c:v>
                </c:pt>
              </c:numCache>
            </c:numRef>
          </c:yVal>
          <c:smooth val="0"/>
        </c:ser>
        <c:axId val="37425497"/>
        <c:axId val="665365"/>
      </c:scatterChart>
      <c:valAx>
        <c:axId val="417692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523638"/>
        <c:crosses val="autoZero"/>
        <c:crossBetween val="midCat"/>
      </c:valAx>
      <c:valAx>
        <c:axId val="745236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769201"/>
        <c:crosses val="autoZero"/>
        <c:crossBetween val="midCat"/>
      </c:valAx>
      <c:valAx>
        <c:axId val="3742549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365"/>
        <c:crosses val="autoZero"/>
        <c:crossBetween val="midCat"/>
      </c:valAx>
      <c:valAx>
        <c:axId val="66536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4254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'Hierarchical-geometric_maxcut'!$G$230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55721815"/>
        <c:axId val="59904270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'Hierarchical-geometric_maxcut'!$H$230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'Hierarchical-geometric_maxcut'!$H$231:$H$241</c:f>
              <c:numCache>
                <c:formatCode>General</c:formatCode>
                <c:ptCount val="11"/>
                <c:pt idx="0">
                  <c:v>1824180.244</c:v>
                </c:pt>
                <c:pt idx="1">
                  <c:v>3243838.764</c:v>
                </c:pt>
                <c:pt idx="2">
                  <c:v>3965382.434</c:v>
                </c:pt>
                <c:pt idx="3">
                  <c:v>5863408.726</c:v>
                </c:pt>
                <c:pt idx="4">
                  <c:v>6537649.559</c:v>
                </c:pt>
                <c:pt idx="5">
                  <c:v>6956412.241</c:v>
                </c:pt>
                <c:pt idx="6">
                  <c:v>7165660.025</c:v>
                </c:pt>
                <c:pt idx="7">
                  <c:v>7378838.156</c:v>
                </c:pt>
                <c:pt idx="8">
                  <c:v>7533813.081</c:v>
                </c:pt>
                <c:pt idx="9">
                  <c:v>7633128.267</c:v>
                </c:pt>
                <c:pt idx="10">
                  <c:v>7730893.321</c:v>
                </c:pt>
              </c:numCache>
            </c:numRef>
          </c:yVal>
          <c:smooth val="0"/>
        </c:ser>
        <c:axId val="3051479"/>
        <c:axId val="97751769"/>
      </c:scatterChart>
      <c:valAx>
        <c:axId val="557218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904270"/>
        <c:crosses val="autoZero"/>
        <c:crossBetween val="midCat"/>
      </c:valAx>
      <c:valAx>
        <c:axId val="59904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721815"/>
        <c:crosses val="autoZero"/>
        <c:crossBetween val="midCat"/>
      </c:valAx>
      <c:valAx>
        <c:axId val="305147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751769"/>
        <c:crosses val="autoZero"/>
        <c:crossBetween val="midCat"/>
      </c:valAx>
      <c:valAx>
        <c:axId val="9775176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51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Nets cut by the partition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41010487"/>
        <c:axId val="90301763"/>
      </c:scatterChart>
      <c:valAx>
        <c:axId val="41010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301763"/>
        <c:crosses val="autoZero"/>
        <c:crossBetween val="midCat"/>
      </c:valAx>
      <c:valAx>
        <c:axId val="90301763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net cut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010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'Hierarchical-geometric_maxcut'!$I$123:$I$133</c:f>
              <c:numCache>
                <c:formatCode>General</c:formatCode>
                <c:ptCount val="11"/>
                <c:pt idx="0">
                  <c:v>100</c:v>
                </c:pt>
                <c:pt idx="1">
                  <c:v>99.3581453110533</c:v>
                </c:pt>
                <c:pt idx="2">
                  <c:v>96.6250205870999</c:v>
                </c:pt>
                <c:pt idx="3">
                  <c:v>91.6879387007277</c:v>
                </c:pt>
                <c:pt idx="4">
                  <c:v>86.0969479788839</c:v>
                </c:pt>
                <c:pt idx="5">
                  <c:v>79.9811592254008</c:v>
                </c:pt>
                <c:pt idx="6">
                  <c:v>76.0001498104969</c:v>
                </c:pt>
                <c:pt idx="7">
                  <c:v>74.0891026531418</c:v>
                </c:pt>
                <c:pt idx="8">
                  <c:v>73.3532512418667</c:v>
                </c:pt>
                <c:pt idx="9">
                  <c:v>74.156761225314</c:v>
                </c:pt>
                <c:pt idx="10">
                  <c:v>75.2938477806175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26095619"/>
        <c:axId val="54005548"/>
      </c:scatterChart>
      <c:valAx>
        <c:axId val="260956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005548"/>
        <c:crosses val="autoZero"/>
        <c:crossBetween val="midCat"/>
      </c:valAx>
      <c:valAx>
        <c:axId val="54005548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3D net 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09561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'Hierarchical-geometric_maxcut'!$G$3:$G$13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'Hierarchical-geometric_maxcut'!$I$38:$I$48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'Hierarchical-geometric_maxcut'!$I$72:$I$82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'Hierarchical-geometric_maxcut'!$I$141:$I$151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'Hierarchical-geometric_maxcut'!$I$176:$I$186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'Hierarchical-geometric_maxcut'!$I$213:$I$223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78978998"/>
        <c:axId val="4205013"/>
      </c:scatterChart>
      <c:valAx>
        <c:axId val="789789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5013"/>
        <c:crosses val="autoZero"/>
        <c:crossBetween val="midCat"/>
      </c:valAx>
      <c:valAx>
        <c:axId val="4205013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graph total)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78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Nets cut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7146584564"/>
          <c:y val="0.111354954076242"/>
          <c:w val="0.702708344204978"/>
          <c:h val="0.7535560432414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11756513"/>
        <c:axId val="72551316"/>
      </c:scatterChart>
      <c:valAx>
        <c:axId val="1175651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2551316"/>
        <c:crosses val="autoZero"/>
        <c:crossBetween val="midCat"/>
      </c:valAx>
      <c:valAx>
        <c:axId val="7255131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1756513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83212440640818"/>
          <c:y val="0.190360074778509"/>
          <c:w val="0.0903350380962321"/>
          <c:h val="0.599821167289872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'Hierarchical-geometric_maxcut'!$G$3:$G$16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'Hierarchical-geometric_maxcut'!$G$38:$G$51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'Hierarchical-geometric_maxcut'!$G$72:$G$85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'Hierarchical-geometric_maxcut'!$G$106:$G$119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'Hierarchical-geometric_maxcut'!$G$141:$G$154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'Hierarchical-geometric_maxcut'!$G$176:$G$189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'Hierarchical-geometric_maxcut'!$G$213:$G$226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39394577"/>
        <c:axId val="45356716"/>
      </c:scatterChart>
      <c:valAx>
        <c:axId val="3939457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56716"/>
        <c:crosses val="autoZero"/>
        <c:crossBetween val="midCat"/>
      </c:valAx>
      <c:valAx>
        <c:axId val="45356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945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'Hierarchical-geometric_maxcut'!$I$21:$I$31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'Hierarchical-geometric_maxcut'!$I$55:$I$65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'Hierarchical-geometric_maxcut'!$I$89:$I$99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'Hierarchical-geometric_maxcut'!$I$158:$I$168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'Hierarchical-geometric_maxcut'!$I$194:$I$204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'Hierarchical-geometric_maxcut'!$I$231:$I$241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50947708"/>
        <c:axId val="11422062"/>
      </c:scatterChart>
      <c:valAx>
        <c:axId val="509477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22062"/>
        <c:crosses val="autoZero"/>
        <c:crossBetween val="midCat"/>
      </c:valAx>
      <c:valAx>
        <c:axId val="11422062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graph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47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97605001765"/>
          <c:y val="0.109873648560636"/>
          <c:w val="0.840921696162961"/>
          <c:h val="0.589292692457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75735864"/>
        <c:axId val="19538390"/>
      </c:scatterChart>
      <c:valAx>
        <c:axId val="7573586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9538390"/>
        <c:crosses val="autoZero"/>
        <c:crossBetween val="midCat"/>
      </c:valAx>
      <c:valAx>
        <c:axId val="195383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5735864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150355468159129"/>
          <c:y val="0.809039989579263"/>
          <c:w val="0.722922549415087"/>
          <c:h val="0.187911157428516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'Hierarchical-geometric_maxcut'!$G$21:$G$34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'Hierarchical-geometric_maxcut'!$G$55:$G$68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'Hierarchical-geometric_maxcut'!$G$89:$G$102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'Hierarchical-geometric_maxcut'!$G$123:$G$136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'Hierarchical-geometric_maxcut'!$G$158:$G$171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'Hierarchical-geometric_maxcut'!$G$194:$G$207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'Hierarchical-geometric_maxcut'!$G$231:$G$244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76534770"/>
        <c:axId val="10977044"/>
      </c:scatterChart>
      <c:valAx>
        <c:axId val="76534770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77044"/>
        <c:crosses val="autoZero"/>
        <c:crossBetween val="midCat"/>
      </c:valAx>
      <c:valAx>
        <c:axId val="109770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347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43241378"/>
        <c:axId val="55787730"/>
      </c:scatterChart>
      <c:valAx>
        <c:axId val="43241378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87730"/>
        <c:crosses val="autoZero"/>
        <c:crossBetween val="midCat"/>
      </c:valAx>
      <c:valAx>
        <c:axId val="557877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413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'Hierarchical-geometric_maxcut'!$J$123:$J$137</c:f>
              <c:numCache>
                <c:formatCode>General</c:formatCode>
                <c:ptCount val="15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  <c:pt idx="14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46789654"/>
        <c:axId val="39974797"/>
      </c:scatterChart>
      <c:valAx>
        <c:axId val="46789654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74797"/>
        <c:crosses val="autoZero"/>
        <c:crossBetween val="midCat"/>
      </c:valAx>
      <c:valAx>
        <c:axId val="399747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896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97959183673"/>
          <c:y val="0.109776252224765"/>
          <c:w val="0.582908163265306"/>
          <c:h val="0.7768878718535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44644818"/>
        <c:axId val="87064024"/>
      </c:scatterChart>
      <c:valAx>
        <c:axId val="4464481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7064024"/>
        <c:crosses val="autoZero"/>
        <c:crossBetween val="midCat"/>
      </c:valAx>
      <c:valAx>
        <c:axId val="87064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4644818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53112244897959"/>
          <c:y val="0.135774218154081"/>
          <c:w val="0.133986427878973"/>
          <c:h val="0.732756976670269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77301901263"/>
          <c:y val="0.109613428280773"/>
          <c:w val="0.784200540911476"/>
          <c:h val="0.776513224821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42285853"/>
        <c:axId val="4589359"/>
      </c:scatterChart>
      <c:valAx>
        <c:axId val="4228585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589359"/>
        <c:crosses val="autoZero"/>
        <c:crossBetween val="midCat"/>
      </c:valAx>
      <c:valAx>
        <c:axId val="4589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2285853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Nets cut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51676193419"/>
          <c:y val="0.1113074204947"/>
          <c:w val="0.702688088985015"/>
          <c:h val="0.753533568904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20178344"/>
        <c:axId val="23892591"/>
      </c:scatterChart>
      <c:valAx>
        <c:axId val="2017834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23892591"/>
        <c:crosses val="autoZero"/>
        <c:crossBetween val="midCat"/>
      </c:valAx>
      <c:valAx>
        <c:axId val="2389259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20178344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83207168237293"/>
          <c:y val="0.190330870542885"/>
          <c:w val="0.0903402726816268"/>
          <c:h val="0.59979118143121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latin typeface="Arial"/>
              </a:defRPr>
            </a:pPr>
            <a:r>
              <a:rPr b="0" sz="16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31603388227"/>
          <c:y val="0.109502479603263"/>
          <c:w val="0.784151008298577"/>
          <c:h val="0.74260118381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1181951"/>
        <c:axId val="23821497"/>
      </c:scatterChart>
      <c:valAx>
        <c:axId val="118195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23821497"/>
        <c:crosses val="autoZero"/>
        <c:crossBetween val="midCat"/>
      </c:valAx>
      <c:valAx>
        <c:axId val="238214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1181951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(mincut)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'Hierarchical-geometric_mincut'!$H$21:$H$31</c:f>
              <c:numCache>
                <c:formatCode>General</c:formatCode>
                <c:ptCount val="11"/>
                <c:pt idx="0">
                  <c:v>100</c:v>
                </c:pt>
                <c:pt idx="1">
                  <c:v>62.9871984867406</c:v>
                </c:pt>
                <c:pt idx="2">
                  <c:v>48.932762540724</c:v>
                </c:pt>
                <c:pt idx="3">
                  <c:v>41.8607055523108</c:v>
                </c:pt>
                <c:pt idx="4">
                  <c:v>40.3981379894138</c:v>
                </c:pt>
                <c:pt idx="5">
                  <c:v>39.4220365938372</c:v>
                </c:pt>
                <c:pt idx="6">
                  <c:v>38.6574944828216</c:v>
                </c:pt>
                <c:pt idx="7">
                  <c:v>38.0427346212103</c:v>
                </c:pt>
                <c:pt idx="8">
                  <c:v>37.9775231524256</c:v>
                </c:pt>
                <c:pt idx="9">
                  <c:v>37.7308850209405</c:v>
                </c:pt>
                <c:pt idx="10">
                  <c:v>36.9967754071834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'Hierarchical-geometric_mincut'!$A$40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'Hierarchical-geometric_mincut'!$H$57:$H$67</c:f>
              <c:numCache>
                <c:formatCode>General</c:formatCode>
                <c:ptCount val="11"/>
                <c:pt idx="0">
                  <c:v>100</c:v>
                </c:pt>
                <c:pt idx="1">
                  <c:v>46.3815688328322</c:v>
                </c:pt>
                <c:pt idx="2">
                  <c:v>29.653369293756</c:v>
                </c:pt>
                <c:pt idx="3">
                  <c:v>13.5482539133052</c:v>
                </c:pt>
                <c:pt idx="4">
                  <c:v>13.4975851840171</c:v>
                </c:pt>
                <c:pt idx="5">
                  <c:v>9.68044518877117</c:v>
                </c:pt>
                <c:pt idx="6">
                  <c:v>12.9972031964783</c:v>
                </c:pt>
                <c:pt idx="7">
                  <c:v>8.35143371616846</c:v>
                </c:pt>
                <c:pt idx="8">
                  <c:v>7.20019537382039</c:v>
                </c:pt>
                <c:pt idx="9">
                  <c:v>7.58798726978065</c:v>
                </c:pt>
                <c:pt idx="10">
                  <c:v>7.95460322119713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'Hierarchical-geometric_mincut'!$A$73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'Hierarchical-geometric_mincut'!$H$91:$H$101</c:f>
              <c:numCache>
                <c:formatCode>General</c:formatCode>
                <c:ptCount val="11"/>
                <c:pt idx="0">
                  <c:v>100</c:v>
                </c:pt>
                <c:pt idx="1">
                  <c:v>62.2085971420447</c:v>
                </c:pt>
                <c:pt idx="2">
                  <c:v>45.6883671857446</c:v>
                </c:pt>
                <c:pt idx="3">
                  <c:v>28.4353173838372</c:v>
                </c:pt>
                <c:pt idx="4">
                  <c:v>24.8482362876439</c:v>
                </c:pt>
                <c:pt idx="5">
                  <c:v>21.3738933483013</c:v>
                </c:pt>
                <c:pt idx="6">
                  <c:v>19.6356119651658</c:v>
                </c:pt>
                <c:pt idx="7">
                  <c:v>18.3798526338366</c:v>
                </c:pt>
                <c:pt idx="8">
                  <c:v>17.3386509365488</c:v>
                </c:pt>
                <c:pt idx="9">
                  <c:v>16.5667722539578</c:v>
                </c:pt>
                <c:pt idx="10">
                  <c:v>15.7539165266103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'Hierarchical-geometric_mincut'!$A$107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'Hierarchical-geometric_mincut'!$H$125:$H$135</c:f>
              <c:numCache>
                <c:formatCode>General</c:formatCode>
                <c:ptCount val="11"/>
                <c:pt idx="0">
                  <c:v>100</c:v>
                </c:pt>
                <c:pt idx="1">
                  <c:v>23.4588846021263</c:v>
                </c:pt>
                <c:pt idx="2">
                  <c:v>16.8202050112341</c:v>
                </c:pt>
                <c:pt idx="3">
                  <c:v>8.47347928060744</c:v>
                </c:pt>
                <c:pt idx="4">
                  <c:v>6.78621505893095</c:v>
                </c:pt>
                <c:pt idx="5">
                  <c:v>7.39444080919488</c:v>
                </c:pt>
                <c:pt idx="6">
                  <c:v>6.23247427925173</c:v>
                </c:pt>
                <c:pt idx="7">
                  <c:v>2.85925910958379</c:v>
                </c:pt>
                <c:pt idx="8">
                  <c:v>3.0760074483538</c:v>
                </c:pt>
                <c:pt idx="9">
                  <c:v>2.99577733929252</c:v>
                </c:pt>
                <c:pt idx="10">
                  <c:v>3.12093176224968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'Hierarchical-geometric_mincut'!$A$142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'Hierarchical-geometric_mincut'!$H$160:$H$170</c:f>
              <c:numCache>
                <c:formatCode>General</c:formatCode>
                <c:ptCount val="11"/>
                <c:pt idx="0">
                  <c:v>100</c:v>
                </c:pt>
                <c:pt idx="1">
                  <c:v>34.0386436376478</c:v>
                </c:pt>
                <c:pt idx="2">
                  <c:v>17.982671934425</c:v>
                </c:pt>
                <c:pt idx="3">
                  <c:v>13.4476384675854</c:v>
                </c:pt>
                <c:pt idx="4">
                  <c:v>10.2048207526228</c:v>
                </c:pt>
                <c:pt idx="5">
                  <c:v>6.82118017009511</c:v>
                </c:pt>
                <c:pt idx="6">
                  <c:v>13.4978966436735</c:v>
                </c:pt>
                <c:pt idx="7">
                  <c:v>6.92016943659011</c:v>
                </c:pt>
                <c:pt idx="8">
                  <c:v>5.55890157181306</c:v>
                </c:pt>
                <c:pt idx="9">
                  <c:v>4.47123437201306</c:v>
                </c:pt>
                <c:pt idx="10">
                  <c:v>4.38368704797537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'Hierarchical-geometric_mincut'!$A$178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'Hierarchical-geometric_mincut'!$H$196:$H$206</c:f>
              <c:numCache>
                <c:formatCode>General</c:formatCode>
                <c:ptCount val="11"/>
                <c:pt idx="0">
                  <c:v>100</c:v>
                </c:pt>
                <c:pt idx="1">
                  <c:v>45.4283738454801</c:v>
                </c:pt>
                <c:pt idx="2">
                  <c:v>22.2774977947462</c:v>
                </c:pt>
                <c:pt idx="3">
                  <c:v>10.7723491155042</c:v>
                </c:pt>
                <c:pt idx="4">
                  <c:v>9.02161453640555</c:v>
                </c:pt>
                <c:pt idx="5">
                  <c:v>7.38556227316612</c:v>
                </c:pt>
                <c:pt idx="6">
                  <c:v>6.93715391420574</c:v>
                </c:pt>
                <c:pt idx="7">
                  <c:v>5.19556601523622</c:v>
                </c:pt>
                <c:pt idx="8">
                  <c:v>4.41853271727789</c:v>
                </c:pt>
                <c:pt idx="9">
                  <c:v>3.58085789170131</c:v>
                </c:pt>
                <c:pt idx="10">
                  <c:v>3.02117680907373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'Hierarchical-geometric_mincut'!$A$215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'Hierarchical-geometric_mincut'!$H$233:$H$243</c:f>
              <c:numCache>
                <c:formatCode>General</c:formatCode>
                <c:ptCount val="11"/>
                <c:pt idx="0">
                  <c:v>100</c:v>
                </c:pt>
                <c:pt idx="1">
                  <c:v>53.9351842948958</c:v>
                </c:pt>
                <c:pt idx="2">
                  <c:v>38.5351927544985</c:v>
                </c:pt>
                <c:pt idx="3">
                  <c:v>25.2757807299975</c:v>
                </c:pt>
                <c:pt idx="4">
                  <c:v>22.7360392529861</c:v>
                </c:pt>
                <c:pt idx="5">
                  <c:v>19.6502202598123</c:v>
                </c:pt>
                <c:pt idx="6">
                  <c:v>18.5450138379148</c:v>
                </c:pt>
                <c:pt idx="7">
                  <c:v>15.6841409692929</c:v>
                </c:pt>
                <c:pt idx="8">
                  <c:v>14.6598629216124</c:v>
                </c:pt>
                <c:pt idx="9">
                  <c:v>14.4638051428299</c:v>
                </c:pt>
                <c:pt idx="10">
                  <c:v>14.1653331787634</c:v>
                </c:pt>
              </c:numCache>
            </c:numRef>
          </c:yVal>
          <c:smooth val="0"/>
        </c:ser>
        <c:axId val="48455004"/>
        <c:axId val="77316792"/>
      </c:scatterChart>
      <c:valAx>
        <c:axId val="48455004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316792"/>
        <c:crosses val="autoZero"/>
        <c:crossBetween val="midCat"/>
      </c:valAx>
      <c:valAx>
        <c:axId val="77316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455004"/>
        <c:crossesAt val="10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(mincut)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'Kmeans-geometric_mincut'!$A$3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'Kmeans-geometric_mincut'!$H$21:$H$31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'Kmeans-geometric_mincut'!$A$40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'Kmeans-geometric_mincut'!$H$57:$H$67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'Kmeans-geometric_mincut'!$A$73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'Kmeans-geometric_mincut'!$H$91:$H$101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'Kmeans-geometric_mincut'!$A$107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'Kmeans-geometric_mincut'!$H$125:$H$135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'Kmeans-geometric_mincut'!$A$142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'Kmeans-geometric_mincut'!$H$160:$H$170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'Kmeans-geometric_mincut'!$A$178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'Kmeans-geometric_mincut'!$H$196:$H$206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'Kmeans-geometric_mincut'!$A$215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'Kmeans-geometric_mincut'!$H$233:$H$243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axId val="51687609"/>
        <c:axId val="12006572"/>
      </c:scatterChart>
      <c:valAx>
        <c:axId val="5168760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006572"/>
        <c:crosses val="autoZero"/>
        <c:crossBetween val="midCat"/>
      </c:valAx>
      <c:valAx>
        <c:axId val="12006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687609"/>
        <c:crossesAt val="10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'Kmeans-geometric_maxcut'!$H$2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'Kmeans-geometric_maxcut'!$H$3:$H$13</c:f>
              <c:numCache>
                <c:formatCode>General</c:formatCode>
                <c:ptCount val="11"/>
                <c:pt idx="0">
                  <c:v>2000</c:v>
                </c:pt>
                <c:pt idx="1">
                  <c:v>3355</c:v>
                </c:pt>
                <c:pt idx="2">
                  <c:v>5112</c:v>
                </c:pt>
                <c:pt idx="3">
                  <c:v>7675</c:v>
                </c:pt>
                <c:pt idx="4">
                  <c:v>8948</c:v>
                </c:pt>
                <c:pt idx="5">
                  <c:v>10599</c:v>
                </c:pt>
                <c:pt idx="6">
                  <c:v>12123</c:v>
                </c:pt>
                <c:pt idx="7">
                  <c:v>14379</c:v>
                </c:pt>
                <c:pt idx="8">
                  <c:v>16050</c:v>
                </c:pt>
                <c:pt idx="9">
                  <c:v>18366</c:v>
                </c:pt>
                <c:pt idx="10">
                  <c:v>20063</c:v>
                </c:pt>
              </c:numCache>
            </c:numRef>
          </c:yVal>
          <c:smooth val="0"/>
        </c:ser>
        <c:axId val="22115660"/>
        <c:axId val="93408227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'Kmeans-geometric_maxcut'!$I$2</c:f>
              <c:strCache>
                <c:ptCount val="1"/>
                <c:pt idx="0">
                  <c:v>Normalized (graph)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axId val="7609916"/>
        <c:axId val="22528851"/>
      </c:scatterChart>
      <c:valAx>
        <c:axId val="221156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408227"/>
        <c:crosses val="autoZero"/>
        <c:crossBetween val="midCat"/>
      </c:valAx>
      <c:valAx>
        <c:axId val="93408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115660"/>
        <c:crosses val="autoZero"/>
        <c:crossBetween val="midCat"/>
      </c:valAx>
      <c:valAx>
        <c:axId val="7609916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28851"/>
        <c:crosses val="autoZero"/>
        <c:crossBetween val="midCat"/>
      </c:valAx>
      <c:valAx>
        <c:axId val="2252885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099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'Kmeans-geometric_maxcut'!$G$20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yVal>
          <c:smooth val="0"/>
        </c:ser>
        <c:axId val="60751978"/>
        <c:axId val="18194569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'Kmeans-geometric_maxcut'!$H$20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'Kmeans-geometric_maxcut'!$H$21:$H$31</c:f>
              <c:numCache>
                <c:formatCode>General</c:formatCode>
                <c:ptCount val="11"/>
                <c:pt idx="0">
                  <c:v>85710.7125</c:v>
                </c:pt>
                <c:pt idx="1">
                  <c:v>128208.137</c:v>
                </c:pt>
                <c:pt idx="2">
                  <c:v>161963.107</c:v>
                </c:pt>
                <c:pt idx="3">
                  <c:v>182841.4596</c:v>
                </c:pt>
                <c:pt idx="4">
                  <c:v>188461.7006</c:v>
                </c:pt>
                <c:pt idx="5">
                  <c:v>191617.9727</c:v>
                </c:pt>
                <c:pt idx="6">
                  <c:v>193992.6588</c:v>
                </c:pt>
                <c:pt idx="7">
                  <c:v>198018.8188</c:v>
                </c:pt>
                <c:pt idx="8">
                  <c:v>201767.4103</c:v>
                </c:pt>
                <c:pt idx="9">
                  <c:v>204602.7467</c:v>
                </c:pt>
                <c:pt idx="10">
                  <c:v>208185.6052</c:v>
                </c:pt>
              </c:numCache>
            </c:numRef>
          </c:yVal>
          <c:smooth val="0"/>
        </c:ser>
        <c:axId val="74838910"/>
        <c:axId val="35844368"/>
      </c:scatterChart>
      <c:valAx>
        <c:axId val="607519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194569"/>
        <c:crosses val="autoZero"/>
        <c:crossBetween val="midCat"/>
      </c:valAx>
      <c:valAx>
        <c:axId val="181945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751978"/>
        <c:crosses val="autoZero"/>
        <c:crossBetween val="midCat"/>
      </c:valAx>
      <c:valAx>
        <c:axId val="7483891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44368"/>
        <c:crosses val="autoZero"/>
        <c:crossBetween val="midCat"/>
      </c:valAx>
      <c:valAx>
        <c:axId val="358443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8389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'Kmeans-geometric_maxcut'!$G$37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14279324"/>
        <c:axId val="91529752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'Kmeans-geometric_maxcut'!$H$37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'Kmeans-geometric_maxcut'!$H$38:$H$48</c:f>
              <c:numCache>
                <c:formatCode>General</c:formatCode>
                <c:ptCount val="11"/>
                <c:pt idx="0">
                  <c:v>1700</c:v>
                </c:pt>
                <c:pt idx="1">
                  <c:v>3175</c:v>
                </c:pt>
                <c:pt idx="2">
                  <c:v>5858</c:v>
                </c:pt>
                <c:pt idx="3">
                  <c:v>11901</c:v>
                </c:pt>
                <c:pt idx="4">
                  <c:v>15275</c:v>
                </c:pt>
                <c:pt idx="5">
                  <c:v>21207</c:v>
                </c:pt>
                <c:pt idx="6">
                  <c:v>25894</c:v>
                </c:pt>
                <c:pt idx="7">
                  <c:v>34463</c:v>
                </c:pt>
                <c:pt idx="8">
                  <c:v>40820</c:v>
                </c:pt>
                <c:pt idx="9">
                  <c:v>49516</c:v>
                </c:pt>
                <c:pt idx="10">
                  <c:v>54659</c:v>
                </c:pt>
              </c:numCache>
            </c:numRef>
          </c:yVal>
          <c:smooth val="0"/>
        </c:ser>
        <c:axId val="90068348"/>
        <c:axId val="19657627"/>
      </c:scatterChart>
      <c:valAx>
        <c:axId val="142793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529752"/>
        <c:crosses val="autoZero"/>
        <c:crossBetween val="midCat"/>
      </c:valAx>
      <c:valAx>
        <c:axId val="91529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79324"/>
        <c:crosses val="autoZero"/>
        <c:crossBetween val="midCat"/>
      </c:valAx>
      <c:valAx>
        <c:axId val="9006834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57627"/>
        <c:crosses val="autoZero"/>
        <c:crossBetween val="midCat"/>
      </c:valAx>
      <c:valAx>
        <c:axId val="1965762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068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'Kmeans-geometric_maxcut'!$G$54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88175143"/>
        <c:axId val="48396830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'Kmeans-geometric_maxcut'!$H$54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'Kmeans-geometric_maxcut'!$H$55:$H$65</c:f>
              <c:numCache>
                <c:formatCode>General</c:formatCode>
                <c:ptCount val="11"/>
                <c:pt idx="0">
                  <c:v>46714.6455</c:v>
                </c:pt>
                <c:pt idx="1">
                  <c:v>97740.4134</c:v>
                </c:pt>
                <c:pt idx="2">
                  <c:v>153487.5173</c:v>
                </c:pt>
                <c:pt idx="3">
                  <c:v>226427.7818</c:v>
                </c:pt>
                <c:pt idx="4">
                  <c:v>246452.1727</c:v>
                </c:pt>
                <c:pt idx="5">
                  <c:v>270249.5571</c:v>
                </c:pt>
                <c:pt idx="6">
                  <c:v>283301.9961</c:v>
                </c:pt>
                <c:pt idx="7">
                  <c:v>300697.2236</c:v>
                </c:pt>
                <c:pt idx="8">
                  <c:v>311843.8002</c:v>
                </c:pt>
                <c:pt idx="9">
                  <c:v>324401.64</c:v>
                </c:pt>
                <c:pt idx="10">
                  <c:v>332881.0541</c:v>
                </c:pt>
              </c:numCache>
            </c:numRef>
          </c:yVal>
          <c:smooth val="0"/>
        </c:ser>
        <c:axId val="37496211"/>
        <c:axId val="84767163"/>
      </c:scatterChart>
      <c:valAx>
        <c:axId val="881751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396830"/>
        <c:crosses val="autoZero"/>
        <c:crossBetween val="midCat"/>
      </c:valAx>
      <c:valAx>
        <c:axId val="48396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175143"/>
        <c:crosses val="autoZero"/>
        <c:crossBetween val="midCat"/>
      </c:valAx>
      <c:valAx>
        <c:axId val="37496211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67163"/>
        <c:crosses val="autoZero"/>
        <c:crossBetween val="midCat"/>
      </c:valAx>
      <c:valAx>
        <c:axId val="8476716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4962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'Kmeans-geometric_maxcut'!$G$71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70632892"/>
        <c:axId val="6815403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'Kmeans-geometric_maxcut'!$H$71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'Kmeans-geometric_maxcut'!$H$72:$H$82</c:f>
              <c:numCache>
                <c:formatCode>General</c:formatCode>
                <c:ptCount val="11"/>
                <c:pt idx="0">
                  <c:v>4718</c:v>
                </c:pt>
                <c:pt idx="1">
                  <c:v>8451</c:v>
                </c:pt>
                <c:pt idx="2">
                  <c:v>14064</c:v>
                </c:pt>
                <c:pt idx="3">
                  <c:v>26595</c:v>
                </c:pt>
                <c:pt idx="4">
                  <c:v>34160</c:v>
                </c:pt>
                <c:pt idx="5">
                  <c:v>44036</c:v>
                </c:pt>
                <c:pt idx="6">
                  <c:v>53898</c:v>
                </c:pt>
                <c:pt idx="7">
                  <c:v>66744</c:v>
                </c:pt>
                <c:pt idx="8">
                  <c:v>77333</c:v>
                </c:pt>
                <c:pt idx="9">
                  <c:v>93238</c:v>
                </c:pt>
                <c:pt idx="10">
                  <c:v>104573</c:v>
                </c:pt>
              </c:numCache>
            </c:numRef>
          </c:yVal>
          <c:smooth val="0"/>
        </c:ser>
        <c:axId val="13428332"/>
        <c:axId val="62705653"/>
      </c:scatterChart>
      <c:valAx>
        <c:axId val="706328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15403"/>
        <c:crosses val="autoZero"/>
        <c:crossBetween val="midCat"/>
      </c:valAx>
      <c:valAx>
        <c:axId val="68154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632892"/>
        <c:crosses val="autoZero"/>
        <c:crossBetween val="midCat"/>
      </c:valAx>
      <c:valAx>
        <c:axId val="1342833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05653"/>
        <c:crosses val="autoZero"/>
        <c:crossBetween val="midCat"/>
      </c:valAx>
      <c:valAx>
        <c:axId val="6270565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428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'Kmeans-geometric_maxcut'!$G$88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90359689"/>
        <c:axId val="75789927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'Kmeans-geometric_maxcut'!$H$88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'Kmeans-geometric_maxcut'!$H$89:$H$99</c:f>
              <c:numCache>
                <c:formatCode>General</c:formatCode>
                <c:ptCount val="11"/>
                <c:pt idx="0">
                  <c:v>160086.2771</c:v>
                </c:pt>
                <c:pt idx="1">
                  <c:v>251419.9421</c:v>
                </c:pt>
                <c:pt idx="2">
                  <c:v>336101.1777</c:v>
                </c:pt>
                <c:pt idx="3">
                  <c:v>454807.3604</c:v>
                </c:pt>
                <c:pt idx="4">
                  <c:v>503113.1608</c:v>
                </c:pt>
                <c:pt idx="5">
                  <c:v>553990.9609</c:v>
                </c:pt>
                <c:pt idx="6">
                  <c:v>594745.3354</c:v>
                </c:pt>
                <c:pt idx="7">
                  <c:v>631329.5605</c:v>
                </c:pt>
                <c:pt idx="8">
                  <c:v>662835.9886</c:v>
                </c:pt>
                <c:pt idx="9">
                  <c:v>701925.7505</c:v>
                </c:pt>
                <c:pt idx="10">
                  <c:v>734185.9533</c:v>
                </c:pt>
              </c:numCache>
            </c:numRef>
          </c:yVal>
          <c:smooth val="0"/>
        </c:ser>
        <c:axId val="59654787"/>
        <c:axId val="72739068"/>
      </c:scatterChart>
      <c:valAx>
        <c:axId val="903596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789927"/>
        <c:crosses val="autoZero"/>
        <c:crossBetween val="midCat"/>
      </c:valAx>
      <c:valAx>
        <c:axId val="757899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359689"/>
        <c:crosses val="autoZero"/>
        <c:crossBetween val="midCat"/>
      </c:valAx>
      <c:valAx>
        <c:axId val="5965478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39068"/>
        <c:crosses val="autoZero"/>
        <c:crossBetween val="midCat"/>
      </c:valAx>
      <c:valAx>
        <c:axId val="727390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6547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'Kmeans-geometric_maxcut'!$G$105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54399115"/>
        <c:axId val="59732333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'Kmeans-geometric_maxcut'!$H$105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'Kmeans-geometric_maxcut'!$H$106:$H$116</c:f>
              <c:numCache>
                <c:formatCode>General</c:formatCode>
                <c:ptCount val="11"/>
                <c:pt idx="0">
                  <c:v>3301</c:v>
                </c:pt>
                <c:pt idx="1">
                  <c:v>9297</c:v>
                </c:pt>
                <c:pt idx="2">
                  <c:v>13912</c:v>
                </c:pt>
                <c:pt idx="3">
                  <c:v>31113</c:v>
                </c:pt>
                <c:pt idx="4">
                  <c:v>42613</c:v>
                </c:pt>
                <c:pt idx="5">
                  <c:v>50671</c:v>
                </c:pt>
                <c:pt idx="6">
                  <c:v>58959</c:v>
                </c:pt>
                <c:pt idx="7">
                  <c:v>66428</c:v>
                </c:pt>
                <c:pt idx="8">
                  <c:v>75513</c:v>
                </c:pt>
                <c:pt idx="9">
                  <c:v>83029</c:v>
                </c:pt>
                <c:pt idx="10">
                  <c:v>91420</c:v>
                </c:pt>
              </c:numCache>
            </c:numRef>
          </c:yVal>
          <c:smooth val="0"/>
        </c:ser>
        <c:axId val="24598210"/>
        <c:axId val="56619776"/>
      </c:scatterChart>
      <c:valAx>
        <c:axId val="543991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732333"/>
        <c:crosses val="autoZero"/>
        <c:crossBetween val="midCat"/>
      </c:valAx>
      <c:valAx>
        <c:axId val="59732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399115"/>
        <c:crosses val="autoZero"/>
        <c:crossBetween val="midCat"/>
      </c:valAx>
      <c:valAx>
        <c:axId val="2459821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19776"/>
        <c:crosses val="autoZero"/>
        <c:crossBetween val="midCat"/>
      </c:valAx>
      <c:valAx>
        <c:axId val="5661977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598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'Kmeans-geometric_maxcut'!$G$122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'Kmeans-geometric_maxcut'!$G$123:$G$133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99548648"/>
        <c:axId val="1479900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'Kmeans-geometric_maxcut'!$H$122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'Kmeans-geometric_maxcut'!$H$123:$H$133</c:f>
              <c:numCache>
                <c:formatCode>General</c:formatCode>
                <c:ptCount val="11"/>
                <c:pt idx="0">
                  <c:v>248520.04</c:v>
                </c:pt>
                <c:pt idx="1">
                  <c:v>1052585.861</c:v>
                </c:pt>
                <c:pt idx="2">
                  <c:v>1427643.359</c:v>
                </c:pt>
                <c:pt idx="3">
                  <c:v>2689130.337</c:v>
                </c:pt>
                <c:pt idx="4">
                  <c:v>3152982.446</c:v>
                </c:pt>
                <c:pt idx="5">
                  <c:v>3323595.895</c:v>
                </c:pt>
                <c:pt idx="6">
                  <c:v>3456699.173</c:v>
                </c:pt>
                <c:pt idx="7">
                  <c:v>3575060.965</c:v>
                </c:pt>
                <c:pt idx="8">
                  <c:v>3671600.582</c:v>
                </c:pt>
                <c:pt idx="9">
                  <c:v>3803111.334</c:v>
                </c:pt>
                <c:pt idx="10">
                  <c:v>3927649.254</c:v>
                </c:pt>
              </c:numCache>
            </c:numRef>
          </c:yVal>
          <c:smooth val="0"/>
        </c:ser>
        <c:axId val="25167640"/>
        <c:axId val="57231692"/>
      </c:scatterChart>
      <c:valAx>
        <c:axId val="9954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79900"/>
        <c:crosses val="autoZero"/>
        <c:crossBetween val="midCat"/>
      </c:valAx>
      <c:valAx>
        <c:axId val="1479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548648"/>
        <c:crosses val="autoZero"/>
        <c:crossBetween val="midCat"/>
      </c:valAx>
      <c:valAx>
        <c:axId val="2516764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31692"/>
        <c:crosses val="autoZero"/>
        <c:crossBetween val="midCat"/>
      </c:valAx>
      <c:valAx>
        <c:axId val="572316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167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'Kmeans-geometric_maxcut'!$G$140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92882449"/>
        <c:axId val="41445310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'Kmeans-geometric_maxcut'!$H$140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'Kmeans-geometric_maxcut'!$H$141:$H$151</c:f>
              <c:numCache>
                <c:formatCode>General</c:formatCode>
                <c:ptCount val="11"/>
                <c:pt idx="0">
                  <c:v>6929</c:v>
                </c:pt>
                <c:pt idx="1">
                  <c:v>10982</c:v>
                </c:pt>
                <c:pt idx="2">
                  <c:v>20903</c:v>
                </c:pt>
                <c:pt idx="3">
                  <c:v>38924</c:v>
                </c:pt>
                <c:pt idx="4">
                  <c:v>45115</c:v>
                </c:pt>
                <c:pt idx="5">
                  <c:v>61737</c:v>
                </c:pt>
                <c:pt idx="6">
                  <c:v>70358</c:v>
                </c:pt>
                <c:pt idx="7">
                  <c:v>88318</c:v>
                </c:pt>
                <c:pt idx="8">
                  <c:v>97460</c:v>
                </c:pt>
                <c:pt idx="9">
                  <c:v>118107</c:v>
                </c:pt>
                <c:pt idx="10">
                  <c:v>125074</c:v>
                </c:pt>
              </c:numCache>
            </c:numRef>
          </c:yVal>
          <c:smooth val="0"/>
        </c:ser>
        <c:axId val="681005"/>
        <c:axId val="48211199"/>
      </c:scatterChart>
      <c:valAx>
        <c:axId val="928824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445310"/>
        <c:crosses val="autoZero"/>
        <c:crossBetween val="midCat"/>
      </c:valAx>
      <c:valAx>
        <c:axId val="414453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882449"/>
        <c:crosses val="autoZero"/>
        <c:crossBetween val="midCat"/>
      </c:valAx>
      <c:valAx>
        <c:axId val="681005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11199"/>
        <c:crosses val="autoZero"/>
        <c:crossBetween val="midCat"/>
      </c:valAx>
      <c:valAx>
        <c:axId val="4821119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1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'Kmeans-geometric_maxcut'!$G$157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'Kmeans-geometric_maxcut'!$G$158:$G$168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41861008"/>
        <c:axId val="54247954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'Kmeans-geometric_maxcut'!$H$157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'Kmeans-geometric_maxcut'!$H$158:$H$168</c:f>
              <c:numCache>
                <c:formatCode>General</c:formatCode>
                <c:ptCount val="11"/>
                <c:pt idx="0">
                  <c:v>1446985.169</c:v>
                </c:pt>
                <c:pt idx="1">
                  <c:v>2039451.185</c:v>
                </c:pt>
                <c:pt idx="2">
                  <c:v>3209645.607</c:v>
                </c:pt>
                <c:pt idx="3">
                  <c:v>4672507.952</c:v>
                </c:pt>
                <c:pt idx="4">
                  <c:v>4999163.656</c:v>
                </c:pt>
                <c:pt idx="5">
                  <c:v>5739135.284</c:v>
                </c:pt>
                <c:pt idx="6">
                  <c:v>6071315.695</c:v>
                </c:pt>
                <c:pt idx="7">
                  <c:v>6546087.649</c:v>
                </c:pt>
                <c:pt idx="8">
                  <c:v>6718398.902</c:v>
                </c:pt>
                <c:pt idx="9">
                  <c:v>7119279.596</c:v>
                </c:pt>
                <c:pt idx="10">
                  <c:v>7237874.012</c:v>
                </c:pt>
              </c:numCache>
            </c:numRef>
          </c:yVal>
          <c:smooth val="0"/>
        </c:ser>
        <c:axId val="84455633"/>
        <c:axId val="11626771"/>
      </c:scatterChart>
      <c:valAx>
        <c:axId val="4186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247954"/>
        <c:crosses val="autoZero"/>
        <c:crossBetween val="midCat"/>
      </c:valAx>
      <c:valAx>
        <c:axId val="542479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861008"/>
        <c:crosses val="autoZero"/>
        <c:crossBetween val="midCat"/>
      </c:valAx>
      <c:valAx>
        <c:axId val="84455633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26771"/>
        <c:crosses val="autoZero"/>
        <c:crossBetween val="midCat"/>
      </c:valAx>
      <c:valAx>
        <c:axId val="116267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4556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'Kmeans-geometric_maxcut'!$G$175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78933105"/>
        <c:axId val="36200776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'Kmeans-geometric_maxcut'!$H$175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'Kmeans-geometric_maxcut'!$H$176:$H$186</c:f>
              <c:numCache>
                <c:formatCode>General</c:formatCode>
                <c:ptCount val="11"/>
                <c:pt idx="0">
                  <c:v>11449</c:v>
                </c:pt>
                <c:pt idx="1">
                  <c:v>20760</c:v>
                </c:pt>
                <c:pt idx="2">
                  <c:v>40185</c:v>
                </c:pt>
                <c:pt idx="3">
                  <c:v>89061</c:v>
                </c:pt>
                <c:pt idx="4">
                  <c:v>111399</c:v>
                </c:pt>
                <c:pt idx="5">
                  <c:v>134563</c:v>
                </c:pt>
                <c:pt idx="6">
                  <c:v>150827</c:v>
                </c:pt>
                <c:pt idx="7">
                  <c:v>169983</c:v>
                </c:pt>
                <c:pt idx="8">
                  <c:v>184781</c:v>
                </c:pt>
                <c:pt idx="9">
                  <c:v>207379</c:v>
                </c:pt>
                <c:pt idx="10">
                  <c:v>222145</c:v>
                </c:pt>
              </c:numCache>
            </c:numRef>
          </c:yVal>
          <c:smooth val="0"/>
        </c:ser>
        <c:axId val="74681324"/>
        <c:axId val="3883648"/>
      </c:scatterChart>
      <c:valAx>
        <c:axId val="789331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200776"/>
        <c:crosses val="autoZero"/>
        <c:crossBetween val="midCat"/>
      </c:valAx>
      <c:valAx>
        <c:axId val="36200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933105"/>
        <c:crosses val="autoZero"/>
        <c:crossBetween val="midCat"/>
      </c:valAx>
      <c:valAx>
        <c:axId val="7468132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3648"/>
        <c:crosses val="autoZero"/>
        <c:crossBetween val="midCat"/>
      </c:valAx>
      <c:valAx>
        <c:axId val="38836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6813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'Kmeans-geometric_maxcut'!$G$193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35437351"/>
        <c:axId val="59538446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'Kmeans-geometric_maxcut'!$H$193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'Kmeans-geometric_maxcut'!$H$194:$H$204</c:f>
              <c:numCache>
                <c:formatCode>General</c:formatCode>
                <c:ptCount val="11"/>
                <c:pt idx="0">
                  <c:v>510254.848</c:v>
                </c:pt>
                <c:pt idx="1">
                  <c:v>881889.628</c:v>
                </c:pt>
                <c:pt idx="2">
                  <c:v>1788688.736</c:v>
                </c:pt>
                <c:pt idx="3">
                  <c:v>3424899.555</c:v>
                </c:pt>
                <c:pt idx="4">
                  <c:v>4046767.177</c:v>
                </c:pt>
                <c:pt idx="5">
                  <c:v>4402206.543</c:v>
                </c:pt>
                <c:pt idx="6">
                  <c:v>4561841.389</c:v>
                </c:pt>
                <c:pt idx="7">
                  <c:v>4643547.826</c:v>
                </c:pt>
                <c:pt idx="8">
                  <c:v>4701859.782</c:v>
                </c:pt>
                <c:pt idx="9">
                  <c:v>4749777.271</c:v>
                </c:pt>
                <c:pt idx="10">
                  <c:v>4801733.175</c:v>
                </c:pt>
              </c:numCache>
            </c:numRef>
          </c:yVal>
          <c:smooth val="0"/>
        </c:ser>
        <c:axId val="71541039"/>
        <c:axId val="8527509"/>
      </c:scatterChart>
      <c:valAx>
        <c:axId val="354373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538446"/>
        <c:crosses val="autoZero"/>
        <c:crossBetween val="midCat"/>
      </c:valAx>
      <c:valAx>
        <c:axId val="59538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437351"/>
        <c:crosses val="autoZero"/>
        <c:crossBetween val="midCat"/>
      </c:valAx>
      <c:valAx>
        <c:axId val="7154103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7509"/>
        <c:crosses val="autoZero"/>
        <c:crossBetween val="midCat"/>
      </c:valAx>
      <c:valAx>
        <c:axId val="852750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5410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'Kmeans-geometric_maxcut'!$G$212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23248590"/>
        <c:axId val="19116544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'Kmeans-geometric_maxcut'!$H$212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'Kmeans-geometric_maxcut'!$H$213:$H$223</c:f>
              <c:numCache>
                <c:formatCode>General</c:formatCode>
                <c:ptCount val="11"/>
                <c:pt idx="0">
                  <c:v>19924</c:v>
                </c:pt>
                <c:pt idx="1">
                  <c:v>39681</c:v>
                </c:pt>
                <c:pt idx="2">
                  <c:v>61785</c:v>
                </c:pt>
                <c:pt idx="3">
                  <c:v>113520</c:v>
                </c:pt>
                <c:pt idx="4">
                  <c:v>138822</c:v>
                </c:pt>
                <c:pt idx="5">
                  <c:v>166979</c:v>
                </c:pt>
                <c:pt idx="6">
                  <c:v>188320</c:v>
                </c:pt>
                <c:pt idx="7">
                  <c:v>211920</c:v>
                </c:pt>
                <c:pt idx="8">
                  <c:v>231118</c:v>
                </c:pt>
                <c:pt idx="9">
                  <c:v>255677</c:v>
                </c:pt>
                <c:pt idx="10">
                  <c:v>274969</c:v>
                </c:pt>
              </c:numCache>
            </c:numRef>
          </c:yVal>
          <c:smooth val="0"/>
        </c:ser>
        <c:axId val="62192769"/>
        <c:axId val="14005432"/>
      </c:scatterChart>
      <c:valAx>
        <c:axId val="232485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116544"/>
        <c:crosses val="autoZero"/>
        <c:crossBetween val="midCat"/>
      </c:valAx>
      <c:valAx>
        <c:axId val="19116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248590"/>
        <c:crosses val="autoZero"/>
        <c:crossBetween val="midCat"/>
      </c:valAx>
      <c:valAx>
        <c:axId val="6219276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05432"/>
        <c:crosses val="autoZero"/>
        <c:crossBetween val="midCat"/>
      </c:valAx>
      <c:valAx>
        <c:axId val="1400543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1927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'Kmeans-geometric_maxcut'!$G$230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98296369"/>
        <c:axId val="48911462"/>
      </c:scatterChart>
      <c:scatterChart>
        <c:scatterStyle val="lineMarker"/>
        <c:varyColors val="0"/>
        <c:ser>
          <c:idx val="1"/>
          <c:order val="1"/>
          <c:tx>
            <c:strRef>
              <c:f>'Kmeans-geometric_maxcut'!$H$230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'Kmeans-geometric_maxcut'!$H$231:$H$241</c:f>
              <c:numCache>
                <c:formatCode>General</c:formatCode>
                <c:ptCount val="11"/>
                <c:pt idx="0">
                  <c:v>1824180.244</c:v>
                </c:pt>
                <c:pt idx="1">
                  <c:v>3243838.764</c:v>
                </c:pt>
                <c:pt idx="2">
                  <c:v>3965382.434</c:v>
                </c:pt>
                <c:pt idx="3">
                  <c:v>5863408.726</c:v>
                </c:pt>
                <c:pt idx="4">
                  <c:v>6537649.559</c:v>
                </c:pt>
                <c:pt idx="5">
                  <c:v>6956412.241</c:v>
                </c:pt>
                <c:pt idx="6">
                  <c:v>7165660.025</c:v>
                </c:pt>
                <c:pt idx="7">
                  <c:v>7378838.156</c:v>
                </c:pt>
                <c:pt idx="8">
                  <c:v>7533813.081</c:v>
                </c:pt>
                <c:pt idx="9">
                  <c:v>7633128.267</c:v>
                </c:pt>
                <c:pt idx="10">
                  <c:v>7730893.321</c:v>
                </c:pt>
              </c:numCache>
            </c:numRef>
          </c:yVal>
          <c:smooth val="0"/>
        </c:ser>
        <c:axId val="33997808"/>
        <c:axId val="83639723"/>
      </c:scatterChart>
      <c:valAx>
        <c:axId val="982963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911462"/>
        <c:crosses val="autoZero"/>
        <c:crossBetween val="midCat"/>
      </c:valAx>
      <c:valAx>
        <c:axId val="48911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296369"/>
        <c:crosses val="autoZero"/>
        <c:crossBetween val="midCat"/>
      </c:valAx>
      <c:valAx>
        <c:axId val="3399780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39723"/>
        <c:crosses val="autoZero"/>
        <c:crossBetween val="midCat"/>
      </c:valAx>
      <c:valAx>
        <c:axId val="836397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9978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Nets cut by the partition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74070457"/>
        <c:axId val="75867000"/>
      </c:scatterChart>
      <c:valAx>
        <c:axId val="74070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867000"/>
        <c:crosses val="autoZero"/>
        <c:crossBetween val="midCat"/>
      </c:valAx>
      <c:valAx>
        <c:axId val="75867000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net cut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070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'Kmeans-geometric_maxcut'!$I$123:$I$133</c:f>
              <c:numCache>
                <c:formatCode>General</c:formatCode>
                <c:ptCount val="11"/>
                <c:pt idx="0">
                  <c:v>100</c:v>
                </c:pt>
                <c:pt idx="1">
                  <c:v>99.3581453110533</c:v>
                </c:pt>
                <c:pt idx="2">
                  <c:v>96.6250205870999</c:v>
                </c:pt>
                <c:pt idx="3">
                  <c:v>91.6879387007277</c:v>
                </c:pt>
                <c:pt idx="4">
                  <c:v>86.0969479788839</c:v>
                </c:pt>
                <c:pt idx="5">
                  <c:v>79.9811592254008</c:v>
                </c:pt>
                <c:pt idx="6">
                  <c:v>76.0001498104969</c:v>
                </c:pt>
                <c:pt idx="7">
                  <c:v>74.0891026531418</c:v>
                </c:pt>
                <c:pt idx="8">
                  <c:v>73.3532512418667</c:v>
                </c:pt>
                <c:pt idx="9">
                  <c:v>74.156761225314</c:v>
                </c:pt>
                <c:pt idx="10">
                  <c:v>75.2938477806175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'Kmeans-geometric_maxcut'!$I$231:$I$241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12605294"/>
        <c:axId val="59135631"/>
      </c:scatterChart>
      <c:valAx>
        <c:axId val="12605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135631"/>
        <c:crosses val="autoZero"/>
        <c:crossBetween val="midCat"/>
      </c:valAx>
      <c:valAx>
        <c:axId val="59135631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3D net 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60529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'Kmeans-geometric_maxcut'!$G$3:$G$13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'Kmeans-geometric_maxcut'!$I$3:$I$13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'Kmeans-geometric_maxcut'!$I$38:$I$48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'Kmeans-geometric_maxcut'!$I$72:$I$82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'Kmeans-geometric_maxcut'!$I$106:$I$116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'Kmeans-geometric_maxcut'!$I$141:$I$151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'Kmeans-geometric_maxcut'!$I$176:$I$186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'Kmeans-geometric_maxcut'!$I$213:$I$223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60390912"/>
        <c:axId val="23901334"/>
      </c:scatterChart>
      <c:valAx>
        <c:axId val="60390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01334"/>
        <c:crosses val="autoZero"/>
        <c:crossBetween val="midCat"/>
      </c:valAx>
      <c:valAx>
        <c:axId val="23901334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graph total)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909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Nets cut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7146584564"/>
          <c:y val="0.111354954076242"/>
          <c:w val="0.702708344204978"/>
          <c:h val="0.7535560432414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75841025"/>
        <c:axId val="69226960"/>
      </c:scatterChart>
      <c:valAx>
        <c:axId val="7584102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9226960"/>
        <c:crosses val="autoZero"/>
        <c:crossBetween val="midCat"/>
      </c:valAx>
      <c:valAx>
        <c:axId val="6922696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5841025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83212440640818"/>
          <c:y val="0.190360074778509"/>
          <c:w val="0.0903350380962321"/>
          <c:h val="0.599821167289872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'Kmeans-geometric_maxcut'!$G$3:$G$16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'Kmeans-geometric_maxcut'!$J$3:$J$16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'Kmeans-geometric_maxcut'!$G$38:$G$51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'Kmeans-geometric_maxcut'!$J$38:$J$51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'Kmeans-geometric_maxcut'!$G$72:$G$85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'Kmeans-geometric_maxcut'!$J$72:$J$85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'Kmeans-geometric_maxcut'!$G$106:$G$119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'Kmeans-geometric_maxcut'!$J$106:$J$119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'Kmeans-geometric_maxcut'!$G$141:$G$154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'Kmeans-geometric_maxcut'!$J$141:$J$154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'Kmeans-geometric_maxcut'!$G$176:$G$189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'Kmeans-geometric_maxcut'!$J$176:$J$189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'Kmeans-geometric_maxcut'!$G$213:$G$226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'Kmeans-geometric_maxcut'!$J$213:$J$226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28835899"/>
        <c:axId val="90507184"/>
      </c:scatterChart>
      <c:valAx>
        <c:axId val="2883589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07184"/>
        <c:crosses val="autoZero"/>
        <c:crossBetween val="midCat"/>
      </c:valAx>
      <c:valAx>
        <c:axId val="90507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35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'Kmeans-geometric_maxcut'!$I$21:$I$31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'Kmeans-geometric_maxcut'!$I$55:$I$65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'Kmeans-geometric_maxcut'!$I$89:$I$99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'Kmeans-geometric_maxcut'!$I$106:$I$116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'Kmeans-geometric_maxcut'!$I$158:$I$168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'Kmeans-geometric_maxcut'!$I$194:$I$204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'Kmeans-geometric_maxcut'!$I$231:$I$241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60601364"/>
        <c:axId val="41982046"/>
      </c:scatterChart>
      <c:valAx>
        <c:axId val="606013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82046"/>
        <c:crosses val="autoZero"/>
        <c:crossBetween val="midCat"/>
      </c:valAx>
      <c:valAx>
        <c:axId val="41982046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graph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01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97605001765"/>
          <c:y val="0.109873648560636"/>
          <c:w val="0.840921696162961"/>
          <c:h val="0.589292692457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20284877"/>
        <c:axId val="95412394"/>
      </c:scatterChart>
      <c:valAx>
        <c:axId val="2028487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5412394"/>
        <c:crosses val="autoZero"/>
        <c:crossBetween val="midCat"/>
      </c:valAx>
      <c:valAx>
        <c:axId val="95412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0284877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150355468159129"/>
          <c:y val="0.809039989579263"/>
          <c:w val="0.722922549415087"/>
          <c:h val="0.187911157428516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'Kmeans-geometric_maxcut'!$G$21:$G$34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'Kmeans-geometric_maxcut'!$J$21:$J$34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'Kmeans-geometric_maxcut'!$G$55:$G$68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'Kmeans-geometric_maxcut'!$J$55:$J$68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'Kmeans-geometric_maxcut'!$G$89:$G$102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'Kmeans-geometric_maxcut'!$J$89:$J$102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'Kmeans-geometric_maxcut'!$G$123:$G$136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'Kmeans-geometric_maxcut'!$J$123:$J$136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'Kmeans-geometric_maxcut'!$G$158:$G$171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'Kmeans-geometric_maxcut'!$J$158:$J$171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'Kmeans-geometric_maxcut'!$G$194:$G$207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'Kmeans-geometric_maxcut'!$J$194:$J$207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'Kmeans-geometric_maxcut'!$G$231:$G$244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'Kmeans-geometric_maxcut'!$J$231:$J$244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86300656"/>
        <c:axId val="50577592"/>
      </c:scatterChart>
      <c:valAx>
        <c:axId val="86300656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77592"/>
        <c:crosses val="autoZero"/>
        <c:crossBetween val="midCat"/>
      </c:valAx>
      <c:valAx>
        <c:axId val="50577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00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'Kmeans-geometric_maxcut'!$J$141:$J$154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'Kmeans-geometric_maxcut'!$J$176:$J$189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77915247"/>
        <c:axId val="90868977"/>
      </c:scatterChart>
      <c:valAx>
        <c:axId val="77915247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68977"/>
        <c:crosses val="autoZero"/>
        <c:crossBetween val="midCat"/>
      </c:valAx>
      <c:valAx>
        <c:axId val="90868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152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'Kmeans-geometric_maxcut'!$J$123:$J$137</c:f>
              <c:numCache>
                <c:formatCode>General</c:formatCode>
                <c:ptCount val="15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  <c:pt idx="14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'Kmeans-geometric_maxcut'!$J$231:$J$244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41251908"/>
        <c:axId val="71422354"/>
      </c:scatterChart>
      <c:valAx>
        <c:axId val="41251908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22354"/>
        <c:crosses val="autoZero"/>
        <c:crossBetween val="midCat"/>
      </c:valAx>
      <c:valAx>
        <c:axId val="71422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519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97959183673"/>
          <c:y val="0.109776252224765"/>
          <c:w val="0.582908163265306"/>
          <c:h val="0.7768878718535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79400603"/>
        <c:axId val="32350130"/>
      </c:scatterChart>
      <c:valAx>
        <c:axId val="7940060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2350130"/>
        <c:crosses val="autoZero"/>
        <c:crossBetween val="midCat"/>
      </c:valAx>
      <c:valAx>
        <c:axId val="323501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9400603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53112244897959"/>
          <c:y val="0.135774218154081"/>
          <c:w val="0.133986427878973"/>
          <c:h val="0.732756976670269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77301901263"/>
          <c:y val="0.109613428280773"/>
          <c:w val="0.784200540911476"/>
          <c:h val="0.776513224821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35928382"/>
        <c:axId val="42873654"/>
      </c:scatterChart>
      <c:valAx>
        <c:axId val="3592838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2873654"/>
        <c:crosses val="autoZero"/>
        <c:crossBetween val="midCat"/>
      </c:valAx>
      <c:valAx>
        <c:axId val="42873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5928382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Nets cut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51676193419"/>
          <c:y val="0.1113074204947"/>
          <c:w val="0.702688088985015"/>
          <c:h val="0.753533568904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'Kmeans-geometric_maxcut'!$A$250</c:f>
              <c:strCache>
                <c:ptCount val="1"/>
                <c:pt idx="0">
                  <c:v>smallboom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'Kmeans-geometric_maxcut'!$J$250:$J$263</c:f>
              <c:numCache>
                <c:formatCode>General</c:formatCode>
                <c:ptCount val="14"/>
                <c:pt idx="0">
                  <c:v>0.00483582427371955</c:v>
                </c:pt>
                <c:pt idx="1">
                  <c:v>0.0113010006804685</c:v>
                </c:pt>
                <c:pt idx="2">
                  <c:v>0.0160076955331377</c:v>
                </c:pt>
                <c:pt idx="3">
                  <c:v>0.0372226437870612</c:v>
                </c:pt>
                <c:pt idx="4">
                  <c:v>0.0517808978412172</c:v>
                </c:pt>
                <c:pt idx="5">
                  <c:v>0.066465379531681</c:v>
                </c:pt>
                <c:pt idx="6">
                  <c:v>0.0890644791078753</c:v>
                </c:pt>
                <c:pt idx="7">
                  <c:v>0.115351747092049</c:v>
                </c:pt>
                <c:pt idx="8">
                  <c:v>0.14664459375739</c:v>
                </c:pt>
                <c:pt idx="9">
                  <c:v>0.182007193524377</c:v>
                </c:pt>
                <c:pt idx="10">
                  <c:v>0</c:v>
                </c:pt>
                <c:pt idx="11">
                  <c:v>0.263204934194776</c:v>
                </c:pt>
                <c:pt idx="12">
                  <c:v>0.302580702260926</c:v>
                </c:pt>
                <c:pt idx="13">
                  <c:v>0.362392289377582</c:v>
                </c:pt>
              </c:numCache>
            </c:numRef>
          </c:yVal>
          <c:smooth val="0"/>
        </c:ser>
        <c:axId val="36889498"/>
        <c:axId val="22030167"/>
      </c:scatterChart>
      <c:valAx>
        <c:axId val="3688949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22030167"/>
        <c:crosses val="autoZero"/>
        <c:crossBetween val="midCat"/>
      </c:valAx>
      <c:valAx>
        <c:axId val="22030167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36889498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83207168237293"/>
          <c:y val="0.190330870542885"/>
          <c:w val="0.0903402726816268"/>
          <c:h val="0.59979118143121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latin typeface="Arial"/>
              </a:defRPr>
            </a:pPr>
            <a:r>
              <a:rPr b="0" sz="1600" spc="-1" strike="noStrike">
                <a:latin typeface="Arial"/>
              </a:rPr>
              <a:t>3D WL (maxcut)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31603388227"/>
          <c:y val="0.109502479603263"/>
          <c:w val="0.784151008298577"/>
          <c:h val="0.74260118381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'Kmeans-geometric_maxcut'!$A$3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'Kmeans-geometric_maxcut'!$A$38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'Kmeans-geometric_maxcut'!$A$105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'Kmeans-geometric_maxcut'!$A$71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'Kmeans-geometric_maxcut'!$A$140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'Kmeans-geometric_maxcut'!$A$176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'Kmeans-geometric_maxcut'!$A$213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'Kmeans-geometric_maxcut'!$A$250</c:f>
              <c:strCache>
                <c:ptCount val="1"/>
                <c:pt idx="0">
                  <c:v>smallboom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'Kmeans-geometric_maxcut'!$F$21:$F$34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'Kmeans-geometric_maxcut'!$J$268:$J$281</c:f>
              <c:numCache>
                <c:formatCode>General</c:formatCode>
                <c:ptCount val="14"/>
                <c:pt idx="0">
                  <c:v>0.0578744894623163</c:v>
                </c:pt>
                <c:pt idx="1">
                  <c:v>0.124573936399314</c:v>
                </c:pt>
                <c:pt idx="2">
                  <c:v>0.165996263219795</c:v>
                </c:pt>
                <c:pt idx="3">
                  <c:v>0.333798183864576</c:v>
                </c:pt>
                <c:pt idx="4">
                  <c:v>0.43930016265313</c:v>
                </c:pt>
                <c:pt idx="5">
                  <c:v>0.512950915312886</c:v>
                </c:pt>
                <c:pt idx="6">
                  <c:v>0.611424847482171</c:v>
                </c:pt>
                <c:pt idx="7">
                  <c:v>0.667540824923823</c:v>
                </c:pt>
                <c:pt idx="8">
                  <c:v>0.698979573550755</c:v>
                </c:pt>
                <c:pt idx="9">
                  <c:v>0.724047678776217</c:v>
                </c:pt>
                <c:pt idx="10">
                  <c:v>0</c:v>
                </c:pt>
                <c:pt idx="11">
                  <c:v>0.757079372927382</c:v>
                </c:pt>
                <c:pt idx="12">
                  <c:v>0.773831140435126</c:v>
                </c:pt>
                <c:pt idx="13">
                  <c:v>0.793403030065384</c:v>
                </c:pt>
              </c:numCache>
            </c:numRef>
          </c:yVal>
          <c:smooth val="0"/>
        </c:ser>
        <c:axId val="81442740"/>
        <c:axId val="75080155"/>
      </c:scatterChart>
      <c:valAx>
        <c:axId val="8144274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75080155"/>
        <c:crosses val="autoZero"/>
        <c:crossBetween val="midCat"/>
      </c:valAx>
      <c:valAx>
        <c:axId val="75080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81442740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1.xml"/><Relationship Id="rId2" Type="http://schemas.openxmlformats.org/officeDocument/2006/relationships/chart" Target="../charts/chart382.xml"/><Relationship Id="rId3" Type="http://schemas.openxmlformats.org/officeDocument/2006/relationships/chart" Target="../charts/chart383.xml"/><Relationship Id="rId4" Type="http://schemas.openxmlformats.org/officeDocument/2006/relationships/chart" Target="../charts/chart384.xml"/><Relationship Id="rId5" Type="http://schemas.openxmlformats.org/officeDocument/2006/relationships/chart" Target="../charts/chart385.xml"/><Relationship Id="rId6" Type="http://schemas.openxmlformats.org/officeDocument/2006/relationships/chart" Target="../charts/chart386.xml"/><Relationship Id="rId7" Type="http://schemas.openxmlformats.org/officeDocument/2006/relationships/chart" Target="../charts/chart387.xml"/><Relationship Id="rId8" Type="http://schemas.openxmlformats.org/officeDocument/2006/relationships/chart" Target="../charts/chart388.xml"/><Relationship Id="rId9" Type="http://schemas.openxmlformats.org/officeDocument/2006/relationships/chart" Target="../charts/chart389.xml"/><Relationship Id="rId10" Type="http://schemas.openxmlformats.org/officeDocument/2006/relationships/chart" Target="../charts/chart390.xml"/><Relationship Id="rId11" Type="http://schemas.openxmlformats.org/officeDocument/2006/relationships/chart" Target="../charts/chart391.xml"/><Relationship Id="rId12" Type="http://schemas.openxmlformats.org/officeDocument/2006/relationships/chart" Target="../charts/chart392.xml"/><Relationship Id="rId13" Type="http://schemas.openxmlformats.org/officeDocument/2006/relationships/chart" Target="../charts/chart393.xml"/><Relationship Id="rId14" Type="http://schemas.openxmlformats.org/officeDocument/2006/relationships/chart" Target="../charts/chart394.xml"/><Relationship Id="rId15" Type="http://schemas.openxmlformats.org/officeDocument/2006/relationships/chart" Target="../charts/chart395.xml"/><Relationship Id="rId16" Type="http://schemas.openxmlformats.org/officeDocument/2006/relationships/chart" Target="../charts/chart396.xml"/><Relationship Id="rId17" Type="http://schemas.openxmlformats.org/officeDocument/2006/relationships/chart" Target="../charts/chart397.xml"/><Relationship Id="rId18" Type="http://schemas.openxmlformats.org/officeDocument/2006/relationships/chart" Target="../charts/chart398.xml"/><Relationship Id="rId19" Type="http://schemas.openxmlformats.org/officeDocument/2006/relationships/chart" Target="../charts/chart399.xml"/><Relationship Id="rId20" Type="http://schemas.openxmlformats.org/officeDocument/2006/relationships/chart" Target="../charts/chart400.xml"/><Relationship Id="rId21" Type="http://schemas.openxmlformats.org/officeDocument/2006/relationships/chart" Target="../charts/chart401.xml"/><Relationship Id="rId22" Type="http://schemas.openxmlformats.org/officeDocument/2006/relationships/chart" Target="../charts/chart402.xml"/><Relationship Id="rId23" Type="http://schemas.openxmlformats.org/officeDocument/2006/relationships/chart" Target="../charts/chart403.xml"/><Relationship Id="rId24" Type="http://schemas.openxmlformats.org/officeDocument/2006/relationships/chart" Target="../charts/chart404.xml"/><Relationship Id="rId25" Type="http://schemas.openxmlformats.org/officeDocument/2006/relationships/chart" Target="../charts/chart405.xml"/><Relationship Id="rId26" Type="http://schemas.openxmlformats.org/officeDocument/2006/relationships/chart" Target="../charts/chart406.xml"/><Relationship Id="rId27" Type="http://schemas.openxmlformats.org/officeDocument/2006/relationships/chart" Target="../charts/chart407.xml"/><Relationship Id="rId28" Type="http://schemas.openxmlformats.org/officeDocument/2006/relationships/chart" Target="../charts/chart40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0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11.xml"/><Relationship Id="rId2" Type="http://schemas.openxmlformats.org/officeDocument/2006/relationships/chart" Target="../charts/chart412.xml"/><Relationship Id="rId3" Type="http://schemas.openxmlformats.org/officeDocument/2006/relationships/chart" Target="../charts/chart413.xml"/><Relationship Id="rId4" Type="http://schemas.openxmlformats.org/officeDocument/2006/relationships/chart" Target="../charts/chart414.xml"/><Relationship Id="rId5" Type="http://schemas.openxmlformats.org/officeDocument/2006/relationships/chart" Target="../charts/chart415.xml"/><Relationship Id="rId6" Type="http://schemas.openxmlformats.org/officeDocument/2006/relationships/chart" Target="../charts/chart416.xml"/><Relationship Id="rId7" Type="http://schemas.openxmlformats.org/officeDocument/2006/relationships/chart" Target="../charts/chart417.xml"/><Relationship Id="rId8" Type="http://schemas.openxmlformats.org/officeDocument/2006/relationships/chart" Target="../charts/chart418.xml"/><Relationship Id="rId9" Type="http://schemas.openxmlformats.org/officeDocument/2006/relationships/chart" Target="../charts/chart419.xml"/><Relationship Id="rId10" Type="http://schemas.openxmlformats.org/officeDocument/2006/relationships/chart" Target="../charts/chart420.xml"/><Relationship Id="rId11" Type="http://schemas.openxmlformats.org/officeDocument/2006/relationships/chart" Target="../charts/chart421.xml"/><Relationship Id="rId12" Type="http://schemas.openxmlformats.org/officeDocument/2006/relationships/chart" Target="../charts/chart422.xml"/><Relationship Id="rId13" Type="http://schemas.openxmlformats.org/officeDocument/2006/relationships/chart" Target="../charts/chart423.xml"/><Relationship Id="rId14" Type="http://schemas.openxmlformats.org/officeDocument/2006/relationships/chart" Target="../charts/chart424.xml"/><Relationship Id="rId15" Type="http://schemas.openxmlformats.org/officeDocument/2006/relationships/chart" Target="../charts/chart425.xml"/><Relationship Id="rId16" Type="http://schemas.openxmlformats.org/officeDocument/2006/relationships/chart" Target="../charts/chart426.xml"/><Relationship Id="rId17" Type="http://schemas.openxmlformats.org/officeDocument/2006/relationships/chart" Target="../charts/chart427.xml"/><Relationship Id="rId18" Type="http://schemas.openxmlformats.org/officeDocument/2006/relationships/chart" Target="../charts/chart428.xml"/><Relationship Id="rId19" Type="http://schemas.openxmlformats.org/officeDocument/2006/relationships/chart" Target="../charts/chart429.xml"/><Relationship Id="rId20" Type="http://schemas.openxmlformats.org/officeDocument/2006/relationships/chart" Target="../charts/chart430.xml"/><Relationship Id="rId21" Type="http://schemas.openxmlformats.org/officeDocument/2006/relationships/chart" Target="../charts/chart431.xml"/><Relationship Id="rId22" Type="http://schemas.openxmlformats.org/officeDocument/2006/relationships/chart" Target="../charts/chart432.xml"/><Relationship Id="rId23" Type="http://schemas.openxmlformats.org/officeDocument/2006/relationships/chart" Target="../charts/chart433.xml"/><Relationship Id="rId24" Type="http://schemas.openxmlformats.org/officeDocument/2006/relationships/chart" Target="../charts/chart434.xml"/><Relationship Id="rId25" Type="http://schemas.openxmlformats.org/officeDocument/2006/relationships/chart" Target="../charts/chart435.xml"/><Relationship Id="rId26" Type="http://schemas.openxmlformats.org/officeDocument/2006/relationships/chart" Target="../charts/chart436.xml"/><Relationship Id="rId27" Type="http://schemas.openxmlformats.org/officeDocument/2006/relationships/chart" Target="../charts/chart437.xml"/><Relationship Id="rId28" Type="http://schemas.openxmlformats.org/officeDocument/2006/relationships/chart" Target="../charts/chart4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113760</xdr:colOff>
      <xdr:row>2</xdr:row>
      <xdr:rowOff>54720</xdr:rowOff>
    </xdr:from>
    <xdr:to>
      <xdr:col>16</xdr:col>
      <xdr:colOff>485640</xdr:colOff>
      <xdr:row>17</xdr:row>
      <xdr:rowOff>21960</xdr:rowOff>
    </xdr:to>
    <xdr:graphicFrame>
      <xdr:nvGraphicFramePr>
        <xdr:cNvPr id="0" name="Chart 1"/>
        <xdr:cNvGraphicFramePr/>
      </xdr:nvGraphicFramePr>
      <xdr:xfrm>
        <a:off x="9673560" y="379800"/>
        <a:ext cx="7199280" cy="240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-360</xdr:colOff>
      <xdr:row>19</xdr:row>
      <xdr:rowOff>3600</xdr:rowOff>
    </xdr:from>
    <xdr:to>
      <xdr:col>16</xdr:col>
      <xdr:colOff>269280</xdr:colOff>
      <xdr:row>34</xdr:row>
      <xdr:rowOff>79560</xdr:rowOff>
    </xdr:to>
    <xdr:graphicFrame>
      <xdr:nvGraphicFramePr>
        <xdr:cNvPr id="1" name="Chart 2"/>
        <xdr:cNvGraphicFramePr/>
      </xdr:nvGraphicFramePr>
      <xdr:xfrm>
        <a:off x="9559440" y="3092040"/>
        <a:ext cx="709704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180720</xdr:colOff>
      <xdr:row>36</xdr:row>
      <xdr:rowOff>117000</xdr:rowOff>
    </xdr:from>
    <xdr:to>
      <xdr:col>16</xdr:col>
      <xdr:colOff>556560</xdr:colOff>
      <xdr:row>52</xdr:row>
      <xdr:rowOff>59400</xdr:rowOff>
    </xdr:to>
    <xdr:graphicFrame>
      <xdr:nvGraphicFramePr>
        <xdr:cNvPr id="2" name="Chart 3"/>
        <xdr:cNvGraphicFramePr/>
      </xdr:nvGraphicFramePr>
      <xdr:xfrm>
        <a:off x="9740520" y="5969160"/>
        <a:ext cx="720324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278280</xdr:colOff>
      <xdr:row>53</xdr:row>
      <xdr:rowOff>85320</xdr:rowOff>
    </xdr:from>
    <xdr:to>
      <xdr:col>16</xdr:col>
      <xdr:colOff>1113480</xdr:colOff>
      <xdr:row>69</xdr:row>
      <xdr:rowOff>15480</xdr:rowOff>
    </xdr:to>
    <xdr:graphicFrame>
      <xdr:nvGraphicFramePr>
        <xdr:cNvPr id="3" name="Chart 4"/>
        <xdr:cNvGraphicFramePr/>
      </xdr:nvGraphicFramePr>
      <xdr:xfrm>
        <a:off x="9838080" y="8700840"/>
        <a:ext cx="7662600" cy="253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269280</xdr:colOff>
      <xdr:row>70</xdr:row>
      <xdr:rowOff>97560</xdr:rowOff>
    </xdr:from>
    <xdr:to>
      <xdr:col>16</xdr:col>
      <xdr:colOff>1091160</xdr:colOff>
      <xdr:row>86</xdr:row>
      <xdr:rowOff>54000</xdr:rowOff>
    </xdr:to>
    <xdr:graphicFrame>
      <xdr:nvGraphicFramePr>
        <xdr:cNvPr id="4" name="Chart 5"/>
        <xdr:cNvGraphicFramePr/>
      </xdr:nvGraphicFramePr>
      <xdr:xfrm>
        <a:off x="9829080" y="11476440"/>
        <a:ext cx="7649280" cy="25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219600</xdr:colOff>
      <xdr:row>87</xdr:row>
      <xdr:rowOff>0</xdr:rowOff>
    </xdr:from>
    <xdr:to>
      <xdr:col>16</xdr:col>
      <xdr:colOff>1067760</xdr:colOff>
      <xdr:row>102</xdr:row>
      <xdr:rowOff>108720</xdr:rowOff>
    </xdr:to>
    <xdr:graphicFrame>
      <xdr:nvGraphicFramePr>
        <xdr:cNvPr id="5" name="Chart 6"/>
        <xdr:cNvGraphicFramePr/>
      </xdr:nvGraphicFramePr>
      <xdr:xfrm>
        <a:off x="9779400" y="14142600"/>
        <a:ext cx="7675560" cy="254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274320</xdr:colOff>
      <xdr:row>104</xdr:row>
      <xdr:rowOff>153720</xdr:rowOff>
    </xdr:from>
    <xdr:to>
      <xdr:col>16</xdr:col>
      <xdr:colOff>1071000</xdr:colOff>
      <xdr:row>120</xdr:row>
      <xdr:rowOff>99360</xdr:rowOff>
    </xdr:to>
    <xdr:graphicFrame>
      <xdr:nvGraphicFramePr>
        <xdr:cNvPr id="6" name="Chart 7"/>
        <xdr:cNvGraphicFramePr/>
      </xdr:nvGraphicFramePr>
      <xdr:xfrm>
        <a:off x="9834120" y="17059680"/>
        <a:ext cx="7624080" cy="254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75240</xdr:colOff>
      <xdr:row>122</xdr:row>
      <xdr:rowOff>27360</xdr:rowOff>
    </xdr:from>
    <xdr:to>
      <xdr:col>16</xdr:col>
      <xdr:colOff>923400</xdr:colOff>
      <xdr:row>136</xdr:row>
      <xdr:rowOff>147600</xdr:rowOff>
    </xdr:to>
    <xdr:graphicFrame>
      <xdr:nvGraphicFramePr>
        <xdr:cNvPr id="7" name="Chart 8"/>
        <xdr:cNvGraphicFramePr/>
      </xdr:nvGraphicFramePr>
      <xdr:xfrm>
        <a:off x="9635040" y="19859400"/>
        <a:ext cx="7675560" cy="23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286920</xdr:colOff>
      <xdr:row>139</xdr:row>
      <xdr:rowOff>70200</xdr:rowOff>
    </xdr:from>
    <xdr:to>
      <xdr:col>16</xdr:col>
      <xdr:colOff>1161000</xdr:colOff>
      <xdr:row>154</xdr:row>
      <xdr:rowOff>85320</xdr:rowOff>
    </xdr:to>
    <xdr:graphicFrame>
      <xdr:nvGraphicFramePr>
        <xdr:cNvPr id="8" name="Chart 9"/>
        <xdr:cNvGraphicFramePr/>
      </xdr:nvGraphicFramePr>
      <xdr:xfrm>
        <a:off x="9846720" y="22665960"/>
        <a:ext cx="7701480" cy="24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299880</xdr:colOff>
      <xdr:row>156</xdr:row>
      <xdr:rowOff>116280</xdr:rowOff>
    </xdr:from>
    <xdr:to>
      <xdr:col>16</xdr:col>
      <xdr:colOff>1163160</xdr:colOff>
      <xdr:row>171</xdr:row>
      <xdr:rowOff>143640</xdr:rowOff>
    </xdr:to>
    <xdr:graphicFrame>
      <xdr:nvGraphicFramePr>
        <xdr:cNvPr id="9" name="Chart 10"/>
        <xdr:cNvGraphicFramePr/>
      </xdr:nvGraphicFramePr>
      <xdr:xfrm>
        <a:off x="9859680" y="25475400"/>
        <a:ext cx="7690680" cy="24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</xdr:col>
      <xdr:colOff>48600</xdr:colOff>
      <xdr:row>174</xdr:row>
      <xdr:rowOff>63360</xdr:rowOff>
    </xdr:from>
    <xdr:to>
      <xdr:col>16</xdr:col>
      <xdr:colOff>818280</xdr:colOff>
      <xdr:row>190</xdr:row>
      <xdr:rowOff>162000</xdr:rowOff>
    </xdr:to>
    <xdr:graphicFrame>
      <xdr:nvGraphicFramePr>
        <xdr:cNvPr id="10" name="Chart 11"/>
        <xdr:cNvGraphicFramePr/>
      </xdr:nvGraphicFramePr>
      <xdr:xfrm>
        <a:off x="9608400" y="28348560"/>
        <a:ext cx="759708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178560</xdr:colOff>
      <xdr:row>192</xdr:row>
      <xdr:rowOff>82440</xdr:rowOff>
    </xdr:from>
    <xdr:to>
      <xdr:col>16</xdr:col>
      <xdr:colOff>1093680</xdr:colOff>
      <xdr:row>209</xdr:row>
      <xdr:rowOff>124920</xdr:rowOff>
    </xdr:to>
    <xdr:graphicFrame>
      <xdr:nvGraphicFramePr>
        <xdr:cNvPr id="11" name="Chart 12"/>
        <xdr:cNvGraphicFramePr/>
      </xdr:nvGraphicFramePr>
      <xdr:xfrm>
        <a:off x="9738360" y="31293720"/>
        <a:ext cx="7742520" cy="280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137160</xdr:colOff>
      <xdr:row>211</xdr:row>
      <xdr:rowOff>70200</xdr:rowOff>
    </xdr:from>
    <xdr:to>
      <xdr:col>16</xdr:col>
      <xdr:colOff>999720</xdr:colOff>
      <xdr:row>226</xdr:row>
      <xdr:rowOff>161640</xdr:rowOff>
    </xdr:to>
    <xdr:graphicFrame>
      <xdr:nvGraphicFramePr>
        <xdr:cNvPr id="12" name="Chart 13"/>
        <xdr:cNvGraphicFramePr/>
      </xdr:nvGraphicFramePr>
      <xdr:xfrm>
        <a:off x="9696960" y="34370280"/>
        <a:ext cx="768996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10</xdr:col>
      <xdr:colOff>41400</xdr:colOff>
      <xdr:row>229</xdr:row>
      <xdr:rowOff>84600</xdr:rowOff>
    </xdr:from>
    <xdr:to>
      <xdr:col>16</xdr:col>
      <xdr:colOff>955080</xdr:colOff>
      <xdr:row>246</xdr:row>
      <xdr:rowOff>86760</xdr:rowOff>
    </xdr:to>
    <xdr:graphicFrame>
      <xdr:nvGraphicFramePr>
        <xdr:cNvPr id="13" name="Chart 14"/>
        <xdr:cNvGraphicFramePr/>
      </xdr:nvGraphicFramePr>
      <xdr:xfrm>
        <a:off x="9601200" y="37310760"/>
        <a:ext cx="7741080" cy="27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16</xdr:col>
      <xdr:colOff>1176120</xdr:colOff>
      <xdr:row>2</xdr:row>
      <xdr:rowOff>81720</xdr:rowOff>
    </xdr:from>
    <xdr:to>
      <xdr:col>26</xdr:col>
      <xdr:colOff>48240</xdr:colOff>
      <xdr:row>44</xdr:row>
      <xdr:rowOff>115920</xdr:rowOff>
    </xdr:to>
    <xdr:graphicFrame>
      <xdr:nvGraphicFramePr>
        <xdr:cNvPr id="14" name="Chart 15"/>
        <xdr:cNvGraphicFramePr/>
      </xdr:nvGraphicFramePr>
      <xdr:xfrm>
        <a:off x="17563320" y="406800"/>
        <a:ext cx="7594560" cy="68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1320840</xdr:colOff>
      <xdr:row>41</xdr:row>
      <xdr:rowOff>76680</xdr:rowOff>
    </xdr:from>
    <xdr:to>
      <xdr:col>25</xdr:col>
      <xdr:colOff>244440</xdr:colOff>
      <xdr:row>76</xdr:row>
      <xdr:rowOff>140400</xdr:rowOff>
    </xdr:to>
    <xdr:graphicFrame>
      <xdr:nvGraphicFramePr>
        <xdr:cNvPr id="15" name="Chart 16"/>
        <xdr:cNvGraphicFramePr/>
      </xdr:nvGraphicFramePr>
      <xdr:xfrm>
        <a:off x="17708040" y="6741360"/>
        <a:ext cx="6835680" cy="57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26</xdr:col>
      <xdr:colOff>208800</xdr:colOff>
      <xdr:row>4</xdr:row>
      <xdr:rowOff>62640</xdr:rowOff>
    </xdr:from>
    <xdr:to>
      <xdr:col>36</xdr:col>
      <xdr:colOff>434880</xdr:colOff>
      <xdr:row>39</xdr:row>
      <xdr:rowOff>121320</xdr:rowOff>
    </xdr:to>
    <xdr:graphicFrame>
      <xdr:nvGraphicFramePr>
        <xdr:cNvPr id="16" name=""/>
        <xdr:cNvGraphicFramePr/>
      </xdr:nvGraphicFramePr>
      <xdr:xfrm>
        <a:off x="25318440" y="712800"/>
        <a:ext cx="8328600" cy="57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37</xdr:col>
      <xdr:colOff>37800</xdr:colOff>
      <xdr:row>10</xdr:row>
      <xdr:rowOff>14040</xdr:rowOff>
    </xdr:from>
    <xdr:to>
      <xdr:col>45</xdr:col>
      <xdr:colOff>453960</xdr:colOff>
      <xdr:row>37</xdr:row>
      <xdr:rowOff>53640</xdr:rowOff>
    </xdr:to>
    <xdr:graphicFrame>
      <xdr:nvGraphicFramePr>
        <xdr:cNvPr id="17" name=""/>
        <xdr:cNvGraphicFramePr/>
      </xdr:nvGraphicFramePr>
      <xdr:xfrm>
        <a:off x="34060320" y="1639440"/>
        <a:ext cx="6898320" cy="44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46</xdr:col>
      <xdr:colOff>231480</xdr:colOff>
      <xdr:row>4</xdr:row>
      <xdr:rowOff>106920</xdr:rowOff>
    </xdr:from>
    <xdr:to>
      <xdr:col>56</xdr:col>
      <xdr:colOff>703080</xdr:colOff>
      <xdr:row>43</xdr:row>
      <xdr:rowOff>107640</xdr:rowOff>
    </xdr:to>
    <xdr:graphicFrame>
      <xdr:nvGraphicFramePr>
        <xdr:cNvPr id="18" name=""/>
        <xdr:cNvGraphicFramePr/>
      </xdr:nvGraphicFramePr>
      <xdr:xfrm>
        <a:off x="41546160" y="757080"/>
        <a:ext cx="8574480" cy="63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26</xdr:col>
      <xdr:colOff>317880</xdr:colOff>
      <xdr:row>41</xdr:row>
      <xdr:rowOff>97920</xdr:rowOff>
    </xdr:from>
    <xdr:to>
      <xdr:col>36</xdr:col>
      <xdr:colOff>171720</xdr:colOff>
      <xdr:row>76</xdr:row>
      <xdr:rowOff>86760</xdr:rowOff>
    </xdr:to>
    <xdr:graphicFrame>
      <xdr:nvGraphicFramePr>
        <xdr:cNvPr id="19" name=""/>
        <xdr:cNvGraphicFramePr/>
      </xdr:nvGraphicFramePr>
      <xdr:xfrm>
        <a:off x="25427520" y="6762600"/>
        <a:ext cx="7956360" cy="567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36</xdr:col>
      <xdr:colOff>646560</xdr:colOff>
      <xdr:row>42</xdr:row>
      <xdr:rowOff>60120</xdr:rowOff>
    </xdr:from>
    <xdr:to>
      <xdr:col>45</xdr:col>
      <xdr:colOff>493560</xdr:colOff>
      <xdr:row>76</xdr:row>
      <xdr:rowOff>60120</xdr:rowOff>
    </xdr:to>
    <xdr:graphicFrame>
      <xdr:nvGraphicFramePr>
        <xdr:cNvPr id="20" name=""/>
        <xdr:cNvGraphicFramePr/>
      </xdr:nvGraphicFramePr>
      <xdr:xfrm>
        <a:off x="33858720" y="6887520"/>
        <a:ext cx="7139520" cy="552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46</xdr:col>
      <xdr:colOff>20160</xdr:colOff>
      <xdr:row>41</xdr:row>
      <xdr:rowOff>104400</xdr:rowOff>
    </xdr:from>
    <xdr:to>
      <xdr:col>56</xdr:col>
      <xdr:colOff>571320</xdr:colOff>
      <xdr:row>78</xdr:row>
      <xdr:rowOff>28080</xdr:rowOff>
    </xdr:to>
    <xdr:graphicFrame>
      <xdr:nvGraphicFramePr>
        <xdr:cNvPr id="21" name=""/>
        <xdr:cNvGraphicFramePr/>
      </xdr:nvGraphicFramePr>
      <xdr:xfrm>
        <a:off x="41334840" y="6769080"/>
        <a:ext cx="8654040" cy="59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57</xdr:col>
      <xdr:colOff>109440</xdr:colOff>
      <xdr:row>4</xdr:row>
      <xdr:rowOff>120600</xdr:rowOff>
    </xdr:from>
    <xdr:to>
      <xdr:col>70</xdr:col>
      <xdr:colOff>232920</xdr:colOff>
      <xdr:row>42</xdr:row>
      <xdr:rowOff>156240</xdr:rowOff>
    </xdr:to>
    <xdr:graphicFrame>
      <xdr:nvGraphicFramePr>
        <xdr:cNvPr id="22" name=""/>
        <xdr:cNvGraphicFramePr/>
      </xdr:nvGraphicFramePr>
      <xdr:xfrm>
        <a:off x="50337000" y="770760"/>
        <a:ext cx="10657080" cy="62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57</xdr:col>
      <xdr:colOff>72360</xdr:colOff>
      <xdr:row>42</xdr:row>
      <xdr:rowOff>57240</xdr:rowOff>
    </xdr:from>
    <xdr:to>
      <xdr:col>70</xdr:col>
      <xdr:colOff>354240</xdr:colOff>
      <xdr:row>79</xdr:row>
      <xdr:rowOff>18720</xdr:rowOff>
    </xdr:to>
    <xdr:graphicFrame>
      <xdr:nvGraphicFramePr>
        <xdr:cNvPr id="23" name=""/>
        <xdr:cNvGraphicFramePr/>
      </xdr:nvGraphicFramePr>
      <xdr:xfrm>
        <a:off x="50299920" y="6884640"/>
        <a:ext cx="10815480" cy="597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36</xdr:col>
      <xdr:colOff>633600</xdr:colOff>
      <xdr:row>84</xdr:row>
      <xdr:rowOff>720</xdr:rowOff>
    </xdr:from>
    <xdr:to>
      <xdr:col>45</xdr:col>
      <xdr:colOff>396720</xdr:colOff>
      <xdr:row>118</xdr:row>
      <xdr:rowOff>136800</xdr:rowOff>
    </xdr:to>
    <xdr:graphicFrame>
      <xdr:nvGraphicFramePr>
        <xdr:cNvPr id="24" name=""/>
        <xdr:cNvGraphicFramePr/>
      </xdr:nvGraphicFramePr>
      <xdr:xfrm>
        <a:off x="33845760" y="13655520"/>
        <a:ext cx="7055640" cy="56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45</xdr:col>
      <xdr:colOff>626400</xdr:colOff>
      <xdr:row>84</xdr:row>
      <xdr:rowOff>68040</xdr:rowOff>
    </xdr:from>
    <xdr:to>
      <xdr:col>56</xdr:col>
      <xdr:colOff>631440</xdr:colOff>
      <xdr:row>119</xdr:row>
      <xdr:rowOff>39960</xdr:rowOff>
    </xdr:to>
    <xdr:graphicFrame>
      <xdr:nvGraphicFramePr>
        <xdr:cNvPr id="25" name=""/>
        <xdr:cNvGraphicFramePr/>
      </xdr:nvGraphicFramePr>
      <xdr:xfrm>
        <a:off x="41131080" y="13722840"/>
        <a:ext cx="8917920" cy="566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29</xdr:col>
      <xdr:colOff>798120</xdr:colOff>
      <xdr:row>167</xdr:row>
      <xdr:rowOff>28080</xdr:rowOff>
    </xdr:from>
    <xdr:to>
      <xdr:col>41</xdr:col>
      <xdr:colOff>395640</xdr:colOff>
      <xdr:row>194</xdr:row>
      <xdr:rowOff>121320</xdr:rowOff>
    </xdr:to>
    <xdr:graphicFrame>
      <xdr:nvGraphicFramePr>
        <xdr:cNvPr id="26" name=""/>
        <xdr:cNvGraphicFramePr/>
      </xdr:nvGraphicFramePr>
      <xdr:xfrm>
        <a:off x="28338480" y="27175320"/>
        <a:ext cx="9320760" cy="44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41</xdr:col>
      <xdr:colOff>517680</xdr:colOff>
      <xdr:row>167</xdr:row>
      <xdr:rowOff>15120</xdr:rowOff>
    </xdr:from>
    <xdr:to>
      <xdr:col>51</xdr:col>
      <xdr:colOff>787320</xdr:colOff>
      <xdr:row>194</xdr:row>
      <xdr:rowOff>126360</xdr:rowOff>
    </xdr:to>
    <xdr:graphicFrame>
      <xdr:nvGraphicFramePr>
        <xdr:cNvPr id="27" name=""/>
        <xdr:cNvGraphicFramePr/>
      </xdr:nvGraphicFramePr>
      <xdr:xfrm>
        <a:off x="37781280" y="27162360"/>
        <a:ext cx="8372160" cy="45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579600</xdr:colOff>
      <xdr:row>34</xdr:row>
      <xdr:rowOff>24120</xdr:rowOff>
    </xdr:from>
    <xdr:to>
      <xdr:col>23</xdr:col>
      <xdr:colOff>430920</xdr:colOff>
      <xdr:row>66</xdr:row>
      <xdr:rowOff>56520</xdr:rowOff>
    </xdr:to>
    <xdr:graphicFrame>
      <xdr:nvGraphicFramePr>
        <xdr:cNvPr id="28" name="Chart 16"/>
        <xdr:cNvGraphicFramePr/>
      </xdr:nvGraphicFramePr>
      <xdr:xfrm>
        <a:off x="17921880" y="5550840"/>
        <a:ext cx="5523120" cy="523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579600</xdr:colOff>
      <xdr:row>34</xdr:row>
      <xdr:rowOff>24120</xdr:rowOff>
    </xdr:from>
    <xdr:to>
      <xdr:col>23</xdr:col>
      <xdr:colOff>430920</xdr:colOff>
      <xdr:row>66</xdr:row>
      <xdr:rowOff>56520</xdr:rowOff>
    </xdr:to>
    <xdr:graphicFrame>
      <xdr:nvGraphicFramePr>
        <xdr:cNvPr id="29" name="Chart 16"/>
        <xdr:cNvGraphicFramePr/>
      </xdr:nvGraphicFramePr>
      <xdr:xfrm>
        <a:off x="17921880" y="5550840"/>
        <a:ext cx="5523120" cy="523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113760</xdr:colOff>
      <xdr:row>2</xdr:row>
      <xdr:rowOff>54720</xdr:rowOff>
    </xdr:from>
    <xdr:to>
      <xdr:col>16</xdr:col>
      <xdr:colOff>485640</xdr:colOff>
      <xdr:row>17</xdr:row>
      <xdr:rowOff>21960</xdr:rowOff>
    </xdr:to>
    <xdr:graphicFrame>
      <xdr:nvGraphicFramePr>
        <xdr:cNvPr id="30" name="Chart 1"/>
        <xdr:cNvGraphicFramePr/>
      </xdr:nvGraphicFramePr>
      <xdr:xfrm>
        <a:off x="9673560" y="379800"/>
        <a:ext cx="7199280" cy="240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-360</xdr:colOff>
      <xdr:row>19</xdr:row>
      <xdr:rowOff>3600</xdr:rowOff>
    </xdr:from>
    <xdr:to>
      <xdr:col>16</xdr:col>
      <xdr:colOff>269280</xdr:colOff>
      <xdr:row>34</xdr:row>
      <xdr:rowOff>79560</xdr:rowOff>
    </xdr:to>
    <xdr:graphicFrame>
      <xdr:nvGraphicFramePr>
        <xdr:cNvPr id="31" name="Chart 2"/>
        <xdr:cNvGraphicFramePr/>
      </xdr:nvGraphicFramePr>
      <xdr:xfrm>
        <a:off x="9559440" y="3092040"/>
        <a:ext cx="709704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180720</xdr:colOff>
      <xdr:row>36</xdr:row>
      <xdr:rowOff>117000</xdr:rowOff>
    </xdr:from>
    <xdr:to>
      <xdr:col>16</xdr:col>
      <xdr:colOff>556560</xdr:colOff>
      <xdr:row>52</xdr:row>
      <xdr:rowOff>59400</xdr:rowOff>
    </xdr:to>
    <xdr:graphicFrame>
      <xdr:nvGraphicFramePr>
        <xdr:cNvPr id="32" name="Chart 3"/>
        <xdr:cNvGraphicFramePr/>
      </xdr:nvGraphicFramePr>
      <xdr:xfrm>
        <a:off x="9740520" y="5969160"/>
        <a:ext cx="720324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278280</xdr:colOff>
      <xdr:row>53</xdr:row>
      <xdr:rowOff>85320</xdr:rowOff>
    </xdr:from>
    <xdr:to>
      <xdr:col>16</xdr:col>
      <xdr:colOff>1113480</xdr:colOff>
      <xdr:row>69</xdr:row>
      <xdr:rowOff>15480</xdr:rowOff>
    </xdr:to>
    <xdr:graphicFrame>
      <xdr:nvGraphicFramePr>
        <xdr:cNvPr id="33" name="Chart 4"/>
        <xdr:cNvGraphicFramePr/>
      </xdr:nvGraphicFramePr>
      <xdr:xfrm>
        <a:off x="9838080" y="8700840"/>
        <a:ext cx="7662600" cy="253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269280</xdr:colOff>
      <xdr:row>70</xdr:row>
      <xdr:rowOff>97560</xdr:rowOff>
    </xdr:from>
    <xdr:to>
      <xdr:col>16</xdr:col>
      <xdr:colOff>1091160</xdr:colOff>
      <xdr:row>86</xdr:row>
      <xdr:rowOff>54000</xdr:rowOff>
    </xdr:to>
    <xdr:graphicFrame>
      <xdr:nvGraphicFramePr>
        <xdr:cNvPr id="34" name="Chart 5"/>
        <xdr:cNvGraphicFramePr/>
      </xdr:nvGraphicFramePr>
      <xdr:xfrm>
        <a:off x="9829080" y="11476440"/>
        <a:ext cx="7649280" cy="25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219600</xdr:colOff>
      <xdr:row>87</xdr:row>
      <xdr:rowOff>0</xdr:rowOff>
    </xdr:from>
    <xdr:to>
      <xdr:col>16</xdr:col>
      <xdr:colOff>1067760</xdr:colOff>
      <xdr:row>102</xdr:row>
      <xdr:rowOff>108720</xdr:rowOff>
    </xdr:to>
    <xdr:graphicFrame>
      <xdr:nvGraphicFramePr>
        <xdr:cNvPr id="35" name="Chart 6"/>
        <xdr:cNvGraphicFramePr/>
      </xdr:nvGraphicFramePr>
      <xdr:xfrm>
        <a:off x="9779400" y="14142600"/>
        <a:ext cx="7675560" cy="254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274320</xdr:colOff>
      <xdr:row>104</xdr:row>
      <xdr:rowOff>153720</xdr:rowOff>
    </xdr:from>
    <xdr:to>
      <xdr:col>16</xdr:col>
      <xdr:colOff>1071000</xdr:colOff>
      <xdr:row>120</xdr:row>
      <xdr:rowOff>99360</xdr:rowOff>
    </xdr:to>
    <xdr:graphicFrame>
      <xdr:nvGraphicFramePr>
        <xdr:cNvPr id="36" name="Chart 7"/>
        <xdr:cNvGraphicFramePr/>
      </xdr:nvGraphicFramePr>
      <xdr:xfrm>
        <a:off x="9834120" y="17059680"/>
        <a:ext cx="7624080" cy="254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75240</xdr:colOff>
      <xdr:row>122</xdr:row>
      <xdr:rowOff>27360</xdr:rowOff>
    </xdr:from>
    <xdr:to>
      <xdr:col>16</xdr:col>
      <xdr:colOff>923400</xdr:colOff>
      <xdr:row>136</xdr:row>
      <xdr:rowOff>147600</xdr:rowOff>
    </xdr:to>
    <xdr:graphicFrame>
      <xdr:nvGraphicFramePr>
        <xdr:cNvPr id="37" name="Chart 8"/>
        <xdr:cNvGraphicFramePr/>
      </xdr:nvGraphicFramePr>
      <xdr:xfrm>
        <a:off x="9635040" y="19859400"/>
        <a:ext cx="7675560" cy="23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286920</xdr:colOff>
      <xdr:row>139</xdr:row>
      <xdr:rowOff>70200</xdr:rowOff>
    </xdr:from>
    <xdr:to>
      <xdr:col>16</xdr:col>
      <xdr:colOff>1161000</xdr:colOff>
      <xdr:row>154</xdr:row>
      <xdr:rowOff>85320</xdr:rowOff>
    </xdr:to>
    <xdr:graphicFrame>
      <xdr:nvGraphicFramePr>
        <xdr:cNvPr id="38" name="Chart 9"/>
        <xdr:cNvGraphicFramePr/>
      </xdr:nvGraphicFramePr>
      <xdr:xfrm>
        <a:off x="9846720" y="22665960"/>
        <a:ext cx="7701480" cy="24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299880</xdr:colOff>
      <xdr:row>156</xdr:row>
      <xdr:rowOff>116280</xdr:rowOff>
    </xdr:from>
    <xdr:to>
      <xdr:col>16</xdr:col>
      <xdr:colOff>1163160</xdr:colOff>
      <xdr:row>171</xdr:row>
      <xdr:rowOff>143640</xdr:rowOff>
    </xdr:to>
    <xdr:graphicFrame>
      <xdr:nvGraphicFramePr>
        <xdr:cNvPr id="39" name="Chart 10"/>
        <xdr:cNvGraphicFramePr/>
      </xdr:nvGraphicFramePr>
      <xdr:xfrm>
        <a:off x="9859680" y="25475400"/>
        <a:ext cx="7690680" cy="24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</xdr:col>
      <xdr:colOff>48600</xdr:colOff>
      <xdr:row>174</xdr:row>
      <xdr:rowOff>63360</xdr:rowOff>
    </xdr:from>
    <xdr:to>
      <xdr:col>16</xdr:col>
      <xdr:colOff>818280</xdr:colOff>
      <xdr:row>190</xdr:row>
      <xdr:rowOff>162000</xdr:rowOff>
    </xdr:to>
    <xdr:graphicFrame>
      <xdr:nvGraphicFramePr>
        <xdr:cNvPr id="40" name="Chart 11"/>
        <xdr:cNvGraphicFramePr/>
      </xdr:nvGraphicFramePr>
      <xdr:xfrm>
        <a:off x="9608400" y="28348560"/>
        <a:ext cx="759708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178560</xdr:colOff>
      <xdr:row>192</xdr:row>
      <xdr:rowOff>82440</xdr:rowOff>
    </xdr:from>
    <xdr:to>
      <xdr:col>16</xdr:col>
      <xdr:colOff>1093680</xdr:colOff>
      <xdr:row>209</xdr:row>
      <xdr:rowOff>124920</xdr:rowOff>
    </xdr:to>
    <xdr:graphicFrame>
      <xdr:nvGraphicFramePr>
        <xdr:cNvPr id="41" name="Chart 12"/>
        <xdr:cNvGraphicFramePr/>
      </xdr:nvGraphicFramePr>
      <xdr:xfrm>
        <a:off x="9738360" y="31293720"/>
        <a:ext cx="7742520" cy="280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137160</xdr:colOff>
      <xdr:row>211</xdr:row>
      <xdr:rowOff>70200</xdr:rowOff>
    </xdr:from>
    <xdr:to>
      <xdr:col>16</xdr:col>
      <xdr:colOff>999720</xdr:colOff>
      <xdr:row>226</xdr:row>
      <xdr:rowOff>161640</xdr:rowOff>
    </xdr:to>
    <xdr:graphicFrame>
      <xdr:nvGraphicFramePr>
        <xdr:cNvPr id="42" name="Chart 13"/>
        <xdr:cNvGraphicFramePr/>
      </xdr:nvGraphicFramePr>
      <xdr:xfrm>
        <a:off x="9696960" y="34370280"/>
        <a:ext cx="768996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10</xdr:col>
      <xdr:colOff>41400</xdr:colOff>
      <xdr:row>229</xdr:row>
      <xdr:rowOff>84600</xdr:rowOff>
    </xdr:from>
    <xdr:to>
      <xdr:col>16</xdr:col>
      <xdr:colOff>955080</xdr:colOff>
      <xdr:row>246</xdr:row>
      <xdr:rowOff>86760</xdr:rowOff>
    </xdr:to>
    <xdr:graphicFrame>
      <xdr:nvGraphicFramePr>
        <xdr:cNvPr id="43" name="Chart 14"/>
        <xdr:cNvGraphicFramePr/>
      </xdr:nvGraphicFramePr>
      <xdr:xfrm>
        <a:off x="9601200" y="37310760"/>
        <a:ext cx="7741080" cy="27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16</xdr:col>
      <xdr:colOff>1176120</xdr:colOff>
      <xdr:row>2</xdr:row>
      <xdr:rowOff>81720</xdr:rowOff>
    </xdr:from>
    <xdr:to>
      <xdr:col>26</xdr:col>
      <xdr:colOff>48240</xdr:colOff>
      <xdr:row>44</xdr:row>
      <xdr:rowOff>115920</xdr:rowOff>
    </xdr:to>
    <xdr:graphicFrame>
      <xdr:nvGraphicFramePr>
        <xdr:cNvPr id="44" name="Chart 15"/>
        <xdr:cNvGraphicFramePr/>
      </xdr:nvGraphicFramePr>
      <xdr:xfrm>
        <a:off x="17563320" y="406800"/>
        <a:ext cx="7594560" cy="68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1320840</xdr:colOff>
      <xdr:row>41</xdr:row>
      <xdr:rowOff>76680</xdr:rowOff>
    </xdr:from>
    <xdr:to>
      <xdr:col>25</xdr:col>
      <xdr:colOff>244440</xdr:colOff>
      <xdr:row>76</xdr:row>
      <xdr:rowOff>140400</xdr:rowOff>
    </xdr:to>
    <xdr:graphicFrame>
      <xdr:nvGraphicFramePr>
        <xdr:cNvPr id="45" name="Chart 16"/>
        <xdr:cNvGraphicFramePr/>
      </xdr:nvGraphicFramePr>
      <xdr:xfrm>
        <a:off x="17708040" y="6741360"/>
        <a:ext cx="6835680" cy="57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26</xdr:col>
      <xdr:colOff>208800</xdr:colOff>
      <xdr:row>4</xdr:row>
      <xdr:rowOff>62640</xdr:rowOff>
    </xdr:from>
    <xdr:to>
      <xdr:col>36</xdr:col>
      <xdr:colOff>434880</xdr:colOff>
      <xdr:row>39</xdr:row>
      <xdr:rowOff>121320</xdr:rowOff>
    </xdr:to>
    <xdr:graphicFrame>
      <xdr:nvGraphicFramePr>
        <xdr:cNvPr id="46" name=""/>
        <xdr:cNvGraphicFramePr/>
      </xdr:nvGraphicFramePr>
      <xdr:xfrm>
        <a:off x="25318440" y="712800"/>
        <a:ext cx="8328600" cy="57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37</xdr:col>
      <xdr:colOff>37800</xdr:colOff>
      <xdr:row>10</xdr:row>
      <xdr:rowOff>14040</xdr:rowOff>
    </xdr:from>
    <xdr:to>
      <xdr:col>45</xdr:col>
      <xdr:colOff>453960</xdr:colOff>
      <xdr:row>37</xdr:row>
      <xdr:rowOff>53640</xdr:rowOff>
    </xdr:to>
    <xdr:graphicFrame>
      <xdr:nvGraphicFramePr>
        <xdr:cNvPr id="47" name=""/>
        <xdr:cNvGraphicFramePr/>
      </xdr:nvGraphicFramePr>
      <xdr:xfrm>
        <a:off x="34060320" y="1639440"/>
        <a:ext cx="6898320" cy="44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46</xdr:col>
      <xdr:colOff>231480</xdr:colOff>
      <xdr:row>4</xdr:row>
      <xdr:rowOff>106920</xdr:rowOff>
    </xdr:from>
    <xdr:to>
      <xdr:col>56</xdr:col>
      <xdr:colOff>703080</xdr:colOff>
      <xdr:row>43</xdr:row>
      <xdr:rowOff>107640</xdr:rowOff>
    </xdr:to>
    <xdr:graphicFrame>
      <xdr:nvGraphicFramePr>
        <xdr:cNvPr id="48" name=""/>
        <xdr:cNvGraphicFramePr/>
      </xdr:nvGraphicFramePr>
      <xdr:xfrm>
        <a:off x="41546160" y="757080"/>
        <a:ext cx="8574480" cy="63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26</xdr:col>
      <xdr:colOff>317880</xdr:colOff>
      <xdr:row>41</xdr:row>
      <xdr:rowOff>97920</xdr:rowOff>
    </xdr:from>
    <xdr:to>
      <xdr:col>36</xdr:col>
      <xdr:colOff>171720</xdr:colOff>
      <xdr:row>76</xdr:row>
      <xdr:rowOff>86760</xdr:rowOff>
    </xdr:to>
    <xdr:graphicFrame>
      <xdr:nvGraphicFramePr>
        <xdr:cNvPr id="49" name=""/>
        <xdr:cNvGraphicFramePr/>
      </xdr:nvGraphicFramePr>
      <xdr:xfrm>
        <a:off x="25427520" y="6762600"/>
        <a:ext cx="7956360" cy="567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36</xdr:col>
      <xdr:colOff>646560</xdr:colOff>
      <xdr:row>42</xdr:row>
      <xdr:rowOff>60120</xdr:rowOff>
    </xdr:from>
    <xdr:to>
      <xdr:col>45</xdr:col>
      <xdr:colOff>493560</xdr:colOff>
      <xdr:row>76</xdr:row>
      <xdr:rowOff>60120</xdr:rowOff>
    </xdr:to>
    <xdr:graphicFrame>
      <xdr:nvGraphicFramePr>
        <xdr:cNvPr id="50" name=""/>
        <xdr:cNvGraphicFramePr/>
      </xdr:nvGraphicFramePr>
      <xdr:xfrm>
        <a:off x="33858720" y="6887520"/>
        <a:ext cx="7139520" cy="552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46</xdr:col>
      <xdr:colOff>20160</xdr:colOff>
      <xdr:row>41</xdr:row>
      <xdr:rowOff>104400</xdr:rowOff>
    </xdr:from>
    <xdr:to>
      <xdr:col>56</xdr:col>
      <xdr:colOff>571320</xdr:colOff>
      <xdr:row>78</xdr:row>
      <xdr:rowOff>28080</xdr:rowOff>
    </xdr:to>
    <xdr:graphicFrame>
      <xdr:nvGraphicFramePr>
        <xdr:cNvPr id="51" name=""/>
        <xdr:cNvGraphicFramePr/>
      </xdr:nvGraphicFramePr>
      <xdr:xfrm>
        <a:off x="41334840" y="6769080"/>
        <a:ext cx="8654040" cy="59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57</xdr:col>
      <xdr:colOff>109440</xdr:colOff>
      <xdr:row>4</xdr:row>
      <xdr:rowOff>120600</xdr:rowOff>
    </xdr:from>
    <xdr:to>
      <xdr:col>70</xdr:col>
      <xdr:colOff>232920</xdr:colOff>
      <xdr:row>42</xdr:row>
      <xdr:rowOff>156240</xdr:rowOff>
    </xdr:to>
    <xdr:graphicFrame>
      <xdr:nvGraphicFramePr>
        <xdr:cNvPr id="52" name=""/>
        <xdr:cNvGraphicFramePr/>
      </xdr:nvGraphicFramePr>
      <xdr:xfrm>
        <a:off x="50337000" y="770760"/>
        <a:ext cx="10657080" cy="62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57</xdr:col>
      <xdr:colOff>72360</xdr:colOff>
      <xdr:row>42</xdr:row>
      <xdr:rowOff>57240</xdr:rowOff>
    </xdr:from>
    <xdr:to>
      <xdr:col>70</xdr:col>
      <xdr:colOff>354240</xdr:colOff>
      <xdr:row>79</xdr:row>
      <xdr:rowOff>18720</xdr:rowOff>
    </xdr:to>
    <xdr:graphicFrame>
      <xdr:nvGraphicFramePr>
        <xdr:cNvPr id="53" name=""/>
        <xdr:cNvGraphicFramePr/>
      </xdr:nvGraphicFramePr>
      <xdr:xfrm>
        <a:off x="50299920" y="6884640"/>
        <a:ext cx="10815480" cy="597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36</xdr:col>
      <xdr:colOff>633600</xdr:colOff>
      <xdr:row>84</xdr:row>
      <xdr:rowOff>720</xdr:rowOff>
    </xdr:from>
    <xdr:to>
      <xdr:col>45</xdr:col>
      <xdr:colOff>396720</xdr:colOff>
      <xdr:row>118</xdr:row>
      <xdr:rowOff>136800</xdr:rowOff>
    </xdr:to>
    <xdr:graphicFrame>
      <xdr:nvGraphicFramePr>
        <xdr:cNvPr id="54" name=""/>
        <xdr:cNvGraphicFramePr/>
      </xdr:nvGraphicFramePr>
      <xdr:xfrm>
        <a:off x="33845760" y="13655520"/>
        <a:ext cx="7055640" cy="56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45</xdr:col>
      <xdr:colOff>626400</xdr:colOff>
      <xdr:row>84</xdr:row>
      <xdr:rowOff>68040</xdr:rowOff>
    </xdr:from>
    <xdr:to>
      <xdr:col>56</xdr:col>
      <xdr:colOff>631440</xdr:colOff>
      <xdr:row>119</xdr:row>
      <xdr:rowOff>39960</xdr:rowOff>
    </xdr:to>
    <xdr:graphicFrame>
      <xdr:nvGraphicFramePr>
        <xdr:cNvPr id="55" name=""/>
        <xdr:cNvGraphicFramePr/>
      </xdr:nvGraphicFramePr>
      <xdr:xfrm>
        <a:off x="41131080" y="13722840"/>
        <a:ext cx="8917920" cy="566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17</xdr:col>
      <xdr:colOff>585720</xdr:colOff>
      <xdr:row>154</xdr:row>
      <xdr:rowOff>88920</xdr:rowOff>
    </xdr:from>
    <xdr:to>
      <xdr:col>29</xdr:col>
      <xdr:colOff>180720</xdr:colOff>
      <xdr:row>182</xdr:row>
      <xdr:rowOff>81720</xdr:rowOff>
    </xdr:to>
    <xdr:graphicFrame>
      <xdr:nvGraphicFramePr>
        <xdr:cNvPr id="56" name=""/>
        <xdr:cNvGraphicFramePr/>
      </xdr:nvGraphicFramePr>
      <xdr:xfrm>
        <a:off x="18400320" y="25122960"/>
        <a:ext cx="9320760" cy="454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29</xdr:col>
      <xdr:colOff>776880</xdr:colOff>
      <xdr:row>153</xdr:row>
      <xdr:rowOff>136440</xdr:rowOff>
    </xdr:from>
    <xdr:to>
      <xdr:col>40</xdr:col>
      <xdr:colOff>236160</xdr:colOff>
      <xdr:row>181</xdr:row>
      <xdr:rowOff>85320</xdr:rowOff>
    </xdr:to>
    <xdr:graphicFrame>
      <xdr:nvGraphicFramePr>
        <xdr:cNvPr id="57" name=""/>
        <xdr:cNvGraphicFramePr/>
      </xdr:nvGraphicFramePr>
      <xdr:xfrm>
        <a:off x="28317240" y="25008120"/>
        <a:ext cx="8372160" cy="45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10</xdr:col>
      <xdr:colOff>-360</xdr:colOff>
      <xdr:row>19</xdr:row>
      <xdr:rowOff>3600</xdr:rowOff>
    </xdr:from>
    <xdr:to>
      <xdr:col>16</xdr:col>
      <xdr:colOff>269280</xdr:colOff>
      <xdr:row>34</xdr:row>
      <xdr:rowOff>79560</xdr:rowOff>
    </xdr:to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0" width="15.67"/>
    <col collapsed="false" customWidth="false" hidden="false" outlineLevel="0" max="2" min="2" style="0" width="11.48"/>
    <col collapsed="false" customWidth="true" hidden="false" outlineLevel="0" max="3" min="3" style="0" width="15.99"/>
    <col collapsed="false" customWidth="true" hidden="false" outlineLevel="0" max="4" min="4" style="0" width="8.19"/>
    <col collapsed="false" customWidth="true" hidden="false" outlineLevel="0" max="5" min="5" style="0" width="15.48"/>
    <col collapsed="false" customWidth="true" hidden="false" outlineLevel="0" max="6" min="6" style="0" width="11.12"/>
    <col collapsed="false" customWidth="true" hidden="false" outlineLevel="0" max="7" min="7" style="0" width="10.5"/>
    <col collapsed="false" customWidth="true" hidden="false" outlineLevel="0" max="8" min="8" style="0" width="10.19"/>
    <col collapsed="false" customWidth="true" hidden="false" outlineLevel="0" max="9" min="9" style="0" width="11.72"/>
    <col collapsed="false" customWidth="true" hidden="false" outlineLevel="0" max="10" min="10" style="0" width="10.82"/>
    <col collapsed="false" customWidth="true" hidden="false" outlineLevel="0" max="11" min="11" style="0" width="12.48"/>
    <col collapsed="false" customWidth="true" hidden="false" outlineLevel="0" max="12" min="12" style="0" width="18.22"/>
    <col collapsed="false" customWidth="true" hidden="false" outlineLevel="0" max="13" min="13" style="0" width="19.77"/>
    <col collapsed="false" customWidth="true" hidden="false" outlineLevel="0" max="14" min="14" style="0" width="18.53"/>
    <col collapsed="false" customWidth="true" hidden="false" outlineLevel="0" max="15" min="15" style="0" width="20.08"/>
    <col collapsed="false" customWidth="false" hidden="false" outlineLevel="0" max="16" min="16" style="0" width="11.48"/>
    <col collapsed="false" customWidth="true" hidden="false" outlineLevel="0" max="17" min="17" style="0" width="13.95"/>
    <col collapsed="false" customWidth="true" hidden="false" outlineLevel="0" max="18" min="18" style="0" width="22.66"/>
    <col collapsed="false" customWidth="true" hidden="false" outlineLevel="0" max="19" min="19" style="0" width="22.1"/>
    <col collapsed="false" customWidth="false" hidden="false" outlineLevel="0" max="1025" min="20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Q2" s="0" t="s">
        <v>16</v>
      </c>
      <c r="R2" s="0" t="s">
        <v>17</v>
      </c>
      <c r="S2" s="0" t="s">
        <v>18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3395</v>
      </c>
      <c r="F3" s="2"/>
      <c r="Q3" s="0" t="n">
        <f aca="false">B3/D3</f>
        <v>10617.75</v>
      </c>
      <c r="R3" s="0" t="n">
        <f aca="false">100*F3/C3</f>
        <v>0</v>
      </c>
      <c r="S3" s="0" t="n">
        <f aca="false">100*F3/E3</f>
        <v>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5213</v>
      </c>
      <c r="F4" s="2"/>
      <c r="Q4" s="0" t="n">
        <f aca="false">B4/D4</f>
        <v>4719</v>
      </c>
      <c r="R4" s="0" t="n">
        <f aca="false">100*F4/C4</f>
        <v>0</v>
      </c>
      <c r="S4" s="0" t="n">
        <f aca="false">100*F4/E4</f>
        <v>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7424</v>
      </c>
      <c r="F5" s="2"/>
      <c r="Q5" s="0" t="n">
        <f aca="false">B5/D5</f>
        <v>1698.84</v>
      </c>
      <c r="R5" s="0" t="n">
        <f aca="false">100*F5/C5</f>
        <v>0</v>
      </c>
      <c r="S5" s="0" t="n">
        <f aca="false">100*F5/E5</f>
        <v>0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8927</v>
      </c>
      <c r="F6" s="2"/>
      <c r="Q6" s="0" t="n">
        <f aca="false">B6/D6</f>
        <v>866.755102040816</v>
      </c>
      <c r="R6" s="0" t="n">
        <f aca="false">100*F6/C6</f>
        <v>0</v>
      </c>
      <c r="S6" s="0" t="n">
        <f aca="false">100*F6/E6</f>
        <v>0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121</v>
      </c>
      <c r="E7" s="0" t="n">
        <v>11413</v>
      </c>
      <c r="F7" s="2"/>
      <c r="Q7" s="0" t="n">
        <f aca="false">B7/D7</f>
        <v>351</v>
      </c>
      <c r="R7" s="0" t="n">
        <f aca="false">100*F7/C7</f>
        <v>0</v>
      </c>
      <c r="S7" s="0" t="n">
        <f aca="false">100*F7/E7</f>
        <v>0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196</v>
      </c>
      <c r="E8" s="0" t="n">
        <v>12931</v>
      </c>
      <c r="F8" s="2"/>
      <c r="Q8" s="0" t="n">
        <f aca="false">B8/D8</f>
        <v>216.688775510204</v>
      </c>
      <c r="R8" s="0" t="n">
        <f aca="false">100*F8/C8</f>
        <v>0</v>
      </c>
      <c r="S8" s="0" t="n">
        <f aca="false">100*F8/E8</f>
        <v>0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361</v>
      </c>
      <c r="E9" s="0" t="n">
        <v>15201</v>
      </c>
      <c r="F9" s="2"/>
      <c r="Q9" s="0" t="n">
        <f aca="false">B9/D9</f>
        <v>117.648199445983</v>
      </c>
      <c r="R9" s="0" t="n">
        <f aca="false">100*F9/C9</f>
        <v>0</v>
      </c>
      <c r="S9" s="0" t="n">
        <f aca="false">100*F9/E9</f>
        <v>0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784</v>
      </c>
      <c r="E10" s="0" t="n">
        <v>17935</v>
      </c>
      <c r="F10" s="2"/>
      <c r="Q10" s="0" t="n">
        <f aca="false">B10/D10</f>
        <v>54.172193877551</v>
      </c>
      <c r="R10" s="0" t="n">
        <f aca="false">100*F10/C10</f>
        <v>0</v>
      </c>
      <c r="S10" s="0" t="n">
        <f aca="false">100*F10/E10</f>
        <v>0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3249</v>
      </c>
      <c r="E11" s="0" t="n">
        <v>24902</v>
      </c>
      <c r="F11" s="2"/>
      <c r="Q11" s="0" t="n">
        <f aca="false">B11/D11</f>
        <v>13.0720221606648</v>
      </c>
      <c r="R11" s="0" t="n">
        <f aca="false">100*F11/C11</f>
        <v>0</v>
      </c>
      <c r="S11" s="0" t="n">
        <f aca="false">100*F11/E11</f>
        <v>0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42471</v>
      </c>
      <c r="E12" s="0" t="n">
        <v>40433</v>
      </c>
      <c r="F12" s="2"/>
    </row>
    <row r="14" customFormat="false" ht="14.65" hidden="false" customHeight="false" outlineLevel="0" collapsed="false">
      <c r="F14" s="1" t="s">
        <v>20</v>
      </c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65" hidden="false" customHeight="false" outlineLevel="0" collapsed="false">
      <c r="B15" s="0" t="s">
        <v>2</v>
      </c>
      <c r="C15" s="0" t="s">
        <v>21</v>
      </c>
      <c r="D15" s="0" t="s">
        <v>4</v>
      </c>
      <c r="E15" s="0" t="s">
        <v>22</v>
      </c>
      <c r="F15" s="0" t="s">
        <v>6</v>
      </c>
      <c r="G15" s="0" t="s">
        <v>7</v>
      </c>
      <c r="H15" s="2" t="s">
        <v>8</v>
      </c>
      <c r="I15" s="0" t="s">
        <v>9</v>
      </c>
      <c r="J15" s="0" t="s">
        <v>10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15</v>
      </c>
    </row>
    <row r="16" customFormat="false" ht="14.65" hidden="false" customHeight="false" outlineLevel="0" collapsed="false">
      <c r="B16" s="0" t="n">
        <v>42471</v>
      </c>
      <c r="C16" s="0" t="n">
        <v>242000.7493</v>
      </c>
      <c r="D16" s="0" t="n">
        <v>4</v>
      </c>
      <c r="E16" s="0" t="n">
        <v>129975.337</v>
      </c>
      <c r="H16" s="2"/>
    </row>
    <row r="17" customFormat="false" ht="14.65" hidden="false" customHeight="false" outlineLevel="0" collapsed="false">
      <c r="B17" s="0" t="n">
        <v>42471</v>
      </c>
      <c r="C17" s="0" t="n">
        <v>242000.7493</v>
      </c>
      <c r="D17" s="0" t="n">
        <v>9</v>
      </c>
      <c r="E17" s="0" t="n">
        <v>168906.3222</v>
      </c>
      <c r="H17" s="2"/>
    </row>
    <row r="18" customFormat="false" ht="14.65" hidden="false" customHeight="false" outlineLevel="0" collapsed="false">
      <c r="B18" s="0" t="n">
        <v>42471</v>
      </c>
      <c r="C18" s="0" t="n">
        <v>242000.7493</v>
      </c>
      <c r="D18" s="0" t="n">
        <v>25</v>
      </c>
      <c r="E18" s="0" t="n">
        <v>192043.1986</v>
      </c>
      <c r="H18" s="2"/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49</v>
      </c>
      <c r="E19" s="0" t="n">
        <v>199844.2057</v>
      </c>
      <c r="H19" s="2"/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121</v>
      </c>
      <c r="E20" s="0" t="n">
        <v>207253.8006</v>
      </c>
      <c r="H20" s="2"/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196</v>
      </c>
      <c r="E21" s="0" t="n">
        <v>210445.6233</v>
      </c>
      <c r="H21" s="2"/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361</v>
      </c>
      <c r="E22" s="0" t="n">
        <v>214046.6587</v>
      </c>
      <c r="H22" s="2"/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784</v>
      </c>
      <c r="E23" s="0" t="n">
        <v>217018.0698</v>
      </c>
      <c r="H23" s="2"/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3249</v>
      </c>
      <c r="E24" s="0" t="n">
        <v>222309.4948</v>
      </c>
      <c r="H24" s="2"/>
    </row>
    <row r="25" customFormat="false" ht="14.65" hidden="false" customHeight="false" outlineLevel="0" collapsed="false">
      <c r="D25" s="0" t="n">
        <v>42471</v>
      </c>
      <c r="E25" s="0" t="n">
        <v>229186.8433</v>
      </c>
      <c r="H25" s="2"/>
    </row>
    <row r="28" customFormat="false" ht="14.65" hidden="false" customHeight="false" outlineLevel="0" collapsed="false"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4.65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2" t="s">
        <v>6</v>
      </c>
      <c r="G29" s="0" t="s">
        <v>7</v>
      </c>
      <c r="H29" s="0" t="s">
        <v>8</v>
      </c>
      <c r="I29" s="0" t="s">
        <v>9</v>
      </c>
      <c r="J29" s="0" t="s">
        <v>10</v>
      </c>
      <c r="K29" s="0" t="s">
        <v>11</v>
      </c>
      <c r="L29" s="0" t="s">
        <v>12</v>
      </c>
      <c r="M29" s="0" t="s">
        <v>13</v>
      </c>
      <c r="N29" s="0" t="s">
        <v>14</v>
      </c>
      <c r="O29" s="0" t="s">
        <v>15</v>
      </c>
      <c r="Q29" s="0" t="s">
        <v>16</v>
      </c>
      <c r="R29" s="0" t="s">
        <v>17</v>
      </c>
      <c r="S29" s="0" t="s">
        <v>18</v>
      </c>
    </row>
    <row r="30" customFormat="false" ht="14.65" hidden="false" customHeight="false" outlineLevel="0" collapsed="false">
      <c r="A30" s="0" t="s">
        <v>23</v>
      </c>
      <c r="B30" s="0" t="n">
        <v>121580</v>
      </c>
      <c r="C30" s="0" t="n">
        <v>137171</v>
      </c>
      <c r="D30" s="0" t="n">
        <v>4</v>
      </c>
      <c r="E30" s="0" t="n">
        <v>3219</v>
      </c>
      <c r="F30" s="2" t="n">
        <v>1700</v>
      </c>
      <c r="Q30" s="0" t="n">
        <f aca="false">B30/D30</f>
        <v>30395</v>
      </c>
      <c r="R30" s="0" t="n">
        <f aca="false">100*F30/C30</f>
        <v>1.23932901269219</v>
      </c>
      <c r="S30" s="0" t="n">
        <f aca="false">100*F30/E30</f>
        <v>52.811432121777</v>
      </c>
    </row>
    <row r="31" customFormat="false" ht="14.65" hidden="false" customHeight="false" outlineLevel="0" collapsed="false">
      <c r="B31" s="0" t="n">
        <v>121580</v>
      </c>
      <c r="C31" s="0" t="n">
        <v>137171</v>
      </c>
      <c r="D31" s="0" t="n">
        <v>9</v>
      </c>
      <c r="E31" s="0" t="n">
        <v>5328</v>
      </c>
      <c r="F31" s="2" t="n">
        <v>5234</v>
      </c>
      <c r="Q31" s="0" t="n">
        <f aca="false">B31/D31</f>
        <v>13508.8888888889</v>
      </c>
      <c r="R31" s="0" t="n">
        <f aca="false">100*F31/C31</f>
        <v>3.81567532495936</v>
      </c>
      <c r="S31" s="0" t="n">
        <f aca="false">100*F31/E31</f>
        <v>98.2357357357357</v>
      </c>
    </row>
    <row r="32" customFormat="false" ht="14.65" hidden="false" customHeight="false" outlineLevel="0" collapsed="false">
      <c r="B32" s="0" t="n">
        <v>121580</v>
      </c>
      <c r="C32" s="0" t="n">
        <v>137171</v>
      </c>
      <c r="D32" s="0" t="n">
        <v>25</v>
      </c>
      <c r="E32" s="0" t="n">
        <v>10475</v>
      </c>
      <c r="F32" s="2" t="n">
        <v>10275</v>
      </c>
      <c r="Q32" s="0" t="n">
        <f aca="false">B32/D32</f>
        <v>4863.2</v>
      </c>
      <c r="R32" s="0" t="n">
        <f aca="false">100*F32/C32</f>
        <v>7.49065035612484</v>
      </c>
      <c r="S32" s="0" t="n">
        <f aca="false">100*F32/E32</f>
        <v>98.090692124105</v>
      </c>
    </row>
    <row r="33" customFormat="false" ht="14.65" hidden="false" customHeight="false" outlineLevel="0" collapsed="false">
      <c r="B33" s="0" t="n">
        <v>121580</v>
      </c>
      <c r="C33" s="0" t="n">
        <v>137171</v>
      </c>
      <c r="D33" s="0" t="n">
        <v>49</v>
      </c>
      <c r="E33" s="0" t="n">
        <v>14392</v>
      </c>
      <c r="F33" s="2" t="n">
        <v>13816</v>
      </c>
      <c r="Q33" s="0" t="n">
        <f aca="false">B33/D33</f>
        <v>2481.22448979592</v>
      </c>
      <c r="R33" s="0" t="n">
        <f aca="false">100*F33/C33</f>
        <v>10.072099787856</v>
      </c>
      <c r="S33" s="0" t="n">
        <f aca="false">100*F33/E33</f>
        <v>95.9977765425236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100</v>
      </c>
      <c r="E34" s="0" t="n">
        <v>19209</v>
      </c>
      <c r="F34" s="2" t="n">
        <v>11184</v>
      </c>
      <c r="Q34" s="0" t="n">
        <f aca="false">B34/D34</f>
        <v>1215.8</v>
      </c>
      <c r="R34" s="0" t="n">
        <f aca="false">100*F34/C34</f>
        <v>8.15332686938201</v>
      </c>
      <c r="S34" s="0" t="n">
        <f aca="false">100*F34/E34</f>
        <v>58.2227081055755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196</v>
      </c>
      <c r="E35" s="0" t="n">
        <v>25424</v>
      </c>
      <c r="F35" s="2" t="n">
        <v>14849</v>
      </c>
      <c r="Q35" s="0" t="n">
        <f aca="false">B35/D35</f>
        <v>620.30612244898</v>
      </c>
      <c r="R35" s="0" t="n">
        <f aca="false">100*F35/C35</f>
        <v>10.8251744173331</v>
      </c>
      <c r="S35" s="0" t="n">
        <f aca="false">100*F35/E35</f>
        <v>58.4054436752675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400</v>
      </c>
      <c r="E36" s="0" t="n">
        <v>33137</v>
      </c>
      <c r="Q36" s="0" t="n">
        <f aca="false">B36/D36</f>
        <v>303.95</v>
      </c>
      <c r="R36" s="0" t="n">
        <f aca="false">100*F37/C36</f>
        <v>25.575376719569</v>
      </c>
      <c r="S36" s="0" t="n">
        <f aca="false">100*F37/E36</f>
        <v>105.869571777771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625</v>
      </c>
      <c r="E37" s="0" t="n">
        <v>38796</v>
      </c>
      <c r="F37" s="2" t="n">
        <v>35082</v>
      </c>
      <c r="Q37" s="0" t="n">
        <f aca="false">B37/D37</f>
        <v>194.528</v>
      </c>
      <c r="R37" s="0" t="n">
        <f aca="false">100*F37/C37</f>
        <v>25.575376719569</v>
      </c>
      <c r="S37" s="0" t="n">
        <f aca="false">100*F37/E37</f>
        <v>90.4268481286731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1122</v>
      </c>
      <c r="E38" s="0" t="n">
        <v>47414</v>
      </c>
      <c r="F38" s="2" t="n">
        <v>28476</v>
      </c>
      <c r="Q38" s="0" t="n">
        <f aca="false">B38/D38</f>
        <v>108.360071301248</v>
      </c>
      <c r="R38" s="0" t="n">
        <f aca="false">100*F38/C38</f>
        <v>20.7594899796604</v>
      </c>
      <c r="S38" s="0" t="n">
        <f aca="false">100*F38/E38</f>
        <v>60.0582106550808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2550</v>
      </c>
      <c r="E39" s="0" t="n">
        <v>60421</v>
      </c>
      <c r="F39" s="2" t="n">
        <v>52414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10302</v>
      </c>
      <c r="E40" s="0" t="n">
        <v>84952</v>
      </c>
      <c r="F40" s="2" t="n">
        <v>52766</v>
      </c>
    </row>
    <row r="41" customFormat="false" ht="14.65" hidden="false" customHeight="false" outlineLevel="0" collapsed="false">
      <c r="D41" s="0" t="n">
        <v>121580</v>
      </c>
      <c r="E41" s="0" t="n">
        <v>123552</v>
      </c>
    </row>
    <row r="43" customFormat="false" ht="14.65" hidden="false" customHeight="false" outlineLevel="0" collapsed="false">
      <c r="F43" s="1" t="s">
        <v>20</v>
      </c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4.65" hidden="false" customHeight="false" outlineLevel="0" collapsed="false">
      <c r="B44" s="0" t="s">
        <v>2</v>
      </c>
      <c r="C44" s="0" t="s">
        <v>21</v>
      </c>
      <c r="D44" s="0" t="s">
        <v>4</v>
      </c>
      <c r="E44" s="0" t="s">
        <v>22</v>
      </c>
      <c r="F44" s="0" t="s">
        <v>6</v>
      </c>
      <c r="G44" s="0" t="s">
        <v>7</v>
      </c>
      <c r="H44" s="2" t="s">
        <v>8</v>
      </c>
      <c r="I44" s="0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14</v>
      </c>
      <c r="O44" s="0" t="s">
        <v>15</v>
      </c>
    </row>
    <row r="45" customFormat="false" ht="14.65" hidden="false" customHeight="false" outlineLevel="0" collapsed="false">
      <c r="B45" s="0" t="n">
        <v>121580</v>
      </c>
      <c r="C45" s="0" t="n">
        <v>418217.1753</v>
      </c>
      <c r="D45" s="0" t="n">
        <v>4</v>
      </c>
      <c r="E45" s="0" t="n">
        <v>100718.1229</v>
      </c>
      <c r="F45" s="0" t="n">
        <v>46714.6455</v>
      </c>
      <c r="H45" s="2"/>
    </row>
    <row r="46" customFormat="false" ht="14.65" hidden="false" customHeight="false" outlineLevel="0" collapsed="false">
      <c r="B46" s="0" t="n">
        <v>121580</v>
      </c>
      <c r="C46" s="0" t="n">
        <v>418217.1753</v>
      </c>
      <c r="D46" s="0" t="n">
        <v>9</v>
      </c>
      <c r="E46" s="0" t="n">
        <v>143059.944</v>
      </c>
      <c r="F46" s="0" t="n">
        <v>139743.241</v>
      </c>
      <c r="H46" s="2"/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25</v>
      </c>
      <c r="E47" s="0" t="n">
        <v>221946.2134</v>
      </c>
      <c r="F47" s="0" t="n">
        <v>216648.8644</v>
      </c>
      <c r="H47" s="2"/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49</v>
      </c>
      <c r="E48" s="0" t="n">
        <v>251788.9499</v>
      </c>
      <c r="F48" s="0" t="n">
        <v>239251.1969</v>
      </c>
      <c r="H48" s="2"/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100</v>
      </c>
      <c r="E49" s="0" t="n">
        <v>275997.9453</v>
      </c>
      <c r="F49" s="0" t="n">
        <v>212038.3313</v>
      </c>
      <c r="H49" s="2"/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196</v>
      </c>
      <c r="E50" s="0" t="n">
        <v>297963.5755</v>
      </c>
      <c r="F50" s="0" t="n">
        <v>236547.6991</v>
      </c>
      <c r="H50" s="2"/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400</v>
      </c>
      <c r="E51" s="0" t="n">
        <v>319682.7627</v>
      </c>
      <c r="H51" s="2"/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625</v>
      </c>
      <c r="E52" s="0" t="n">
        <v>332220.3716</v>
      </c>
      <c r="F52" s="0" t="n">
        <v>300932.4396</v>
      </c>
      <c r="H52" s="2"/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1122</v>
      </c>
      <c r="E53" s="0" t="n">
        <v>348211.5953</v>
      </c>
      <c r="F53" s="0" t="n">
        <v>280688.2775</v>
      </c>
      <c r="H53" s="2"/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2550</v>
      </c>
      <c r="E54" s="0" t="n">
        <v>366814.1223</v>
      </c>
      <c r="F54" s="0" t="n">
        <v>326849.4413</v>
      </c>
      <c r="H54" s="2"/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10302</v>
      </c>
      <c r="E55" s="0" t="n">
        <v>390221.8276</v>
      </c>
      <c r="F55" s="0" t="n">
        <v>320389.8714</v>
      </c>
      <c r="H55" s="2"/>
    </row>
    <row r="56" customFormat="false" ht="14.65" hidden="false" customHeight="false" outlineLevel="0" collapsed="false">
      <c r="D56" s="0" t="n">
        <v>121580</v>
      </c>
      <c r="E56" s="0" t="n">
        <v>406782.3643</v>
      </c>
    </row>
    <row r="59" customFormat="false" ht="14.65" hidden="false" customHeight="false" outlineLevel="0" collapsed="false">
      <c r="F59" s="1" t="s">
        <v>0</v>
      </c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4.65" hidden="false" customHeight="false" outlineLevel="0" collapsed="false">
      <c r="A60" s="0" t="s">
        <v>1</v>
      </c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A61" s="0" t="s">
        <v>24</v>
      </c>
      <c r="B61" s="0" t="n">
        <v>220587</v>
      </c>
      <c r="C61" s="0" t="n">
        <v>234373</v>
      </c>
      <c r="D61" s="0" t="n">
        <v>4</v>
      </c>
      <c r="E61" s="0" t="n">
        <v>8657</v>
      </c>
      <c r="F61" s="0" t="n">
        <v>4718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11273</v>
      </c>
      <c r="F62" s="0" t="n">
        <v>10365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26027</v>
      </c>
      <c r="F63" s="0" t="n">
        <v>23978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34931</v>
      </c>
      <c r="F64" s="0" t="n">
        <v>31308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45136</v>
      </c>
      <c r="F65" s="0" t="n">
        <v>23954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225</v>
      </c>
      <c r="E66" s="0" t="n">
        <v>60904</v>
      </c>
      <c r="F66" s="0" t="n">
        <v>51803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340</v>
      </c>
      <c r="E67" s="0" t="n">
        <v>69173</v>
      </c>
      <c r="F67" s="0" t="n">
        <v>58263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576</v>
      </c>
      <c r="E68" s="0" t="n">
        <v>80686</v>
      </c>
      <c r="F68" s="0" t="n">
        <v>43268</v>
      </c>
      <c r="G68" s="0" t="n">
        <v>43268</v>
      </c>
      <c r="H68" s="0" t="n">
        <v>43268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1600</v>
      </c>
      <c r="E69" s="0" t="n">
        <v>105802</v>
      </c>
      <c r="F69" s="0" t="n">
        <v>58506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3600</v>
      </c>
      <c r="E70" s="0" t="n">
        <v>128494</v>
      </c>
      <c r="F70" s="0" t="n">
        <v>73374</v>
      </c>
    </row>
    <row r="71" customFormat="false" ht="14.65" hidden="false" customHeight="false" outlineLevel="0" collapsed="false">
      <c r="D71" s="0" t="n">
        <v>220587</v>
      </c>
      <c r="E71" s="0" t="n">
        <v>222183</v>
      </c>
    </row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E74" s="0" t="s">
        <v>22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3" t="n">
        <v>262980.2751</v>
      </c>
      <c r="F75" s="3" t="n">
        <v>160086.2771</v>
      </c>
      <c r="G75" s="3"/>
      <c r="H75" s="3"/>
      <c r="I75" s="3"/>
      <c r="J75" s="3"/>
      <c r="K75" s="3"/>
      <c r="L75" s="3"/>
      <c r="M75" s="3"/>
      <c r="N75" s="3"/>
      <c r="O75" s="3"/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3" t="n">
        <v>292443.8303</v>
      </c>
      <c r="F76" s="3" t="n">
        <v>253053.6208</v>
      </c>
      <c r="G76" s="3"/>
      <c r="H76" s="3"/>
      <c r="I76" s="3"/>
      <c r="J76" s="3"/>
      <c r="K76" s="3"/>
      <c r="L76" s="3"/>
      <c r="M76" s="3"/>
      <c r="N76" s="3"/>
      <c r="O76" s="3"/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3" t="n">
        <v>515514.4461</v>
      </c>
      <c r="F77" s="3" t="n">
        <v>437929.1531</v>
      </c>
      <c r="G77" s="3"/>
      <c r="H77" s="3"/>
      <c r="I77" s="3"/>
      <c r="J77" s="3"/>
      <c r="K77" s="3"/>
      <c r="L77" s="3"/>
      <c r="M77" s="3"/>
      <c r="N77" s="3"/>
      <c r="O77" s="3"/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3" t="n">
        <v>603534.644</v>
      </c>
      <c r="F78" s="3" t="n">
        <v>493549.7345</v>
      </c>
      <c r="G78" s="3"/>
      <c r="H78" s="3"/>
      <c r="I78" s="3"/>
      <c r="J78" s="3"/>
      <c r="K78" s="3"/>
      <c r="L78" s="3"/>
      <c r="M78" s="3"/>
      <c r="N78" s="3"/>
      <c r="O78" s="3"/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3" t="n">
        <v>681477.3056</v>
      </c>
      <c r="F79" s="3" t="n">
        <v>408383.7701</v>
      </c>
      <c r="G79" s="3"/>
      <c r="H79" s="3"/>
      <c r="I79" s="3"/>
      <c r="J79" s="3"/>
      <c r="K79" s="3"/>
      <c r="L79" s="3"/>
      <c r="M79" s="3"/>
      <c r="N79" s="3"/>
      <c r="O79" s="3"/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225</v>
      </c>
      <c r="E80" s="3" t="n">
        <v>760283.9345</v>
      </c>
      <c r="F80" s="3" t="n">
        <v>585502.8358</v>
      </c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340</v>
      </c>
      <c r="E81" s="3" t="n">
        <v>790710.7459</v>
      </c>
      <c r="F81" s="3" t="n">
        <v>601287.7784</v>
      </c>
      <c r="G81" s="3"/>
      <c r="H81" s="3"/>
      <c r="I81" s="3"/>
      <c r="J81" s="3"/>
      <c r="K81" s="3"/>
      <c r="L81" s="3"/>
      <c r="M81" s="3"/>
      <c r="N81" s="3"/>
      <c r="O81" s="3"/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576</v>
      </c>
      <c r="E82" s="3" t="n">
        <v>827991.2839</v>
      </c>
      <c r="F82" s="3" t="n">
        <v>516378.4388</v>
      </c>
      <c r="G82" s="3" t="n">
        <v>516378.4388</v>
      </c>
      <c r="H82" s="3" t="n">
        <v>516378.4388</v>
      </c>
      <c r="I82" s="3"/>
      <c r="J82" s="3"/>
      <c r="K82" s="3"/>
      <c r="L82" s="3"/>
      <c r="M82" s="3"/>
      <c r="N82" s="3"/>
      <c r="O82" s="3"/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1600</v>
      </c>
      <c r="E83" s="3" t="n">
        <v>886595.5435</v>
      </c>
      <c r="F83" s="3" t="n">
        <v>576950.1195</v>
      </c>
      <c r="G83" s="3"/>
      <c r="H83" s="3"/>
      <c r="I83" s="3"/>
      <c r="J83" s="3"/>
      <c r="K83" s="3"/>
      <c r="L83" s="3"/>
      <c r="M83" s="3"/>
      <c r="N83" s="3"/>
      <c r="O83" s="3"/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3600</v>
      </c>
      <c r="E84" s="3" t="n">
        <v>922077.3299</v>
      </c>
      <c r="F84" s="3" t="n">
        <v>616823.3104</v>
      </c>
      <c r="G84" s="3"/>
      <c r="H84" s="3"/>
      <c r="I84" s="3"/>
      <c r="J84" s="3"/>
      <c r="K84" s="3"/>
      <c r="L84" s="3"/>
      <c r="M84" s="3"/>
      <c r="N84" s="3"/>
      <c r="O84" s="3"/>
    </row>
    <row r="85" customFormat="false" ht="14.65" hidden="false" customHeight="false" outlineLevel="0" collapsed="false">
      <c r="D85" s="0" t="n">
        <v>220587</v>
      </c>
      <c r="E85" s="3" t="n">
        <v>991204.5507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9" customFormat="false" ht="14.65" hidden="false" customHeight="false" outlineLevel="0" collapsed="false">
      <c r="F89" s="1" t="s">
        <v>0</v>
      </c>
      <c r="G89" s="1"/>
      <c r="H89" s="1"/>
      <c r="I89" s="1"/>
      <c r="J89" s="1"/>
      <c r="K89" s="1"/>
      <c r="L89" s="1"/>
      <c r="M89" s="1"/>
      <c r="N89" s="1"/>
      <c r="O89" s="1"/>
    </row>
    <row r="90" customFormat="false" ht="14.65" hidden="false" customHeight="false" outlineLevel="0" collapsed="false">
      <c r="A90" s="0" t="s">
        <v>1</v>
      </c>
      <c r="B90" s="0" t="s">
        <v>2</v>
      </c>
      <c r="C90" s="0" t="s">
        <v>3</v>
      </c>
      <c r="D90" s="0" t="s">
        <v>4</v>
      </c>
      <c r="E90" s="0" t="s">
        <v>5</v>
      </c>
      <c r="F90" s="0" t="s">
        <v>6</v>
      </c>
      <c r="G90" s="0" t="s">
        <v>7</v>
      </c>
      <c r="H90" s="0" t="s">
        <v>8</v>
      </c>
      <c r="I90" s="0" t="s">
        <v>9</v>
      </c>
      <c r="J90" s="0" t="s">
        <v>10</v>
      </c>
      <c r="K90" s="0" t="s">
        <v>11</v>
      </c>
      <c r="L90" s="0" t="s">
        <v>12</v>
      </c>
      <c r="M90" s="0" t="s">
        <v>13</v>
      </c>
      <c r="N90" s="0" t="s">
        <v>14</v>
      </c>
      <c r="O90" s="0" t="s">
        <v>15</v>
      </c>
    </row>
    <row r="91" customFormat="false" ht="14.65" hidden="false" customHeight="false" outlineLevel="0" collapsed="false">
      <c r="A91" s="0" t="s">
        <v>25</v>
      </c>
      <c r="B91" s="0" t="n">
        <v>185777</v>
      </c>
      <c r="C91" s="0" t="n">
        <v>200999</v>
      </c>
      <c r="D91" s="0" t="n">
        <v>4</v>
      </c>
      <c r="E91" s="0" t="n">
        <v>9366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9</v>
      </c>
      <c r="E92" s="0" t="n">
        <v>17487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25</v>
      </c>
      <c r="E93" s="0" t="n">
        <v>31032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49</v>
      </c>
      <c r="E94" s="0" t="n">
        <v>42359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100</v>
      </c>
      <c r="E95" s="0" t="n">
        <v>57306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196</v>
      </c>
      <c r="E96" s="0" t="n">
        <v>69652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289</v>
      </c>
      <c r="E97" s="0" t="n">
        <v>77550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506</v>
      </c>
      <c r="E98" s="0" t="n">
        <v>88690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1024</v>
      </c>
      <c r="E99" s="0" t="n">
        <v>102518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2256</v>
      </c>
      <c r="E100" s="0" t="n">
        <v>117624</v>
      </c>
    </row>
    <row r="101" customFormat="false" ht="14.65" hidden="false" customHeight="false" outlineLevel="0" collapsed="false">
      <c r="B101" s="0" t="n">
        <v>185777</v>
      </c>
      <c r="C101" s="0" t="n">
        <v>200999</v>
      </c>
      <c r="D101" s="0" t="n">
        <v>3135</v>
      </c>
      <c r="E101" s="0" t="n">
        <v>123797</v>
      </c>
    </row>
    <row r="102" customFormat="false" ht="14.65" hidden="false" customHeight="false" outlineLevel="0" collapsed="false">
      <c r="D102" s="0" t="n">
        <v>185777</v>
      </c>
      <c r="E102" s="0" t="n">
        <v>185269</v>
      </c>
    </row>
    <row r="104" customFormat="false" ht="14.65" hidden="false" customHeight="false" outlineLevel="0" collapsed="false">
      <c r="F104" s="1" t="s">
        <v>20</v>
      </c>
      <c r="G104" s="1"/>
      <c r="H104" s="1"/>
      <c r="I104" s="1"/>
      <c r="J104" s="1"/>
      <c r="K104" s="1"/>
      <c r="L104" s="1"/>
      <c r="M104" s="1"/>
      <c r="N104" s="1"/>
      <c r="O104" s="1"/>
    </row>
    <row r="105" customFormat="false" ht="14.65" hidden="false" customHeight="false" outlineLevel="0" collapsed="false">
      <c r="B105" s="0" t="s">
        <v>2</v>
      </c>
      <c r="C105" s="0" t="s">
        <v>21</v>
      </c>
      <c r="D105" s="0" t="s">
        <v>4</v>
      </c>
      <c r="E105" s="0" t="s">
        <v>22</v>
      </c>
      <c r="F105" s="0" t="s">
        <v>6</v>
      </c>
      <c r="G105" s="0" t="s">
        <v>7</v>
      </c>
      <c r="H105" s="0" t="s">
        <v>8</v>
      </c>
      <c r="I105" s="0" t="s">
        <v>9</v>
      </c>
      <c r="J105" s="0" t="s">
        <v>10</v>
      </c>
      <c r="K105" s="0" t="s">
        <v>11</v>
      </c>
      <c r="L105" s="0" t="s">
        <v>12</v>
      </c>
      <c r="M105" s="0" t="s">
        <v>13</v>
      </c>
      <c r="N105" s="0" t="s">
        <v>14</v>
      </c>
      <c r="O105" s="0" t="s">
        <v>15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</v>
      </c>
      <c r="E106" s="0" t="n">
        <v>1059385.577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9</v>
      </c>
      <c r="E107" s="0" t="n">
        <v>1917068.27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25</v>
      </c>
      <c r="E108" s="0" t="n">
        <v>2776642.843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49</v>
      </c>
      <c r="E109" s="0" t="n">
        <v>3425519.571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100</v>
      </c>
      <c r="E110" s="0" t="n">
        <v>4035870.305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196</v>
      </c>
      <c r="E111" s="0" t="n">
        <v>4392742.732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289</v>
      </c>
      <c r="E112" s="0" t="n">
        <v>4583565.471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506</v>
      </c>
      <c r="E113" s="0" t="n">
        <v>4814425.156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1024</v>
      </c>
      <c r="E114" s="0" t="n">
        <v>5001167.043</v>
      </c>
    </row>
    <row r="115" customFormat="false" ht="14.65" hidden="false" customHeight="false" outlineLevel="0" collapsed="false">
      <c r="B115" s="0" t="n">
        <v>185777</v>
      </c>
      <c r="C115" s="0" t="n">
        <v>5698293.624</v>
      </c>
      <c r="D115" s="0" t="n">
        <v>2256</v>
      </c>
      <c r="E115" s="0" t="n">
        <v>5140774.068</v>
      </c>
    </row>
    <row r="116" customFormat="false" ht="14.65" hidden="false" customHeight="false" outlineLevel="0" collapsed="false">
      <c r="B116" s="0" t="n">
        <v>185777</v>
      </c>
      <c r="C116" s="0" t="n">
        <v>5698293.624</v>
      </c>
      <c r="D116" s="0" t="n">
        <v>3135</v>
      </c>
      <c r="E116" s="0" t="n">
        <v>5184645</v>
      </c>
    </row>
    <row r="117" customFormat="false" ht="14.65" hidden="false" customHeight="false" outlineLevel="0" collapsed="false">
      <c r="D117" s="0" t="n">
        <v>185777</v>
      </c>
      <c r="E117" s="0" t="n">
        <v>5390331.037</v>
      </c>
    </row>
    <row r="120" customFormat="false" ht="14.65" hidden="false" customHeight="false" outlineLevel="0" collapsed="false">
      <c r="F120" s="1" t="s">
        <v>0</v>
      </c>
      <c r="G120" s="1"/>
      <c r="H120" s="1"/>
      <c r="I120" s="1"/>
      <c r="J120" s="1"/>
      <c r="K120" s="1"/>
      <c r="L120" s="1"/>
      <c r="M120" s="1"/>
      <c r="N120" s="1"/>
      <c r="O120" s="1"/>
    </row>
    <row r="121" customFormat="false" ht="14.65" hidden="false" customHeight="false" outlineLevel="0" collapsed="false">
      <c r="A121" s="0" t="s">
        <v>1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  <c r="G121" s="0" t="s">
        <v>7</v>
      </c>
      <c r="H121" s="0" t="s">
        <v>8</v>
      </c>
      <c r="I121" s="0" t="s">
        <v>9</v>
      </c>
      <c r="J121" s="0" t="s">
        <v>10</v>
      </c>
      <c r="K121" s="0" t="s">
        <v>11</v>
      </c>
      <c r="L121" s="0" t="s">
        <v>12</v>
      </c>
      <c r="M121" s="0" t="s">
        <v>13</v>
      </c>
      <c r="N121" s="0" t="s">
        <v>14</v>
      </c>
      <c r="O121" s="0" t="s">
        <v>15</v>
      </c>
    </row>
    <row r="122" customFormat="false" ht="14.65" hidden="false" customHeight="false" outlineLevel="0" collapsed="false">
      <c r="A122" s="0" t="s">
        <v>26</v>
      </c>
      <c r="B122" s="0" t="n">
        <v>289812</v>
      </c>
      <c r="C122" s="0" t="n">
        <v>306118</v>
      </c>
      <c r="D122" s="0" t="n">
        <v>4</v>
      </c>
      <c r="E122" s="0" t="n">
        <v>11127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9</v>
      </c>
      <c r="E123" s="0" t="n">
        <v>20863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25</v>
      </c>
      <c r="E124" s="0" t="n">
        <v>34606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49</v>
      </c>
      <c r="E125" s="0" t="n">
        <v>48942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</v>
      </c>
      <c r="E126" s="0" t="n">
        <v>60659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196</v>
      </c>
      <c r="E127" s="0" t="n">
        <v>76415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289</v>
      </c>
      <c r="E128" s="0" t="n">
        <v>86970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484</v>
      </c>
      <c r="E129" s="0" t="n">
        <v>98343</v>
      </c>
    </row>
    <row r="130" customFormat="false" ht="14.65" hidden="false" customHeight="false" outlineLevel="0" collapsed="false">
      <c r="B130" s="0" t="n">
        <v>289812</v>
      </c>
      <c r="C130" s="0" t="n">
        <v>306118</v>
      </c>
      <c r="D130" s="0" t="n">
        <v>961</v>
      </c>
      <c r="E130" s="0" t="n">
        <v>117448</v>
      </c>
    </row>
    <row r="131" customFormat="false" ht="14.65" hidden="false" customHeight="false" outlineLevel="0" collapsed="false">
      <c r="B131" s="0" t="n">
        <v>289812</v>
      </c>
      <c r="C131" s="0" t="n">
        <v>306118</v>
      </c>
      <c r="D131" s="0" t="n">
        <v>2070</v>
      </c>
      <c r="E131" s="0" t="n">
        <v>139180</v>
      </c>
    </row>
    <row r="132" customFormat="false" ht="14.65" hidden="false" customHeight="false" outlineLevel="0" collapsed="false">
      <c r="B132" s="0" t="n">
        <v>289812</v>
      </c>
      <c r="C132" s="0" t="n">
        <v>306118</v>
      </c>
      <c r="D132" s="0" t="n">
        <v>3136</v>
      </c>
      <c r="E132" s="0" t="n">
        <v>152168</v>
      </c>
    </row>
    <row r="133" customFormat="false" ht="14.65" hidden="false" customHeight="false" outlineLevel="0" collapsed="false">
      <c r="D133" s="0" t="n">
        <v>289812</v>
      </c>
      <c r="E133" s="0" t="n">
        <v>297420</v>
      </c>
    </row>
    <row r="136" customFormat="false" ht="14.65" hidden="false" customHeight="false" outlineLevel="0" collapsed="false">
      <c r="F136" s="1" t="s">
        <v>20</v>
      </c>
      <c r="G136" s="1"/>
      <c r="H136" s="1"/>
      <c r="I136" s="1"/>
      <c r="J136" s="1"/>
      <c r="K136" s="1"/>
      <c r="L136" s="1"/>
      <c r="M136" s="1"/>
      <c r="N136" s="1"/>
      <c r="O136" s="1"/>
    </row>
    <row r="137" customFormat="false" ht="14.65" hidden="false" customHeight="false" outlineLevel="0" collapsed="false">
      <c r="B137" s="0" t="s">
        <v>2</v>
      </c>
      <c r="C137" s="0" t="s">
        <v>21</v>
      </c>
      <c r="D137" s="0" t="s">
        <v>4</v>
      </c>
      <c r="E137" s="0" t="s">
        <v>22</v>
      </c>
      <c r="F137" s="0" t="s">
        <v>6</v>
      </c>
      <c r="G137" s="0" t="s">
        <v>7</v>
      </c>
      <c r="H137" s="0" t="s">
        <v>8</v>
      </c>
      <c r="I137" s="0" t="s">
        <v>9</v>
      </c>
      <c r="J137" s="0" t="s">
        <v>10</v>
      </c>
      <c r="K137" s="0" t="s">
        <v>11</v>
      </c>
      <c r="L137" s="0" t="s">
        <v>12</v>
      </c>
      <c r="M137" s="0" t="s">
        <v>13</v>
      </c>
      <c r="N137" s="0" t="s">
        <v>14</v>
      </c>
      <c r="O137" s="0" t="s">
        <v>15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4</v>
      </c>
      <c r="E138" s="0" t="n">
        <v>2077412.865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9</v>
      </c>
      <c r="E139" s="0" t="n">
        <v>3920052.338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25</v>
      </c>
      <c r="E140" s="0" t="n">
        <v>5618884.196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49</v>
      </c>
      <c r="E141" s="0" t="n">
        <v>6665097.168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100</v>
      </c>
      <c r="E142" s="0" t="n">
        <v>7416893.233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196</v>
      </c>
      <c r="E143" s="0" t="n">
        <v>8133507.815</v>
      </c>
    </row>
    <row r="144" customFormat="false" ht="14.65" hidden="false" customHeight="false" outlineLevel="0" collapsed="false">
      <c r="B144" s="0" t="n">
        <v>289812</v>
      </c>
      <c r="C144" s="0" t="n">
        <v>10479465.573</v>
      </c>
      <c r="D144" s="0" t="n">
        <v>289</v>
      </c>
      <c r="E144" s="0" t="n">
        <v>8510693.986</v>
      </c>
    </row>
    <row r="145" customFormat="false" ht="14.65" hidden="false" customHeight="false" outlineLevel="0" collapsed="false">
      <c r="B145" s="0" t="n">
        <v>289812</v>
      </c>
      <c r="C145" s="0" t="n">
        <v>10479465.573</v>
      </c>
      <c r="D145" s="0" t="n">
        <v>484</v>
      </c>
      <c r="E145" s="0" t="n">
        <v>8879586.921</v>
      </c>
    </row>
    <row r="146" customFormat="false" ht="14.65" hidden="false" customHeight="false" outlineLevel="0" collapsed="false">
      <c r="B146" s="0" t="n">
        <v>289812</v>
      </c>
      <c r="C146" s="0" t="n">
        <v>10479465.573</v>
      </c>
      <c r="D146" s="0" t="n">
        <v>961</v>
      </c>
      <c r="E146" s="0" t="n">
        <v>9328080.021</v>
      </c>
    </row>
    <row r="147" customFormat="false" ht="14.65" hidden="false" customHeight="false" outlineLevel="0" collapsed="false">
      <c r="B147" s="0" t="n">
        <v>289812</v>
      </c>
      <c r="C147" s="0" t="n">
        <v>10479465.573</v>
      </c>
      <c r="D147" s="0" t="n">
        <v>2070</v>
      </c>
      <c r="E147" s="0" t="n">
        <v>9671353.301</v>
      </c>
    </row>
    <row r="148" customFormat="false" ht="14.65" hidden="false" customHeight="false" outlineLevel="0" collapsed="false">
      <c r="B148" s="0" t="n">
        <v>289812</v>
      </c>
      <c r="C148" s="0" t="n">
        <v>10479465.573</v>
      </c>
      <c r="D148" s="0" t="n">
        <v>3136</v>
      </c>
      <c r="E148" s="0" t="n">
        <v>9821363.79</v>
      </c>
    </row>
    <row r="149" customFormat="false" ht="14.65" hidden="false" customHeight="false" outlineLevel="0" collapsed="false">
      <c r="D149" s="0" t="n">
        <v>289812</v>
      </c>
      <c r="E149" s="0" t="n">
        <v>10421665.477</v>
      </c>
    </row>
    <row r="153" customFormat="false" ht="14.65" hidden="false" customHeight="false" outlineLevel="0" collapsed="false">
      <c r="F153" s="1" t="s">
        <v>0</v>
      </c>
      <c r="G153" s="1"/>
      <c r="H153" s="1"/>
      <c r="I153" s="1"/>
      <c r="J153" s="1"/>
      <c r="K153" s="1"/>
      <c r="L153" s="1"/>
      <c r="M153" s="1"/>
      <c r="N153" s="1"/>
      <c r="O153" s="1"/>
    </row>
    <row r="154" customFormat="false" ht="14.65" hidden="false" customHeight="false" outlineLevel="0" collapsed="false">
      <c r="A154" s="0" t="s">
        <v>1</v>
      </c>
      <c r="B154" s="0" t="s">
        <v>2</v>
      </c>
      <c r="C154" s="0" t="s">
        <v>3</v>
      </c>
      <c r="D154" s="0" t="s">
        <v>4</v>
      </c>
      <c r="E154" s="0" t="s">
        <v>5</v>
      </c>
      <c r="F154" s="2" t="s">
        <v>6</v>
      </c>
      <c r="G154" s="0" t="s">
        <v>7</v>
      </c>
      <c r="H154" s="0" t="s">
        <v>8</v>
      </c>
      <c r="I154" s="0" t="s">
        <v>9</v>
      </c>
      <c r="J154" s="0" t="s">
        <v>10</v>
      </c>
      <c r="K154" s="0" t="s">
        <v>11</v>
      </c>
      <c r="L154" s="0" t="s">
        <v>12</v>
      </c>
      <c r="M154" s="0" t="s">
        <v>13</v>
      </c>
      <c r="N154" s="0" t="s">
        <v>14</v>
      </c>
      <c r="O154" s="0" t="s">
        <v>15</v>
      </c>
    </row>
    <row r="155" customFormat="false" ht="14.65" hidden="false" customHeight="false" outlineLevel="0" collapsed="false">
      <c r="A155" s="0" t="s">
        <v>27</v>
      </c>
      <c r="B155" s="0" t="n">
        <v>694082</v>
      </c>
      <c r="C155" s="0" t="n">
        <v>773679</v>
      </c>
      <c r="D155" s="0" t="n">
        <v>4</v>
      </c>
      <c r="E155" s="0" t="n">
        <v>20804</v>
      </c>
      <c r="F155" s="2"/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9</v>
      </c>
      <c r="E156" s="0" t="n">
        <v>40188</v>
      </c>
      <c r="F156" s="2"/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25</v>
      </c>
      <c r="E157" s="0" t="n">
        <v>79029</v>
      </c>
      <c r="F157" s="2"/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49</v>
      </c>
      <c r="E158" s="0" t="n">
        <v>107550</v>
      </c>
      <c r="F158" s="2"/>
    </row>
    <row r="159" customFormat="false" ht="14.65" hidden="false" customHeight="false" outlineLevel="0" collapsed="false">
      <c r="B159" s="0" t="n">
        <v>694082</v>
      </c>
      <c r="C159" s="0" t="n">
        <v>773679</v>
      </c>
      <c r="D159" s="0" t="n">
        <v>100</v>
      </c>
      <c r="E159" s="0" t="n">
        <v>136527</v>
      </c>
      <c r="F159" s="2"/>
    </row>
    <row r="160" customFormat="false" ht="14.65" hidden="false" customHeight="false" outlineLevel="0" collapsed="false">
      <c r="B160" s="0" t="n">
        <v>694082</v>
      </c>
      <c r="C160" s="0" t="n">
        <v>773679</v>
      </c>
      <c r="D160" s="0" t="n">
        <v>196</v>
      </c>
      <c r="E160" s="0" t="n">
        <v>161587</v>
      </c>
      <c r="F160" s="2"/>
    </row>
    <row r="161" customFormat="false" ht="14.65" hidden="false" customHeight="false" outlineLevel="0" collapsed="false">
      <c r="B161" s="0" t="n">
        <v>694082</v>
      </c>
      <c r="C161" s="0" t="n">
        <v>773679</v>
      </c>
      <c r="D161" s="0" t="n">
        <v>324</v>
      </c>
      <c r="E161" s="0" t="n">
        <v>182020</v>
      </c>
      <c r="F161" s="2"/>
    </row>
    <row r="162" customFormat="false" ht="14.65" hidden="false" customHeight="false" outlineLevel="0" collapsed="false">
      <c r="B162" s="0" t="n">
        <v>694082</v>
      </c>
      <c r="C162" s="0" t="n">
        <v>773679</v>
      </c>
      <c r="D162" s="0" t="n">
        <v>529</v>
      </c>
      <c r="E162" s="0" t="n">
        <v>197452</v>
      </c>
      <c r="F162" s="2"/>
    </row>
    <row r="163" customFormat="false" ht="14.65" hidden="false" customHeight="false" outlineLevel="0" collapsed="false">
      <c r="B163" s="0" t="n">
        <v>694082</v>
      </c>
      <c r="C163" s="0" t="n">
        <v>773679</v>
      </c>
      <c r="D163" s="0" t="n">
        <v>1156</v>
      </c>
      <c r="E163" s="0" t="n">
        <v>226664</v>
      </c>
      <c r="F163" s="2"/>
    </row>
    <row r="164" customFormat="false" ht="14.65" hidden="false" customHeight="false" outlineLevel="0" collapsed="false">
      <c r="B164" s="0" t="n">
        <v>694082</v>
      </c>
      <c r="C164" s="0" t="n">
        <v>773679</v>
      </c>
      <c r="D164" s="0" t="n">
        <v>2209</v>
      </c>
      <c r="E164" s="0" t="n">
        <v>252963</v>
      </c>
      <c r="F164" s="2"/>
    </row>
    <row r="165" customFormat="false" ht="14.65" hidden="false" customHeight="false" outlineLevel="0" collapsed="false">
      <c r="B165" s="0" t="n">
        <v>694082</v>
      </c>
      <c r="C165" s="0" t="n">
        <v>773679</v>
      </c>
      <c r="D165" s="0" t="n">
        <v>3481</v>
      </c>
      <c r="E165" s="0" t="n">
        <v>273767</v>
      </c>
      <c r="F165" s="2"/>
    </row>
    <row r="166" customFormat="false" ht="14.65" hidden="false" customHeight="false" outlineLevel="0" collapsed="false">
      <c r="D166" s="0" t="n">
        <v>694082</v>
      </c>
      <c r="E166" s="0" t="n">
        <v>721592</v>
      </c>
    </row>
    <row r="169" customFormat="false" ht="14.65" hidden="false" customHeight="false" outlineLevel="0" collapsed="false">
      <c r="F169" s="1" t="s">
        <v>20</v>
      </c>
      <c r="G169" s="1"/>
      <c r="H169" s="1"/>
      <c r="I169" s="1"/>
      <c r="J169" s="1"/>
      <c r="K169" s="1"/>
      <c r="L169" s="1"/>
      <c r="M169" s="1"/>
      <c r="N169" s="1"/>
      <c r="O169" s="1"/>
    </row>
    <row r="170" customFormat="false" ht="14.65" hidden="false" customHeight="false" outlineLevel="0" collapsed="false">
      <c r="B170" s="0" t="s">
        <v>2</v>
      </c>
      <c r="C170" s="0" t="s">
        <v>21</v>
      </c>
      <c r="D170" s="0" t="s">
        <v>4</v>
      </c>
      <c r="E170" s="0" t="s">
        <v>22</v>
      </c>
      <c r="F170" s="0" t="s">
        <v>6</v>
      </c>
      <c r="G170" s="0" t="s">
        <v>7</v>
      </c>
      <c r="H170" s="2" t="s">
        <v>8</v>
      </c>
      <c r="I170" s="0" t="s">
        <v>9</v>
      </c>
      <c r="J170" s="0" t="s">
        <v>10</v>
      </c>
      <c r="K170" s="0" t="s">
        <v>11</v>
      </c>
      <c r="L170" s="0" t="s">
        <v>12</v>
      </c>
      <c r="M170" s="0" t="s">
        <v>13</v>
      </c>
      <c r="N170" s="0" t="s">
        <v>14</v>
      </c>
      <c r="O170" s="0" t="s">
        <v>15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4</v>
      </c>
      <c r="E171" s="3" t="n">
        <v>883441.704</v>
      </c>
      <c r="F171" s="3"/>
      <c r="G171" s="3"/>
      <c r="H171" s="4"/>
      <c r="I171" s="3"/>
      <c r="J171" s="3"/>
      <c r="K171" s="3"/>
      <c r="L171" s="3"/>
      <c r="M171" s="3"/>
      <c r="N171" s="3"/>
      <c r="O171" s="3"/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9</v>
      </c>
      <c r="E172" s="3" t="n">
        <v>1747841.263</v>
      </c>
      <c r="F172" s="3"/>
      <c r="G172" s="3"/>
      <c r="H172" s="4"/>
      <c r="I172" s="3"/>
      <c r="J172" s="3"/>
      <c r="K172" s="3"/>
      <c r="L172" s="3"/>
      <c r="M172" s="3"/>
      <c r="N172" s="3"/>
      <c r="O172" s="3"/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25</v>
      </c>
      <c r="E173" s="3" t="n">
        <v>3383371.007</v>
      </c>
      <c r="F173" s="3"/>
      <c r="G173" s="3"/>
      <c r="H173" s="4"/>
      <c r="I173" s="3"/>
      <c r="J173" s="3"/>
      <c r="K173" s="3"/>
      <c r="L173" s="3"/>
      <c r="M173" s="3"/>
      <c r="N173" s="3"/>
      <c r="O173" s="3"/>
    </row>
    <row r="174" customFormat="false" ht="14.65" hidden="false" customHeight="false" outlineLevel="0" collapsed="false">
      <c r="B174" s="0" t="n">
        <v>694082</v>
      </c>
      <c r="C174" s="0" t="n">
        <v>6023683</v>
      </c>
      <c r="D174" s="0" t="n">
        <v>49</v>
      </c>
      <c r="E174" s="3" t="n">
        <v>4171131.698</v>
      </c>
      <c r="F174" s="3"/>
      <c r="G174" s="3"/>
      <c r="H174" s="4"/>
      <c r="I174" s="3"/>
      <c r="J174" s="3"/>
      <c r="K174" s="3"/>
      <c r="L174" s="3"/>
      <c r="M174" s="3"/>
      <c r="N174" s="3"/>
      <c r="O174" s="3"/>
    </row>
    <row r="175" customFormat="false" ht="14.65" hidden="false" customHeight="false" outlineLevel="0" collapsed="false">
      <c r="B175" s="0" t="n">
        <v>694082</v>
      </c>
      <c r="C175" s="0" t="n">
        <v>6023683</v>
      </c>
      <c r="D175" s="0" t="n">
        <v>100</v>
      </c>
      <c r="E175" s="3" t="n">
        <v>4796662.176</v>
      </c>
      <c r="F175" s="3"/>
      <c r="G175" s="3"/>
      <c r="H175" s="4"/>
      <c r="I175" s="3"/>
      <c r="J175" s="3"/>
      <c r="K175" s="3"/>
      <c r="L175" s="3"/>
      <c r="M175" s="3"/>
      <c r="N175" s="3"/>
      <c r="O175" s="3"/>
    </row>
    <row r="176" customFormat="false" ht="14.65" hidden="false" customHeight="false" outlineLevel="0" collapsed="false">
      <c r="B176" s="0" t="n">
        <v>694082</v>
      </c>
      <c r="C176" s="0" t="n">
        <v>6023683</v>
      </c>
      <c r="D176" s="0" t="n">
        <v>196</v>
      </c>
      <c r="E176" s="3" t="n">
        <v>5158154.526</v>
      </c>
      <c r="F176" s="3"/>
      <c r="G176" s="3"/>
      <c r="H176" s="4"/>
      <c r="I176" s="3"/>
      <c r="J176" s="3"/>
      <c r="K176" s="3"/>
      <c r="L176" s="3"/>
      <c r="M176" s="3"/>
      <c r="N176" s="3"/>
      <c r="O176" s="3"/>
    </row>
    <row r="177" customFormat="false" ht="14.65" hidden="false" customHeight="false" outlineLevel="0" collapsed="false">
      <c r="B177" s="0" t="n">
        <v>694082</v>
      </c>
      <c r="C177" s="0" t="n">
        <v>6023683</v>
      </c>
      <c r="D177" s="0" t="n">
        <v>324</v>
      </c>
      <c r="E177" s="3" t="n">
        <v>5401771.994</v>
      </c>
      <c r="F177" s="3"/>
      <c r="G177" s="3"/>
      <c r="H177" s="4"/>
      <c r="I177" s="3"/>
      <c r="J177" s="3"/>
      <c r="K177" s="3"/>
      <c r="L177" s="3"/>
      <c r="M177" s="3"/>
      <c r="N177" s="3"/>
      <c r="O177" s="3"/>
    </row>
    <row r="178" customFormat="false" ht="14.65" hidden="false" customHeight="false" outlineLevel="0" collapsed="false">
      <c r="B178" s="0" t="n">
        <v>694082</v>
      </c>
      <c r="C178" s="0" t="n">
        <v>6023683</v>
      </c>
      <c r="D178" s="0" t="n">
        <v>529</v>
      </c>
      <c r="E178" s="3" t="n">
        <v>5503725.927</v>
      </c>
      <c r="F178" s="3"/>
      <c r="G178" s="3"/>
      <c r="H178" s="4"/>
      <c r="I178" s="3"/>
      <c r="J178" s="3"/>
      <c r="K178" s="3"/>
      <c r="L178" s="3"/>
      <c r="M178" s="3"/>
      <c r="N178" s="3"/>
      <c r="O178" s="3"/>
    </row>
    <row r="179" customFormat="false" ht="14.65" hidden="false" customHeight="false" outlineLevel="0" collapsed="false">
      <c r="B179" s="0" t="n">
        <v>694082</v>
      </c>
      <c r="C179" s="0" t="n">
        <v>6023683</v>
      </c>
      <c r="D179" s="0" t="n">
        <v>1156</v>
      </c>
      <c r="E179" s="3" t="n">
        <v>5631395.778</v>
      </c>
      <c r="F179" s="3"/>
      <c r="G179" s="3"/>
      <c r="H179" s="4"/>
      <c r="I179" s="3"/>
      <c r="J179" s="3"/>
      <c r="K179" s="3"/>
      <c r="L179" s="3"/>
      <c r="M179" s="3"/>
      <c r="N179" s="3"/>
      <c r="O179" s="3"/>
    </row>
    <row r="180" customFormat="false" ht="14.65" hidden="false" customHeight="false" outlineLevel="0" collapsed="false">
      <c r="B180" s="0" t="n">
        <v>694082</v>
      </c>
      <c r="C180" s="0" t="n">
        <v>6023683</v>
      </c>
      <c r="D180" s="0" t="n">
        <v>2209</v>
      </c>
      <c r="E180" s="3" t="n">
        <v>5693581.665</v>
      </c>
      <c r="F180" s="3"/>
      <c r="G180" s="3"/>
      <c r="H180" s="4"/>
      <c r="I180" s="3"/>
      <c r="J180" s="3"/>
      <c r="K180" s="3"/>
      <c r="L180" s="3"/>
      <c r="M180" s="3"/>
      <c r="N180" s="3"/>
      <c r="O180" s="3"/>
    </row>
    <row r="181" customFormat="false" ht="14.65" hidden="false" customHeight="false" outlineLevel="0" collapsed="false">
      <c r="B181" s="0" t="n">
        <v>694082</v>
      </c>
      <c r="C181" s="0" t="n">
        <v>6023683</v>
      </c>
      <c r="D181" s="0" t="n">
        <v>3481</v>
      </c>
      <c r="E181" s="3" t="n">
        <v>5727890.032</v>
      </c>
      <c r="F181" s="3"/>
      <c r="G181" s="3"/>
      <c r="H181" s="4"/>
      <c r="I181" s="3"/>
      <c r="J181" s="3"/>
      <c r="K181" s="3"/>
      <c r="L181" s="3"/>
      <c r="M181" s="3"/>
      <c r="N181" s="3"/>
      <c r="O181" s="3"/>
    </row>
    <row r="182" customFormat="false" ht="14.65" hidden="false" customHeight="false" outlineLevel="0" collapsed="false">
      <c r="D182" s="0" t="n">
        <v>694082</v>
      </c>
      <c r="E182" s="3" t="n">
        <v>5997927.185</v>
      </c>
      <c r="F182" s="3"/>
      <c r="G182" s="3"/>
      <c r="H182" s="4"/>
      <c r="I182" s="3"/>
      <c r="J182" s="3"/>
      <c r="K182" s="3"/>
      <c r="L182" s="3"/>
      <c r="M182" s="3"/>
      <c r="N182" s="3"/>
      <c r="O182" s="3"/>
    </row>
    <row r="186" customFormat="false" ht="14.65" hidden="false" customHeight="false" outlineLevel="0" collapsed="false">
      <c r="F186" s="1" t="s">
        <v>0</v>
      </c>
      <c r="G186" s="1"/>
      <c r="H186" s="1"/>
      <c r="I186" s="1"/>
      <c r="J186" s="1"/>
      <c r="K186" s="1"/>
      <c r="L186" s="1"/>
      <c r="M186" s="1"/>
      <c r="N186" s="1"/>
      <c r="O186" s="1"/>
    </row>
    <row r="187" customFormat="false" ht="14.65" hidden="false" customHeight="false" outlineLevel="0" collapsed="false">
      <c r="A187" s="0" t="s">
        <v>1</v>
      </c>
      <c r="B187" s="0" t="s">
        <v>2</v>
      </c>
      <c r="C187" s="0" t="s">
        <v>3</v>
      </c>
      <c r="D187" s="0" t="s">
        <v>4</v>
      </c>
      <c r="E187" s="0" t="s">
        <v>5</v>
      </c>
      <c r="F187" s="2" t="s">
        <v>6</v>
      </c>
      <c r="G187" s="0" t="s">
        <v>7</v>
      </c>
      <c r="H187" s="0" t="s">
        <v>8</v>
      </c>
      <c r="I187" s="0" t="s">
        <v>9</v>
      </c>
      <c r="J187" s="0" t="s">
        <v>10</v>
      </c>
      <c r="K187" s="0" t="s">
        <v>11</v>
      </c>
      <c r="L187" s="0" t="s">
        <v>12</v>
      </c>
      <c r="M187" s="0" t="s">
        <v>13</v>
      </c>
      <c r="N187" s="0" t="s">
        <v>14</v>
      </c>
      <c r="O187" s="0" t="s">
        <v>15</v>
      </c>
    </row>
    <row r="188" customFormat="false" ht="14.65" hidden="false" customHeight="false" outlineLevel="0" collapsed="false">
      <c r="A188" s="0" t="s">
        <v>28</v>
      </c>
      <c r="B188" s="0" t="n">
        <v>808199</v>
      </c>
      <c r="C188" s="0" t="n">
        <v>883295</v>
      </c>
      <c r="D188" s="0" t="n">
        <v>4</v>
      </c>
      <c r="E188" s="0" t="n">
        <v>40386</v>
      </c>
      <c r="F188" s="2"/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9</v>
      </c>
      <c r="E189" s="0" t="n">
        <v>63035</v>
      </c>
      <c r="F189" s="2"/>
    </row>
    <row r="190" customFormat="false" ht="14.65" hidden="false" customHeight="false" outlineLevel="0" collapsed="false">
      <c r="B190" s="0" t="n">
        <v>808199</v>
      </c>
      <c r="C190" s="0" t="n">
        <v>883295</v>
      </c>
      <c r="D190" s="0" t="n">
        <v>25</v>
      </c>
      <c r="E190" s="0" t="n">
        <v>112575</v>
      </c>
      <c r="F190" s="2"/>
    </row>
    <row r="191" customFormat="false" ht="14.65" hidden="false" customHeight="false" outlineLevel="0" collapsed="false">
      <c r="B191" s="0" t="n">
        <v>808199</v>
      </c>
      <c r="C191" s="0" t="n">
        <v>883295</v>
      </c>
      <c r="D191" s="0" t="n">
        <v>49</v>
      </c>
      <c r="E191" s="0" t="n">
        <v>142222</v>
      </c>
      <c r="F191" s="2"/>
    </row>
    <row r="192" customFormat="false" ht="14.65" hidden="false" customHeight="false" outlineLevel="0" collapsed="false">
      <c r="B192" s="0" t="n">
        <v>808199</v>
      </c>
      <c r="C192" s="0" t="n">
        <v>883295</v>
      </c>
      <c r="D192" s="0" t="n">
        <v>100</v>
      </c>
      <c r="E192" s="0" t="n">
        <v>181761</v>
      </c>
      <c r="F192" s="2"/>
    </row>
    <row r="193" customFormat="false" ht="14.65" hidden="false" customHeight="false" outlineLevel="0" collapsed="false">
      <c r="B193" s="0" t="n">
        <v>808199</v>
      </c>
      <c r="C193" s="0" t="n">
        <v>883295</v>
      </c>
      <c r="D193" s="0" t="n">
        <v>196</v>
      </c>
      <c r="E193" s="0" t="n">
        <v>214602</v>
      </c>
      <c r="F193" s="2"/>
    </row>
    <row r="194" customFormat="false" ht="14.65" hidden="false" customHeight="false" outlineLevel="0" collapsed="false">
      <c r="B194" s="0" t="n">
        <v>808199</v>
      </c>
      <c r="C194" s="0" t="n">
        <v>883295</v>
      </c>
      <c r="D194" s="0" t="n">
        <v>324</v>
      </c>
      <c r="E194" s="0" t="n">
        <v>239278</v>
      </c>
      <c r="F194" s="2"/>
    </row>
    <row r="195" customFormat="false" ht="14.65" hidden="false" customHeight="false" outlineLevel="0" collapsed="false">
      <c r="B195" s="0" t="n">
        <v>808199</v>
      </c>
      <c r="C195" s="0" t="n">
        <v>883295</v>
      </c>
      <c r="D195" s="0" t="n">
        <v>529</v>
      </c>
      <c r="E195" s="0" t="n">
        <v>262155</v>
      </c>
      <c r="F195" s="2"/>
    </row>
    <row r="196" customFormat="false" ht="14.65" hidden="false" customHeight="false" outlineLevel="0" collapsed="false">
      <c r="B196" s="0" t="n">
        <v>808199</v>
      </c>
      <c r="C196" s="0" t="n">
        <v>883295</v>
      </c>
      <c r="D196" s="0" t="n">
        <v>1024</v>
      </c>
      <c r="E196" s="0" t="n">
        <v>292744</v>
      </c>
      <c r="F196" s="2"/>
    </row>
    <row r="197" customFormat="false" ht="14.65" hidden="false" customHeight="false" outlineLevel="0" collapsed="false">
      <c r="B197" s="0" t="n">
        <v>808199</v>
      </c>
      <c r="C197" s="0" t="n">
        <v>883295</v>
      </c>
      <c r="D197" s="0" t="n">
        <v>2116</v>
      </c>
      <c r="E197" s="0" t="n">
        <v>326416</v>
      </c>
      <c r="F197" s="2"/>
    </row>
    <row r="198" customFormat="false" ht="14.65" hidden="false" customHeight="false" outlineLevel="0" collapsed="false">
      <c r="B198" s="0" t="n">
        <v>808199</v>
      </c>
      <c r="C198" s="0" t="n">
        <v>883295</v>
      </c>
      <c r="D198" s="0" t="n">
        <v>4160</v>
      </c>
      <c r="E198" s="0" t="n">
        <v>361464</v>
      </c>
      <c r="F198" s="2"/>
    </row>
    <row r="199" customFormat="false" ht="14.65" hidden="false" customHeight="false" outlineLevel="0" collapsed="false">
      <c r="D199" s="0" t="n">
        <v>808199</v>
      </c>
      <c r="E199" s="0" t="n">
        <v>835884</v>
      </c>
    </row>
    <row r="202" customFormat="false" ht="14.65" hidden="false" customHeight="false" outlineLevel="0" collapsed="false">
      <c r="F202" s="1" t="s">
        <v>20</v>
      </c>
      <c r="G202" s="1"/>
      <c r="H202" s="1"/>
      <c r="I202" s="1"/>
      <c r="J202" s="1"/>
      <c r="K202" s="1"/>
      <c r="L202" s="1"/>
      <c r="M202" s="1"/>
      <c r="N202" s="1"/>
      <c r="O202" s="1"/>
    </row>
    <row r="203" customFormat="false" ht="14.65" hidden="false" customHeight="false" outlineLevel="0" collapsed="false">
      <c r="B203" s="0" t="s">
        <v>2</v>
      </c>
      <c r="C203" s="0" t="s">
        <v>21</v>
      </c>
      <c r="D203" s="0" t="s">
        <v>4</v>
      </c>
      <c r="E203" s="0" t="s">
        <v>22</v>
      </c>
      <c r="F203" s="0" t="s">
        <v>6</v>
      </c>
      <c r="G203" s="0" t="s">
        <v>7</v>
      </c>
      <c r="H203" s="2" t="s">
        <v>8</v>
      </c>
      <c r="I203" s="0" t="s">
        <v>9</v>
      </c>
      <c r="J203" s="0" t="s">
        <v>10</v>
      </c>
      <c r="K203" s="0" t="s">
        <v>11</v>
      </c>
      <c r="L203" s="0" t="s">
        <v>12</v>
      </c>
      <c r="M203" s="0" t="s">
        <v>13</v>
      </c>
      <c r="N203" s="0" t="s">
        <v>14</v>
      </c>
      <c r="O203" s="0" t="s">
        <v>15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</v>
      </c>
      <c r="E204" s="0" t="n">
        <v>3382171.152</v>
      </c>
      <c r="H204" s="2"/>
    </row>
    <row r="205" customFormat="false" ht="14.65" hidden="false" customHeight="false" outlineLevel="0" collapsed="false">
      <c r="B205" s="0" t="n">
        <v>808199</v>
      </c>
      <c r="C205" s="0" t="n">
        <v>10872106</v>
      </c>
      <c r="D205" s="0" t="n">
        <v>9</v>
      </c>
      <c r="E205" s="0" t="n">
        <v>4501660.186</v>
      </c>
      <c r="H205" s="2"/>
    </row>
    <row r="206" customFormat="false" ht="14.65" hidden="false" customHeight="false" outlineLevel="0" collapsed="false">
      <c r="B206" s="0" t="n">
        <v>808199</v>
      </c>
      <c r="C206" s="0" t="n">
        <v>10872106</v>
      </c>
      <c r="D206" s="0" t="n">
        <v>25</v>
      </c>
      <c r="E206" s="0" t="n">
        <v>6793050.132</v>
      </c>
      <c r="H206" s="2"/>
    </row>
    <row r="207" customFormat="false" ht="14.65" hidden="false" customHeight="false" outlineLevel="0" collapsed="false">
      <c r="B207" s="0" t="n">
        <v>808199</v>
      </c>
      <c r="C207" s="0" t="n">
        <v>10872106</v>
      </c>
      <c r="D207" s="0" t="n">
        <v>49</v>
      </c>
      <c r="E207" s="0" t="n">
        <v>7841536.247</v>
      </c>
      <c r="H207" s="2"/>
    </row>
    <row r="208" customFormat="false" ht="14.65" hidden="false" customHeight="false" outlineLevel="0" collapsed="false">
      <c r="B208" s="0" t="n">
        <v>808199</v>
      </c>
      <c r="C208" s="0" t="n">
        <v>10872106</v>
      </c>
      <c r="D208" s="0" t="n">
        <v>100</v>
      </c>
      <c r="E208" s="0" t="n">
        <v>8828685.766</v>
      </c>
      <c r="H208" s="2"/>
    </row>
    <row r="209" customFormat="false" ht="14.65" hidden="false" customHeight="false" outlineLevel="0" collapsed="false">
      <c r="B209" s="0" t="n">
        <v>808199</v>
      </c>
      <c r="C209" s="0" t="n">
        <v>10872106</v>
      </c>
      <c r="D209" s="0" t="n">
        <v>196</v>
      </c>
      <c r="E209" s="0" t="n">
        <v>9431210.847</v>
      </c>
      <c r="H209" s="2"/>
    </row>
    <row r="210" customFormat="false" ht="14.65" hidden="false" customHeight="false" outlineLevel="0" collapsed="false">
      <c r="B210" s="0" t="n">
        <v>808199</v>
      </c>
      <c r="C210" s="0" t="n">
        <v>10872106</v>
      </c>
      <c r="D210" s="0" t="n">
        <v>324</v>
      </c>
      <c r="E210" s="0" t="n">
        <v>9764296.374</v>
      </c>
      <c r="H210" s="2"/>
    </row>
    <row r="211" customFormat="false" ht="14.65" hidden="false" customHeight="false" outlineLevel="0" collapsed="false">
      <c r="B211" s="0" t="n">
        <v>808199</v>
      </c>
      <c r="C211" s="0" t="n">
        <v>10872106</v>
      </c>
      <c r="D211" s="0" t="n">
        <v>529</v>
      </c>
      <c r="E211" s="0" t="n">
        <v>9997407.298</v>
      </c>
      <c r="H211" s="2"/>
    </row>
    <row r="212" customFormat="false" ht="14.65" hidden="false" customHeight="false" outlineLevel="0" collapsed="false">
      <c r="B212" s="0" t="n">
        <v>808199</v>
      </c>
      <c r="C212" s="0" t="n">
        <v>10872106</v>
      </c>
      <c r="D212" s="0" t="n">
        <v>1024</v>
      </c>
      <c r="E212" s="0" t="n">
        <v>10193265.793</v>
      </c>
      <c r="H212" s="2"/>
    </row>
    <row r="213" customFormat="false" ht="14.65" hidden="false" customHeight="false" outlineLevel="0" collapsed="false">
      <c r="B213" s="0" t="n">
        <v>808199</v>
      </c>
      <c r="C213" s="0" t="n">
        <v>10872106</v>
      </c>
      <c r="D213" s="0" t="n">
        <v>2116</v>
      </c>
      <c r="E213" s="0" t="n">
        <v>10330430.017</v>
      </c>
      <c r="H213" s="2"/>
    </row>
    <row r="214" customFormat="false" ht="14.65" hidden="false" customHeight="false" outlineLevel="0" collapsed="false">
      <c r="B214" s="0" t="n">
        <v>808199</v>
      </c>
      <c r="C214" s="0" t="n">
        <v>10872106</v>
      </c>
      <c r="D214" s="0" t="n">
        <v>4160</v>
      </c>
      <c r="E214" s="0" t="n">
        <v>10421860.777</v>
      </c>
      <c r="H214" s="2"/>
    </row>
    <row r="215" customFormat="false" ht="14.65" hidden="false" customHeight="false" outlineLevel="0" collapsed="false">
      <c r="D215" s="0" t="n">
        <v>808199</v>
      </c>
      <c r="E215" s="0" t="n">
        <v>10781902.147</v>
      </c>
    </row>
  </sheetData>
  <mergeCells count="14">
    <mergeCell ref="F1:O1"/>
    <mergeCell ref="F14:O14"/>
    <mergeCell ref="F28:O28"/>
    <mergeCell ref="F43:O43"/>
    <mergeCell ref="F59:O59"/>
    <mergeCell ref="F73:O73"/>
    <mergeCell ref="F89:O89"/>
    <mergeCell ref="F104:O104"/>
    <mergeCell ref="F120:O120"/>
    <mergeCell ref="F136:O136"/>
    <mergeCell ref="F153:O153"/>
    <mergeCell ref="F169:O169"/>
    <mergeCell ref="F186:O186"/>
    <mergeCell ref="F202:O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02" activeCellId="0" sqref="F102"/>
    </sheetView>
  </sheetViews>
  <sheetFormatPr defaultRowHeight="14.65" zeroHeight="false" outlineLevelRow="0" outlineLevelCol="0"/>
  <cols>
    <col collapsed="false" customWidth="true" hidden="false" outlineLevel="0" max="1" min="1" style="0" width="15.67"/>
    <col collapsed="false" customWidth="false" hidden="false" outlineLevel="0" max="2" min="2" style="0" width="11.48"/>
    <col collapsed="false" customWidth="true" hidden="false" outlineLevel="0" max="3" min="3" style="0" width="15.99"/>
    <col collapsed="false" customWidth="true" hidden="false" outlineLevel="0" max="4" min="4" style="0" width="8.19"/>
    <col collapsed="false" customWidth="true" hidden="false" outlineLevel="0" max="5" min="5" style="0" width="15.48"/>
    <col collapsed="false" customWidth="true" hidden="false" outlineLevel="0" max="6" min="6" style="0" width="11.11"/>
    <col collapsed="false" customWidth="true" hidden="false" outlineLevel="0" max="7" min="7" style="0" width="10.5"/>
    <col collapsed="false" customWidth="true" hidden="false" outlineLevel="0" max="8" min="8" style="0" width="10.19"/>
    <col collapsed="false" customWidth="true" hidden="false" outlineLevel="0" max="9" min="9" style="0" width="11.72"/>
    <col collapsed="false" customWidth="true" hidden="false" outlineLevel="0" max="10" min="10" style="0" width="10.82"/>
    <col collapsed="false" customWidth="true" hidden="false" outlineLevel="0" max="11" min="11" style="0" width="12.48"/>
    <col collapsed="false" customWidth="true" hidden="false" outlineLevel="0" max="12" min="12" style="0" width="18.22"/>
    <col collapsed="false" customWidth="true" hidden="false" outlineLevel="0" max="13" min="13" style="0" width="19.77"/>
    <col collapsed="false" customWidth="true" hidden="false" outlineLevel="0" max="14" min="14" style="0" width="18.53"/>
    <col collapsed="false" customWidth="true" hidden="false" outlineLevel="0" max="15" min="15" style="0" width="20.08"/>
    <col collapsed="false" customWidth="false" hidden="false" outlineLevel="0" max="16" min="16" style="0" width="11.48"/>
    <col collapsed="false" customWidth="true" hidden="false" outlineLevel="0" max="17" min="17" style="0" width="13.95"/>
    <col collapsed="false" customWidth="true" hidden="false" outlineLevel="0" max="18" min="18" style="0" width="22.66"/>
    <col collapsed="false" customWidth="true" hidden="false" outlineLevel="0" max="19" min="19" style="0" width="22.1"/>
    <col collapsed="false" customWidth="false" hidden="false" outlineLevel="0" max="1025" min="20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Q2" s="0" t="s">
        <v>16</v>
      </c>
      <c r="R2" s="0" t="s">
        <v>17</v>
      </c>
      <c r="S2" s="0" t="s">
        <v>18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3395</v>
      </c>
      <c r="F3" s="2" t="n">
        <v>1964</v>
      </c>
      <c r="G3" s="0" t="n">
        <v>3355</v>
      </c>
      <c r="H3" s="0" t="n">
        <v>1964</v>
      </c>
      <c r="I3" s="0" t="n">
        <v>3355</v>
      </c>
      <c r="J3" s="0" t="n">
        <v>3355</v>
      </c>
      <c r="K3" s="0" t="n">
        <v>2000</v>
      </c>
      <c r="L3" s="0" t="n">
        <v>1964</v>
      </c>
      <c r="M3" s="0" t="n">
        <v>3355</v>
      </c>
      <c r="N3" s="0" t="n">
        <v>1964</v>
      </c>
      <c r="O3" s="0" t="n">
        <v>3355</v>
      </c>
      <c r="Q3" s="0" t="n">
        <f aca="false">B3/D3</f>
        <v>10617.75</v>
      </c>
      <c r="R3" s="0" t="n">
        <f aca="false">100*F3/C3</f>
        <v>3.95704470815788</v>
      </c>
      <c r="S3" s="0" t="n">
        <f aca="false">100*F3/E3</f>
        <v>57.8497790868925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5213</v>
      </c>
      <c r="F4" s="2" t="n">
        <v>2131</v>
      </c>
      <c r="G4" s="0" t="n">
        <v>3282</v>
      </c>
      <c r="H4" s="0" t="n">
        <v>2131</v>
      </c>
      <c r="I4" s="0" t="n">
        <v>4347</v>
      </c>
      <c r="J4" s="0" t="n">
        <v>2603</v>
      </c>
      <c r="K4" s="0" t="n">
        <v>2190</v>
      </c>
      <c r="L4" s="0" t="n">
        <v>2240</v>
      </c>
      <c r="M4" s="0" t="n">
        <v>3282</v>
      </c>
      <c r="N4" s="0" t="n">
        <v>3282</v>
      </c>
      <c r="O4" s="0" t="n">
        <v>2131</v>
      </c>
      <c r="Q4" s="0" t="n">
        <f aca="false">B4/D4</f>
        <v>4719</v>
      </c>
      <c r="R4" s="0" t="n">
        <f aca="false">100*F4/C4</f>
        <v>4.29351439566418</v>
      </c>
      <c r="S4" s="0" t="n">
        <f aca="false">100*F4/E4</f>
        <v>40.8785727987723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7424</v>
      </c>
      <c r="F5" s="2" t="n">
        <v>2141</v>
      </c>
      <c r="G5" s="0" t="n">
        <v>2295</v>
      </c>
      <c r="H5" s="0" t="n">
        <v>2141</v>
      </c>
      <c r="I5" s="0" t="n">
        <v>2433</v>
      </c>
      <c r="J5" s="0" t="n">
        <v>2295</v>
      </c>
      <c r="K5" s="0" t="n">
        <v>2258</v>
      </c>
      <c r="L5" s="0" t="n">
        <v>2204</v>
      </c>
      <c r="M5" s="0" t="n">
        <v>2433</v>
      </c>
      <c r="N5" s="0" t="n">
        <v>2295</v>
      </c>
      <c r="O5" s="0" t="n">
        <v>2295</v>
      </c>
      <c r="Q5" s="0" t="n">
        <f aca="false">B5/D5</f>
        <v>1698.84</v>
      </c>
      <c r="R5" s="0" t="n">
        <f aca="false">100*F5/C5</f>
        <v>4.31366228114359</v>
      </c>
      <c r="S5" s="0" t="n">
        <f aca="false">100*F5/E5</f>
        <v>28.838900862069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8927</v>
      </c>
      <c r="F6" s="2" t="n">
        <v>2089</v>
      </c>
      <c r="G6" s="0" t="n">
        <v>2186</v>
      </c>
      <c r="H6" s="0" t="n">
        <v>2089</v>
      </c>
      <c r="I6" s="0" t="n">
        <v>2186</v>
      </c>
      <c r="J6" s="0" t="n">
        <v>2186</v>
      </c>
      <c r="K6" s="0" t="n">
        <v>2089</v>
      </c>
      <c r="L6" s="0" t="n">
        <v>2171</v>
      </c>
      <c r="M6" s="0" t="n">
        <v>2186</v>
      </c>
      <c r="N6" s="0" t="n">
        <v>2186</v>
      </c>
      <c r="O6" s="0" t="n">
        <v>2193</v>
      </c>
      <c r="Q6" s="0" t="n">
        <f aca="false">B6/D6</f>
        <v>866.755102040816</v>
      </c>
      <c r="R6" s="0" t="n">
        <f aca="false">100*F6/C6</f>
        <v>4.20889327665062</v>
      </c>
      <c r="S6" s="0" t="n">
        <f aca="false">100*F6/E6</f>
        <v>23.4009185616669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121</v>
      </c>
      <c r="E7" s="0" t="n">
        <v>11413</v>
      </c>
      <c r="F7" s="2" t="n">
        <v>2012</v>
      </c>
      <c r="G7" s="0" t="n">
        <v>2012</v>
      </c>
      <c r="H7" s="0" t="n">
        <v>2012</v>
      </c>
      <c r="I7" s="0" t="n">
        <v>2154</v>
      </c>
      <c r="J7" s="0" t="n">
        <v>2012</v>
      </c>
      <c r="K7" s="0" t="n">
        <v>2176</v>
      </c>
      <c r="L7" s="0" t="n">
        <v>2075</v>
      </c>
      <c r="M7" s="0" t="n">
        <v>2139</v>
      </c>
      <c r="N7" s="0" t="n">
        <v>2012</v>
      </c>
      <c r="O7" s="0" t="n">
        <v>2012</v>
      </c>
      <c r="Q7" s="0" t="n">
        <f aca="false">B7/D7</f>
        <v>351</v>
      </c>
      <c r="R7" s="0" t="n">
        <f aca="false">100*F7/C7</f>
        <v>4.05375455845909</v>
      </c>
      <c r="S7" s="0" t="n">
        <f aca="false">100*F7/E7</f>
        <v>17.6290195391221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196</v>
      </c>
      <c r="E8" s="0" t="n">
        <v>12931</v>
      </c>
      <c r="F8" s="2" t="n">
        <v>1964</v>
      </c>
      <c r="G8" s="0" t="n">
        <v>1964</v>
      </c>
      <c r="H8" s="0" t="n">
        <v>1964</v>
      </c>
      <c r="I8" s="0" t="n">
        <v>1964</v>
      </c>
      <c r="J8" s="0" t="n">
        <v>1964</v>
      </c>
      <c r="K8" s="0" t="n">
        <v>1964</v>
      </c>
      <c r="L8" s="0" t="n">
        <v>1964</v>
      </c>
      <c r="M8" s="0" t="n">
        <v>1964</v>
      </c>
      <c r="N8" s="0" t="n">
        <v>1964</v>
      </c>
      <c r="O8" s="0" t="n">
        <v>1964</v>
      </c>
      <c r="Q8" s="0" t="n">
        <f aca="false">B8/D8</f>
        <v>216.688775510204</v>
      </c>
      <c r="R8" s="0" t="n">
        <f aca="false">100*F8/C8</f>
        <v>3.95704470815788</v>
      </c>
      <c r="S8" s="0" t="n">
        <f aca="false">100*F8/E8</f>
        <v>15.1883071688191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361</v>
      </c>
      <c r="E9" s="0" t="n">
        <v>15201</v>
      </c>
      <c r="F9" s="2" t="n">
        <v>1989</v>
      </c>
      <c r="G9" s="0" t="n">
        <v>2016</v>
      </c>
      <c r="H9" s="0" t="n">
        <v>2031</v>
      </c>
      <c r="I9" s="0" t="n">
        <v>2102</v>
      </c>
      <c r="J9" s="0" t="n">
        <v>2031</v>
      </c>
      <c r="K9" s="0" t="n">
        <v>2022</v>
      </c>
      <c r="L9" s="0" t="n">
        <v>1989</v>
      </c>
      <c r="M9" s="0" t="n">
        <v>2102</v>
      </c>
      <c r="N9" s="0" t="n">
        <v>2016</v>
      </c>
      <c r="O9" s="0" t="n">
        <v>1989</v>
      </c>
      <c r="Q9" s="0" t="n">
        <f aca="false">B9/D9</f>
        <v>117.648199445983</v>
      </c>
      <c r="R9" s="0" t="n">
        <f aca="false">100*F9/C9</f>
        <v>4.00741442185643</v>
      </c>
      <c r="S9" s="0" t="n">
        <f aca="false">100*F9/E9</f>
        <v>13.084665482534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784</v>
      </c>
      <c r="E10" s="0" t="n">
        <v>17935</v>
      </c>
      <c r="F10" s="2" t="n">
        <v>1964</v>
      </c>
      <c r="G10" s="0" t="n">
        <v>1964</v>
      </c>
      <c r="H10" s="0" t="n">
        <v>1985</v>
      </c>
      <c r="I10" s="0" t="n">
        <v>2104</v>
      </c>
      <c r="J10" s="0" t="n">
        <v>1985</v>
      </c>
      <c r="K10" s="0" t="n">
        <v>2032</v>
      </c>
      <c r="L10" s="0" t="n">
        <v>1964</v>
      </c>
      <c r="M10" s="0" t="n">
        <v>2108</v>
      </c>
      <c r="N10" s="0" t="n">
        <v>1964</v>
      </c>
      <c r="O10" s="0" t="n">
        <v>1964</v>
      </c>
      <c r="Q10" s="0" t="n">
        <f aca="false">B10/D10</f>
        <v>54.172193877551</v>
      </c>
      <c r="R10" s="0" t="n">
        <f aca="false">100*F10/C10</f>
        <v>3.95704470815788</v>
      </c>
      <c r="S10" s="0" t="n">
        <f aca="false">100*F10/E10</f>
        <v>10.950655143574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3249</v>
      </c>
      <c r="E11" s="0" t="n">
        <v>24902</v>
      </c>
      <c r="F11" s="2" t="n">
        <v>1956</v>
      </c>
      <c r="G11" s="0" t="n">
        <v>1974</v>
      </c>
      <c r="H11" s="0" t="n">
        <v>4205</v>
      </c>
      <c r="I11" s="0" t="n">
        <v>2141</v>
      </c>
      <c r="J11" s="0" t="n">
        <v>4222</v>
      </c>
      <c r="K11" s="0" t="n">
        <v>2181</v>
      </c>
      <c r="L11" s="0" t="n">
        <v>4141</v>
      </c>
      <c r="M11" s="0" t="n">
        <v>2119</v>
      </c>
      <c r="N11" s="0" t="n">
        <v>1966</v>
      </c>
      <c r="O11" s="0" t="n">
        <v>1970</v>
      </c>
      <c r="Q11" s="0" t="n">
        <f aca="false">B11/D11</f>
        <v>13.0720221606648</v>
      </c>
      <c r="R11" s="0" t="n">
        <f aca="false">100*F11/C11</f>
        <v>3.94092639977434</v>
      </c>
      <c r="S11" s="0" t="n">
        <f aca="false">100*F11/E11</f>
        <v>7.85479077985704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42471</v>
      </c>
      <c r="E12" s="0" t="n">
        <v>40433</v>
      </c>
      <c r="F12" s="2" t="n">
        <v>1808</v>
      </c>
      <c r="G12" s="0" t="n">
        <v>1822</v>
      </c>
      <c r="H12" s="0" t="n">
        <v>5897</v>
      </c>
      <c r="I12" s="0" t="n">
        <v>1888</v>
      </c>
      <c r="J12" s="0" t="n">
        <v>5925</v>
      </c>
      <c r="K12" s="0" t="n">
        <v>1883</v>
      </c>
      <c r="L12" s="0" t="n">
        <v>5912</v>
      </c>
      <c r="M12" s="0" t="n">
        <v>1885</v>
      </c>
      <c r="N12" s="0" t="n">
        <v>1815</v>
      </c>
      <c r="O12" s="0" t="n">
        <v>1815</v>
      </c>
    </row>
    <row r="14" customFormat="false" ht="14.65" hidden="false" customHeight="false" outlineLevel="0" collapsed="false">
      <c r="F14" s="1" t="s">
        <v>20</v>
      </c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65" hidden="false" customHeight="false" outlineLevel="0" collapsed="false">
      <c r="B15" s="0" t="s">
        <v>2</v>
      </c>
      <c r="C15" s="0" t="s">
        <v>21</v>
      </c>
      <c r="D15" s="0" t="s">
        <v>4</v>
      </c>
      <c r="E15" s="0" t="s">
        <v>22</v>
      </c>
      <c r="F15" s="0" t="s">
        <v>6</v>
      </c>
      <c r="G15" s="0" t="s">
        <v>7</v>
      </c>
      <c r="H15" s="2" t="s">
        <v>8</v>
      </c>
      <c r="I15" s="0" t="s">
        <v>9</v>
      </c>
      <c r="J15" s="0" t="s">
        <v>10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15</v>
      </c>
    </row>
    <row r="16" customFormat="false" ht="14.65" hidden="false" customHeight="false" outlineLevel="0" collapsed="false">
      <c r="B16" s="0" t="n">
        <v>42471</v>
      </c>
      <c r="C16" s="0" t="n">
        <v>242000.7493</v>
      </c>
      <c r="D16" s="0" t="n">
        <v>4</v>
      </c>
      <c r="E16" s="0" t="n">
        <v>129975.337</v>
      </c>
      <c r="F16" s="0" t="n">
        <v>81867.8235</v>
      </c>
      <c r="G16" s="0" t="n">
        <v>128208.137</v>
      </c>
      <c r="H16" s="2" t="n">
        <v>81867.8235</v>
      </c>
      <c r="I16" s="0" t="n">
        <v>128208.137</v>
      </c>
      <c r="J16" s="0" t="n">
        <v>128208.137</v>
      </c>
      <c r="K16" s="0" t="n">
        <v>85710.7125</v>
      </c>
      <c r="L16" s="0" t="n">
        <v>81867.8235</v>
      </c>
      <c r="M16" s="0" t="n">
        <v>128208.137</v>
      </c>
      <c r="N16" s="0" t="n">
        <v>81867.8235</v>
      </c>
      <c r="O16" s="0" t="n">
        <v>128208.137</v>
      </c>
    </row>
    <row r="17" customFormat="false" ht="14.65" hidden="false" customHeight="false" outlineLevel="0" collapsed="false">
      <c r="B17" s="0" t="n">
        <v>42471</v>
      </c>
      <c r="C17" s="0" t="n">
        <v>242000.7493</v>
      </c>
      <c r="D17" s="0" t="n">
        <v>9</v>
      </c>
      <c r="E17" s="0" t="n">
        <v>168906.3222</v>
      </c>
      <c r="F17" s="0" t="n">
        <v>86772.4505</v>
      </c>
      <c r="G17" s="0" t="n">
        <v>120944.637</v>
      </c>
      <c r="H17" s="2" t="n">
        <v>86772.4505</v>
      </c>
      <c r="I17" s="0" t="n">
        <v>147836.8797</v>
      </c>
      <c r="J17" s="0" t="n">
        <v>101936.6267</v>
      </c>
      <c r="K17" s="0" t="n">
        <v>90594.32</v>
      </c>
      <c r="L17" s="0" t="n">
        <v>89322.7415</v>
      </c>
      <c r="M17" s="0" t="n">
        <v>120944.637</v>
      </c>
      <c r="N17" s="0" t="n">
        <v>120944.637</v>
      </c>
      <c r="O17" s="0" t="n">
        <v>86772.4505</v>
      </c>
    </row>
    <row r="18" customFormat="false" ht="14.65" hidden="false" customHeight="false" outlineLevel="0" collapsed="false">
      <c r="B18" s="0" t="n">
        <v>42471</v>
      </c>
      <c r="C18" s="0" t="n">
        <v>242000.7493</v>
      </c>
      <c r="D18" s="0" t="n">
        <v>25</v>
      </c>
      <c r="E18" s="0" t="n">
        <v>192043.1986</v>
      </c>
      <c r="F18" s="0" t="n">
        <v>88896.8055</v>
      </c>
      <c r="G18" s="0" t="n">
        <v>90242.8365</v>
      </c>
      <c r="H18" s="2" t="n">
        <v>88896.8055</v>
      </c>
      <c r="I18" s="0" t="n">
        <v>96140.7267</v>
      </c>
      <c r="J18" s="0" t="n">
        <v>90242.8365</v>
      </c>
      <c r="K18" s="0" t="n">
        <v>91375.1277</v>
      </c>
      <c r="L18" s="0" t="n">
        <v>89965.4355</v>
      </c>
      <c r="M18" s="0" t="n">
        <v>96140.7267</v>
      </c>
      <c r="N18" s="0" t="n">
        <v>90242.8365</v>
      </c>
      <c r="O18" s="0" t="n">
        <v>90242.8365</v>
      </c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49</v>
      </c>
      <c r="E19" s="0" t="n">
        <v>199844.2057</v>
      </c>
      <c r="F19" s="0" t="n">
        <v>87227.1206</v>
      </c>
      <c r="G19" s="0" t="n">
        <v>87385.0685</v>
      </c>
      <c r="H19" s="2" t="n">
        <v>87227.1206</v>
      </c>
      <c r="I19" s="0" t="n">
        <v>87385.0685</v>
      </c>
      <c r="J19" s="0" t="n">
        <v>87385.0685</v>
      </c>
      <c r="K19" s="0" t="n">
        <v>87227.1206</v>
      </c>
      <c r="L19" s="0" t="n">
        <v>89248.5127</v>
      </c>
      <c r="M19" s="0" t="n">
        <v>87385.0685</v>
      </c>
      <c r="N19" s="0" t="n">
        <v>87385.0685</v>
      </c>
      <c r="O19" s="0" t="n">
        <v>87359.0976</v>
      </c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121</v>
      </c>
      <c r="E20" s="0" t="n">
        <v>207253.8006</v>
      </c>
      <c r="F20" s="0" t="n">
        <v>83048.2885</v>
      </c>
      <c r="G20" s="0" t="n">
        <v>83048.2885</v>
      </c>
      <c r="H20" s="2" t="n">
        <v>83048.2885</v>
      </c>
      <c r="I20" s="0" t="n">
        <v>85361.1525</v>
      </c>
      <c r="J20" s="0" t="n">
        <v>83048.2885</v>
      </c>
      <c r="K20" s="0" t="n">
        <v>88406.6125</v>
      </c>
      <c r="L20" s="0" t="n">
        <v>87660.9277</v>
      </c>
      <c r="M20" s="0" t="n">
        <v>85752.4955</v>
      </c>
      <c r="N20" s="0" t="n">
        <v>83048.2885</v>
      </c>
      <c r="O20" s="0" t="n">
        <v>83048.2885</v>
      </c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196</v>
      </c>
      <c r="E21" s="0" t="n">
        <v>210445.6233</v>
      </c>
      <c r="F21" s="0" t="n">
        <v>81867.8235</v>
      </c>
      <c r="G21" s="0" t="n">
        <v>81867.8235</v>
      </c>
      <c r="H21" s="2" t="n">
        <v>81867.8235</v>
      </c>
      <c r="I21" s="0" t="n">
        <v>81867.8235</v>
      </c>
      <c r="J21" s="0" t="n">
        <v>81867.8235</v>
      </c>
      <c r="K21" s="0" t="n">
        <v>81867.8235</v>
      </c>
      <c r="L21" s="0" t="n">
        <v>81867.8235</v>
      </c>
      <c r="M21" s="0" t="n">
        <v>81867.8235</v>
      </c>
      <c r="N21" s="0" t="n">
        <v>81867.8235</v>
      </c>
      <c r="O21" s="0" t="n">
        <v>81867.8235</v>
      </c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361</v>
      </c>
      <c r="E22" s="0" t="n">
        <v>214046.6587</v>
      </c>
      <c r="F22" s="0" t="n">
        <v>82704.1195</v>
      </c>
      <c r="G22" s="0" t="n">
        <v>82648.9991</v>
      </c>
      <c r="H22" s="2" t="n">
        <v>82431.3051</v>
      </c>
      <c r="I22" s="0" t="n">
        <v>85355.237</v>
      </c>
      <c r="J22" s="0" t="n">
        <v>82431.3051</v>
      </c>
      <c r="K22" s="0" t="n">
        <v>85425.2135</v>
      </c>
      <c r="L22" s="0" t="n">
        <v>82704.1195</v>
      </c>
      <c r="M22" s="0" t="n">
        <v>85355.237</v>
      </c>
      <c r="N22" s="0" t="n">
        <v>82648.9991</v>
      </c>
      <c r="O22" s="0" t="n">
        <v>82704.1195</v>
      </c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784</v>
      </c>
      <c r="E23" s="0" t="n">
        <v>217018.0698</v>
      </c>
      <c r="F23" s="0" t="n">
        <v>81867.8235</v>
      </c>
      <c r="G23" s="0" t="n">
        <v>81867.8235</v>
      </c>
      <c r="H23" s="2" t="n">
        <v>81838.3035</v>
      </c>
      <c r="I23" s="0" t="n">
        <v>86816.7545</v>
      </c>
      <c r="J23" s="0" t="n">
        <v>81838.3035</v>
      </c>
      <c r="K23" s="0" t="n">
        <v>85664.7595</v>
      </c>
      <c r="L23" s="0" t="n">
        <v>81867.8235</v>
      </c>
      <c r="M23" s="0" t="n">
        <v>87058.4825</v>
      </c>
      <c r="N23" s="0" t="n">
        <v>81867.8235</v>
      </c>
      <c r="O23" s="0" t="n">
        <v>81867.8235</v>
      </c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3249</v>
      </c>
      <c r="E24" s="0" t="n">
        <v>222309.4948</v>
      </c>
      <c r="F24" s="0" t="n">
        <v>82431.5715</v>
      </c>
      <c r="G24" s="0" t="n">
        <v>81912.2925</v>
      </c>
      <c r="H24" s="2" t="n">
        <v>68367.4562</v>
      </c>
      <c r="I24" s="0" t="n">
        <v>88187.4496</v>
      </c>
      <c r="J24" s="0" t="n">
        <v>68444.5382</v>
      </c>
      <c r="K24" s="0" t="n">
        <v>89733.1237</v>
      </c>
      <c r="L24" s="0" t="n">
        <v>68491.1472</v>
      </c>
      <c r="M24" s="0" t="n">
        <v>88846.4252</v>
      </c>
      <c r="N24" s="0" t="n">
        <v>81672.0945</v>
      </c>
      <c r="O24" s="0" t="n">
        <v>81673.4795</v>
      </c>
    </row>
    <row r="25" customFormat="false" ht="14.65" hidden="false" customHeight="false" outlineLevel="0" collapsed="false">
      <c r="D25" s="0" t="n">
        <v>42471</v>
      </c>
      <c r="E25" s="0" t="n">
        <v>229186.8433</v>
      </c>
      <c r="F25" s="0" t="n">
        <v>84062.627</v>
      </c>
      <c r="G25" s="0" t="n">
        <v>84075.0005</v>
      </c>
      <c r="H25" s="2" t="n">
        <v>4258.5965</v>
      </c>
      <c r="I25" s="0" t="n">
        <v>94950.446</v>
      </c>
      <c r="J25" s="0" t="n">
        <v>4264.448</v>
      </c>
      <c r="K25" s="0" t="n">
        <v>94692.9985</v>
      </c>
      <c r="L25" s="0" t="n">
        <v>4274.1835</v>
      </c>
      <c r="M25" s="0" t="n">
        <v>95038.3885</v>
      </c>
      <c r="N25" s="0" t="n">
        <v>83884.3865</v>
      </c>
      <c r="O25" s="0" t="n">
        <v>83732.1275</v>
      </c>
    </row>
    <row r="28" customFormat="false" ht="14.65" hidden="false" customHeight="false" outlineLevel="0" collapsed="false"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4.65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2" t="s">
        <v>6</v>
      </c>
      <c r="G29" s="0" t="s">
        <v>7</v>
      </c>
      <c r="H29" s="0" t="s">
        <v>8</v>
      </c>
      <c r="I29" s="0" t="s">
        <v>9</v>
      </c>
      <c r="J29" s="0" t="s">
        <v>10</v>
      </c>
      <c r="K29" s="0" t="s">
        <v>11</v>
      </c>
      <c r="L29" s="0" t="s">
        <v>12</v>
      </c>
      <c r="M29" s="0" t="s">
        <v>13</v>
      </c>
      <c r="N29" s="0" t="s">
        <v>14</v>
      </c>
      <c r="O29" s="0" t="s">
        <v>15</v>
      </c>
      <c r="Q29" s="0" t="s">
        <v>16</v>
      </c>
      <c r="R29" s="0" t="s">
        <v>17</v>
      </c>
      <c r="S29" s="0" t="s">
        <v>18</v>
      </c>
    </row>
    <row r="30" customFormat="false" ht="14.65" hidden="false" customHeight="false" outlineLevel="0" collapsed="false">
      <c r="A30" s="0" t="s">
        <v>23</v>
      </c>
      <c r="B30" s="0" t="n">
        <v>121580</v>
      </c>
      <c r="C30" s="0" t="n">
        <v>137171</v>
      </c>
      <c r="D30" s="0" t="n">
        <v>4</v>
      </c>
      <c r="E30" s="0" t="n">
        <v>3219</v>
      </c>
      <c r="F30" s="2" t="n">
        <v>1700</v>
      </c>
      <c r="G30" s="0" t="n">
        <v>3175</v>
      </c>
      <c r="H30" s="0" t="n">
        <v>1700</v>
      </c>
      <c r="I30" s="0" t="n">
        <v>3175</v>
      </c>
      <c r="J30" s="0" t="n">
        <v>3175</v>
      </c>
      <c r="K30" s="0" t="n">
        <v>1702</v>
      </c>
      <c r="L30" s="0" t="n">
        <v>1700</v>
      </c>
      <c r="M30" s="0" t="n">
        <v>3175</v>
      </c>
      <c r="N30" s="0" t="n">
        <v>1700</v>
      </c>
      <c r="O30" s="0" t="n">
        <v>3175</v>
      </c>
      <c r="Q30" s="0" t="n">
        <f aca="false">B30/D30</f>
        <v>30395</v>
      </c>
      <c r="R30" s="0" t="n">
        <f aca="false">100*F30/C30</f>
        <v>1.23932901269219</v>
      </c>
      <c r="S30" s="0" t="n">
        <f aca="false">100*F30/E30</f>
        <v>52.811432121777</v>
      </c>
    </row>
    <row r="31" customFormat="false" ht="14.65" hidden="false" customHeight="false" outlineLevel="0" collapsed="false">
      <c r="B31" s="0" t="n">
        <v>121580</v>
      </c>
      <c r="C31" s="0" t="n">
        <v>137171</v>
      </c>
      <c r="D31" s="0" t="n">
        <v>9</v>
      </c>
      <c r="E31" s="0" t="n">
        <v>5328</v>
      </c>
      <c r="F31" s="2" t="n">
        <v>1653</v>
      </c>
      <c r="G31" s="0" t="n">
        <v>2923</v>
      </c>
      <c r="H31" s="0" t="n">
        <v>1896</v>
      </c>
      <c r="I31" s="0" t="n">
        <v>3197</v>
      </c>
      <c r="J31" s="0" t="n">
        <v>1896</v>
      </c>
      <c r="K31" s="0" t="n">
        <v>2311</v>
      </c>
      <c r="L31" s="0" t="n">
        <v>1896</v>
      </c>
      <c r="M31" s="0" t="n">
        <v>3197</v>
      </c>
      <c r="N31" s="0" t="n">
        <v>2923</v>
      </c>
      <c r="O31" s="0" t="n">
        <v>1680</v>
      </c>
      <c r="Q31" s="0" t="n">
        <f aca="false">B31/D31</f>
        <v>13508.8888888889</v>
      </c>
      <c r="R31" s="0" t="n">
        <f aca="false">100*F31/C31</f>
        <v>1.20506521057658</v>
      </c>
      <c r="S31" s="0" t="n">
        <f aca="false">100*F31/E31</f>
        <v>31.0247747747748</v>
      </c>
    </row>
    <row r="32" customFormat="false" ht="14.65" hidden="false" customHeight="false" outlineLevel="0" collapsed="false">
      <c r="B32" s="0" t="n">
        <v>121580</v>
      </c>
      <c r="C32" s="0" t="n">
        <v>137171</v>
      </c>
      <c r="D32" s="0" t="n">
        <v>25</v>
      </c>
      <c r="E32" s="0" t="n">
        <v>10475</v>
      </c>
      <c r="F32" s="2" t="n">
        <v>1311</v>
      </c>
      <c r="G32" s="0" t="n">
        <v>2272</v>
      </c>
      <c r="H32" s="0" t="n">
        <v>1311</v>
      </c>
      <c r="I32" s="0" t="n">
        <v>1845</v>
      </c>
      <c r="J32" s="0" t="n">
        <v>1311</v>
      </c>
      <c r="K32" s="0" t="n">
        <v>2589</v>
      </c>
      <c r="L32" s="0" t="n">
        <v>1595</v>
      </c>
      <c r="M32" s="0" t="n">
        <v>1845</v>
      </c>
      <c r="N32" s="0" t="n">
        <v>1311</v>
      </c>
      <c r="O32" s="0" t="n">
        <v>1311</v>
      </c>
      <c r="Q32" s="0" t="n">
        <f aca="false">B32/D32</f>
        <v>4863.2</v>
      </c>
      <c r="R32" s="0" t="n">
        <f aca="false">100*F32/C32</f>
        <v>0.955741373905563</v>
      </c>
      <c r="S32" s="0" t="n">
        <f aca="false">100*F32/E32</f>
        <v>12.5155131264916</v>
      </c>
    </row>
    <row r="33" customFormat="false" ht="14.65" hidden="false" customHeight="false" outlineLevel="0" collapsed="false">
      <c r="B33" s="0" t="n">
        <v>121580</v>
      </c>
      <c r="C33" s="0" t="n">
        <v>137171</v>
      </c>
      <c r="D33" s="0" t="n">
        <v>49</v>
      </c>
      <c r="E33" s="0" t="n">
        <v>14392</v>
      </c>
      <c r="F33" s="2" t="n">
        <v>1329</v>
      </c>
      <c r="G33" s="0" t="n">
        <v>2881</v>
      </c>
      <c r="H33" s="0" t="n">
        <v>1474</v>
      </c>
      <c r="I33" s="0" t="n">
        <v>2484</v>
      </c>
      <c r="J33" s="0" t="n">
        <v>2881</v>
      </c>
      <c r="K33" s="0" t="n">
        <v>2092</v>
      </c>
      <c r="L33" s="0" t="n">
        <v>1432</v>
      </c>
      <c r="M33" s="0" t="n">
        <v>2484</v>
      </c>
      <c r="N33" s="0" t="n">
        <v>2458</v>
      </c>
      <c r="O33" s="0" t="n">
        <v>1474</v>
      </c>
      <c r="Q33" s="0" t="n">
        <f aca="false">B33/D33</f>
        <v>2481.22448979592</v>
      </c>
      <c r="R33" s="0" t="n">
        <f aca="false">100*F33/C33</f>
        <v>0.968863681098775</v>
      </c>
      <c r="S33" s="0" t="n">
        <f aca="false">100*F33/E33</f>
        <v>9.2342968315731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100</v>
      </c>
      <c r="E34" s="0" t="n">
        <v>19209</v>
      </c>
      <c r="F34" s="2" t="n">
        <v>1244</v>
      </c>
      <c r="G34" s="0" t="n">
        <v>2188</v>
      </c>
      <c r="H34" s="0" t="n">
        <v>1268</v>
      </c>
      <c r="I34" s="0" t="n">
        <v>1616</v>
      </c>
      <c r="J34" s="0" t="n">
        <v>2344</v>
      </c>
      <c r="K34" s="0" t="n">
        <v>1616</v>
      </c>
      <c r="L34" s="0" t="n">
        <v>1244</v>
      </c>
      <c r="M34" s="0" t="n">
        <v>1616</v>
      </c>
      <c r="N34" s="0" t="n">
        <v>2188</v>
      </c>
      <c r="O34" s="0" t="n">
        <v>1378</v>
      </c>
      <c r="Q34" s="0" t="n">
        <f aca="false">B34/D34</f>
        <v>1215.8</v>
      </c>
      <c r="R34" s="0" t="n">
        <f aca="false">100*F34/C34</f>
        <v>0.906897230464165</v>
      </c>
      <c r="S34" s="0" t="n">
        <f aca="false">100*F34/E34</f>
        <v>6.47613098026967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196</v>
      </c>
      <c r="E35" s="0" t="n">
        <v>25424</v>
      </c>
      <c r="F35" s="2" t="n">
        <v>1176</v>
      </c>
      <c r="G35" s="0" t="n">
        <v>2167</v>
      </c>
      <c r="H35" s="0" t="n">
        <v>1474</v>
      </c>
      <c r="I35" s="0" t="n">
        <v>1685</v>
      </c>
      <c r="J35" s="0" t="n">
        <v>2472</v>
      </c>
      <c r="K35" s="0" t="n">
        <v>1722</v>
      </c>
      <c r="L35" s="0" t="n">
        <v>1216</v>
      </c>
      <c r="M35" s="0" t="n">
        <v>1685</v>
      </c>
      <c r="N35" s="0" t="n">
        <v>2167</v>
      </c>
      <c r="O35" s="0" t="n">
        <v>1515</v>
      </c>
      <c r="Q35" s="0" t="n">
        <f aca="false">B35/D35</f>
        <v>620.30612244898</v>
      </c>
      <c r="R35" s="0" t="n">
        <f aca="false">100*F35/C35</f>
        <v>0.857324069956478</v>
      </c>
      <c r="S35" s="0" t="n">
        <f aca="false">100*F35/E35</f>
        <v>4.62555066079295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400</v>
      </c>
      <c r="E36" s="0" t="n">
        <v>33137</v>
      </c>
      <c r="F36" s="2" t="n">
        <v>1127</v>
      </c>
      <c r="G36" s="0" t="n">
        <v>2106</v>
      </c>
      <c r="H36" s="0" t="n">
        <v>1725</v>
      </c>
      <c r="I36" s="0" t="n">
        <v>1515</v>
      </c>
      <c r="J36" s="0" t="n">
        <v>2237</v>
      </c>
      <c r="K36" s="0" t="n">
        <v>1720</v>
      </c>
      <c r="L36" s="0" t="n">
        <v>1127</v>
      </c>
      <c r="M36" s="0" t="n">
        <v>1626</v>
      </c>
      <c r="N36" s="0" t="n">
        <v>2106</v>
      </c>
      <c r="O36" s="0" t="n">
        <v>1496</v>
      </c>
      <c r="Q36" s="0" t="n">
        <f aca="false">B36/D36</f>
        <v>303.95</v>
      </c>
      <c r="R36" s="0" t="n">
        <f aca="false">100*F36/C36</f>
        <v>0.821602233708291</v>
      </c>
      <c r="S36" s="0" t="n">
        <f aca="false">100*F36/E36</f>
        <v>3.40103207894499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625</v>
      </c>
      <c r="E37" s="0" t="n">
        <v>38796</v>
      </c>
      <c r="F37" s="2" t="n">
        <v>1151</v>
      </c>
      <c r="G37" s="0" t="n">
        <v>2115</v>
      </c>
      <c r="H37" s="0" t="n">
        <v>1933</v>
      </c>
      <c r="I37" s="0" t="n">
        <v>1490</v>
      </c>
      <c r="J37" s="0" t="n">
        <v>1969</v>
      </c>
      <c r="K37" s="0" t="n">
        <v>1490</v>
      </c>
      <c r="L37" s="0" t="n">
        <v>1166</v>
      </c>
      <c r="M37" s="0" t="n">
        <v>1591</v>
      </c>
      <c r="N37" s="0" t="n">
        <v>1383</v>
      </c>
      <c r="O37" s="0" t="n">
        <v>1388</v>
      </c>
      <c r="Q37" s="0" t="n">
        <f aca="false">B37/D37</f>
        <v>194.528</v>
      </c>
      <c r="R37" s="0" t="n">
        <f aca="false">100*F37/C37</f>
        <v>0.83909864329924</v>
      </c>
      <c r="S37" s="0" t="n">
        <f aca="false">100*F37/E37</f>
        <v>2.96680070110321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1122</v>
      </c>
      <c r="E38" s="0" t="n">
        <v>47414</v>
      </c>
      <c r="F38" s="2" t="n">
        <v>1134</v>
      </c>
      <c r="G38" s="0" t="n">
        <v>1276</v>
      </c>
      <c r="H38" s="0" t="n">
        <v>1953</v>
      </c>
      <c r="I38" s="0" t="n">
        <v>1495</v>
      </c>
      <c r="J38" s="0" t="n">
        <v>2161</v>
      </c>
      <c r="K38" s="0" t="n">
        <v>1369</v>
      </c>
      <c r="L38" s="0" t="n">
        <v>1232</v>
      </c>
      <c r="M38" s="0" t="n">
        <v>1494</v>
      </c>
      <c r="N38" s="0" t="n">
        <v>1263</v>
      </c>
      <c r="O38" s="0" t="n">
        <v>1314</v>
      </c>
      <c r="Q38" s="0" t="n">
        <f aca="false">B38/D38</f>
        <v>108.360071301248</v>
      </c>
      <c r="R38" s="0" t="n">
        <f aca="false">100*F38/C38</f>
        <v>0.826705353172318</v>
      </c>
      <c r="S38" s="0" t="n">
        <f aca="false">100*F38/E38</f>
        <v>2.39169865440587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2550</v>
      </c>
      <c r="E39" s="0" t="n">
        <v>60421</v>
      </c>
      <c r="F39" s="2" t="n">
        <v>996</v>
      </c>
      <c r="G39" s="0" t="n">
        <v>1045</v>
      </c>
      <c r="H39" s="0" t="n">
        <v>2051</v>
      </c>
      <c r="I39" s="0" t="n">
        <v>1457</v>
      </c>
      <c r="J39" s="0" t="n">
        <v>2122</v>
      </c>
      <c r="K39" s="0" t="n">
        <v>1246</v>
      </c>
      <c r="L39" s="0" t="n">
        <v>1102</v>
      </c>
      <c r="M39" s="0" t="n">
        <v>1467</v>
      </c>
      <c r="N39" s="0" t="n">
        <v>1023</v>
      </c>
      <c r="O39" s="0" t="n">
        <v>1002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10302</v>
      </c>
      <c r="E40" s="0" t="n">
        <v>84952</v>
      </c>
      <c r="F40" s="2" t="n">
        <v>809</v>
      </c>
      <c r="G40" s="0" t="n">
        <v>890</v>
      </c>
      <c r="H40" s="0" t="n">
        <v>2256</v>
      </c>
      <c r="I40" s="0" t="n">
        <v>995</v>
      </c>
      <c r="J40" s="0" t="n">
        <v>1702</v>
      </c>
      <c r="K40" s="0" t="n">
        <v>1168</v>
      </c>
      <c r="L40" s="0" t="n">
        <v>1956</v>
      </c>
      <c r="M40" s="0" t="n">
        <v>1122</v>
      </c>
      <c r="N40" s="0" t="n">
        <v>866</v>
      </c>
      <c r="O40" s="0" t="n">
        <v>830</v>
      </c>
    </row>
    <row r="41" customFormat="false" ht="14.65" hidden="false" customHeight="false" outlineLevel="0" collapsed="false">
      <c r="D41" s="0" t="n">
        <v>121580</v>
      </c>
      <c r="E41" s="0" t="n">
        <v>123552</v>
      </c>
      <c r="F41" s="0" t="n">
        <v>315</v>
      </c>
      <c r="G41" s="0" t="n">
        <v>319</v>
      </c>
      <c r="H41" s="0" t="n">
        <v>999</v>
      </c>
      <c r="I41" s="0" t="n">
        <v>408</v>
      </c>
      <c r="J41" s="0" t="n">
        <v>957</v>
      </c>
      <c r="K41" s="0" t="n">
        <v>408</v>
      </c>
      <c r="L41" s="0" t="n">
        <v>1078</v>
      </c>
      <c r="M41" s="0" t="n">
        <v>336</v>
      </c>
      <c r="N41" s="0" t="n">
        <v>319</v>
      </c>
      <c r="O41" s="0" t="n">
        <v>325</v>
      </c>
    </row>
    <row r="43" customFormat="false" ht="14.65" hidden="false" customHeight="false" outlineLevel="0" collapsed="false">
      <c r="F43" s="1" t="s">
        <v>20</v>
      </c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4.65" hidden="false" customHeight="false" outlineLevel="0" collapsed="false">
      <c r="B44" s="0" t="s">
        <v>2</v>
      </c>
      <c r="C44" s="0" t="s">
        <v>21</v>
      </c>
      <c r="D44" s="0" t="s">
        <v>4</v>
      </c>
      <c r="E44" s="0" t="s">
        <v>22</v>
      </c>
      <c r="F44" s="0" t="s">
        <v>6</v>
      </c>
      <c r="G44" s="0" t="s">
        <v>7</v>
      </c>
      <c r="H44" s="2" t="s">
        <v>8</v>
      </c>
      <c r="I44" s="0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14</v>
      </c>
      <c r="O44" s="0" t="s">
        <v>15</v>
      </c>
    </row>
    <row r="45" customFormat="false" ht="14.65" hidden="false" customHeight="false" outlineLevel="0" collapsed="false">
      <c r="B45" s="0" t="n">
        <v>121580</v>
      </c>
      <c r="C45" s="0" t="n">
        <v>418217.1753</v>
      </c>
      <c r="D45" s="0" t="n">
        <v>4</v>
      </c>
      <c r="E45" s="0" t="n">
        <v>100718.1229</v>
      </c>
      <c r="F45" s="0" t="n">
        <v>46714.6455</v>
      </c>
      <c r="G45" s="0" t="n">
        <v>97740.4134</v>
      </c>
      <c r="H45" s="2" t="n">
        <v>46714.6455</v>
      </c>
      <c r="I45" s="0" t="n">
        <v>97740.4134</v>
      </c>
      <c r="J45" s="0" t="n">
        <v>97740.4134</v>
      </c>
      <c r="K45" s="0" t="n">
        <v>69603.2609</v>
      </c>
      <c r="L45" s="0" t="n">
        <v>46714.6455</v>
      </c>
      <c r="M45" s="0" t="n">
        <v>97740.4134</v>
      </c>
      <c r="N45" s="0" t="n">
        <v>46714.6455</v>
      </c>
      <c r="O45" s="0" t="n">
        <v>97740.4134</v>
      </c>
    </row>
    <row r="46" customFormat="false" ht="14.65" hidden="false" customHeight="false" outlineLevel="0" collapsed="false">
      <c r="B46" s="0" t="n">
        <v>121580</v>
      </c>
      <c r="C46" s="0" t="n">
        <v>418217.1753</v>
      </c>
      <c r="D46" s="0" t="n">
        <v>9</v>
      </c>
      <c r="E46" s="0" t="n">
        <v>143059.944</v>
      </c>
      <c r="F46" s="0" t="n">
        <v>32315.238</v>
      </c>
      <c r="G46" s="0" t="n">
        <v>75582.7384</v>
      </c>
      <c r="H46" s="2" t="n">
        <v>27884.912</v>
      </c>
      <c r="I46" s="0" t="n">
        <v>80768.0939</v>
      </c>
      <c r="J46" s="0" t="n">
        <v>27884.912</v>
      </c>
      <c r="K46" s="0" t="n">
        <v>93947.5295</v>
      </c>
      <c r="L46" s="0" t="n">
        <v>27884.912</v>
      </c>
      <c r="M46" s="0" t="n">
        <v>80768.0939</v>
      </c>
      <c r="N46" s="0" t="n">
        <v>75582.7384</v>
      </c>
      <c r="O46" s="0" t="n">
        <v>46911.8355</v>
      </c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25</v>
      </c>
      <c r="E47" s="0" t="n">
        <v>221946.2134</v>
      </c>
      <c r="F47" s="0" t="n">
        <v>28554.476</v>
      </c>
      <c r="G47" s="0" t="n">
        <v>40662.418</v>
      </c>
      <c r="H47" s="2" t="n">
        <v>28554.476</v>
      </c>
      <c r="I47" s="0" t="n">
        <v>34477.2915</v>
      </c>
      <c r="J47" s="0" t="n">
        <v>28554.476</v>
      </c>
      <c r="K47" s="0" t="n">
        <v>96829.1955</v>
      </c>
      <c r="L47" s="0" t="n">
        <v>36180.448</v>
      </c>
      <c r="M47" s="0" t="n">
        <v>34477.2915</v>
      </c>
      <c r="N47" s="0" t="n">
        <v>28554.476</v>
      </c>
      <c r="O47" s="0" t="n">
        <v>28554.476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49</v>
      </c>
      <c r="E48" s="0" t="n">
        <v>251788.9499</v>
      </c>
      <c r="F48" s="0" t="n">
        <v>29295.3335</v>
      </c>
      <c r="G48" s="0" t="n">
        <v>46072.64</v>
      </c>
      <c r="H48" s="2" t="n">
        <v>24903.5715</v>
      </c>
      <c r="I48" s="0" t="n">
        <v>67300.318</v>
      </c>
      <c r="J48" s="0" t="n">
        <v>46072.64</v>
      </c>
      <c r="K48" s="0" t="n">
        <v>48631.7255</v>
      </c>
      <c r="L48" s="0" t="n">
        <v>35603.97</v>
      </c>
      <c r="M48" s="0" t="n">
        <v>67300.318</v>
      </c>
      <c r="N48" s="0" t="n">
        <v>37928.7915</v>
      </c>
      <c r="O48" s="0" t="n">
        <v>24903.5715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100</v>
      </c>
      <c r="E49" s="0" t="n">
        <v>275997.9453</v>
      </c>
      <c r="F49" s="0" t="n">
        <v>29892.8365</v>
      </c>
      <c r="G49" s="0" t="n">
        <v>34738.7255</v>
      </c>
      <c r="H49" s="2" t="n">
        <v>26781.697</v>
      </c>
      <c r="I49" s="0" t="n">
        <v>49487.0315</v>
      </c>
      <c r="J49" s="0" t="n">
        <v>33194.4465</v>
      </c>
      <c r="K49" s="0" t="n">
        <v>49487.0315</v>
      </c>
      <c r="L49" s="0" t="n">
        <v>29892.8365</v>
      </c>
      <c r="M49" s="0" t="n">
        <v>49487.0315</v>
      </c>
      <c r="N49" s="0" t="n">
        <v>34738.7255</v>
      </c>
      <c r="O49" s="0" t="n">
        <v>28859.5775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196</v>
      </c>
      <c r="E50" s="0" t="n">
        <v>297963.5755</v>
      </c>
      <c r="F50" s="0" t="n">
        <v>28587.1185</v>
      </c>
      <c r="G50" s="0" t="n">
        <v>26641.089</v>
      </c>
      <c r="H50" s="2" t="n">
        <v>24903.5715</v>
      </c>
      <c r="I50" s="0" t="n">
        <v>32088.482</v>
      </c>
      <c r="J50" s="0" t="n">
        <v>27053.5925</v>
      </c>
      <c r="K50" s="0" t="n">
        <v>32691.4055</v>
      </c>
      <c r="L50" s="0" t="n">
        <v>30488.7555</v>
      </c>
      <c r="M50" s="0" t="n">
        <v>32088.482</v>
      </c>
      <c r="N50" s="0" t="n">
        <v>26641.089</v>
      </c>
      <c r="O50" s="0" t="n">
        <v>25018.8265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400</v>
      </c>
      <c r="E51" s="0" t="n">
        <v>319682.7627</v>
      </c>
      <c r="F51" s="0" t="n">
        <v>26050.8525</v>
      </c>
      <c r="G51" s="0" t="n">
        <v>24911.499</v>
      </c>
      <c r="H51" s="2" t="n">
        <v>23657.793</v>
      </c>
      <c r="I51" s="0" t="n">
        <v>29575.095</v>
      </c>
      <c r="J51" s="0" t="n">
        <v>25948.3035</v>
      </c>
      <c r="K51" s="0" t="n">
        <v>60801.2255</v>
      </c>
      <c r="L51" s="0" t="n">
        <v>26050.8525</v>
      </c>
      <c r="M51" s="0" t="n">
        <v>32571.761</v>
      </c>
      <c r="N51" s="0" t="n">
        <v>24911.499</v>
      </c>
      <c r="O51" s="0" t="n">
        <v>25325.7935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625</v>
      </c>
      <c r="E52" s="0" t="n">
        <v>332220.3716</v>
      </c>
      <c r="F52" s="0" t="n">
        <v>30299.5065</v>
      </c>
      <c r="G52" s="0" t="n">
        <v>23213.9885</v>
      </c>
      <c r="H52" s="2" t="n">
        <v>21712.001</v>
      </c>
      <c r="I52" s="0" t="n">
        <v>49154.079</v>
      </c>
      <c r="J52" s="0" t="n">
        <v>22315.8185</v>
      </c>
      <c r="K52" s="0" t="n">
        <v>49154.079</v>
      </c>
      <c r="L52" s="0" t="n">
        <v>29805.4375</v>
      </c>
      <c r="M52" s="0" t="n">
        <v>35251.2255</v>
      </c>
      <c r="N52" s="0" t="n">
        <v>22891.5225</v>
      </c>
      <c r="O52" s="0" t="n">
        <v>22844.7075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1122</v>
      </c>
      <c r="E53" s="0" t="n">
        <v>348211.5953</v>
      </c>
      <c r="F53" s="0" t="n">
        <v>31845.172</v>
      </c>
      <c r="G53" s="0" t="n">
        <v>25091.7815</v>
      </c>
      <c r="H53" s="2" t="n">
        <v>20857.4215</v>
      </c>
      <c r="I53" s="0" t="n">
        <v>38530.8325</v>
      </c>
      <c r="J53" s="0" t="n">
        <v>21259.344</v>
      </c>
      <c r="K53" s="0" t="n">
        <v>45531.327</v>
      </c>
      <c r="L53" s="0" t="n">
        <v>25861.1635</v>
      </c>
      <c r="M53" s="0" t="n">
        <v>38551.4825</v>
      </c>
      <c r="N53" s="0" t="n">
        <v>23062.2295</v>
      </c>
      <c r="O53" s="0" t="n">
        <v>24796.2335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2550</v>
      </c>
      <c r="E54" s="0" t="n">
        <v>366814.1223</v>
      </c>
      <c r="F54" s="0" t="n">
        <v>26225.475</v>
      </c>
      <c r="G54" s="0" t="n">
        <v>24501.0915</v>
      </c>
      <c r="H54" s="2" t="n">
        <v>17931.491</v>
      </c>
      <c r="I54" s="0" t="n">
        <v>45805.908</v>
      </c>
      <c r="J54" s="0" t="n">
        <v>17680.7435</v>
      </c>
      <c r="K54" s="0" t="n">
        <v>43650.539</v>
      </c>
      <c r="L54" s="0" t="n">
        <v>22499.1495</v>
      </c>
      <c r="M54" s="0" t="n">
        <v>45450.86</v>
      </c>
      <c r="N54" s="0" t="n">
        <v>24437.2835</v>
      </c>
      <c r="O54" s="0" t="n">
        <v>24345.4525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10302</v>
      </c>
      <c r="E55" s="0" t="n">
        <v>390221.8276</v>
      </c>
      <c r="F55" s="0" t="n">
        <v>27954.5995</v>
      </c>
      <c r="G55" s="0" t="n">
        <v>23000.14</v>
      </c>
      <c r="H55" s="2" t="n">
        <v>14687.8755</v>
      </c>
      <c r="I55" s="0" t="n">
        <v>35941.1325</v>
      </c>
      <c r="J55" s="0" t="n">
        <v>17569.8899</v>
      </c>
      <c r="K55" s="0" t="n">
        <v>43100.4209</v>
      </c>
      <c r="L55" s="0" t="n">
        <v>16408.726</v>
      </c>
      <c r="M55" s="0" t="n">
        <v>41515.1805</v>
      </c>
      <c r="N55" s="0" t="n">
        <v>22726.268</v>
      </c>
      <c r="O55" s="0" t="n">
        <v>22901.96</v>
      </c>
    </row>
    <row r="56" customFormat="false" ht="14.65" hidden="false" customHeight="false" outlineLevel="0" collapsed="false">
      <c r="D56" s="0" t="n">
        <v>121580</v>
      </c>
      <c r="E56" s="0" t="n">
        <v>406782.3643</v>
      </c>
      <c r="F56" s="0" t="n">
        <v>19696.8755</v>
      </c>
      <c r="G56" s="0" t="n">
        <v>19748.1575</v>
      </c>
      <c r="H56" s="0" t="n">
        <v>5371.947</v>
      </c>
      <c r="I56" s="0" t="n">
        <v>24874.885</v>
      </c>
      <c r="J56" s="0" t="n">
        <v>5445.2615</v>
      </c>
      <c r="K56" s="0" t="n">
        <v>24803.609</v>
      </c>
      <c r="L56" s="0" t="n">
        <v>5075.2325</v>
      </c>
      <c r="M56" s="0" t="n">
        <v>21018.4785</v>
      </c>
      <c r="N56" s="0" t="n">
        <v>19933.2905</v>
      </c>
      <c r="O56" s="0" t="n">
        <v>20050.5285</v>
      </c>
    </row>
    <row r="59" customFormat="false" ht="14.65" hidden="false" customHeight="false" outlineLevel="0" collapsed="false">
      <c r="F59" s="1" t="s">
        <v>0</v>
      </c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4.65" hidden="false" customHeight="false" outlineLevel="0" collapsed="false">
      <c r="A60" s="0" t="s">
        <v>1</v>
      </c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A61" s="0" t="s">
        <v>24</v>
      </c>
      <c r="B61" s="0" t="n">
        <v>220587</v>
      </c>
      <c r="C61" s="0" t="n">
        <v>234373</v>
      </c>
      <c r="D61" s="0" t="n">
        <v>4</v>
      </c>
      <c r="E61" s="0" t="n">
        <v>8657</v>
      </c>
      <c r="F61" s="0" t="n">
        <v>4575</v>
      </c>
      <c r="G61" s="0" t="n">
        <v>8451</v>
      </c>
      <c r="H61" s="0" t="n">
        <v>4718</v>
      </c>
      <c r="I61" s="0" t="n">
        <v>8451</v>
      </c>
      <c r="J61" s="0" t="n">
        <v>8451</v>
      </c>
      <c r="K61" s="0" t="n">
        <v>4575</v>
      </c>
      <c r="L61" s="0" t="n">
        <v>4718</v>
      </c>
      <c r="M61" s="0" t="n">
        <v>8451</v>
      </c>
      <c r="N61" s="0" t="n">
        <v>4575</v>
      </c>
      <c r="O61" s="0" t="n">
        <v>8451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11273</v>
      </c>
      <c r="F62" s="0" t="n">
        <v>4443</v>
      </c>
      <c r="G62" s="0" t="n">
        <v>5879</v>
      </c>
      <c r="H62" s="0" t="n">
        <v>4455</v>
      </c>
      <c r="I62" s="0" t="n">
        <v>4588</v>
      </c>
      <c r="J62" s="0" t="n">
        <v>4588</v>
      </c>
      <c r="K62" s="0" t="n">
        <v>4635</v>
      </c>
      <c r="L62" s="0" t="n">
        <v>4455</v>
      </c>
      <c r="M62" s="0" t="n">
        <v>5879</v>
      </c>
      <c r="N62" s="0" t="n">
        <v>5879</v>
      </c>
      <c r="O62" s="0" t="n">
        <v>4892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26027</v>
      </c>
      <c r="F63" s="0" t="n">
        <v>4830</v>
      </c>
      <c r="G63" s="0" t="n">
        <v>8324</v>
      </c>
      <c r="H63" s="0" t="n">
        <v>7582</v>
      </c>
      <c r="I63" s="0" t="n">
        <v>8488</v>
      </c>
      <c r="J63" s="0" t="n">
        <v>8324</v>
      </c>
      <c r="K63" s="0" t="n">
        <v>4830</v>
      </c>
      <c r="L63" s="0" t="n">
        <v>5099</v>
      </c>
      <c r="M63" s="0" t="n">
        <v>8488</v>
      </c>
      <c r="N63" s="0" t="n">
        <v>8324</v>
      </c>
      <c r="O63" s="0" t="n">
        <v>8367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34931</v>
      </c>
      <c r="F64" s="0" t="n">
        <v>4669</v>
      </c>
      <c r="G64" s="0" t="n">
        <v>10571</v>
      </c>
      <c r="H64" s="0" t="n">
        <v>4669</v>
      </c>
      <c r="I64" s="0" t="n">
        <v>7935</v>
      </c>
      <c r="J64" s="0" t="n">
        <v>10571</v>
      </c>
      <c r="K64" s="0" t="n">
        <v>4669</v>
      </c>
      <c r="L64" s="0" t="n">
        <v>4759</v>
      </c>
      <c r="M64" s="0" t="n">
        <v>7497</v>
      </c>
      <c r="N64" s="0" t="n">
        <v>10571</v>
      </c>
      <c r="O64" s="0" t="n">
        <v>4669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45136</v>
      </c>
      <c r="F65" s="0" t="n">
        <v>4471</v>
      </c>
      <c r="G65" s="0" t="n">
        <v>8381</v>
      </c>
      <c r="H65" s="0" t="n">
        <v>5158</v>
      </c>
      <c r="I65" s="0" t="n">
        <v>7191</v>
      </c>
      <c r="J65" s="0" t="n">
        <v>8078</v>
      </c>
      <c r="K65" s="0" t="n">
        <v>4937</v>
      </c>
      <c r="L65" s="0" t="n">
        <v>4894</v>
      </c>
      <c r="M65" s="0" t="n">
        <v>8033</v>
      </c>
      <c r="N65" s="0" t="n">
        <v>8381</v>
      </c>
      <c r="O65" s="0" t="n">
        <v>6121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225</v>
      </c>
      <c r="E66" s="0" t="n">
        <v>60904</v>
      </c>
      <c r="F66" s="0" t="n">
        <v>4283</v>
      </c>
      <c r="G66" s="0" t="n">
        <v>6788</v>
      </c>
      <c r="H66" s="0" t="n">
        <v>4813</v>
      </c>
      <c r="I66" s="0" t="n">
        <v>4717</v>
      </c>
      <c r="J66" s="0" t="n">
        <v>6756</v>
      </c>
      <c r="K66" s="0" t="n">
        <v>4674</v>
      </c>
      <c r="L66" s="0" t="n">
        <v>4300</v>
      </c>
      <c r="M66" s="0" t="n">
        <v>5515</v>
      </c>
      <c r="N66" s="0" t="n">
        <v>6788</v>
      </c>
      <c r="O66" s="0" t="n">
        <v>4892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340</v>
      </c>
      <c r="E67" s="0" t="n">
        <v>69173</v>
      </c>
      <c r="F67" s="0" t="n">
        <v>4197</v>
      </c>
      <c r="G67" s="0" t="n">
        <v>5777</v>
      </c>
      <c r="H67" s="0" t="n">
        <v>5018</v>
      </c>
      <c r="I67" s="0" t="n">
        <v>5073</v>
      </c>
      <c r="J67" s="0" t="n">
        <v>6903</v>
      </c>
      <c r="K67" s="0" t="n">
        <v>4914</v>
      </c>
      <c r="L67" s="0" t="n">
        <v>4226</v>
      </c>
      <c r="M67" s="0" t="n">
        <v>5551</v>
      </c>
      <c r="N67" s="0" t="n">
        <v>5777</v>
      </c>
      <c r="O67" s="0" t="n">
        <v>4963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576</v>
      </c>
      <c r="E68" s="0" t="n">
        <v>80686</v>
      </c>
      <c r="F68" s="0" t="n">
        <v>4129</v>
      </c>
      <c r="G68" s="0" t="n">
        <v>5060</v>
      </c>
      <c r="H68" s="0" t="n">
        <v>5069</v>
      </c>
      <c r="I68" s="0" t="n">
        <v>5115</v>
      </c>
      <c r="J68" s="0" t="n">
        <v>6265</v>
      </c>
      <c r="K68" s="0" t="n">
        <v>4788</v>
      </c>
      <c r="L68" s="0" t="n">
        <v>4222</v>
      </c>
      <c r="M68" s="0" t="n">
        <v>5115</v>
      </c>
      <c r="N68" s="0" t="n">
        <v>5060</v>
      </c>
      <c r="O68" s="0" t="n">
        <v>5163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1600</v>
      </c>
      <c r="E69" s="0" t="n">
        <v>105802</v>
      </c>
      <c r="F69" s="0" t="n">
        <v>3903</v>
      </c>
      <c r="G69" s="0" t="n">
        <v>4213</v>
      </c>
      <c r="H69" s="0" t="n">
        <v>4933</v>
      </c>
      <c r="I69" s="0" t="n">
        <v>4455</v>
      </c>
      <c r="J69" s="0" t="n">
        <v>5247</v>
      </c>
      <c r="K69" s="0" t="n">
        <v>4056</v>
      </c>
      <c r="L69" s="0" t="n">
        <v>4703</v>
      </c>
      <c r="M69" s="0" t="n">
        <v>4562</v>
      </c>
      <c r="N69" s="0" t="n">
        <v>4060</v>
      </c>
      <c r="O69" s="0" t="n">
        <v>4014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3600</v>
      </c>
      <c r="E70" s="0" t="n">
        <v>128494</v>
      </c>
      <c r="F70" s="0" t="n">
        <v>3832</v>
      </c>
      <c r="G70" s="0" t="n">
        <v>3969</v>
      </c>
      <c r="H70" s="0" t="n">
        <v>4950</v>
      </c>
      <c r="I70" s="0" t="n">
        <v>4285</v>
      </c>
      <c r="J70" s="0" t="n">
        <v>4952</v>
      </c>
      <c r="K70" s="0" t="n">
        <v>4165</v>
      </c>
      <c r="L70" s="0" t="n">
        <v>4834</v>
      </c>
      <c r="M70" s="0" t="n">
        <v>4316</v>
      </c>
      <c r="N70" s="0" t="n">
        <v>3944</v>
      </c>
      <c r="O70" s="0" t="n">
        <v>3881</v>
      </c>
    </row>
    <row r="71" customFormat="false" ht="14.65" hidden="false" customHeight="false" outlineLevel="0" collapsed="false">
      <c r="D71" s="0" t="n">
        <v>220587</v>
      </c>
      <c r="E71" s="0" t="n">
        <v>222183</v>
      </c>
      <c r="F71" s="0" t="n">
        <v>2841</v>
      </c>
      <c r="G71" s="0" t="n">
        <v>2624</v>
      </c>
      <c r="H71" s="0" t="n">
        <v>6768</v>
      </c>
      <c r="I71" s="0" t="n">
        <v>2864</v>
      </c>
      <c r="J71" s="0" t="n">
        <v>6934</v>
      </c>
      <c r="K71" s="0" t="n">
        <v>2998</v>
      </c>
      <c r="L71" s="0" t="n">
        <v>6636</v>
      </c>
      <c r="M71" s="0" t="n">
        <v>2991</v>
      </c>
      <c r="N71" s="0" t="n">
        <v>2649</v>
      </c>
      <c r="O71" s="0" t="n">
        <v>2957</v>
      </c>
    </row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E74" s="0" t="s">
        <v>22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3" t="n">
        <v>262980.2751</v>
      </c>
      <c r="F75" s="3" t="n">
        <v>163596.3399</v>
      </c>
      <c r="G75" s="3" t="n">
        <v>251419.9421</v>
      </c>
      <c r="H75" s="3" t="n">
        <v>160086.2771</v>
      </c>
      <c r="I75" s="3" t="n">
        <v>251419.9421</v>
      </c>
      <c r="J75" s="3" t="n">
        <v>251419.9421</v>
      </c>
      <c r="K75" s="3" t="n">
        <v>163596.3399</v>
      </c>
      <c r="L75" s="3" t="n">
        <v>160086.2771</v>
      </c>
      <c r="M75" s="3" t="n">
        <v>251419.9421</v>
      </c>
      <c r="N75" s="3" t="n">
        <v>163596.3399</v>
      </c>
      <c r="O75" s="3" t="n">
        <v>251419.9421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3" t="n">
        <v>292443.8303</v>
      </c>
      <c r="F76" s="3" t="n">
        <v>139246.5865</v>
      </c>
      <c r="G76" s="3" t="n">
        <v>177180.6075</v>
      </c>
      <c r="H76" s="3" t="n">
        <v>132235.0295</v>
      </c>
      <c r="I76" s="3" t="n">
        <v>137490.8633</v>
      </c>
      <c r="J76" s="3" t="n">
        <v>137490.8633</v>
      </c>
      <c r="K76" s="3" t="n">
        <v>150732.9513</v>
      </c>
      <c r="L76" s="3" t="n">
        <v>132235.0295</v>
      </c>
      <c r="M76" s="3" t="n">
        <v>177180.6075</v>
      </c>
      <c r="N76" s="3" t="n">
        <v>177180.6075</v>
      </c>
      <c r="O76" s="3" t="n">
        <v>156496.7578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3" t="n">
        <v>515514.4461</v>
      </c>
      <c r="F77" s="3" t="n">
        <v>163493.1177</v>
      </c>
      <c r="G77" s="3" t="n">
        <v>145285.288</v>
      </c>
      <c r="H77" s="3" t="n">
        <v>131883.5299</v>
      </c>
      <c r="I77" s="3" t="n">
        <v>145514.7694</v>
      </c>
      <c r="J77" s="3" t="n">
        <v>145285.288</v>
      </c>
      <c r="K77" s="3" t="n">
        <v>163493.1177</v>
      </c>
      <c r="L77" s="3" t="n">
        <v>164827.0489</v>
      </c>
      <c r="M77" s="3" t="n">
        <v>145514.7694</v>
      </c>
      <c r="N77" s="3" t="n">
        <v>145285.288</v>
      </c>
      <c r="O77" s="3" t="n">
        <v>147962.5656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3" t="n">
        <v>603534.644</v>
      </c>
      <c r="F78" s="3" t="n">
        <v>114129.9445</v>
      </c>
      <c r="G78" s="3" t="n">
        <v>169552.4986</v>
      </c>
      <c r="H78" s="3" t="n">
        <v>114129.9445</v>
      </c>
      <c r="I78" s="3" t="n">
        <v>153871.0965</v>
      </c>
      <c r="J78" s="3" t="n">
        <v>169552.4986</v>
      </c>
      <c r="K78" s="3" t="n">
        <v>114129.9445</v>
      </c>
      <c r="L78" s="3" t="n">
        <v>126602.4018</v>
      </c>
      <c r="M78" s="3" t="n">
        <v>150406.717</v>
      </c>
      <c r="N78" s="3" t="n">
        <v>169552.4986</v>
      </c>
      <c r="O78" s="3" t="n">
        <v>114129.9445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3" t="n">
        <v>681477.3056</v>
      </c>
      <c r="F79" s="3" t="n">
        <v>155607.356</v>
      </c>
      <c r="G79" s="3" t="n">
        <v>139187.1835</v>
      </c>
      <c r="H79" s="3" t="n">
        <v>115057.6862</v>
      </c>
      <c r="I79" s="3" t="n">
        <v>135772.7967</v>
      </c>
      <c r="J79" s="3" t="n">
        <v>134049.2657</v>
      </c>
      <c r="K79" s="3" t="n">
        <v>162842.9673</v>
      </c>
      <c r="L79" s="3" t="n">
        <v>117837.1422</v>
      </c>
      <c r="M79" s="3" t="n">
        <v>143192.4867</v>
      </c>
      <c r="N79" s="3" t="n">
        <v>139187.1835</v>
      </c>
      <c r="O79" s="3" t="n">
        <v>119958.9376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225</v>
      </c>
      <c r="E80" s="3" t="n">
        <v>760283.9345</v>
      </c>
      <c r="F80" s="3" t="n">
        <v>150953.656</v>
      </c>
      <c r="G80" s="3" t="n">
        <v>108032.128</v>
      </c>
      <c r="H80" s="3" t="n">
        <v>101258.6765</v>
      </c>
      <c r="I80" s="3" t="n">
        <v>156961.1841</v>
      </c>
      <c r="J80" s="3" t="n">
        <v>107353.297</v>
      </c>
      <c r="K80" s="3" t="n">
        <v>157689.978</v>
      </c>
      <c r="L80" s="3" t="n">
        <v>154143.0733</v>
      </c>
      <c r="M80" s="3" t="n">
        <v>114507.4347</v>
      </c>
      <c r="N80" s="3" t="n">
        <v>108032.128</v>
      </c>
      <c r="O80" s="3" t="n">
        <v>103084.7795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340</v>
      </c>
      <c r="E81" s="3" t="n">
        <v>790710.7459</v>
      </c>
      <c r="F81" s="3" t="n">
        <v>150867.1298</v>
      </c>
      <c r="G81" s="3" t="n">
        <v>103994.9968</v>
      </c>
      <c r="H81" s="3" t="n">
        <v>100128.0353</v>
      </c>
      <c r="I81" s="3" t="n">
        <v>163412.5023</v>
      </c>
      <c r="J81" s="3" t="n">
        <v>108378.4556</v>
      </c>
      <c r="K81" s="3" t="n">
        <v>167933.0894</v>
      </c>
      <c r="L81" s="3" t="n">
        <v>150462.7536</v>
      </c>
      <c r="M81" s="3" t="n">
        <v>117044.5294</v>
      </c>
      <c r="N81" s="3" t="n">
        <v>103994.9968</v>
      </c>
      <c r="O81" s="3" t="n">
        <v>102478.196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576</v>
      </c>
      <c r="E82" s="3" t="n">
        <v>827991.2839</v>
      </c>
      <c r="F82" s="3" t="n">
        <v>152587.7997</v>
      </c>
      <c r="G82" s="3" t="n">
        <v>96262.4834</v>
      </c>
      <c r="H82" s="3" t="n">
        <v>95369.4682</v>
      </c>
      <c r="I82" s="3" t="n">
        <v>161844.2497</v>
      </c>
      <c r="J82" s="3" t="n">
        <v>100671.8198</v>
      </c>
      <c r="K82" s="3" t="n">
        <v>156549.6522</v>
      </c>
      <c r="L82" s="3" t="n">
        <v>152287.3909</v>
      </c>
      <c r="M82" s="3" t="n">
        <v>161844.2497</v>
      </c>
      <c r="N82" s="3" t="n">
        <v>96262.4834</v>
      </c>
      <c r="O82" s="3" t="n">
        <v>103965.6868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1600</v>
      </c>
      <c r="E83" s="3" t="n">
        <v>886595.5435</v>
      </c>
      <c r="F83" s="3" t="n">
        <v>150108.9081</v>
      </c>
      <c r="G83" s="3" t="n">
        <v>148319.9332</v>
      </c>
      <c r="H83" s="3" t="n">
        <v>84508.4216</v>
      </c>
      <c r="I83" s="3" t="n">
        <v>156256.974</v>
      </c>
      <c r="J83" s="3" t="n">
        <v>86233.3593</v>
      </c>
      <c r="K83" s="3" t="n">
        <v>151747.4381</v>
      </c>
      <c r="L83" s="3" t="n">
        <v>96191.1891</v>
      </c>
      <c r="M83" s="3" t="n">
        <v>158355.7189</v>
      </c>
      <c r="N83" s="3" t="n">
        <v>149844.1478</v>
      </c>
      <c r="O83" s="3" t="n">
        <v>148986.1096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3600</v>
      </c>
      <c r="E84" s="3" t="n">
        <v>922077.3299</v>
      </c>
      <c r="F84" s="3" t="n">
        <v>145936.8071</v>
      </c>
      <c r="G84" s="3" t="n">
        <v>144373.2081</v>
      </c>
      <c r="H84" s="3" t="n">
        <v>80329.7763</v>
      </c>
      <c r="I84" s="3" t="n">
        <v>155646.9425</v>
      </c>
      <c r="J84" s="3" t="n">
        <v>80761.1086</v>
      </c>
      <c r="K84" s="3" t="n">
        <v>159447.096</v>
      </c>
      <c r="L84" s="3" t="n">
        <v>85899.7543</v>
      </c>
      <c r="M84" s="3" t="n">
        <v>156528.497</v>
      </c>
      <c r="N84" s="3" t="n">
        <v>144529.2251</v>
      </c>
      <c r="O84" s="3" t="n">
        <v>146671.6621</v>
      </c>
    </row>
    <row r="85" customFormat="false" ht="14.65" hidden="false" customHeight="false" outlineLevel="0" collapsed="false">
      <c r="D85" s="0" t="n">
        <v>220587</v>
      </c>
      <c r="E85" s="3" t="n">
        <v>991204.5507</v>
      </c>
      <c r="F85" s="3" t="n">
        <v>122440.3758</v>
      </c>
      <c r="G85" s="3" t="n">
        <v>99582.4309</v>
      </c>
      <c r="H85" s="3" t="n">
        <v>25664.528</v>
      </c>
      <c r="I85" s="3" t="n">
        <v>142822.8016</v>
      </c>
      <c r="J85" s="3" t="n">
        <v>25338.6573</v>
      </c>
      <c r="K85" s="3" t="n">
        <v>151094.7059</v>
      </c>
      <c r="L85" s="3" t="n">
        <v>24660.0971</v>
      </c>
      <c r="M85" s="3" t="n">
        <v>151163.0459</v>
      </c>
      <c r="N85" s="3" t="n">
        <v>101316.4639</v>
      </c>
      <c r="O85" s="3" t="n">
        <v>125727.4876</v>
      </c>
    </row>
    <row r="89" customFormat="false" ht="14.65" hidden="false" customHeight="false" outlineLevel="0" collapsed="false">
      <c r="F89" s="1" t="s">
        <v>0</v>
      </c>
      <c r="G89" s="1"/>
      <c r="H89" s="1"/>
      <c r="I89" s="1"/>
      <c r="J89" s="1"/>
      <c r="K89" s="1"/>
      <c r="L89" s="1"/>
      <c r="M89" s="1"/>
      <c r="N89" s="1"/>
      <c r="O89" s="1"/>
    </row>
    <row r="90" customFormat="false" ht="14.65" hidden="false" customHeight="false" outlineLevel="0" collapsed="false">
      <c r="A90" s="0" t="s">
        <v>1</v>
      </c>
      <c r="B90" s="0" t="s">
        <v>2</v>
      </c>
      <c r="C90" s="0" t="s">
        <v>3</v>
      </c>
      <c r="D90" s="0" t="s">
        <v>4</v>
      </c>
      <c r="E90" s="0" t="s">
        <v>5</v>
      </c>
      <c r="F90" s="0" t="s">
        <v>6</v>
      </c>
      <c r="G90" s="0" t="s">
        <v>7</v>
      </c>
      <c r="H90" s="0" t="s">
        <v>8</v>
      </c>
      <c r="I90" s="0" t="s">
        <v>9</v>
      </c>
      <c r="J90" s="0" t="s">
        <v>10</v>
      </c>
      <c r="K90" s="0" t="s">
        <v>11</v>
      </c>
      <c r="L90" s="0" t="s">
        <v>12</v>
      </c>
      <c r="M90" s="0" t="s">
        <v>13</v>
      </c>
      <c r="N90" s="0" t="s">
        <v>14</v>
      </c>
      <c r="O90" s="0" t="s">
        <v>15</v>
      </c>
    </row>
    <row r="91" customFormat="false" ht="14.65" hidden="false" customHeight="false" outlineLevel="0" collapsed="false">
      <c r="A91" s="0" t="s">
        <v>25</v>
      </c>
      <c r="B91" s="0" t="n">
        <v>185777</v>
      </c>
      <c r="C91" s="0" t="n">
        <v>200999</v>
      </c>
      <c r="D91" s="0" t="n">
        <v>4</v>
      </c>
      <c r="E91" s="0" t="n">
        <v>9366</v>
      </c>
      <c r="F91" s="0" t="n">
        <v>3301</v>
      </c>
      <c r="G91" s="0" t="n">
        <v>9297</v>
      </c>
      <c r="H91" s="0" t="n">
        <v>3301</v>
      </c>
      <c r="I91" s="0" t="n">
        <v>9297</v>
      </c>
      <c r="J91" s="0" t="n">
        <v>3301</v>
      </c>
      <c r="K91" s="0" t="n">
        <v>6246</v>
      </c>
      <c r="L91" s="0" t="n">
        <v>3301</v>
      </c>
      <c r="M91" s="0" t="n">
        <v>9297</v>
      </c>
      <c r="N91" s="0" t="n">
        <v>3301</v>
      </c>
      <c r="O91" s="0" t="n">
        <v>9297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9</v>
      </c>
      <c r="E92" s="0" t="n">
        <v>17487</v>
      </c>
      <c r="F92" s="0" t="n">
        <v>4730</v>
      </c>
      <c r="G92" s="0" t="n">
        <v>6342</v>
      </c>
      <c r="H92" s="0" t="n">
        <v>4730</v>
      </c>
      <c r="I92" s="0" t="n">
        <v>6342</v>
      </c>
      <c r="J92" s="0" t="n">
        <v>4730</v>
      </c>
      <c r="K92" s="0" t="n">
        <v>4938</v>
      </c>
      <c r="L92" s="0" t="n">
        <v>5221</v>
      </c>
      <c r="M92" s="0" t="n">
        <v>6342</v>
      </c>
      <c r="N92" s="0" t="n">
        <v>6342</v>
      </c>
      <c r="O92" s="0" t="n">
        <v>4848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25</v>
      </c>
      <c r="E93" s="0" t="n">
        <v>31032</v>
      </c>
      <c r="F93" s="0" t="n">
        <v>8373</v>
      </c>
      <c r="G93" s="0" t="n">
        <v>10382</v>
      </c>
      <c r="H93" s="0" t="n">
        <v>8373</v>
      </c>
      <c r="I93" s="0" t="n">
        <v>11891</v>
      </c>
      <c r="J93" s="0" t="n">
        <v>9714</v>
      </c>
      <c r="K93" s="0" t="n">
        <v>8949</v>
      </c>
      <c r="L93" s="0" t="n">
        <v>8373</v>
      </c>
      <c r="M93" s="0" t="n">
        <v>12652</v>
      </c>
      <c r="N93" s="0" t="n">
        <v>12652</v>
      </c>
      <c r="O93" s="0" t="n">
        <v>7838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49</v>
      </c>
      <c r="E94" s="0" t="n">
        <v>42359</v>
      </c>
      <c r="F94" s="0" t="n">
        <v>3411</v>
      </c>
      <c r="G94" s="0" t="n">
        <v>5371</v>
      </c>
      <c r="H94" s="0" t="n">
        <v>3411</v>
      </c>
      <c r="I94" s="0" t="n">
        <v>5371</v>
      </c>
      <c r="J94" s="0" t="n">
        <v>5209</v>
      </c>
      <c r="K94" s="0" t="n">
        <v>5030</v>
      </c>
      <c r="L94" s="0" t="n">
        <v>3411</v>
      </c>
      <c r="M94" s="0" t="n">
        <v>5982</v>
      </c>
      <c r="N94" s="0" t="n">
        <v>5371</v>
      </c>
      <c r="O94" s="0" t="n">
        <v>5209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100</v>
      </c>
      <c r="E95" s="0" t="n">
        <v>57306</v>
      </c>
      <c r="F95" s="0" t="n">
        <v>3301</v>
      </c>
      <c r="G95" s="0" t="n">
        <v>3301</v>
      </c>
      <c r="H95" s="0" t="n">
        <v>3301</v>
      </c>
      <c r="I95" s="0" t="n">
        <v>3301</v>
      </c>
      <c r="J95" s="0" t="n">
        <v>3301</v>
      </c>
      <c r="K95" s="0" t="n">
        <v>3301</v>
      </c>
      <c r="L95" s="0" t="n">
        <v>3301</v>
      </c>
      <c r="M95" s="0" t="n">
        <v>3301</v>
      </c>
      <c r="N95" s="0" t="n">
        <v>3301</v>
      </c>
      <c r="O95" s="0" t="n">
        <v>3301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196</v>
      </c>
      <c r="E96" s="0" t="n">
        <v>69652</v>
      </c>
      <c r="F96" s="0" t="n">
        <v>2975</v>
      </c>
      <c r="G96" s="0" t="n">
        <v>2975</v>
      </c>
      <c r="H96" s="0" t="n">
        <v>2975</v>
      </c>
      <c r="I96" s="0" t="n">
        <v>2975</v>
      </c>
      <c r="J96" s="0" t="n">
        <v>3194</v>
      </c>
      <c r="K96" s="0" t="n">
        <v>2975</v>
      </c>
      <c r="L96" s="0" t="n">
        <v>3513</v>
      </c>
      <c r="M96" s="0" t="n">
        <v>2975</v>
      </c>
      <c r="N96" s="0" t="n">
        <v>2975</v>
      </c>
      <c r="O96" s="0" t="n">
        <v>2975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289</v>
      </c>
      <c r="E97" s="0" t="n">
        <v>77550</v>
      </c>
      <c r="F97" s="0" t="n">
        <v>2611</v>
      </c>
      <c r="G97" s="0" t="n">
        <v>3096</v>
      </c>
      <c r="H97" s="0" t="n">
        <v>2744</v>
      </c>
      <c r="I97" s="0" t="n">
        <v>3522</v>
      </c>
      <c r="J97" s="0" t="n">
        <v>3096</v>
      </c>
      <c r="K97" s="0" t="n">
        <v>3504</v>
      </c>
      <c r="L97" s="0" t="n">
        <v>2952</v>
      </c>
      <c r="M97" s="0" t="n">
        <v>3522</v>
      </c>
      <c r="N97" s="0" t="n">
        <v>3096</v>
      </c>
      <c r="O97" s="0" t="n">
        <v>3411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506</v>
      </c>
      <c r="E98" s="0" t="n">
        <v>88690</v>
      </c>
      <c r="F98" s="0" t="n">
        <v>2721</v>
      </c>
      <c r="G98" s="0" t="n">
        <v>2721</v>
      </c>
      <c r="H98" s="0" t="n">
        <v>2762</v>
      </c>
      <c r="I98" s="0" t="n">
        <v>3275</v>
      </c>
      <c r="J98" s="0" t="n">
        <v>2981</v>
      </c>
      <c r="K98" s="0" t="n">
        <v>3275</v>
      </c>
      <c r="L98" s="0" t="n">
        <v>3279</v>
      </c>
      <c r="M98" s="0" t="n">
        <v>2721</v>
      </c>
      <c r="N98" s="0" t="n">
        <v>2721</v>
      </c>
      <c r="O98" s="0" t="n">
        <v>2721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1024</v>
      </c>
      <c r="E99" s="0" t="n">
        <v>102518</v>
      </c>
      <c r="F99" s="0" t="n">
        <v>2372</v>
      </c>
      <c r="G99" s="0" t="n">
        <v>2931</v>
      </c>
      <c r="H99" s="0" t="n">
        <v>2519</v>
      </c>
      <c r="I99" s="0" t="n">
        <v>3723</v>
      </c>
      <c r="J99" s="0" t="n">
        <v>2687</v>
      </c>
      <c r="K99" s="0" t="n">
        <v>3602</v>
      </c>
      <c r="L99" s="0" t="n">
        <v>2867</v>
      </c>
      <c r="M99" s="0" t="n">
        <v>3597</v>
      </c>
      <c r="N99" s="0" t="n">
        <v>2931</v>
      </c>
      <c r="O99" s="0" t="n">
        <v>2614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2256</v>
      </c>
      <c r="E100" s="0" t="n">
        <v>117624</v>
      </c>
      <c r="F100" s="0" t="n">
        <v>2347</v>
      </c>
      <c r="G100" s="0" t="n">
        <v>2727</v>
      </c>
      <c r="H100" s="0" t="n">
        <v>2640</v>
      </c>
      <c r="I100" s="0" t="n">
        <v>3580</v>
      </c>
      <c r="J100" s="0" t="n">
        <v>2788</v>
      </c>
      <c r="K100" s="0" t="n">
        <v>3339</v>
      </c>
      <c r="L100" s="0" t="n">
        <v>2540</v>
      </c>
      <c r="M100" s="0" t="n">
        <v>3580</v>
      </c>
      <c r="N100" s="0" t="n">
        <v>2727</v>
      </c>
      <c r="O100" s="0" t="n">
        <v>2454</v>
      </c>
    </row>
    <row r="101" customFormat="false" ht="14.65" hidden="false" customHeight="false" outlineLevel="0" collapsed="false">
      <c r="B101" s="0" t="n">
        <v>185777</v>
      </c>
      <c r="C101" s="0" t="n">
        <v>200999</v>
      </c>
      <c r="D101" s="0" t="n">
        <v>3135</v>
      </c>
      <c r="E101" s="0" t="n">
        <v>123797</v>
      </c>
      <c r="F101" s="0" t="n">
        <v>2314</v>
      </c>
      <c r="G101" s="0" t="n">
        <v>2663</v>
      </c>
      <c r="H101" s="0" t="n">
        <v>2580</v>
      </c>
      <c r="I101" s="0" t="n">
        <v>3272</v>
      </c>
      <c r="J101" s="0" t="n">
        <v>2768</v>
      </c>
      <c r="K101" s="0" t="n">
        <v>2923</v>
      </c>
      <c r="L101" s="0" t="n">
        <v>2583</v>
      </c>
      <c r="M101" s="0" t="n">
        <v>3372</v>
      </c>
      <c r="N101" s="0" t="n">
        <v>2662</v>
      </c>
      <c r="O101" s="0" t="n">
        <v>2356</v>
      </c>
    </row>
    <row r="102" customFormat="false" ht="14.65" hidden="false" customHeight="false" outlineLevel="0" collapsed="false">
      <c r="D102" s="0" t="n">
        <v>185777</v>
      </c>
      <c r="E102" s="0" t="n">
        <v>185269</v>
      </c>
      <c r="F102" s="0" t="n">
        <v>16</v>
      </c>
      <c r="G102" s="0" t="n">
        <v>16</v>
      </c>
      <c r="H102" s="0" t="n">
        <v>104</v>
      </c>
      <c r="I102" s="0" t="n">
        <v>16</v>
      </c>
      <c r="J102" s="0" t="n">
        <v>28</v>
      </c>
      <c r="K102" s="0" t="n">
        <v>16</v>
      </c>
      <c r="L102" s="0" t="n">
        <v>30</v>
      </c>
      <c r="M102" s="0" t="n">
        <v>16</v>
      </c>
      <c r="N102" s="0" t="n">
        <v>16</v>
      </c>
      <c r="O102" s="0" t="n">
        <v>16</v>
      </c>
    </row>
    <row r="104" customFormat="false" ht="14.65" hidden="false" customHeight="false" outlineLevel="0" collapsed="false">
      <c r="F104" s="1" t="s">
        <v>20</v>
      </c>
      <c r="G104" s="1"/>
      <c r="H104" s="1"/>
      <c r="I104" s="1"/>
      <c r="J104" s="1"/>
      <c r="K104" s="1"/>
      <c r="L104" s="1"/>
      <c r="M104" s="1"/>
      <c r="N104" s="1"/>
      <c r="O104" s="1"/>
    </row>
    <row r="105" customFormat="false" ht="14.65" hidden="false" customHeight="false" outlineLevel="0" collapsed="false">
      <c r="B105" s="0" t="s">
        <v>2</v>
      </c>
      <c r="C105" s="0" t="s">
        <v>21</v>
      </c>
      <c r="D105" s="0" t="s">
        <v>4</v>
      </c>
      <c r="E105" s="0" t="s">
        <v>22</v>
      </c>
      <c r="F105" s="0" t="s">
        <v>6</v>
      </c>
      <c r="G105" s="0" t="s">
        <v>7</v>
      </c>
      <c r="H105" s="0" t="s">
        <v>8</v>
      </c>
      <c r="I105" s="0" t="s">
        <v>9</v>
      </c>
      <c r="J105" s="0" t="s">
        <v>10</v>
      </c>
      <c r="K105" s="0" t="s">
        <v>11</v>
      </c>
      <c r="L105" s="0" t="s">
        <v>12</v>
      </c>
      <c r="M105" s="0" t="s">
        <v>13</v>
      </c>
      <c r="N105" s="0" t="s">
        <v>14</v>
      </c>
      <c r="O105" s="0" t="s">
        <v>15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</v>
      </c>
      <c r="E106" s="0" t="n">
        <v>1059385.577</v>
      </c>
      <c r="F106" s="0" t="n">
        <v>248520.04</v>
      </c>
      <c r="G106" s="0" t="n">
        <v>1052585.861</v>
      </c>
      <c r="H106" s="0" t="n">
        <v>248520.04</v>
      </c>
      <c r="I106" s="0" t="n">
        <v>1052585.861</v>
      </c>
      <c r="J106" s="0" t="n">
        <v>248520.04</v>
      </c>
      <c r="K106" s="0" t="n">
        <v>860493.352</v>
      </c>
      <c r="L106" s="0" t="n">
        <v>248520.04</v>
      </c>
      <c r="M106" s="0" t="n">
        <v>1052585.861</v>
      </c>
      <c r="N106" s="0" t="n">
        <v>248520.04</v>
      </c>
      <c r="O106" s="0" t="n">
        <v>1052585.861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9</v>
      </c>
      <c r="E107" s="0" t="n">
        <v>1917068.27</v>
      </c>
      <c r="F107" s="0" t="n">
        <v>553046.823</v>
      </c>
      <c r="G107" s="0" t="n">
        <v>796855.569</v>
      </c>
      <c r="H107" s="0" t="n">
        <v>553046.823</v>
      </c>
      <c r="I107" s="0" t="n">
        <v>796855.569</v>
      </c>
      <c r="J107" s="0" t="n">
        <v>553046.823</v>
      </c>
      <c r="K107" s="0" t="n">
        <v>681566.589</v>
      </c>
      <c r="L107" s="0" t="n">
        <v>580692.65</v>
      </c>
      <c r="M107" s="0" t="n">
        <v>796855.569</v>
      </c>
      <c r="N107" s="0" t="n">
        <v>796855.569</v>
      </c>
      <c r="O107" s="0" t="n">
        <v>626863.066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25</v>
      </c>
      <c r="E108" s="0" t="n">
        <v>2776642.843</v>
      </c>
      <c r="F108" s="0" t="n">
        <v>925605.6</v>
      </c>
      <c r="G108" s="0" t="n">
        <v>1097689.171</v>
      </c>
      <c r="H108" s="0" t="n">
        <v>925605.6</v>
      </c>
      <c r="I108" s="0" t="n">
        <v>1227896.754</v>
      </c>
      <c r="J108" s="0" t="n">
        <v>1034642.698</v>
      </c>
      <c r="K108" s="0" t="n">
        <v>909784.534</v>
      </c>
      <c r="L108" s="0" t="n">
        <v>925605.6</v>
      </c>
      <c r="M108" s="0" t="n">
        <v>1243020.066</v>
      </c>
      <c r="N108" s="0" t="n">
        <v>1243020.066</v>
      </c>
      <c r="O108" s="0" t="n">
        <v>842441.789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49</v>
      </c>
      <c r="E109" s="0" t="n">
        <v>3425519.571</v>
      </c>
      <c r="F109" s="0" t="n">
        <v>319983.192</v>
      </c>
      <c r="G109" s="0" t="n">
        <v>423375.658</v>
      </c>
      <c r="H109" s="0" t="n">
        <v>319983.192</v>
      </c>
      <c r="I109" s="0" t="n">
        <v>423375.658</v>
      </c>
      <c r="J109" s="0" t="n">
        <v>357942.536</v>
      </c>
      <c r="K109" s="0" t="n">
        <v>484524.13</v>
      </c>
      <c r="L109" s="0" t="n">
        <v>319983.192</v>
      </c>
      <c r="M109" s="0" t="n">
        <v>502383.334</v>
      </c>
      <c r="N109" s="0" t="n">
        <v>423375.658</v>
      </c>
      <c r="O109" s="0" t="n">
        <v>357942.536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100</v>
      </c>
      <c r="E110" s="0" t="n">
        <v>4035870.305</v>
      </c>
      <c r="F110" s="0" t="n">
        <v>248520.04</v>
      </c>
      <c r="G110" s="0" t="n">
        <v>248520.04</v>
      </c>
      <c r="H110" s="0" t="n">
        <v>248520.04</v>
      </c>
      <c r="I110" s="0" t="n">
        <v>248520.04</v>
      </c>
      <c r="J110" s="0" t="n">
        <v>248520.04</v>
      </c>
      <c r="K110" s="0" t="n">
        <v>248520.04</v>
      </c>
      <c r="L110" s="0" t="n">
        <v>248520.04</v>
      </c>
      <c r="M110" s="0" t="n">
        <v>248520.04</v>
      </c>
      <c r="N110" s="0" t="n">
        <v>248520.04</v>
      </c>
      <c r="O110" s="0" t="n">
        <v>248520.04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196</v>
      </c>
      <c r="E111" s="0" t="n">
        <v>4392742.732</v>
      </c>
      <c r="F111" s="0" t="n">
        <v>195499.912</v>
      </c>
      <c r="G111" s="0" t="n">
        <v>195499.912</v>
      </c>
      <c r="H111" s="0" t="n">
        <v>195499.912</v>
      </c>
      <c r="I111" s="0" t="n">
        <v>195499.912</v>
      </c>
      <c r="J111" s="0" t="n">
        <v>201790.542</v>
      </c>
      <c r="K111" s="0" t="n">
        <v>195499.912</v>
      </c>
      <c r="L111" s="0" t="n">
        <v>337226.81</v>
      </c>
      <c r="M111" s="0" t="n">
        <v>195499.912</v>
      </c>
      <c r="N111" s="0" t="n">
        <v>195499.912</v>
      </c>
      <c r="O111" s="0" t="n">
        <v>195499.912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289</v>
      </c>
      <c r="E112" s="0" t="n">
        <v>4583565.471</v>
      </c>
      <c r="F112" s="0" t="n">
        <v>246071.288</v>
      </c>
      <c r="G112" s="0" t="n">
        <v>159646.745</v>
      </c>
      <c r="H112" s="0" t="n">
        <v>151370.638</v>
      </c>
      <c r="I112" s="0" t="n">
        <v>268472.824</v>
      </c>
      <c r="J112" s="0" t="n">
        <v>159646.745</v>
      </c>
      <c r="K112" s="0" t="n">
        <v>273807.466</v>
      </c>
      <c r="L112" s="0" t="n">
        <v>191738.808</v>
      </c>
      <c r="M112" s="0" t="n">
        <v>268472.824</v>
      </c>
      <c r="N112" s="0" t="n">
        <v>159646.745</v>
      </c>
      <c r="O112" s="0" t="n">
        <v>251732.979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506</v>
      </c>
      <c r="E113" s="0" t="n">
        <v>4814425.156</v>
      </c>
      <c r="F113" s="0" t="n">
        <v>163941.331</v>
      </c>
      <c r="G113" s="0" t="n">
        <v>163941.331</v>
      </c>
      <c r="H113" s="0" t="n">
        <v>163220.517</v>
      </c>
      <c r="I113" s="0" t="n">
        <v>223523.616</v>
      </c>
      <c r="J113" s="0" t="n">
        <v>169902.737</v>
      </c>
      <c r="K113" s="0" t="n">
        <v>223523.616</v>
      </c>
      <c r="L113" s="0" t="n">
        <v>304320.942</v>
      </c>
      <c r="M113" s="0" t="n">
        <v>163941.331</v>
      </c>
      <c r="N113" s="0" t="n">
        <v>163941.331</v>
      </c>
      <c r="O113" s="0" t="n">
        <v>163941.331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1024</v>
      </c>
      <c r="E114" s="0" t="n">
        <v>5001167.043</v>
      </c>
      <c r="F114" s="0" t="n">
        <v>160908.122</v>
      </c>
      <c r="G114" s="0" t="n">
        <v>179560.09</v>
      </c>
      <c r="H114" s="0" t="n">
        <v>136469.481</v>
      </c>
      <c r="I114" s="0" t="n">
        <v>293060.552</v>
      </c>
      <c r="J114" s="0" t="n">
        <v>137748.869</v>
      </c>
      <c r="K114" s="0" t="n">
        <v>285900.864</v>
      </c>
      <c r="L114" s="0" t="n">
        <v>279545.642</v>
      </c>
      <c r="M114" s="0" t="n">
        <v>283046.828</v>
      </c>
      <c r="N114" s="0" t="n">
        <v>179560.09</v>
      </c>
      <c r="O114" s="0" t="n">
        <v>170983.026</v>
      </c>
    </row>
    <row r="115" customFormat="false" ht="14.65" hidden="false" customHeight="false" outlineLevel="0" collapsed="false">
      <c r="B115" s="0" t="n">
        <v>185777</v>
      </c>
      <c r="C115" s="0" t="n">
        <v>5698293.624</v>
      </c>
      <c r="D115" s="0" t="n">
        <v>2256</v>
      </c>
      <c r="E115" s="0" t="n">
        <v>5140774.068</v>
      </c>
      <c r="F115" s="0" t="n">
        <v>164926.674</v>
      </c>
      <c r="G115" s="0" t="n">
        <v>164136.066</v>
      </c>
      <c r="H115" s="0" t="n">
        <v>133219.451</v>
      </c>
      <c r="I115" s="0" t="n">
        <v>261701.561</v>
      </c>
      <c r="J115" s="0" t="n">
        <v>133799.98</v>
      </c>
      <c r="K115" s="0" t="n">
        <v>242905.117</v>
      </c>
      <c r="L115" s="0" t="n">
        <v>162171.167</v>
      </c>
      <c r="M115" s="0" t="n">
        <v>261701.561</v>
      </c>
      <c r="N115" s="0" t="n">
        <v>164136.066</v>
      </c>
      <c r="O115" s="0" t="n">
        <v>167992.275</v>
      </c>
    </row>
    <row r="116" customFormat="false" ht="14.65" hidden="false" customHeight="false" outlineLevel="0" collapsed="false">
      <c r="B116" s="0" t="n">
        <v>185777</v>
      </c>
      <c r="C116" s="0" t="n">
        <v>5698293.624</v>
      </c>
      <c r="D116" s="0" t="n">
        <v>3135</v>
      </c>
      <c r="E116" s="0" t="n">
        <v>5184645</v>
      </c>
      <c r="F116" s="0" t="n">
        <v>169755.197</v>
      </c>
      <c r="G116" s="0" t="n">
        <v>160305.4</v>
      </c>
      <c r="H116" s="0" t="n">
        <v>140483.733</v>
      </c>
      <c r="I116" s="0" t="n">
        <v>230497.293</v>
      </c>
      <c r="J116" s="0" t="n">
        <v>142120.787</v>
      </c>
      <c r="K116" s="0" t="n">
        <v>205991.59</v>
      </c>
      <c r="L116" s="0" t="n">
        <v>158452.342</v>
      </c>
      <c r="M116" s="0" t="n">
        <v>236924.417</v>
      </c>
      <c r="N116" s="0" t="n">
        <v>163073.758</v>
      </c>
      <c r="O116" s="0" t="n">
        <v>159767.372</v>
      </c>
    </row>
    <row r="117" customFormat="false" ht="14.65" hidden="false" customHeight="false" outlineLevel="0" collapsed="false">
      <c r="D117" s="0" t="n">
        <v>185777</v>
      </c>
      <c r="E117" s="0" t="n">
        <v>5390331.037</v>
      </c>
      <c r="F117" s="0" t="n">
        <v>7482.384</v>
      </c>
      <c r="G117" s="0" t="n">
        <v>7482.384</v>
      </c>
      <c r="H117" s="0" t="n">
        <v>5173.78</v>
      </c>
      <c r="I117" s="0" t="n">
        <v>7975.548</v>
      </c>
      <c r="J117" s="0" t="n">
        <v>5311.152</v>
      </c>
      <c r="K117" s="0" t="n">
        <v>7975.548</v>
      </c>
      <c r="L117" s="0" t="n">
        <v>5264.28</v>
      </c>
      <c r="M117" s="0" t="n">
        <v>7975.548</v>
      </c>
      <c r="N117" s="0" t="n">
        <v>7482.384</v>
      </c>
      <c r="O117" s="0" t="n">
        <v>7482.384</v>
      </c>
    </row>
    <row r="120" customFormat="false" ht="14.65" hidden="false" customHeight="false" outlineLevel="0" collapsed="false">
      <c r="F120" s="1" t="s">
        <v>0</v>
      </c>
      <c r="G120" s="1"/>
      <c r="H120" s="1"/>
      <c r="I120" s="1"/>
      <c r="J120" s="1"/>
      <c r="K120" s="1"/>
      <c r="L120" s="1"/>
      <c r="M120" s="1"/>
      <c r="N120" s="1"/>
      <c r="O120" s="1"/>
    </row>
    <row r="121" customFormat="false" ht="14.65" hidden="false" customHeight="false" outlineLevel="0" collapsed="false">
      <c r="A121" s="0" t="s">
        <v>1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  <c r="G121" s="0" t="s">
        <v>7</v>
      </c>
      <c r="H121" s="0" t="s">
        <v>8</v>
      </c>
      <c r="I121" s="0" t="s">
        <v>9</v>
      </c>
      <c r="J121" s="0" t="s">
        <v>10</v>
      </c>
      <c r="K121" s="0" t="s">
        <v>11</v>
      </c>
      <c r="L121" s="0" t="s">
        <v>12</v>
      </c>
      <c r="M121" s="0" t="s">
        <v>13</v>
      </c>
      <c r="N121" s="0" t="s">
        <v>14</v>
      </c>
      <c r="O121" s="0" t="s">
        <v>15</v>
      </c>
    </row>
    <row r="122" customFormat="false" ht="14.65" hidden="false" customHeight="false" outlineLevel="0" collapsed="false">
      <c r="A122" s="0" t="s">
        <v>26</v>
      </c>
      <c r="B122" s="0" t="n">
        <v>289812</v>
      </c>
      <c r="C122" s="0" t="n">
        <v>306118</v>
      </c>
      <c r="D122" s="0" t="n">
        <v>4</v>
      </c>
      <c r="E122" s="0" t="n">
        <v>11127</v>
      </c>
      <c r="F122" s="0" t="n">
        <v>4512</v>
      </c>
      <c r="G122" s="0" t="n">
        <v>6167</v>
      </c>
      <c r="H122" s="0" t="n">
        <v>4512</v>
      </c>
      <c r="I122" s="0" t="n">
        <v>6167</v>
      </c>
      <c r="J122" s="0" t="n">
        <v>6167</v>
      </c>
      <c r="K122" s="0" t="n">
        <v>6167</v>
      </c>
      <c r="L122" s="0" t="n">
        <v>4512</v>
      </c>
      <c r="M122" s="0" t="n">
        <v>6167</v>
      </c>
      <c r="N122" s="0" t="n">
        <v>6167</v>
      </c>
      <c r="O122" s="0" t="n">
        <v>10982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9</v>
      </c>
      <c r="E123" s="0" t="n">
        <v>20863</v>
      </c>
      <c r="F123" s="0" t="n">
        <v>6407</v>
      </c>
      <c r="G123" s="0" t="n">
        <v>10847</v>
      </c>
      <c r="H123" s="0" t="n">
        <v>6802</v>
      </c>
      <c r="I123" s="0" t="n">
        <v>11303</v>
      </c>
      <c r="J123" s="0" t="n">
        <v>10847</v>
      </c>
      <c r="K123" s="0" t="n">
        <v>6407</v>
      </c>
      <c r="L123" s="0" t="n">
        <v>6493</v>
      </c>
      <c r="M123" s="0" t="n">
        <v>6802</v>
      </c>
      <c r="N123" s="0" t="n">
        <v>6802</v>
      </c>
      <c r="O123" s="0" t="n">
        <v>10847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25</v>
      </c>
      <c r="E124" s="0" t="n">
        <v>34606</v>
      </c>
      <c r="F124" s="0" t="n">
        <v>5860</v>
      </c>
      <c r="G124" s="0" t="n">
        <v>8426</v>
      </c>
      <c r="H124" s="0" t="n">
        <v>5860</v>
      </c>
      <c r="I124" s="0" t="n">
        <v>9973</v>
      </c>
      <c r="J124" s="0" t="n">
        <v>7982</v>
      </c>
      <c r="K124" s="0" t="n">
        <v>6639</v>
      </c>
      <c r="L124" s="0" t="n">
        <v>5860</v>
      </c>
      <c r="M124" s="0" t="n">
        <v>9973</v>
      </c>
      <c r="N124" s="0" t="n">
        <v>8426</v>
      </c>
      <c r="O124" s="0" t="n">
        <v>5972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49</v>
      </c>
      <c r="E125" s="0" t="n">
        <v>48942</v>
      </c>
      <c r="F125" s="0" t="n">
        <v>4617</v>
      </c>
      <c r="G125" s="0" t="n">
        <v>6541</v>
      </c>
      <c r="H125" s="0" t="n">
        <v>5428</v>
      </c>
      <c r="I125" s="0" t="n">
        <v>6541</v>
      </c>
      <c r="J125" s="0" t="n">
        <v>6555</v>
      </c>
      <c r="K125" s="0" t="n">
        <v>6409</v>
      </c>
      <c r="L125" s="0" t="n">
        <v>4617</v>
      </c>
      <c r="M125" s="0" t="n">
        <v>6541</v>
      </c>
      <c r="N125" s="0" t="n">
        <v>6541</v>
      </c>
      <c r="O125" s="0" t="n">
        <v>5428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</v>
      </c>
      <c r="E126" s="0" t="n">
        <v>60659</v>
      </c>
      <c r="F126" s="0" t="n">
        <v>4613</v>
      </c>
      <c r="G126" s="0" t="n">
        <v>4613</v>
      </c>
      <c r="H126" s="0" t="n">
        <v>4690</v>
      </c>
      <c r="I126" s="0" t="n">
        <v>5268</v>
      </c>
      <c r="J126" s="0" t="n">
        <v>4690</v>
      </c>
      <c r="K126" s="0" t="n">
        <v>4883</v>
      </c>
      <c r="L126" s="0" t="n">
        <v>4690</v>
      </c>
      <c r="M126" s="0" t="n">
        <v>4883</v>
      </c>
      <c r="N126" s="0" t="n">
        <v>4613</v>
      </c>
      <c r="O126" s="0" t="n">
        <v>5011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196</v>
      </c>
      <c r="E127" s="0" t="n">
        <v>76415</v>
      </c>
      <c r="F127" s="0" t="n">
        <v>4636</v>
      </c>
      <c r="G127" s="0" t="n">
        <v>4687</v>
      </c>
      <c r="H127" s="0" t="n">
        <v>5187</v>
      </c>
      <c r="I127" s="0" t="n">
        <v>4893</v>
      </c>
      <c r="J127" s="0" t="n">
        <v>4941</v>
      </c>
      <c r="K127" s="0" t="n">
        <v>4893</v>
      </c>
      <c r="L127" s="0" t="n">
        <v>4909</v>
      </c>
      <c r="M127" s="0" t="n">
        <v>4893</v>
      </c>
      <c r="N127" s="0" t="n">
        <v>4687</v>
      </c>
      <c r="O127" s="0" t="n">
        <v>4987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289</v>
      </c>
      <c r="E128" s="0" t="n">
        <v>86970</v>
      </c>
      <c r="F128" s="0" t="n">
        <v>4337</v>
      </c>
      <c r="G128" s="0" t="n">
        <v>4362</v>
      </c>
      <c r="H128" s="0" t="n">
        <v>4565</v>
      </c>
      <c r="I128" s="0" t="n">
        <v>4827</v>
      </c>
      <c r="J128" s="0" t="n">
        <v>4558</v>
      </c>
      <c r="K128" s="0" t="n">
        <v>4827</v>
      </c>
      <c r="L128" s="0" t="n">
        <v>4483</v>
      </c>
      <c r="M128" s="0" t="n">
        <v>4827</v>
      </c>
      <c r="N128" s="0" t="n">
        <v>4362</v>
      </c>
      <c r="O128" s="0" t="n">
        <v>4485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484</v>
      </c>
      <c r="E129" s="0" t="n">
        <v>98343</v>
      </c>
      <c r="F129" s="0" t="n">
        <v>4436</v>
      </c>
      <c r="G129" s="0" t="n">
        <v>6366</v>
      </c>
      <c r="H129" s="0" t="n">
        <v>5040</v>
      </c>
      <c r="I129" s="0" t="n">
        <v>6961</v>
      </c>
      <c r="J129" s="0" t="n">
        <v>6373</v>
      </c>
      <c r="K129" s="0" t="n">
        <v>5775</v>
      </c>
      <c r="L129" s="0" t="n">
        <v>4605</v>
      </c>
      <c r="M129" s="0" t="n">
        <v>5355</v>
      </c>
      <c r="N129" s="0" t="n">
        <v>5640</v>
      </c>
      <c r="O129" s="0" t="n">
        <v>4554</v>
      </c>
    </row>
    <row r="130" customFormat="false" ht="14.65" hidden="false" customHeight="false" outlineLevel="0" collapsed="false">
      <c r="B130" s="0" t="n">
        <v>289812</v>
      </c>
      <c r="C130" s="0" t="n">
        <v>306118</v>
      </c>
      <c r="D130" s="0" t="n">
        <v>961</v>
      </c>
      <c r="E130" s="0" t="n">
        <v>117448</v>
      </c>
      <c r="F130" s="0" t="n">
        <v>4082</v>
      </c>
      <c r="G130" s="0" t="n">
        <v>5051</v>
      </c>
      <c r="H130" s="0" t="n">
        <v>4748</v>
      </c>
      <c r="I130" s="0" t="n">
        <v>4678</v>
      </c>
      <c r="J130" s="0" t="n">
        <v>5036</v>
      </c>
      <c r="K130" s="0" t="n">
        <v>5119</v>
      </c>
      <c r="L130" s="0" t="n">
        <v>4540</v>
      </c>
      <c r="M130" s="0" t="n">
        <v>4678</v>
      </c>
      <c r="N130" s="0" t="n">
        <v>5058</v>
      </c>
      <c r="O130" s="0" t="n">
        <v>4226</v>
      </c>
    </row>
    <row r="131" customFormat="false" ht="14.65" hidden="false" customHeight="false" outlineLevel="0" collapsed="false">
      <c r="B131" s="0" t="n">
        <v>289812</v>
      </c>
      <c r="C131" s="0" t="n">
        <v>306118</v>
      </c>
      <c r="D131" s="0" t="n">
        <v>2070</v>
      </c>
      <c r="E131" s="0" t="n">
        <v>139180</v>
      </c>
      <c r="F131" s="0" t="n">
        <v>3921</v>
      </c>
      <c r="G131" s="0" t="n">
        <v>4931</v>
      </c>
      <c r="H131" s="0" t="n">
        <v>4551</v>
      </c>
      <c r="I131" s="0" t="n">
        <v>5180</v>
      </c>
      <c r="J131" s="0" t="n">
        <v>4772</v>
      </c>
      <c r="K131" s="0" t="n">
        <v>5180</v>
      </c>
      <c r="L131" s="0" t="n">
        <v>4420</v>
      </c>
      <c r="M131" s="0" t="n">
        <v>5180</v>
      </c>
      <c r="N131" s="0" t="n">
        <v>4819</v>
      </c>
      <c r="O131" s="0" t="n">
        <v>3991</v>
      </c>
    </row>
    <row r="132" customFormat="false" ht="14.65" hidden="false" customHeight="false" outlineLevel="0" collapsed="false">
      <c r="B132" s="0" t="n">
        <v>289812</v>
      </c>
      <c r="C132" s="0" t="n">
        <v>306118</v>
      </c>
      <c r="D132" s="0" t="n">
        <v>3136</v>
      </c>
      <c r="E132" s="0" t="n">
        <v>152168</v>
      </c>
      <c r="F132" s="0" t="n">
        <v>3805</v>
      </c>
      <c r="G132" s="0" t="n">
        <v>4968</v>
      </c>
      <c r="H132" s="0" t="n">
        <v>4296</v>
      </c>
      <c r="I132" s="0" t="n">
        <v>5149</v>
      </c>
      <c r="J132" s="0" t="n">
        <v>4456</v>
      </c>
      <c r="K132" s="0" t="n">
        <v>5145</v>
      </c>
      <c r="L132" s="0" t="n">
        <v>4061</v>
      </c>
      <c r="M132" s="0" t="n">
        <v>5295</v>
      </c>
      <c r="N132" s="0" t="n">
        <v>5035</v>
      </c>
      <c r="O132" s="0" t="n">
        <v>3828</v>
      </c>
    </row>
    <row r="133" customFormat="false" ht="14.65" hidden="false" customHeight="false" outlineLevel="0" collapsed="false">
      <c r="D133" s="0" t="n">
        <v>289812</v>
      </c>
      <c r="E133" s="0" t="n">
        <v>297420</v>
      </c>
      <c r="F133" s="0" t="n">
        <v>1798</v>
      </c>
      <c r="G133" s="0" t="n">
        <v>2024</v>
      </c>
      <c r="H133" s="0" t="n">
        <v>4462</v>
      </c>
      <c r="I133" s="0" t="n">
        <v>1855</v>
      </c>
      <c r="J133" s="0" t="n">
        <v>3990</v>
      </c>
      <c r="K133" s="0" t="n">
        <v>2159</v>
      </c>
      <c r="L133" s="0" t="n">
        <v>3837</v>
      </c>
      <c r="M133" s="0" t="n">
        <v>2155</v>
      </c>
      <c r="N133" s="0" t="n">
        <v>1827</v>
      </c>
      <c r="O133" s="0" t="n">
        <v>1755</v>
      </c>
    </row>
    <row r="136" customFormat="false" ht="14.65" hidden="false" customHeight="false" outlineLevel="0" collapsed="false">
      <c r="F136" s="1" t="s">
        <v>20</v>
      </c>
      <c r="G136" s="1"/>
      <c r="H136" s="1"/>
      <c r="I136" s="1"/>
      <c r="J136" s="1"/>
      <c r="K136" s="1"/>
      <c r="L136" s="1"/>
      <c r="M136" s="1"/>
      <c r="N136" s="1"/>
      <c r="O136" s="1"/>
    </row>
    <row r="137" customFormat="false" ht="14.65" hidden="false" customHeight="false" outlineLevel="0" collapsed="false">
      <c r="B137" s="0" t="s">
        <v>2</v>
      </c>
      <c r="C137" s="0" t="s">
        <v>21</v>
      </c>
      <c r="D137" s="0" t="s">
        <v>4</v>
      </c>
      <c r="E137" s="0" t="s">
        <v>22</v>
      </c>
      <c r="F137" s="0" t="s">
        <v>6</v>
      </c>
      <c r="G137" s="0" t="s">
        <v>7</v>
      </c>
      <c r="H137" s="0" t="s">
        <v>8</v>
      </c>
      <c r="I137" s="0" t="s">
        <v>9</v>
      </c>
      <c r="J137" s="0" t="s">
        <v>10</v>
      </c>
      <c r="K137" s="0" t="s">
        <v>11</v>
      </c>
      <c r="L137" s="0" t="s">
        <v>12</v>
      </c>
      <c r="M137" s="0" t="s">
        <v>13</v>
      </c>
      <c r="N137" s="0" t="s">
        <v>14</v>
      </c>
      <c r="O137" s="0" t="s">
        <v>15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4</v>
      </c>
      <c r="E138" s="0" t="n">
        <v>2077412.865</v>
      </c>
      <c r="F138" s="0" t="n">
        <v>707123.162</v>
      </c>
      <c r="G138" s="0" t="n">
        <v>1266773.945</v>
      </c>
      <c r="H138" s="0" t="n">
        <v>707123.162</v>
      </c>
      <c r="I138" s="0" t="n">
        <v>1266773.945</v>
      </c>
      <c r="J138" s="0" t="n">
        <v>1266773.945</v>
      </c>
      <c r="K138" s="0" t="n">
        <v>1266773.945</v>
      </c>
      <c r="L138" s="0" t="n">
        <v>707123.162</v>
      </c>
      <c r="M138" s="0" t="n">
        <v>1266773.945</v>
      </c>
      <c r="N138" s="0" t="n">
        <v>1266773.945</v>
      </c>
      <c r="O138" s="0" t="n">
        <v>2039451.185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9</v>
      </c>
      <c r="E139" s="0" t="n">
        <v>3920052.338</v>
      </c>
      <c r="F139" s="0" t="n">
        <v>1540295.986</v>
      </c>
      <c r="G139" s="0" t="n">
        <v>1933912.565</v>
      </c>
      <c r="H139" s="0" t="n">
        <v>1189202.497</v>
      </c>
      <c r="I139" s="0" t="n">
        <v>2406262.852</v>
      </c>
      <c r="J139" s="0" t="n">
        <v>1933912.565</v>
      </c>
      <c r="K139" s="0" t="n">
        <v>1540295.986</v>
      </c>
      <c r="L139" s="0" t="n">
        <v>1213170.367</v>
      </c>
      <c r="M139" s="0" t="n">
        <v>1189202.497</v>
      </c>
      <c r="N139" s="0" t="n">
        <v>1189202.497</v>
      </c>
      <c r="O139" s="0" t="n">
        <v>1933912.565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25</v>
      </c>
      <c r="E140" s="0" t="n">
        <v>5618884.196</v>
      </c>
      <c r="F140" s="0" t="n">
        <v>1054646.8</v>
      </c>
      <c r="G140" s="0" t="n">
        <v>1306223.442</v>
      </c>
      <c r="H140" s="0" t="n">
        <v>1054646.8</v>
      </c>
      <c r="I140" s="0" t="n">
        <v>1485584.921</v>
      </c>
      <c r="J140" s="0" t="n">
        <v>1508641.889</v>
      </c>
      <c r="K140" s="0" t="n">
        <v>1619314.442</v>
      </c>
      <c r="L140" s="0" t="n">
        <v>1054646.8</v>
      </c>
      <c r="M140" s="0" t="n">
        <v>1485584.921</v>
      </c>
      <c r="N140" s="0" t="n">
        <v>1306223.442</v>
      </c>
      <c r="O140" s="0" t="n">
        <v>1092969.788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49</v>
      </c>
      <c r="E141" s="0" t="n">
        <v>6665097.168</v>
      </c>
      <c r="F141" s="0" t="n">
        <v>880944.082</v>
      </c>
      <c r="G141" s="0" t="n">
        <v>1075983.137</v>
      </c>
      <c r="H141" s="0" t="n">
        <v>821334.634</v>
      </c>
      <c r="I141" s="0" t="n">
        <v>1075983.137</v>
      </c>
      <c r="J141" s="0" t="n">
        <v>879797.223</v>
      </c>
      <c r="K141" s="0" t="n">
        <v>1516534.912</v>
      </c>
      <c r="L141" s="0" t="n">
        <v>880944.082</v>
      </c>
      <c r="M141" s="0" t="n">
        <v>1075983.137</v>
      </c>
      <c r="N141" s="0" t="n">
        <v>1075983.137</v>
      </c>
      <c r="O141" s="0" t="n">
        <v>821334.634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100</v>
      </c>
      <c r="E142" s="0" t="n">
        <v>7416893.233</v>
      </c>
      <c r="F142" s="0" t="n">
        <v>866774.38</v>
      </c>
      <c r="G142" s="0" t="n">
        <v>866774.38</v>
      </c>
      <c r="H142" s="0" t="n">
        <v>754363.178</v>
      </c>
      <c r="I142" s="0" t="n">
        <v>1116031.953</v>
      </c>
      <c r="J142" s="0" t="n">
        <v>754363.178</v>
      </c>
      <c r="K142" s="0" t="n">
        <v>1071811.4</v>
      </c>
      <c r="L142" s="0" t="n">
        <v>754363.178</v>
      </c>
      <c r="M142" s="0" t="n">
        <v>1071811.4</v>
      </c>
      <c r="N142" s="0" t="n">
        <v>866774.38</v>
      </c>
      <c r="O142" s="0" t="n">
        <v>917393.087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196</v>
      </c>
      <c r="E143" s="0" t="n">
        <v>8133507.815</v>
      </c>
      <c r="F143" s="0" t="n">
        <v>785344.953</v>
      </c>
      <c r="G143" s="0" t="n">
        <v>848753.99</v>
      </c>
      <c r="H143" s="0" t="n">
        <v>715000.102</v>
      </c>
      <c r="I143" s="0" t="n">
        <v>1140095.295</v>
      </c>
      <c r="J143" s="0" t="n">
        <v>742948.05</v>
      </c>
      <c r="K143" s="0" t="n">
        <v>1140095.295</v>
      </c>
      <c r="L143" s="0" t="n">
        <v>742592.491</v>
      </c>
      <c r="M143" s="0" t="n">
        <v>1140095.295</v>
      </c>
      <c r="N143" s="0" t="n">
        <v>848753.99</v>
      </c>
      <c r="O143" s="0" t="n">
        <v>726162.14</v>
      </c>
    </row>
    <row r="144" customFormat="false" ht="14.65" hidden="false" customHeight="false" outlineLevel="0" collapsed="false">
      <c r="B144" s="0" t="n">
        <v>289812</v>
      </c>
      <c r="C144" s="0" t="n">
        <v>10479465.573</v>
      </c>
      <c r="D144" s="0" t="n">
        <v>289</v>
      </c>
      <c r="E144" s="0" t="n">
        <v>8510693.986</v>
      </c>
      <c r="F144" s="0" t="n">
        <v>784510.115</v>
      </c>
      <c r="G144" s="0" t="n">
        <v>790410.303</v>
      </c>
      <c r="H144" s="0" t="n">
        <v>677567.713</v>
      </c>
      <c r="I144" s="0" t="n">
        <v>992918.072</v>
      </c>
      <c r="J144" s="0" t="n">
        <v>678189.396</v>
      </c>
      <c r="K144" s="0" t="n">
        <v>992918.072</v>
      </c>
      <c r="L144" s="0" t="n">
        <v>823791.161</v>
      </c>
      <c r="M144" s="0" t="n">
        <v>992918.072</v>
      </c>
      <c r="N144" s="0" t="n">
        <v>790410.303</v>
      </c>
      <c r="O144" s="0" t="n">
        <v>767460.045</v>
      </c>
    </row>
    <row r="145" customFormat="false" ht="14.65" hidden="false" customHeight="false" outlineLevel="0" collapsed="false">
      <c r="B145" s="0" t="n">
        <v>289812</v>
      </c>
      <c r="C145" s="0" t="n">
        <v>10479465.573</v>
      </c>
      <c r="D145" s="0" t="n">
        <v>484</v>
      </c>
      <c r="E145" s="0" t="n">
        <v>8879586.921</v>
      </c>
      <c r="F145" s="0" t="n">
        <v>797751.768</v>
      </c>
      <c r="G145" s="0" t="n">
        <v>1044092.17</v>
      </c>
      <c r="H145" s="0" t="n">
        <v>664195.095</v>
      </c>
      <c r="I145" s="0" t="n">
        <v>1554359.825</v>
      </c>
      <c r="J145" s="0" t="n">
        <v>973512.849</v>
      </c>
      <c r="K145" s="0" t="n">
        <v>1293273.568</v>
      </c>
      <c r="L145" s="0" t="n">
        <v>753541.541</v>
      </c>
      <c r="M145" s="0" t="n">
        <v>1065477.83</v>
      </c>
      <c r="N145" s="0" t="n">
        <v>936050.769</v>
      </c>
      <c r="O145" s="0" t="n">
        <v>734371.581</v>
      </c>
    </row>
    <row r="146" customFormat="false" ht="14.65" hidden="false" customHeight="false" outlineLevel="0" collapsed="false">
      <c r="B146" s="0" t="n">
        <v>289812</v>
      </c>
      <c r="C146" s="0" t="n">
        <v>10479465.573</v>
      </c>
      <c r="D146" s="0" t="n">
        <v>961</v>
      </c>
      <c r="E146" s="0" t="n">
        <v>9328080.021</v>
      </c>
      <c r="F146" s="0" t="n">
        <v>780221.956</v>
      </c>
      <c r="G146" s="0" t="n">
        <v>818624.316</v>
      </c>
      <c r="H146" s="0" t="n">
        <v>654582.08</v>
      </c>
      <c r="I146" s="0" t="n">
        <v>1033317.794</v>
      </c>
      <c r="J146" s="0" t="n">
        <v>687602.786</v>
      </c>
      <c r="K146" s="0" t="n">
        <v>1296743.482</v>
      </c>
      <c r="L146" s="0" t="n">
        <v>665845.003</v>
      </c>
      <c r="M146" s="0" t="n">
        <v>1033317.794</v>
      </c>
      <c r="N146" s="0" t="n">
        <v>879421.119</v>
      </c>
      <c r="O146" s="0" t="n">
        <v>707588.66</v>
      </c>
    </row>
    <row r="147" customFormat="false" ht="14.65" hidden="false" customHeight="false" outlineLevel="0" collapsed="false">
      <c r="B147" s="0" t="n">
        <v>289812</v>
      </c>
      <c r="C147" s="0" t="n">
        <v>10479465.573</v>
      </c>
      <c r="D147" s="0" t="n">
        <v>2070</v>
      </c>
      <c r="E147" s="0" t="n">
        <v>9671353.301</v>
      </c>
      <c r="F147" s="0" t="n">
        <v>667802.699</v>
      </c>
      <c r="G147" s="0" t="n">
        <v>805718.003</v>
      </c>
      <c r="H147" s="0" t="n">
        <v>582700.818</v>
      </c>
      <c r="I147" s="0" t="n">
        <v>1418462.513</v>
      </c>
      <c r="J147" s="0" t="n">
        <v>616479.547</v>
      </c>
      <c r="K147" s="0" t="n">
        <v>1418462.513</v>
      </c>
      <c r="L147" s="0" t="n">
        <v>651612.066</v>
      </c>
      <c r="M147" s="0" t="n">
        <v>1418462.513</v>
      </c>
      <c r="N147" s="0" t="n">
        <v>796816.456</v>
      </c>
      <c r="O147" s="0" t="n">
        <v>618455.838</v>
      </c>
    </row>
    <row r="148" customFormat="false" ht="14.65" hidden="false" customHeight="false" outlineLevel="0" collapsed="false">
      <c r="B148" s="0" t="n">
        <v>289812</v>
      </c>
      <c r="C148" s="0" t="n">
        <v>10479465.573</v>
      </c>
      <c r="D148" s="0" t="n">
        <v>3136</v>
      </c>
      <c r="E148" s="0" t="n">
        <v>9821363.79</v>
      </c>
      <c r="F148" s="0" t="n">
        <v>625697.113</v>
      </c>
      <c r="G148" s="0" t="n">
        <v>780195.33</v>
      </c>
      <c r="H148" s="0" t="n">
        <v>585338.74</v>
      </c>
      <c r="I148" s="0" t="n">
        <v>1342745.751</v>
      </c>
      <c r="J148" s="0" t="n">
        <v>586930.524</v>
      </c>
      <c r="K148" s="0" t="n">
        <v>1350952.82</v>
      </c>
      <c r="L148" s="0" t="n">
        <v>600302.757</v>
      </c>
      <c r="M148" s="0" t="n">
        <v>1347669.886</v>
      </c>
      <c r="N148" s="0" t="n">
        <v>817590.795</v>
      </c>
      <c r="O148" s="0" t="n">
        <v>623150.265</v>
      </c>
    </row>
    <row r="149" customFormat="false" ht="14.65" hidden="false" customHeight="false" outlineLevel="0" collapsed="false">
      <c r="D149" s="0" t="n">
        <v>289812</v>
      </c>
      <c r="E149" s="0" t="n">
        <v>10421665.477</v>
      </c>
      <c r="F149" s="0" t="n">
        <v>270018.502</v>
      </c>
      <c r="G149" s="0" t="n">
        <v>354718.402</v>
      </c>
      <c r="H149" s="0" t="n">
        <v>48287.819</v>
      </c>
      <c r="I149" s="0" t="n">
        <v>526122.295</v>
      </c>
      <c r="J149" s="0" t="n">
        <v>48099.487</v>
      </c>
      <c r="K149" s="0" t="n">
        <v>655531.776</v>
      </c>
      <c r="L149" s="0" t="n">
        <v>47451.752</v>
      </c>
      <c r="M149" s="0" t="n">
        <v>651499.304</v>
      </c>
      <c r="N149" s="0" t="n">
        <v>324724.087</v>
      </c>
      <c r="O149" s="0" t="n">
        <v>271899.402</v>
      </c>
    </row>
    <row r="153" customFormat="false" ht="14.65" hidden="false" customHeight="false" outlineLevel="0" collapsed="false">
      <c r="F153" s="1" t="s">
        <v>0</v>
      </c>
      <c r="G153" s="1"/>
      <c r="H153" s="1"/>
      <c r="I153" s="1"/>
      <c r="J153" s="1"/>
      <c r="K153" s="1"/>
      <c r="L153" s="1"/>
      <c r="M153" s="1"/>
      <c r="N153" s="1"/>
      <c r="O153" s="1"/>
    </row>
    <row r="154" customFormat="false" ht="14.65" hidden="false" customHeight="false" outlineLevel="0" collapsed="false">
      <c r="A154" s="0" t="s">
        <v>1</v>
      </c>
      <c r="B154" s="0" t="s">
        <v>2</v>
      </c>
      <c r="C154" s="0" t="s">
        <v>3</v>
      </c>
      <c r="D154" s="0" t="s">
        <v>4</v>
      </c>
      <c r="E154" s="0" t="s">
        <v>5</v>
      </c>
      <c r="F154" s="2" t="s">
        <v>6</v>
      </c>
      <c r="G154" s="0" t="s">
        <v>7</v>
      </c>
      <c r="H154" s="0" t="s">
        <v>8</v>
      </c>
      <c r="I154" s="0" t="s">
        <v>9</v>
      </c>
      <c r="J154" s="0" t="s">
        <v>10</v>
      </c>
      <c r="K154" s="0" t="s">
        <v>11</v>
      </c>
      <c r="L154" s="0" t="s">
        <v>12</v>
      </c>
      <c r="M154" s="0" t="s">
        <v>13</v>
      </c>
      <c r="N154" s="0" t="s">
        <v>14</v>
      </c>
      <c r="O154" s="0" t="s">
        <v>15</v>
      </c>
    </row>
    <row r="155" customFormat="false" ht="14.65" hidden="false" customHeight="false" outlineLevel="0" collapsed="false">
      <c r="A155" s="0" t="s">
        <v>27</v>
      </c>
      <c r="B155" s="0" t="n">
        <v>694082</v>
      </c>
      <c r="C155" s="0" t="n">
        <v>773679</v>
      </c>
      <c r="D155" s="0" t="n">
        <v>4</v>
      </c>
      <c r="E155" s="0" t="n">
        <v>20804</v>
      </c>
      <c r="F155" s="2" t="n">
        <v>9723</v>
      </c>
      <c r="G155" s="0" t="n">
        <v>20760</v>
      </c>
      <c r="H155" s="0" t="n">
        <v>9723</v>
      </c>
      <c r="I155" s="0" t="n">
        <v>20760</v>
      </c>
      <c r="J155" s="0" t="n">
        <v>20760</v>
      </c>
      <c r="K155" s="0" t="n">
        <v>20760</v>
      </c>
      <c r="L155" s="0" t="n">
        <v>9723</v>
      </c>
      <c r="M155" s="0" t="n">
        <v>20760</v>
      </c>
      <c r="N155" s="0" t="n">
        <v>9723</v>
      </c>
      <c r="O155" s="0" t="n">
        <v>20760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9</v>
      </c>
      <c r="E156" s="0" t="n">
        <v>40188</v>
      </c>
      <c r="F156" s="2" t="n">
        <v>11886</v>
      </c>
      <c r="G156" s="0" t="n">
        <v>16891</v>
      </c>
      <c r="H156" s="0" t="n">
        <v>11886</v>
      </c>
      <c r="I156" s="0" t="n">
        <v>18557</v>
      </c>
      <c r="J156" s="0" t="n">
        <v>13661</v>
      </c>
      <c r="K156" s="0" t="n">
        <v>13370</v>
      </c>
      <c r="L156" s="0" t="n">
        <v>11886</v>
      </c>
      <c r="M156" s="0" t="n">
        <v>18557</v>
      </c>
      <c r="N156" s="0" t="n">
        <v>13032</v>
      </c>
      <c r="O156" s="0" t="n">
        <v>11886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25</v>
      </c>
      <c r="E157" s="0" t="n">
        <v>79029</v>
      </c>
      <c r="F157" s="2" t="n">
        <v>13976</v>
      </c>
      <c r="G157" s="0" t="n">
        <v>18445</v>
      </c>
      <c r="H157" s="0" t="n">
        <v>13976</v>
      </c>
      <c r="I157" s="0" t="n">
        <v>18445</v>
      </c>
      <c r="J157" s="0" t="n">
        <v>18445</v>
      </c>
      <c r="K157" s="0" t="n">
        <v>16228</v>
      </c>
      <c r="L157" s="0" t="n">
        <v>13976</v>
      </c>
      <c r="M157" s="0" t="n">
        <v>18445</v>
      </c>
      <c r="N157" s="0" t="n">
        <v>18445</v>
      </c>
      <c r="O157" s="0" t="n">
        <v>13976</v>
      </c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49</v>
      </c>
      <c r="E158" s="0" t="n">
        <v>107550</v>
      </c>
      <c r="F158" s="2" t="n">
        <v>9355</v>
      </c>
      <c r="G158" s="0" t="n">
        <v>13469</v>
      </c>
      <c r="H158" s="0" t="n">
        <v>9355</v>
      </c>
      <c r="I158" s="0" t="n">
        <v>9355</v>
      </c>
      <c r="J158" s="0" t="n">
        <v>9355</v>
      </c>
      <c r="K158" s="0" t="n">
        <v>9355</v>
      </c>
      <c r="L158" s="0" t="n">
        <v>10500</v>
      </c>
      <c r="M158" s="0" t="n">
        <v>12442</v>
      </c>
      <c r="N158" s="0" t="n">
        <v>13469</v>
      </c>
      <c r="O158" s="0" t="n">
        <v>9355</v>
      </c>
    </row>
    <row r="159" customFormat="false" ht="14.65" hidden="false" customHeight="false" outlineLevel="0" collapsed="false">
      <c r="B159" s="0" t="n">
        <v>694082</v>
      </c>
      <c r="C159" s="0" t="n">
        <v>773679</v>
      </c>
      <c r="D159" s="0" t="n">
        <v>100</v>
      </c>
      <c r="E159" s="0" t="n">
        <v>136527</v>
      </c>
      <c r="F159" s="2" t="n">
        <v>8678</v>
      </c>
      <c r="G159" s="0" t="n">
        <v>13002</v>
      </c>
      <c r="H159" s="0" t="n">
        <v>8678</v>
      </c>
      <c r="I159" s="0" t="n">
        <v>9543</v>
      </c>
      <c r="J159" s="0" t="n">
        <v>9543</v>
      </c>
      <c r="K159" s="0" t="n">
        <v>9543</v>
      </c>
      <c r="L159" s="0" t="n">
        <v>9024</v>
      </c>
      <c r="M159" s="0" t="n">
        <v>9543</v>
      </c>
      <c r="N159" s="0" t="n">
        <v>13002</v>
      </c>
      <c r="O159" s="0" t="n">
        <v>8678</v>
      </c>
    </row>
    <row r="160" customFormat="false" ht="14.65" hidden="false" customHeight="false" outlineLevel="0" collapsed="false">
      <c r="B160" s="0" t="n">
        <v>694082</v>
      </c>
      <c r="C160" s="0" t="n">
        <v>773679</v>
      </c>
      <c r="D160" s="0" t="n">
        <v>196</v>
      </c>
      <c r="E160" s="0" t="n">
        <v>161587</v>
      </c>
      <c r="F160" s="2" t="n">
        <v>8722</v>
      </c>
      <c r="G160" s="0" t="n">
        <v>13613</v>
      </c>
      <c r="H160" s="0" t="n">
        <v>8897</v>
      </c>
      <c r="I160" s="0" t="n">
        <v>10671</v>
      </c>
      <c r="J160" s="0" t="n">
        <v>13613</v>
      </c>
      <c r="K160" s="0" t="n">
        <v>10479</v>
      </c>
      <c r="L160" s="0" t="n">
        <v>8975</v>
      </c>
      <c r="M160" s="0" t="n">
        <v>10671</v>
      </c>
      <c r="N160" s="0" t="n">
        <v>12741</v>
      </c>
      <c r="O160" s="0" t="n">
        <v>10533</v>
      </c>
    </row>
    <row r="161" customFormat="false" ht="14.65" hidden="false" customHeight="false" outlineLevel="0" collapsed="false">
      <c r="B161" s="0" t="n">
        <v>694082</v>
      </c>
      <c r="C161" s="0" t="n">
        <v>773679</v>
      </c>
      <c r="D161" s="0" t="n">
        <v>324</v>
      </c>
      <c r="E161" s="0" t="n">
        <v>182020</v>
      </c>
      <c r="F161" s="2" t="n">
        <v>8705</v>
      </c>
      <c r="G161" s="0" t="n">
        <v>8925</v>
      </c>
      <c r="H161" s="0" t="n">
        <v>8785</v>
      </c>
      <c r="I161" s="0" t="n">
        <v>9795</v>
      </c>
      <c r="J161" s="0" t="n">
        <v>8925</v>
      </c>
      <c r="K161" s="0" t="n">
        <v>9681</v>
      </c>
      <c r="L161" s="0" t="n">
        <v>8785</v>
      </c>
      <c r="M161" s="0" t="n">
        <v>9795</v>
      </c>
      <c r="N161" s="0" t="n">
        <v>8925</v>
      </c>
      <c r="O161" s="0" t="n">
        <v>8785</v>
      </c>
    </row>
    <row r="162" customFormat="false" ht="14.65" hidden="false" customHeight="false" outlineLevel="0" collapsed="false">
      <c r="B162" s="0" t="n">
        <v>694082</v>
      </c>
      <c r="C162" s="0" t="n">
        <v>773679</v>
      </c>
      <c r="D162" s="0" t="n">
        <v>529</v>
      </c>
      <c r="E162" s="0" t="n">
        <v>197452</v>
      </c>
      <c r="F162" s="2" t="n">
        <v>7750</v>
      </c>
      <c r="G162" s="0" t="n">
        <v>8575</v>
      </c>
      <c r="H162" s="0" t="n">
        <v>8065</v>
      </c>
      <c r="I162" s="0" t="n">
        <v>9838</v>
      </c>
      <c r="J162" s="0" t="n">
        <v>8385</v>
      </c>
      <c r="K162" s="0" t="n">
        <v>9351</v>
      </c>
      <c r="L162" s="0" t="n">
        <v>8048</v>
      </c>
      <c r="M162" s="0" t="n">
        <v>9838</v>
      </c>
      <c r="N162" s="0" t="n">
        <v>8575</v>
      </c>
      <c r="O162" s="0" t="n">
        <v>8065</v>
      </c>
    </row>
    <row r="163" customFormat="false" ht="14.65" hidden="false" customHeight="false" outlineLevel="0" collapsed="false">
      <c r="B163" s="0" t="n">
        <v>694082</v>
      </c>
      <c r="C163" s="0" t="n">
        <v>773679</v>
      </c>
      <c r="D163" s="0" t="n">
        <v>1156</v>
      </c>
      <c r="E163" s="0" t="n">
        <v>226664</v>
      </c>
      <c r="F163" s="2" t="n">
        <v>6706</v>
      </c>
      <c r="G163" s="0" t="n">
        <v>6945</v>
      </c>
      <c r="H163" s="0" t="n">
        <v>7002</v>
      </c>
      <c r="I163" s="0" t="n">
        <v>8842</v>
      </c>
      <c r="J163" s="0" t="n">
        <v>6945</v>
      </c>
      <c r="K163" s="0" t="n">
        <v>8652</v>
      </c>
      <c r="L163" s="0" t="n">
        <v>6719</v>
      </c>
      <c r="M163" s="0" t="n">
        <v>9423</v>
      </c>
      <c r="N163" s="0" t="n">
        <v>6945</v>
      </c>
      <c r="O163" s="0" t="n">
        <v>6980</v>
      </c>
    </row>
    <row r="164" customFormat="false" ht="14.65" hidden="false" customHeight="false" outlineLevel="0" collapsed="false">
      <c r="B164" s="0" t="n">
        <v>694082</v>
      </c>
      <c r="C164" s="0" t="n">
        <v>773679</v>
      </c>
      <c r="D164" s="0" t="n">
        <v>2209</v>
      </c>
      <c r="E164" s="0" t="n">
        <v>252963</v>
      </c>
      <c r="F164" s="2" t="n">
        <v>5964</v>
      </c>
      <c r="G164" s="0" t="n">
        <v>6091</v>
      </c>
      <c r="H164" s="0" t="n">
        <v>5999</v>
      </c>
      <c r="I164" s="0" t="n">
        <v>6228</v>
      </c>
      <c r="J164" s="0" t="n">
        <v>6045</v>
      </c>
      <c r="K164" s="0" t="n">
        <v>6230</v>
      </c>
      <c r="L164" s="0" t="n">
        <v>6180</v>
      </c>
      <c r="M164" s="0" t="n">
        <v>6342</v>
      </c>
      <c r="N164" s="0" t="n">
        <v>6091</v>
      </c>
      <c r="O164" s="0" t="n">
        <v>5988</v>
      </c>
    </row>
    <row r="165" customFormat="false" ht="14.65" hidden="false" customHeight="false" outlineLevel="0" collapsed="false">
      <c r="B165" s="0" t="n">
        <v>694082</v>
      </c>
      <c r="C165" s="0" t="n">
        <v>773679</v>
      </c>
      <c r="D165" s="0" t="n">
        <v>3481</v>
      </c>
      <c r="E165" s="0" t="n">
        <v>273767</v>
      </c>
      <c r="F165" s="2" t="n">
        <v>5204</v>
      </c>
      <c r="G165" s="0" t="n">
        <v>5427</v>
      </c>
      <c r="H165" s="0" t="n">
        <v>5372</v>
      </c>
      <c r="I165" s="0" t="n">
        <v>5742</v>
      </c>
      <c r="J165" s="0" t="n">
        <v>5465</v>
      </c>
      <c r="K165" s="0" t="n">
        <v>5799</v>
      </c>
      <c r="L165" s="0" t="n">
        <v>5237</v>
      </c>
      <c r="M165" s="0" t="n">
        <v>5704</v>
      </c>
      <c r="N165" s="0" t="n">
        <v>5320</v>
      </c>
      <c r="O165" s="0" t="n">
        <v>5329</v>
      </c>
    </row>
    <row r="166" customFormat="false" ht="14.65" hidden="false" customHeight="false" outlineLevel="0" collapsed="false">
      <c r="D166" s="0" t="n">
        <v>694082</v>
      </c>
      <c r="E166" s="0" t="n">
        <v>721592</v>
      </c>
      <c r="F166" s="0" t="n">
        <v>2107</v>
      </c>
      <c r="G166" s="0" t="n">
        <v>2107</v>
      </c>
      <c r="H166" s="0" t="n">
        <v>4228</v>
      </c>
      <c r="I166" s="0" t="n">
        <v>2845</v>
      </c>
      <c r="J166" s="0" t="n">
        <v>4228</v>
      </c>
      <c r="K166" s="0" t="n">
        <v>2851</v>
      </c>
      <c r="L166" s="0" t="n">
        <v>4228</v>
      </c>
      <c r="M166" s="0" t="n">
        <v>2831</v>
      </c>
      <c r="N166" s="0" t="n">
        <v>2107</v>
      </c>
      <c r="O166" s="0" t="n">
        <v>2107</v>
      </c>
    </row>
    <row r="169" customFormat="false" ht="14.65" hidden="false" customHeight="false" outlineLevel="0" collapsed="false">
      <c r="F169" s="1" t="s">
        <v>20</v>
      </c>
      <c r="G169" s="1"/>
      <c r="H169" s="1"/>
      <c r="I169" s="1"/>
      <c r="J169" s="1"/>
      <c r="K169" s="1"/>
      <c r="L169" s="1"/>
      <c r="M169" s="1"/>
      <c r="N169" s="1"/>
      <c r="O169" s="1"/>
    </row>
    <row r="170" customFormat="false" ht="14.65" hidden="false" customHeight="false" outlineLevel="0" collapsed="false">
      <c r="B170" s="0" t="s">
        <v>2</v>
      </c>
      <c r="C170" s="0" t="s">
        <v>21</v>
      </c>
      <c r="D170" s="0" t="s">
        <v>4</v>
      </c>
      <c r="E170" s="0" t="s">
        <v>22</v>
      </c>
      <c r="F170" s="0" t="s">
        <v>6</v>
      </c>
      <c r="G170" s="0" t="s">
        <v>7</v>
      </c>
      <c r="H170" s="2" t="s">
        <v>8</v>
      </c>
      <c r="I170" s="0" t="s">
        <v>9</v>
      </c>
      <c r="J170" s="0" t="s">
        <v>10</v>
      </c>
      <c r="K170" s="0" t="s">
        <v>11</v>
      </c>
      <c r="L170" s="0" t="s">
        <v>12</v>
      </c>
      <c r="M170" s="0" t="s">
        <v>13</v>
      </c>
      <c r="N170" s="0" t="s">
        <v>14</v>
      </c>
      <c r="O170" s="0" t="s">
        <v>15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4</v>
      </c>
      <c r="E171" s="3" t="n">
        <v>883441.704</v>
      </c>
      <c r="F171" s="3" t="n">
        <v>401333.2</v>
      </c>
      <c r="G171" s="3" t="n">
        <v>881889.628</v>
      </c>
      <c r="H171" s="4" t="n">
        <v>401333.2</v>
      </c>
      <c r="I171" s="3" t="n">
        <v>881889.628</v>
      </c>
      <c r="J171" s="3" t="n">
        <v>881889.628</v>
      </c>
      <c r="K171" s="3" t="n">
        <v>881889.628</v>
      </c>
      <c r="L171" s="3" t="n">
        <v>401333.2</v>
      </c>
      <c r="M171" s="3" t="n">
        <v>881889.628</v>
      </c>
      <c r="N171" s="3" t="n">
        <v>401333.2</v>
      </c>
      <c r="O171" s="3" t="n">
        <v>881889.628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9</v>
      </c>
      <c r="E172" s="3" t="n">
        <v>1747841.263</v>
      </c>
      <c r="F172" s="3" t="n">
        <v>516711.404</v>
      </c>
      <c r="G172" s="3" t="n">
        <v>686516.454</v>
      </c>
      <c r="H172" s="4" t="n">
        <v>516711.404</v>
      </c>
      <c r="I172" s="3" t="n">
        <v>842915.309</v>
      </c>
      <c r="J172" s="3" t="n">
        <v>553478.424</v>
      </c>
      <c r="K172" s="3" t="n">
        <v>568654.483</v>
      </c>
      <c r="L172" s="3" t="n">
        <v>516711.404</v>
      </c>
      <c r="M172" s="3" t="n">
        <v>842915.309</v>
      </c>
      <c r="N172" s="3" t="n">
        <v>572809.05</v>
      </c>
      <c r="O172" s="3" t="n">
        <v>516711.404</v>
      </c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25</v>
      </c>
      <c r="E173" s="3" t="n">
        <v>3383371.007</v>
      </c>
      <c r="F173" s="3" t="n">
        <v>620074.604</v>
      </c>
      <c r="G173" s="3" t="n">
        <v>806462.534</v>
      </c>
      <c r="H173" s="4" t="n">
        <v>620074.604</v>
      </c>
      <c r="I173" s="3" t="n">
        <v>806462.534</v>
      </c>
      <c r="J173" s="3" t="n">
        <v>806462.534</v>
      </c>
      <c r="K173" s="3" t="n">
        <v>732630.334</v>
      </c>
      <c r="L173" s="3" t="n">
        <v>620074.604</v>
      </c>
      <c r="M173" s="3" t="n">
        <v>806462.534</v>
      </c>
      <c r="N173" s="3" t="n">
        <v>806462.534</v>
      </c>
      <c r="O173" s="3" t="n">
        <v>620074.604</v>
      </c>
    </row>
    <row r="174" customFormat="false" ht="14.65" hidden="false" customHeight="false" outlineLevel="0" collapsed="false">
      <c r="B174" s="0" t="n">
        <v>694082</v>
      </c>
      <c r="C174" s="0" t="n">
        <v>6023683</v>
      </c>
      <c r="D174" s="0" t="n">
        <v>49</v>
      </c>
      <c r="E174" s="3" t="n">
        <v>4171131.698</v>
      </c>
      <c r="F174" s="3" t="n">
        <v>390866.21</v>
      </c>
      <c r="G174" s="3" t="n">
        <v>592663.268</v>
      </c>
      <c r="H174" s="4" t="n">
        <v>390866.21</v>
      </c>
      <c r="I174" s="3" t="n">
        <v>390866.21</v>
      </c>
      <c r="J174" s="3" t="n">
        <v>390866.21</v>
      </c>
      <c r="K174" s="3" t="n">
        <v>390866.21</v>
      </c>
      <c r="L174" s="3" t="n">
        <v>425039.3</v>
      </c>
      <c r="M174" s="3" t="n">
        <v>508486.836</v>
      </c>
      <c r="N174" s="3" t="n">
        <v>592663.268</v>
      </c>
      <c r="O174" s="3" t="n">
        <v>390866.21</v>
      </c>
    </row>
    <row r="175" customFormat="false" ht="14.65" hidden="false" customHeight="false" outlineLevel="0" collapsed="false">
      <c r="B175" s="0" t="n">
        <v>694082</v>
      </c>
      <c r="C175" s="0" t="n">
        <v>6023683</v>
      </c>
      <c r="D175" s="0" t="n">
        <v>100</v>
      </c>
      <c r="E175" s="3" t="n">
        <v>4796662.176</v>
      </c>
      <c r="F175" s="3" t="n">
        <v>345380.742</v>
      </c>
      <c r="G175" s="3" t="n">
        <v>514616.329</v>
      </c>
      <c r="H175" s="4" t="n">
        <v>345380.742</v>
      </c>
      <c r="I175" s="3" t="n">
        <v>395160.32</v>
      </c>
      <c r="J175" s="3" t="n">
        <v>395160.32</v>
      </c>
      <c r="K175" s="3" t="n">
        <v>395160.32</v>
      </c>
      <c r="L175" s="3" t="n">
        <v>364772.57</v>
      </c>
      <c r="M175" s="3" t="n">
        <v>395160.32</v>
      </c>
      <c r="N175" s="3" t="n">
        <v>514616.329</v>
      </c>
      <c r="O175" s="3" t="n">
        <v>345380.742</v>
      </c>
    </row>
    <row r="176" customFormat="false" ht="14.65" hidden="false" customHeight="false" outlineLevel="0" collapsed="false">
      <c r="B176" s="0" t="n">
        <v>694082</v>
      </c>
      <c r="C176" s="0" t="n">
        <v>6023683</v>
      </c>
      <c r="D176" s="0" t="n">
        <v>196</v>
      </c>
      <c r="E176" s="3" t="n">
        <v>5158154.526</v>
      </c>
      <c r="F176" s="3" t="n">
        <v>362491.979</v>
      </c>
      <c r="G176" s="3" t="n">
        <v>484081.198</v>
      </c>
      <c r="H176" s="4" t="n">
        <v>357920.822</v>
      </c>
      <c r="I176" s="3" t="n">
        <v>415696.66</v>
      </c>
      <c r="J176" s="3" t="n">
        <v>484081.198</v>
      </c>
      <c r="K176" s="3" t="n">
        <v>413246.598</v>
      </c>
      <c r="L176" s="3" t="n">
        <v>367333.665</v>
      </c>
      <c r="M176" s="3" t="n">
        <v>415696.66</v>
      </c>
      <c r="N176" s="3" t="n">
        <v>474446.964</v>
      </c>
      <c r="O176" s="3" t="n">
        <v>417458.566</v>
      </c>
    </row>
    <row r="177" customFormat="false" ht="14.65" hidden="false" customHeight="false" outlineLevel="0" collapsed="false">
      <c r="B177" s="0" t="n">
        <v>694082</v>
      </c>
      <c r="C177" s="0" t="n">
        <v>6023683</v>
      </c>
      <c r="D177" s="0" t="n">
        <v>324</v>
      </c>
      <c r="E177" s="3" t="n">
        <v>5401771.994</v>
      </c>
      <c r="F177" s="3" t="n">
        <v>316181.804</v>
      </c>
      <c r="G177" s="3" t="n">
        <v>320814.452</v>
      </c>
      <c r="H177" s="4" t="n">
        <v>316146.332</v>
      </c>
      <c r="I177" s="3" t="n">
        <v>347690.406</v>
      </c>
      <c r="J177" s="3" t="n">
        <v>320814.452</v>
      </c>
      <c r="K177" s="3" t="n">
        <v>353650.982</v>
      </c>
      <c r="L177" s="3" t="n">
        <v>316146.332</v>
      </c>
      <c r="M177" s="3" t="n">
        <v>347690.406</v>
      </c>
      <c r="N177" s="3" t="n">
        <v>320814.452</v>
      </c>
      <c r="O177" s="3" t="n">
        <v>316146.332</v>
      </c>
    </row>
    <row r="178" customFormat="false" ht="14.65" hidden="false" customHeight="false" outlineLevel="0" collapsed="false">
      <c r="B178" s="0" t="n">
        <v>694082</v>
      </c>
      <c r="C178" s="0" t="n">
        <v>6023683</v>
      </c>
      <c r="D178" s="0" t="n">
        <v>529</v>
      </c>
      <c r="E178" s="3" t="n">
        <v>5503725.927</v>
      </c>
      <c r="F178" s="3" t="n">
        <v>297946.253</v>
      </c>
      <c r="G178" s="3" t="n">
        <v>321233.692</v>
      </c>
      <c r="H178" s="4" t="n">
        <v>276695.473</v>
      </c>
      <c r="I178" s="3" t="n">
        <v>374105.242</v>
      </c>
      <c r="J178" s="3" t="n">
        <v>313180.304</v>
      </c>
      <c r="K178" s="3" t="n">
        <v>367092.808</v>
      </c>
      <c r="L178" s="3" t="n">
        <v>285663.549</v>
      </c>
      <c r="M178" s="3" t="n">
        <v>374105.242</v>
      </c>
      <c r="N178" s="3" t="n">
        <v>321233.692</v>
      </c>
      <c r="O178" s="3" t="n">
        <v>276695.473</v>
      </c>
    </row>
    <row r="179" customFormat="false" ht="14.65" hidden="false" customHeight="false" outlineLevel="0" collapsed="false">
      <c r="B179" s="0" t="n">
        <v>694082</v>
      </c>
      <c r="C179" s="0" t="n">
        <v>6023683</v>
      </c>
      <c r="D179" s="0" t="n">
        <v>1156</v>
      </c>
      <c r="E179" s="3" t="n">
        <v>5631395.778</v>
      </c>
      <c r="F179" s="3" t="n">
        <v>245709.01</v>
      </c>
      <c r="G179" s="3" t="n">
        <v>240676.134</v>
      </c>
      <c r="H179" s="4" t="n">
        <v>239222.788</v>
      </c>
      <c r="I179" s="3" t="n">
        <v>343299.76</v>
      </c>
      <c r="J179" s="3" t="n">
        <v>240676.134</v>
      </c>
      <c r="K179" s="3" t="n">
        <v>341121.37</v>
      </c>
      <c r="L179" s="3" t="n">
        <v>249448.936</v>
      </c>
      <c r="M179" s="3" t="n">
        <v>348026.834</v>
      </c>
      <c r="N179" s="3" t="n">
        <v>240676.134</v>
      </c>
      <c r="O179" s="3" t="n">
        <v>239510.668</v>
      </c>
    </row>
    <row r="180" customFormat="false" ht="14.65" hidden="false" customHeight="false" outlineLevel="0" collapsed="false">
      <c r="B180" s="0" t="n">
        <v>694082</v>
      </c>
      <c r="C180" s="0" t="n">
        <v>6023683</v>
      </c>
      <c r="D180" s="0" t="n">
        <v>2209</v>
      </c>
      <c r="E180" s="3" t="n">
        <v>5693581.665</v>
      </c>
      <c r="F180" s="3" t="n">
        <v>208992.559</v>
      </c>
      <c r="G180" s="3" t="n">
        <v>202276.305</v>
      </c>
      <c r="H180" s="4" t="n">
        <v>200101.543</v>
      </c>
      <c r="I180" s="3" t="n">
        <v>212170.362</v>
      </c>
      <c r="J180" s="3" t="n">
        <v>200320.755</v>
      </c>
      <c r="K180" s="3" t="n">
        <v>222016.804</v>
      </c>
      <c r="L180" s="3" t="n">
        <v>214919.547</v>
      </c>
      <c r="M180" s="3" t="n">
        <v>211801.282</v>
      </c>
      <c r="N180" s="3" t="n">
        <v>202276.305</v>
      </c>
      <c r="O180" s="3" t="n">
        <v>201454.721</v>
      </c>
    </row>
    <row r="181" customFormat="false" ht="14.65" hidden="false" customHeight="false" outlineLevel="0" collapsed="false">
      <c r="B181" s="0" t="n">
        <v>694082</v>
      </c>
      <c r="C181" s="0" t="n">
        <v>6023683</v>
      </c>
      <c r="D181" s="0" t="n">
        <v>3481</v>
      </c>
      <c r="E181" s="3" t="n">
        <v>5727890.032</v>
      </c>
      <c r="F181" s="3" t="n">
        <v>179893.663</v>
      </c>
      <c r="G181" s="3" t="n">
        <v>176326.328</v>
      </c>
      <c r="H181" s="4" t="n">
        <v>172542.074</v>
      </c>
      <c r="I181" s="3" t="n">
        <v>196643.98</v>
      </c>
      <c r="J181" s="3" t="n">
        <v>172697.62</v>
      </c>
      <c r="K181" s="3" t="n">
        <v>199701.385</v>
      </c>
      <c r="L181" s="3" t="n">
        <v>183912.061</v>
      </c>
      <c r="M181" s="3" t="n">
        <v>196378.548</v>
      </c>
      <c r="N181" s="3" t="n">
        <v>176305.037</v>
      </c>
      <c r="O181" s="3" t="n">
        <v>175430.397</v>
      </c>
    </row>
    <row r="182" customFormat="false" ht="14.65" hidden="false" customHeight="false" outlineLevel="0" collapsed="false">
      <c r="D182" s="0" t="n">
        <v>694082</v>
      </c>
      <c r="E182" s="3" t="n">
        <v>5997927.185</v>
      </c>
      <c r="F182" s="3" t="n">
        <v>96340.01</v>
      </c>
      <c r="G182" s="3" t="n">
        <v>96340.01</v>
      </c>
      <c r="H182" s="4" t="n">
        <v>4868.948</v>
      </c>
      <c r="I182" s="3" t="n">
        <v>159275.41</v>
      </c>
      <c r="J182" s="3" t="n">
        <v>4868.948</v>
      </c>
      <c r="K182" s="3" t="n">
        <v>159844.612</v>
      </c>
      <c r="L182" s="3" t="n">
        <v>4868.948</v>
      </c>
      <c r="M182" s="3" t="n">
        <v>158964.924</v>
      </c>
      <c r="N182" s="3" t="n">
        <v>96340.01</v>
      </c>
      <c r="O182" s="3" t="n">
        <v>96340.01</v>
      </c>
    </row>
    <row r="186" customFormat="false" ht="14.65" hidden="false" customHeight="false" outlineLevel="0" collapsed="false">
      <c r="F186" s="1" t="s">
        <v>0</v>
      </c>
      <c r="G186" s="1"/>
      <c r="H186" s="1"/>
      <c r="I186" s="1"/>
      <c r="J186" s="1"/>
      <c r="K186" s="1"/>
      <c r="L186" s="1"/>
      <c r="M186" s="1"/>
      <c r="N186" s="1"/>
      <c r="O186" s="1"/>
    </row>
    <row r="187" customFormat="false" ht="14.65" hidden="false" customHeight="false" outlineLevel="0" collapsed="false">
      <c r="A187" s="0" t="s">
        <v>1</v>
      </c>
      <c r="B187" s="0" t="s">
        <v>2</v>
      </c>
      <c r="C187" s="0" t="s">
        <v>3</v>
      </c>
      <c r="D187" s="0" t="s">
        <v>4</v>
      </c>
      <c r="E187" s="0" t="s">
        <v>5</v>
      </c>
      <c r="F187" s="2" t="s">
        <v>6</v>
      </c>
      <c r="G187" s="0" t="s">
        <v>7</v>
      </c>
      <c r="H187" s="0" t="s">
        <v>8</v>
      </c>
      <c r="I187" s="0" t="s">
        <v>9</v>
      </c>
      <c r="J187" s="0" t="s">
        <v>10</v>
      </c>
      <c r="K187" s="0" t="s">
        <v>11</v>
      </c>
      <c r="L187" s="0" t="s">
        <v>12</v>
      </c>
      <c r="M187" s="0" t="s">
        <v>13</v>
      </c>
      <c r="N187" s="0" t="s">
        <v>14</v>
      </c>
      <c r="O187" s="0" t="s">
        <v>15</v>
      </c>
    </row>
    <row r="188" customFormat="false" ht="14.65" hidden="false" customHeight="false" outlineLevel="0" collapsed="false">
      <c r="A188" s="0" t="s">
        <v>28</v>
      </c>
      <c r="B188" s="0" t="n">
        <v>808199</v>
      </c>
      <c r="C188" s="0" t="n">
        <v>883295</v>
      </c>
      <c r="D188" s="0" t="n">
        <v>4</v>
      </c>
      <c r="E188" s="0" t="n">
        <v>40386</v>
      </c>
      <c r="F188" s="2" t="n">
        <v>19924</v>
      </c>
      <c r="G188" s="0" t="n">
        <v>39681</v>
      </c>
      <c r="H188" s="0" t="n">
        <v>21329</v>
      </c>
      <c r="I188" s="0" t="n">
        <v>39681</v>
      </c>
      <c r="J188" s="0" t="n">
        <v>39681</v>
      </c>
      <c r="K188" s="0" t="n">
        <v>19924</v>
      </c>
      <c r="L188" s="0" t="n">
        <v>21329</v>
      </c>
      <c r="M188" s="0" t="n">
        <v>19924</v>
      </c>
      <c r="N188" s="0" t="n">
        <v>19924</v>
      </c>
      <c r="O188" s="0" t="n">
        <v>39681</v>
      </c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9</v>
      </c>
      <c r="E189" s="0" t="n">
        <v>63035</v>
      </c>
      <c r="F189" s="2" t="n">
        <v>20862</v>
      </c>
      <c r="G189" s="0" t="n">
        <v>23852</v>
      </c>
      <c r="H189" s="0" t="n">
        <v>20862</v>
      </c>
      <c r="I189" s="0" t="n">
        <v>23852</v>
      </c>
      <c r="J189" s="0" t="n">
        <v>35989</v>
      </c>
      <c r="K189" s="0" t="n">
        <v>23099</v>
      </c>
      <c r="L189" s="0" t="n">
        <v>20862</v>
      </c>
      <c r="M189" s="0" t="n">
        <v>31484</v>
      </c>
      <c r="N189" s="0" t="n">
        <v>23852</v>
      </c>
      <c r="O189" s="0" t="n">
        <v>21360</v>
      </c>
    </row>
    <row r="190" customFormat="false" ht="14.65" hidden="false" customHeight="false" outlineLevel="0" collapsed="false">
      <c r="B190" s="0" t="n">
        <v>808199</v>
      </c>
      <c r="C190" s="0" t="n">
        <v>883295</v>
      </c>
      <c r="D190" s="0" t="n">
        <v>25</v>
      </c>
      <c r="E190" s="0" t="n">
        <v>112575</v>
      </c>
      <c r="F190" s="2" t="n">
        <v>21709</v>
      </c>
      <c r="G190" s="0" t="n">
        <v>23885</v>
      </c>
      <c r="H190" s="0" t="n">
        <v>22717</v>
      </c>
      <c r="I190" s="0" t="n">
        <v>30323</v>
      </c>
      <c r="J190" s="0" t="n">
        <v>23885</v>
      </c>
      <c r="K190" s="0" t="n">
        <v>23885</v>
      </c>
      <c r="L190" s="0" t="n">
        <v>23513</v>
      </c>
      <c r="M190" s="0" t="n">
        <v>23885</v>
      </c>
      <c r="N190" s="0" t="n">
        <v>23885</v>
      </c>
      <c r="O190" s="0" t="n">
        <v>27626</v>
      </c>
    </row>
    <row r="191" customFormat="false" ht="14.65" hidden="false" customHeight="false" outlineLevel="0" collapsed="false">
      <c r="B191" s="0" t="n">
        <v>808199</v>
      </c>
      <c r="C191" s="0" t="n">
        <v>883295</v>
      </c>
      <c r="D191" s="0" t="n">
        <v>49</v>
      </c>
      <c r="E191" s="0" t="n">
        <v>142222</v>
      </c>
      <c r="F191" s="2" t="n">
        <v>21029</v>
      </c>
      <c r="G191" s="0" t="n">
        <v>23410</v>
      </c>
      <c r="H191" s="0" t="n">
        <v>21920</v>
      </c>
      <c r="I191" s="0" t="n">
        <v>23410</v>
      </c>
      <c r="J191" s="0" t="n">
        <v>23410</v>
      </c>
      <c r="K191" s="0" t="n">
        <v>22270</v>
      </c>
      <c r="L191" s="0" t="n">
        <v>21637</v>
      </c>
      <c r="M191" s="0" t="n">
        <v>23410</v>
      </c>
      <c r="N191" s="0" t="n">
        <v>23410</v>
      </c>
      <c r="O191" s="0" t="n">
        <v>22270</v>
      </c>
    </row>
    <row r="192" customFormat="false" ht="14.65" hidden="false" customHeight="false" outlineLevel="0" collapsed="false">
      <c r="B192" s="0" t="n">
        <v>808199</v>
      </c>
      <c r="C192" s="0" t="n">
        <v>883295</v>
      </c>
      <c r="D192" s="0" t="n">
        <v>100</v>
      </c>
      <c r="E192" s="0" t="n">
        <v>181761</v>
      </c>
      <c r="F192" s="2" t="n">
        <v>19999</v>
      </c>
      <c r="G192" s="0" t="n">
        <v>24697</v>
      </c>
      <c r="H192" s="0" t="n">
        <v>20171</v>
      </c>
      <c r="I192" s="0" t="n">
        <v>24016</v>
      </c>
      <c r="J192" s="0" t="n">
        <v>23776</v>
      </c>
      <c r="K192" s="0" t="n">
        <v>22872</v>
      </c>
      <c r="L192" s="0" t="n">
        <v>22590</v>
      </c>
      <c r="M192" s="0" t="n">
        <v>24016</v>
      </c>
      <c r="N192" s="0" t="n">
        <v>24697</v>
      </c>
      <c r="O192" s="0" t="n">
        <v>20664</v>
      </c>
    </row>
    <row r="193" customFormat="false" ht="14.65" hidden="false" customHeight="false" outlineLevel="0" collapsed="false">
      <c r="B193" s="0" t="n">
        <v>808199</v>
      </c>
      <c r="C193" s="0" t="n">
        <v>883295</v>
      </c>
      <c r="D193" s="0" t="n">
        <v>196</v>
      </c>
      <c r="E193" s="0" t="n">
        <v>214602</v>
      </c>
      <c r="F193" s="2" t="n">
        <v>20078</v>
      </c>
      <c r="G193" s="0" t="n">
        <v>20722</v>
      </c>
      <c r="H193" s="0" t="n">
        <v>21276</v>
      </c>
      <c r="I193" s="0" t="n">
        <v>20538</v>
      </c>
      <c r="J193" s="0" t="n">
        <v>20785</v>
      </c>
      <c r="K193" s="0" t="n">
        <v>20538</v>
      </c>
      <c r="L193" s="0" t="n">
        <v>21583</v>
      </c>
      <c r="M193" s="0" t="n">
        <v>20538</v>
      </c>
      <c r="N193" s="0" t="n">
        <v>20722</v>
      </c>
      <c r="O193" s="0" t="n">
        <v>20761</v>
      </c>
    </row>
    <row r="194" customFormat="false" ht="14.65" hidden="false" customHeight="false" outlineLevel="0" collapsed="false">
      <c r="B194" s="0" t="n">
        <v>808199</v>
      </c>
      <c r="C194" s="0" t="n">
        <v>883295</v>
      </c>
      <c r="D194" s="0" t="n">
        <v>324</v>
      </c>
      <c r="E194" s="0" t="n">
        <v>239278</v>
      </c>
      <c r="F194" s="2" t="n">
        <v>19488</v>
      </c>
      <c r="G194" s="0" t="n">
        <v>19587</v>
      </c>
      <c r="H194" s="0" t="n">
        <v>21011</v>
      </c>
      <c r="I194" s="0" t="n">
        <v>19573</v>
      </c>
      <c r="J194" s="0" t="n">
        <v>19587</v>
      </c>
      <c r="K194" s="0" t="n">
        <v>19587</v>
      </c>
      <c r="L194" s="0" t="n">
        <v>20329</v>
      </c>
      <c r="M194" s="0" t="n">
        <v>19573</v>
      </c>
      <c r="N194" s="0" t="n">
        <v>19587</v>
      </c>
      <c r="O194" s="0" t="n">
        <v>19587</v>
      </c>
    </row>
    <row r="195" customFormat="false" ht="14.65" hidden="false" customHeight="false" outlineLevel="0" collapsed="false">
      <c r="B195" s="0" t="n">
        <v>808199</v>
      </c>
      <c r="C195" s="0" t="n">
        <v>883295</v>
      </c>
      <c r="D195" s="0" t="n">
        <v>529</v>
      </c>
      <c r="E195" s="0" t="n">
        <v>262155</v>
      </c>
      <c r="F195" s="2" t="n">
        <v>19175</v>
      </c>
      <c r="G195" s="0" t="n">
        <v>19790</v>
      </c>
      <c r="H195" s="0" t="n">
        <v>20496</v>
      </c>
      <c r="I195" s="0" t="n">
        <v>19756</v>
      </c>
      <c r="J195" s="0" t="n">
        <v>19910</v>
      </c>
      <c r="K195" s="0" t="n">
        <v>19756</v>
      </c>
      <c r="L195" s="0" t="n">
        <v>20424</v>
      </c>
      <c r="M195" s="0" t="n">
        <v>19768</v>
      </c>
      <c r="N195" s="0" t="n">
        <v>19790</v>
      </c>
      <c r="O195" s="0" t="n">
        <v>19707</v>
      </c>
    </row>
    <row r="196" customFormat="false" ht="14.65" hidden="false" customHeight="false" outlineLevel="0" collapsed="false">
      <c r="B196" s="0" t="n">
        <v>808199</v>
      </c>
      <c r="C196" s="0" t="n">
        <v>883295</v>
      </c>
      <c r="D196" s="0" t="n">
        <v>1024</v>
      </c>
      <c r="E196" s="0" t="n">
        <v>292744</v>
      </c>
      <c r="F196" s="2" t="n">
        <v>18792</v>
      </c>
      <c r="G196" s="0" t="n">
        <v>18900</v>
      </c>
      <c r="H196" s="0" t="n">
        <v>21037</v>
      </c>
      <c r="I196" s="0" t="n">
        <v>18937</v>
      </c>
      <c r="J196" s="0" t="n">
        <v>19320</v>
      </c>
      <c r="K196" s="0" t="n">
        <v>18830</v>
      </c>
      <c r="L196" s="0" t="n">
        <v>21022</v>
      </c>
      <c r="M196" s="0" t="n">
        <v>18937</v>
      </c>
      <c r="N196" s="0" t="n">
        <v>18900</v>
      </c>
      <c r="O196" s="0" t="n">
        <v>19803</v>
      </c>
    </row>
    <row r="197" customFormat="false" ht="14.65" hidden="false" customHeight="false" outlineLevel="0" collapsed="false">
      <c r="B197" s="0" t="n">
        <v>808199</v>
      </c>
      <c r="C197" s="0" t="n">
        <v>883295</v>
      </c>
      <c r="D197" s="0" t="n">
        <v>2116</v>
      </c>
      <c r="E197" s="0" t="n">
        <v>326416</v>
      </c>
      <c r="F197" s="2" t="n">
        <v>18187</v>
      </c>
      <c r="G197" s="0" t="n">
        <v>18495</v>
      </c>
      <c r="H197" s="0" t="n">
        <v>20544</v>
      </c>
      <c r="I197" s="0" t="n">
        <v>18657</v>
      </c>
      <c r="J197" s="0" t="n">
        <v>19033</v>
      </c>
      <c r="K197" s="0" t="n">
        <v>18628</v>
      </c>
      <c r="L197" s="0" t="n">
        <v>21276</v>
      </c>
      <c r="M197" s="0" t="n">
        <v>18642</v>
      </c>
      <c r="N197" s="0" t="n">
        <v>18495</v>
      </c>
      <c r="O197" s="0" t="n">
        <v>18374</v>
      </c>
    </row>
    <row r="198" customFormat="false" ht="14.65" hidden="false" customHeight="false" outlineLevel="0" collapsed="false">
      <c r="B198" s="0" t="n">
        <v>808199</v>
      </c>
      <c r="C198" s="0" t="n">
        <v>883295</v>
      </c>
      <c r="D198" s="0" t="n">
        <v>4160</v>
      </c>
      <c r="E198" s="0" t="n">
        <v>361464</v>
      </c>
      <c r="F198" s="2" t="n">
        <v>17801</v>
      </c>
      <c r="G198" s="0" t="n">
        <v>17991</v>
      </c>
      <c r="H198" s="0" t="n">
        <v>24853</v>
      </c>
      <c r="I198" s="0" t="n">
        <v>18400</v>
      </c>
      <c r="J198" s="0" t="n">
        <v>23169</v>
      </c>
      <c r="K198" s="0" t="n">
        <v>18981</v>
      </c>
      <c r="L198" s="0" t="n">
        <v>21503</v>
      </c>
      <c r="M198" s="0" t="n">
        <v>18948</v>
      </c>
      <c r="N198" s="0" t="n">
        <v>17991</v>
      </c>
      <c r="O198" s="0" t="n">
        <v>17967</v>
      </c>
    </row>
    <row r="199" customFormat="false" ht="14.65" hidden="false" customHeight="false" outlineLevel="0" collapsed="false">
      <c r="D199" s="0" t="n">
        <v>808199</v>
      </c>
      <c r="E199" s="0" t="n">
        <v>835884</v>
      </c>
      <c r="F199" s="0" t="n">
        <v>17126</v>
      </c>
      <c r="G199" s="0" t="n">
        <v>16103</v>
      </c>
      <c r="H199" s="0" t="n">
        <v>33028</v>
      </c>
      <c r="I199" s="0" t="n">
        <v>15820</v>
      </c>
      <c r="J199" s="0" t="n">
        <v>33104</v>
      </c>
      <c r="K199" s="0" t="n">
        <v>15844</v>
      </c>
      <c r="L199" s="0" t="n">
        <v>34098</v>
      </c>
      <c r="M199" s="0" t="n">
        <v>15794</v>
      </c>
      <c r="N199" s="0" t="n">
        <v>16142</v>
      </c>
      <c r="O199" s="0" t="n">
        <v>16307</v>
      </c>
    </row>
    <row r="202" customFormat="false" ht="14.65" hidden="false" customHeight="false" outlineLevel="0" collapsed="false">
      <c r="F202" s="1" t="s">
        <v>20</v>
      </c>
      <c r="G202" s="1"/>
      <c r="H202" s="1"/>
      <c r="I202" s="1"/>
      <c r="J202" s="1"/>
      <c r="K202" s="1"/>
      <c r="L202" s="1"/>
      <c r="M202" s="1"/>
      <c r="N202" s="1"/>
      <c r="O202" s="1"/>
    </row>
    <row r="203" customFormat="false" ht="14.65" hidden="false" customHeight="false" outlineLevel="0" collapsed="false">
      <c r="B203" s="0" t="s">
        <v>2</v>
      </c>
      <c r="C203" s="0" t="s">
        <v>21</v>
      </c>
      <c r="D203" s="0" t="s">
        <v>4</v>
      </c>
      <c r="E203" s="0" t="s">
        <v>22</v>
      </c>
      <c r="F203" s="0" t="s">
        <v>6</v>
      </c>
      <c r="G203" s="0" t="s">
        <v>7</v>
      </c>
      <c r="H203" s="2" t="s">
        <v>8</v>
      </c>
      <c r="I203" s="0" t="s">
        <v>9</v>
      </c>
      <c r="J203" s="0" t="s">
        <v>10</v>
      </c>
      <c r="K203" s="0" t="s">
        <v>11</v>
      </c>
      <c r="L203" s="0" t="s">
        <v>12</v>
      </c>
      <c r="M203" s="0" t="s">
        <v>13</v>
      </c>
      <c r="N203" s="0" t="s">
        <v>14</v>
      </c>
      <c r="O203" s="0" t="s">
        <v>15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</v>
      </c>
      <c r="E204" s="0" t="n">
        <v>3382171.152</v>
      </c>
      <c r="F204" s="0" t="n">
        <v>1824180.244</v>
      </c>
      <c r="G204" s="0" t="n">
        <v>3243838.764</v>
      </c>
      <c r="H204" s="2" t="n">
        <v>1711169.54</v>
      </c>
      <c r="I204" s="0" t="n">
        <v>3243838.764</v>
      </c>
      <c r="J204" s="0" t="n">
        <v>3243838.764</v>
      </c>
      <c r="K204" s="0" t="n">
        <v>1824180.244</v>
      </c>
      <c r="L204" s="0" t="n">
        <v>1711169.54</v>
      </c>
      <c r="M204" s="0" t="n">
        <v>1824180.244</v>
      </c>
      <c r="N204" s="0" t="n">
        <v>1824180.244</v>
      </c>
      <c r="O204" s="0" t="n">
        <v>3243838.764</v>
      </c>
    </row>
    <row r="205" customFormat="false" ht="14.65" hidden="false" customHeight="false" outlineLevel="0" collapsed="false">
      <c r="B205" s="0" t="n">
        <v>808199</v>
      </c>
      <c r="C205" s="0" t="n">
        <v>10872106</v>
      </c>
      <c r="D205" s="0" t="n">
        <v>9</v>
      </c>
      <c r="E205" s="0" t="n">
        <v>4501660.186</v>
      </c>
      <c r="F205" s="0" t="n">
        <v>1543311.898</v>
      </c>
      <c r="G205" s="0" t="n">
        <v>2011397.098</v>
      </c>
      <c r="H205" s="2" t="n">
        <v>1543311.898</v>
      </c>
      <c r="I205" s="0" t="n">
        <v>2011397.098</v>
      </c>
      <c r="J205" s="0" t="n">
        <v>2536462.046</v>
      </c>
      <c r="K205" s="0" t="n">
        <v>1970783.44</v>
      </c>
      <c r="L205" s="0" t="n">
        <v>1543311.898</v>
      </c>
      <c r="M205" s="0" t="n">
        <v>2270213.404</v>
      </c>
      <c r="N205" s="0" t="n">
        <v>2011397.098</v>
      </c>
      <c r="O205" s="0" t="n">
        <v>1659541.934</v>
      </c>
    </row>
    <row r="206" customFormat="false" ht="14.65" hidden="false" customHeight="false" outlineLevel="0" collapsed="false">
      <c r="B206" s="0" t="n">
        <v>808199</v>
      </c>
      <c r="C206" s="0" t="n">
        <v>10872106</v>
      </c>
      <c r="D206" s="0" t="n">
        <v>25</v>
      </c>
      <c r="E206" s="0" t="n">
        <v>6793050.132</v>
      </c>
      <c r="F206" s="0" t="n">
        <v>1729644.278</v>
      </c>
      <c r="G206" s="0" t="n">
        <v>1756437.832</v>
      </c>
      <c r="H206" s="2" t="n">
        <v>1719838.264</v>
      </c>
      <c r="I206" s="0" t="n">
        <v>2104031.328</v>
      </c>
      <c r="J206" s="0" t="n">
        <v>1756437.832</v>
      </c>
      <c r="K206" s="0" t="n">
        <v>1756437.832</v>
      </c>
      <c r="L206" s="0" t="n">
        <v>1804211.772</v>
      </c>
      <c r="M206" s="0" t="n">
        <v>1756437.832</v>
      </c>
      <c r="N206" s="0" t="n">
        <v>1756437.832</v>
      </c>
      <c r="O206" s="0" t="n">
        <v>2188691.668</v>
      </c>
    </row>
    <row r="207" customFormat="false" ht="14.65" hidden="false" customHeight="false" outlineLevel="0" collapsed="false">
      <c r="B207" s="0" t="n">
        <v>808199</v>
      </c>
      <c r="C207" s="0" t="n">
        <v>10872106</v>
      </c>
      <c r="D207" s="0" t="n">
        <v>49</v>
      </c>
      <c r="E207" s="0" t="n">
        <v>7841536.247</v>
      </c>
      <c r="F207" s="0" t="n">
        <v>1679273.068</v>
      </c>
      <c r="G207" s="0" t="n">
        <v>1728853.262</v>
      </c>
      <c r="H207" s="2" t="n">
        <v>1657053.664</v>
      </c>
      <c r="I207" s="0" t="n">
        <v>1728853.262</v>
      </c>
      <c r="J207" s="0" t="n">
        <v>1728853.262</v>
      </c>
      <c r="K207" s="0" t="n">
        <v>1728076.46</v>
      </c>
      <c r="L207" s="0" t="n">
        <v>1657827.546</v>
      </c>
      <c r="M207" s="0" t="n">
        <v>1728853.262</v>
      </c>
      <c r="N207" s="0" t="n">
        <v>1728853.262</v>
      </c>
      <c r="O207" s="0" t="n">
        <v>1728076.46</v>
      </c>
    </row>
    <row r="208" customFormat="false" ht="14.65" hidden="false" customHeight="false" outlineLevel="0" collapsed="false">
      <c r="B208" s="0" t="n">
        <v>808199</v>
      </c>
      <c r="C208" s="0" t="n">
        <v>10872106</v>
      </c>
      <c r="D208" s="0" t="n">
        <v>100</v>
      </c>
      <c r="E208" s="0" t="n">
        <v>8828685.766</v>
      </c>
      <c r="F208" s="0" t="n">
        <v>1827928.89</v>
      </c>
      <c r="G208" s="0" t="n">
        <v>1743540</v>
      </c>
      <c r="H208" s="2" t="n">
        <v>1557597.4</v>
      </c>
      <c r="I208" s="0" t="n">
        <v>1709669.598</v>
      </c>
      <c r="J208" s="0" t="n">
        <v>1691384.448</v>
      </c>
      <c r="K208" s="0" t="n">
        <v>1636919.646</v>
      </c>
      <c r="L208" s="0" t="n">
        <v>1840549.126</v>
      </c>
      <c r="M208" s="0" t="n">
        <v>1709669.598</v>
      </c>
      <c r="N208" s="0" t="n">
        <v>1743540</v>
      </c>
      <c r="O208" s="0" t="n">
        <v>1584828.398</v>
      </c>
    </row>
    <row r="209" customFormat="false" ht="14.65" hidden="false" customHeight="false" outlineLevel="0" collapsed="false">
      <c r="B209" s="0" t="n">
        <v>808199</v>
      </c>
      <c r="C209" s="0" t="n">
        <v>10872106</v>
      </c>
      <c r="D209" s="0" t="n">
        <v>196</v>
      </c>
      <c r="E209" s="0" t="n">
        <v>9431210.847</v>
      </c>
      <c r="F209" s="0" t="n">
        <v>1590278.962</v>
      </c>
      <c r="G209" s="0" t="n">
        <v>1573368.018</v>
      </c>
      <c r="H209" s="2" t="n">
        <v>1513776.158</v>
      </c>
      <c r="I209" s="0" t="n">
        <v>1576094.926</v>
      </c>
      <c r="J209" s="0" t="n">
        <v>1586173.91</v>
      </c>
      <c r="K209" s="0" t="n">
        <v>1576094.926</v>
      </c>
      <c r="L209" s="0" t="n">
        <v>1617925.578</v>
      </c>
      <c r="M209" s="0" t="n">
        <v>1576094.926</v>
      </c>
      <c r="N209" s="0" t="n">
        <v>1573368.018</v>
      </c>
      <c r="O209" s="0" t="n">
        <v>1586800.482</v>
      </c>
    </row>
    <row r="210" customFormat="false" ht="14.65" hidden="false" customHeight="false" outlineLevel="0" collapsed="false">
      <c r="B210" s="0" t="n">
        <v>808199</v>
      </c>
      <c r="C210" s="0" t="n">
        <v>10872106</v>
      </c>
      <c r="D210" s="0" t="n">
        <v>324</v>
      </c>
      <c r="E210" s="0" t="n">
        <v>9764296.374</v>
      </c>
      <c r="F210" s="0" t="n">
        <v>1520988.654</v>
      </c>
      <c r="G210" s="0" t="n">
        <v>1533456.452</v>
      </c>
      <c r="H210" s="2" t="n">
        <v>1434924.204</v>
      </c>
      <c r="I210" s="0" t="n">
        <v>1537540.324</v>
      </c>
      <c r="J210" s="0" t="n">
        <v>1533456.452</v>
      </c>
      <c r="K210" s="0" t="n">
        <v>1533456.452</v>
      </c>
      <c r="L210" s="0" t="n">
        <v>1542108.628</v>
      </c>
      <c r="M210" s="0" t="n">
        <v>1537540.324</v>
      </c>
      <c r="N210" s="0" t="n">
        <v>1533456.452</v>
      </c>
      <c r="O210" s="0" t="n">
        <v>1533456.452</v>
      </c>
    </row>
    <row r="211" customFormat="false" ht="14.65" hidden="false" customHeight="false" outlineLevel="0" collapsed="false">
      <c r="B211" s="0" t="n">
        <v>808199</v>
      </c>
      <c r="C211" s="0" t="n">
        <v>10872106</v>
      </c>
      <c r="D211" s="0" t="n">
        <v>529</v>
      </c>
      <c r="E211" s="0" t="n">
        <v>9997407.298</v>
      </c>
      <c r="F211" s="0" t="n">
        <v>1525210.762</v>
      </c>
      <c r="G211" s="0" t="n">
        <v>1486521.212</v>
      </c>
      <c r="H211" s="2" t="n">
        <v>1437470.18</v>
      </c>
      <c r="I211" s="0" t="n">
        <v>1537019.772</v>
      </c>
      <c r="J211" s="0" t="n">
        <v>1485768.938</v>
      </c>
      <c r="K211" s="0" t="n">
        <v>1537019.772</v>
      </c>
      <c r="L211" s="0" t="n">
        <v>1537430.218</v>
      </c>
      <c r="M211" s="0" t="n">
        <v>1543869.974</v>
      </c>
      <c r="N211" s="0" t="n">
        <v>1486521.212</v>
      </c>
      <c r="O211" s="0" t="n">
        <v>1479210.79</v>
      </c>
    </row>
    <row r="212" customFormat="false" ht="14.65" hidden="false" customHeight="false" outlineLevel="0" collapsed="false">
      <c r="B212" s="0" t="n">
        <v>808199</v>
      </c>
      <c r="C212" s="0" t="n">
        <v>10872106</v>
      </c>
      <c r="D212" s="0" t="n">
        <v>1024</v>
      </c>
      <c r="E212" s="0" t="n">
        <v>10193265.793</v>
      </c>
      <c r="F212" s="0" t="n">
        <v>1485400.85</v>
      </c>
      <c r="G212" s="0" t="n">
        <v>1487454.856</v>
      </c>
      <c r="H212" s="2" t="n">
        <v>1393953.238</v>
      </c>
      <c r="I212" s="0" t="n">
        <v>1495712.134</v>
      </c>
      <c r="J212" s="0" t="n">
        <v>1432275.242</v>
      </c>
      <c r="K212" s="0" t="n">
        <v>1495929.018</v>
      </c>
      <c r="L212" s="0" t="n">
        <v>1598390.762</v>
      </c>
      <c r="M212" s="0" t="n">
        <v>1495712.134</v>
      </c>
      <c r="N212" s="0" t="n">
        <v>1487454.856</v>
      </c>
      <c r="O212" s="0" t="n">
        <v>1638037.28</v>
      </c>
    </row>
    <row r="213" customFormat="false" ht="14.65" hidden="false" customHeight="false" outlineLevel="0" collapsed="false">
      <c r="B213" s="0" t="n">
        <v>808199</v>
      </c>
      <c r="C213" s="0" t="n">
        <v>10872106</v>
      </c>
      <c r="D213" s="0" t="n">
        <v>2116</v>
      </c>
      <c r="E213" s="0" t="n">
        <v>10330430.017</v>
      </c>
      <c r="F213" s="0" t="n">
        <v>1470144.626</v>
      </c>
      <c r="G213" s="0" t="n">
        <v>1442904.814</v>
      </c>
      <c r="H213" s="2" t="n">
        <v>1345912.996</v>
      </c>
      <c r="I213" s="0" t="n">
        <v>1463442.526</v>
      </c>
      <c r="J213" s="0" t="n">
        <v>1387794.158</v>
      </c>
      <c r="K213" s="0" t="n">
        <v>1483045.636</v>
      </c>
      <c r="L213" s="0" t="n">
        <v>1474568.178</v>
      </c>
      <c r="M213" s="0" t="n">
        <v>1461386.24</v>
      </c>
      <c r="N213" s="0" t="n">
        <v>1442904.814</v>
      </c>
      <c r="O213" s="0" t="n">
        <v>1446509.182</v>
      </c>
    </row>
    <row r="214" customFormat="false" ht="14.65" hidden="false" customHeight="false" outlineLevel="0" collapsed="false">
      <c r="B214" s="0" t="n">
        <v>808199</v>
      </c>
      <c r="C214" s="0" t="n">
        <v>10872106</v>
      </c>
      <c r="D214" s="0" t="n">
        <v>4160</v>
      </c>
      <c r="E214" s="0" t="n">
        <v>10421860.777</v>
      </c>
      <c r="F214" s="0" t="n">
        <v>1449667.17</v>
      </c>
      <c r="G214" s="0" t="n">
        <v>1425232.466</v>
      </c>
      <c r="H214" s="2" t="n">
        <v>1332635.48</v>
      </c>
      <c r="I214" s="0" t="n">
        <v>1442472.398</v>
      </c>
      <c r="J214" s="0" t="n">
        <v>1355794.224</v>
      </c>
      <c r="K214" s="0" t="n">
        <v>1644595.858</v>
      </c>
      <c r="L214" s="0" t="n">
        <v>1429787.002</v>
      </c>
      <c r="M214" s="0" t="n">
        <v>1555731.99</v>
      </c>
      <c r="N214" s="0" t="n">
        <v>1425232.466</v>
      </c>
      <c r="O214" s="0" t="n">
        <v>1419349.762</v>
      </c>
    </row>
    <row r="215" customFormat="false" ht="14.65" hidden="false" customHeight="false" outlineLevel="0" collapsed="false">
      <c r="D215" s="0" t="n">
        <v>808199</v>
      </c>
      <c r="E215" s="0" t="n">
        <v>10781902.147</v>
      </c>
      <c r="F215" s="0" t="n">
        <v>1000727.76</v>
      </c>
      <c r="G215" s="0" t="n">
        <v>1232873.102</v>
      </c>
      <c r="H215" s="0" t="n">
        <v>104785.682</v>
      </c>
      <c r="I215" s="0" t="n">
        <v>1673285.238</v>
      </c>
      <c r="J215" s="0" t="n">
        <v>106636.948</v>
      </c>
      <c r="K215" s="0" t="n">
        <v>1672518.848</v>
      </c>
      <c r="L215" s="0" t="n">
        <v>108801.611</v>
      </c>
      <c r="M215" s="0" t="n">
        <v>1681519.858</v>
      </c>
      <c r="N215" s="0" t="n">
        <v>1239656.91</v>
      </c>
      <c r="O215" s="0" t="n">
        <v>1005599.578</v>
      </c>
    </row>
  </sheetData>
  <mergeCells count="14">
    <mergeCell ref="F1:O1"/>
    <mergeCell ref="F14:O14"/>
    <mergeCell ref="F28:O28"/>
    <mergeCell ref="F43:O43"/>
    <mergeCell ref="F59:O59"/>
    <mergeCell ref="F73:O73"/>
    <mergeCell ref="F89:O89"/>
    <mergeCell ref="F104:O104"/>
    <mergeCell ref="F120:O120"/>
    <mergeCell ref="F136:O136"/>
    <mergeCell ref="F153:O153"/>
    <mergeCell ref="F169:O169"/>
    <mergeCell ref="F186:O186"/>
    <mergeCell ref="F202:O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7" activeCellId="0" sqref="H207"/>
    </sheetView>
  </sheetViews>
  <sheetFormatPr defaultRowHeight="12.8" zeroHeight="false" outlineLevelRow="0" outlineLevelCol="0"/>
  <cols>
    <col collapsed="false" customWidth="true" hidden="false" outlineLevel="0" max="1" min="1" style="0" width="15.67"/>
    <col collapsed="false" customWidth="true" hidden="false" outlineLevel="0" max="2" min="2" style="0" width="8.04"/>
    <col collapsed="false" customWidth="true" hidden="false" outlineLevel="0" max="3" min="3" style="0" width="16.01"/>
    <col collapsed="false" customWidth="true" hidden="false" outlineLevel="0" max="4" min="4" style="0" width="10.46"/>
    <col collapsed="false" customWidth="true" hidden="false" outlineLevel="0" max="5" min="5" style="0" width="15.48"/>
    <col collapsed="false" customWidth="true" hidden="false" outlineLevel="0" max="9" min="6" style="0" width="13.23"/>
    <col collapsed="false" customWidth="true" hidden="false" outlineLevel="0" max="10" min="10" style="0" width="18.23"/>
    <col collapsed="false" customWidth="true" hidden="false" outlineLevel="0" max="11" min="11" style="0" width="19.9"/>
    <col collapsed="false" customWidth="true" hidden="false" outlineLevel="0" max="12" min="12" style="0" width="18.6"/>
    <col collapsed="false" customWidth="true" hidden="false" outlineLevel="0" max="13" min="13" style="0" width="20.27"/>
    <col collapsed="false" customWidth="true" hidden="false" outlineLevel="0" max="14" min="14" style="0" width="18.6"/>
    <col collapsed="false" customWidth="true" hidden="false" outlineLevel="0" max="15" min="15" style="0" width="20.27"/>
    <col collapsed="false" customWidth="false" hidden="false" outlineLevel="0" max="1025" min="16" style="0" width="11.48"/>
  </cols>
  <sheetData>
    <row r="1" customFormat="false" ht="14.6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33249</v>
      </c>
      <c r="F3" s="0" t="n">
        <v>24911</v>
      </c>
      <c r="G3" s="0" t="n">
        <v>25014</v>
      </c>
      <c r="H3" s="0" t="n">
        <v>25014</v>
      </c>
      <c r="I3" s="0" t="n">
        <v>25001</v>
      </c>
      <c r="J3" s="0" t="n">
        <v>25014</v>
      </c>
      <c r="K3" s="0" t="n">
        <v>25001</v>
      </c>
      <c r="L3" s="0" t="n">
        <v>24911</v>
      </c>
      <c r="M3" s="0" t="n">
        <v>25001</v>
      </c>
      <c r="N3" s="0" t="n">
        <v>24911</v>
      </c>
      <c r="O3" s="0" t="n">
        <v>25014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37392</v>
      </c>
      <c r="F4" s="0" t="n">
        <v>24552</v>
      </c>
      <c r="G4" s="0" t="n">
        <v>24705</v>
      </c>
      <c r="H4" s="0" t="n">
        <v>24552</v>
      </c>
      <c r="I4" s="0" t="n">
        <v>24788</v>
      </c>
      <c r="J4" s="0" t="n">
        <v>24788</v>
      </c>
      <c r="K4" s="0" t="n">
        <v>24766</v>
      </c>
      <c r="L4" s="0" t="n">
        <v>24552</v>
      </c>
      <c r="M4" s="0" t="n">
        <v>24715</v>
      </c>
      <c r="N4" s="0" t="n">
        <v>24705</v>
      </c>
      <c r="O4" s="0" t="n">
        <v>24730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39349</v>
      </c>
      <c r="F5" s="0" t="n">
        <v>24737</v>
      </c>
      <c r="G5" s="0" t="n">
        <v>24997</v>
      </c>
      <c r="H5" s="0" t="n">
        <v>24797</v>
      </c>
      <c r="I5" s="0" t="n">
        <v>25034</v>
      </c>
      <c r="J5" s="0" t="n">
        <v>24873</v>
      </c>
      <c r="K5" s="0" t="n">
        <v>24995</v>
      </c>
      <c r="L5" s="0" t="n">
        <v>24947</v>
      </c>
      <c r="M5" s="0" t="n">
        <v>24993</v>
      </c>
      <c r="N5" s="0" t="n">
        <v>24939</v>
      </c>
      <c r="O5" s="0" t="n">
        <v>24809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39881</v>
      </c>
      <c r="F6" s="0" t="n">
        <v>24337</v>
      </c>
      <c r="G6" s="0" t="n">
        <v>24726</v>
      </c>
      <c r="H6" s="0" t="n">
        <v>24677</v>
      </c>
      <c r="I6" s="0" t="n">
        <v>24704</v>
      </c>
      <c r="J6" s="0" t="n">
        <v>24831</v>
      </c>
      <c r="K6" s="0" t="n">
        <v>24704</v>
      </c>
      <c r="L6" s="0" t="n">
        <v>24816</v>
      </c>
      <c r="M6" s="0" t="n">
        <v>24898</v>
      </c>
      <c r="N6" s="0" t="n">
        <v>24726</v>
      </c>
      <c r="O6" s="0" t="n">
        <v>24753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100</v>
      </c>
      <c r="E7" s="0" t="n">
        <v>40165</v>
      </c>
      <c r="F7" s="0" t="n">
        <v>24027</v>
      </c>
      <c r="G7" s="0" t="n">
        <v>24598</v>
      </c>
      <c r="H7" s="0" t="n">
        <v>24495</v>
      </c>
      <c r="I7" s="0" t="n">
        <v>24739</v>
      </c>
      <c r="J7" s="0" t="n">
        <v>24781</v>
      </c>
      <c r="K7" s="0" t="n">
        <v>24782</v>
      </c>
      <c r="L7" s="0" t="n">
        <v>24505</v>
      </c>
      <c r="M7" s="0" t="n">
        <v>24455</v>
      </c>
      <c r="N7" s="0" t="n">
        <v>24499</v>
      </c>
      <c r="O7" s="0" t="n">
        <v>24644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200</v>
      </c>
      <c r="E8" s="0" t="n">
        <v>40299</v>
      </c>
      <c r="F8" s="0" t="n">
        <v>23635</v>
      </c>
      <c r="G8" s="0" t="n">
        <v>24276</v>
      </c>
      <c r="H8" s="0" t="n">
        <v>24593</v>
      </c>
      <c r="I8" s="0" t="n">
        <v>24873</v>
      </c>
      <c r="J8" s="0" t="n">
        <v>24723</v>
      </c>
      <c r="K8" s="0" t="n">
        <v>24512</v>
      </c>
      <c r="L8" s="0" t="n">
        <v>24303</v>
      </c>
      <c r="M8" s="0" t="n">
        <v>24945</v>
      </c>
      <c r="N8" s="0" t="n">
        <v>24155</v>
      </c>
      <c r="O8" s="0" t="n">
        <v>23789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300</v>
      </c>
      <c r="E9" s="0" t="n">
        <v>40343</v>
      </c>
      <c r="F9" s="0" t="n">
        <v>23289</v>
      </c>
      <c r="G9" s="0" t="n">
        <v>23646</v>
      </c>
      <c r="H9" s="0" t="n">
        <v>24532</v>
      </c>
      <c r="I9" s="0" t="n">
        <v>24208</v>
      </c>
      <c r="J9" s="0" t="n">
        <v>24558</v>
      </c>
      <c r="K9" s="0" t="n">
        <v>24051</v>
      </c>
      <c r="L9" s="0" t="n">
        <v>24328</v>
      </c>
      <c r="M9" s="0" t="n">
        <v>24363</v>
      </c>
      <c r="N9" s="0" t="n">
        <v>23599</v>
      </c>
      <c r="O9" s="0" t="n">
        <v>23354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500</v>
      </c>
      <c r="E10" s="0" t="n">
        <v>40376</v>
      </c>
      <c r="F10" s="0" t="n">
        <v>22793</v>
      </c>
      <c r="G10" s="0" t="n">
        <v>22955</v>
      </c>
      <c r="H10" s="0" t="n">
        <v>24360</v>
      </c>
      <c r="I10" s="0" t="n">
        <v>23710</v>
      </c>
      <c r="J10" s="0" t="n">
        <v>24269</v>
      </c>
      <c r="K10" s="0" t="n">
        <v>23643</v>
      </c>
      <c r="L10" s="0" t="n">
        <v>24303</v>
      </c>
      <c r="M10" s="0" t="n">
        <v>23880</v>
      </c>
      <c r="N10" s="0" t="n">
        <v>22878</v>
      </c>
      <c r="O10" s="0" t="n">
        <v>22833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1000</v>
      </c>
      <c r="E11" s="0" t="n">
        <v>40400</v>
      </c>
      <c r="F11" s="0" t="n">
        <v>21834</v>
      </c>
      <c r="G11" s="0" t="n">
        <v>21882</v>
      </c>
      <c r="H11" s="0" t="n">
        <v>24075</v>
      </c>
      <c r="I11" s="0" t="n">
        <v>22829</v>
      </c>
      <c r="J11" s="0" t="n">
        <v>24060</v>
      </c>
      <c r="K11" s="0" t="n">
        <v>22743</v>
      </c>
      <c r="L11" s="0" t="n">
        <v>23891</v>
      </c>
      <c r="M11" s="0" t="n">
        <v>23000</v>
      </c>
      <c r="N11" s="0" t="n">
        <v>21848</v>
      </c>
      <c r="O11" s="0" t="n">
        <v>21898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2000</v>
      </c>
      <c r="E12" s="0" t="n">
        <v>40424</v>
      </c>
      <c r="F12" s="0" t="n">
        <v>20513</v>
      </c>
      <c r="G12" s="0" t="n">
        <v>20569</v>
      </c>
      <c r="H12" s="0" t="n">
        <v>23534</v>
      </c>
      <c r="I12" s="0" t="n">
        <v>21810</v>
      </c>
      <c r="J12" s="0" t="n">
        <v>23792</v>
      </c>
      <c r="K12" s="0" t="n">
        <v>21779</v>
      </c>
      <c r="L12" s="0" t="n">
        <v>23608</v>
      </c>
      <c r="M12" s="0" t="n">
        <v>21808</v>
      </c>
      <c r="N12" s="0" t="n">
        <v>20613</v>
      </c>
      <c r="O12" s="0" t="n">
        <v>20560</v>
      </c>
    </row>
    <row r="13" customFormat="false" ht="14.65" hidden="false" customHeight="false" outlineLevel="0" collapsed="false">
      <c r="B13" s="0" t="n">
        <v>42471</v>
      </c>
      <c r="C13" s="0" t="n">
        <v>49633</v>
      </c>
      <c r="D13" s="0" t="n">
        <v>3000</v>
      </c>
      <c r="E13" s="0" t="n">
        <v>40424</v>
      </c>
      <c r="F13" s="0" t="n">
        <v>19527</v>
      </c>
      <c r="G13" s="0" t="n">
        <v>19561</v>
      </c>
      <c r="H13" s="0" t="n">
        <v>23047</v>
      </c>
      <c r="I13" s="0" t="n">
        <v>20920</v>
      </c>
      <c r="J13" s="0" t="n">
        <v>23002</v>
      </c>
      <c r="K13" s="0" t="n">
        <v>21060</v>
      </c>
      <c r="L13" s="0" t="n">
        <v>23147</v>
      </c>
      <c r="M13" s="0" t="n">
        <v>20955</v>
      </c>
      <c r="N13" s="0" t="n">
        <v>19591</v>
      </c>
      <c r="O13" s="0" t="n">
        <v>19566</v>
      </c>
    </row>
    <row r="14" customFormat="false" ht="14.65" hidden="false" customHeight="false" outlineLevel="0" collapsed="false"/>
    <row r="15" customFormat="false" ht="14.65" hidden="false" customHeight="false" outlineLevel="0" collapsed="false"/>
    <row r="16" customFormat="false" ht="14.65" hidden="false" customHeight="false" outlineLevel="0" collapsed="false"/>
    <row r="17" customFormat="false" ht="14.65" hidden="false" customHeight="false" outlineLevel="0" collapsed="false">
      <c r="F17" s="1" t="s">
        <v>20</v>
      </c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4.65" hidden="false" customHeight="false" outlineLevel="0" collapsed="false">
      <c r="B18" s="0" t="s">
        <v>2</v>
      </c>
      <c r="C18" s="0" t="s">
        <v>21</v>
      </c>
      <c r="D18" s="0" t="s">
        <v>4</v>
      </c>
      <c r="E18" s="0" t="s">
        <v>22</v>
      </c>
      <c r="F18" s="0" t="s">
        <v>6</v>
      </c>
      <c r="G18" s="0" t="s">
        <v>7</v>
      </c>
      <c r="H18" s="2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  <c r="O18" s="0" t="s">
        <v>15</v>
      </c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</v>
      </c>
      <c r="E19" s="0" t="n">
        <v>219306.6823</v>
      </c>
      <c r="F19" s="0" t="n">
        <v>205634.4122</v>
      </c>
      <c r="G19" s="0" t="n">
        <v>205477.0738</v>
      </c>
      <c r="H19" s="0" t="n">
        <v>205477.0738</v>
      </c>
      <c r="I19" s="0" t="n">
        <v>205935.2023</v>
      </c>
      <c r="J19" s="0" t="n">
        <v>205477.0738</v>
      </c>
      <c r="K19" s="0" t="n">
        <v>205935.2023</v>
      </c>
      <c r="L19" s="0" t="n">
        <v>205634.4122</v>
      </c>
      <c r="M19" s="0" t="n">
        <v>205935.2023</v>
      </c>
      <c r="N19" s="0" t="n">
        <v>205634.4122</v>
      </c>
      <c r="O19" s="0" t="n">
        <v>205477.0738</v>
      </c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9</v>
      </c>
      <c r="E20" s="0" t="n">
        <v>225114.1897</v>
      </c>
      <c r="F20" s="0" t="n">
        <v>203923.8872</v>
      </c>
      <c r="G20" s="0" t="n">
        <v>205055.1351</v>
      </c>
      <c r="H20" s="0" t="n">
        <v>203923.8872</v>
      </c>
      <c r="I20" s="0" t="n">
        <v>205754.5601</v>
      </c>
      <c r="J20" s="0" t="n">
        <v>204202.4687</v>
      </c>
      <c r="K20" s="0" t="n">
        <v>205706.9246</v>
      </c>
      <c r="L20" s="0" t="n">
        <v>203923.8872</v>
      </c>
      <c r="M20" s="0" t="n">
        <v>205215.5267</v>
      </c>
      <c r="N20" s="0" t="n">
        <v>205055.1351</v>
      </c>
      <c r="O20" s="0" t="n">
        <v>204555.0092</v>
      </c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25</v>
      </c>
      <c r="E21" s="0" t="n">
        <v>227828.9193</v>
      </c>
      <c r="F21" s="0" t="n">
        <v>205164.8346</v>
      </c>
      <c r="G21" s="0" t="n">
        <v>205579.4287</v>
      </c>
      <c r="H21" s="0" t="n">
        <v>204611.6478</v>
      </c>
      <c r="I21" s="0" t="n">
        <v>206565.0798</v>
      </c>
      <c r="J21" s="0" t="n">
        <v>204630.6001</v>
      </c>
      <c r="K21" s="0" t="n">
        <v>206375.1481</v>
      </c>
      <c r="L21" s="0" t="n">
        <v>205479.7208</v>
      </c>
      <c r="M21" s="0" t="n">
        <v>206391.7412</v>
      </c>
      <c r="N21" s="0" t="n">
        <v>204867.4342</v>
      </c>
      <c r="O21" s="0" t="n">
        <v>205714.9052</v>
      </c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49</v>
      </c>
      <c r="E22" s="0" t="n">
        <v>228513.9163</v>
      </c>
      <c r="F22" s="0" t="n">
        <v>205188.4317</v>
      </c>
      <c r="G22" s="0" t="n">
        <v>204268.9182</v>
      </c>
      <c r="H22" s="0" t="n">
        <v>202676.9488</v>
      </c>
      <c r="I22" s="0" t="n">
        <v>205576.6842</v>
      </c>
      <c r="J22" s="0" t="n">
        <v>203152.2037</v>
      </c>
      <c r="K22" s="0" t="n">
        <v>205576.6842</v>
      </c>
      <c r="L22" s="0" t="n">
        <v>204295.7088</v>
      </c>
      <c r="M22" s="0" t="n">
        <v>206532.3826</v>
      </c>
      <c r="N22" s="0" t="n">
        <v>204268.9182</v>
      </c>
      <c r="O22" s="0" t="n">
        <v>204712.1508</v>
      </c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100</v>
      </c>
      <c r="E23" s="0" t="n">
        <v>228845.0733</v>
      </c>
      <c r="F23" s="0" t="n">
        <v>204648.8303</v>
      </c>
      <c r="G23" s="0" t="n">
        <v>204884.2088</v>
      </c>
      <c r="H23" s="0" t="n">
        <v>200862.1308</v>
      </c>
      <c r="I23" s="0" t="n">
        <v>205741.1338</v>
      </c>
      <c r="J23" s="0" t="n">
        <v>201556.7388</v>
      </c>
      <c r="K23" s="0" t="n">
        <v>206029.4588</v>
      </c>
      <c r="L23" s="0" t="n">
        <v>203456.1287</v>
      </c>
      <c r="M23" s="0" t="n">
        <v>205044.6088</v>
      </c>
      <c r="N23" s="0" t="n">
        <v>204240.3088</v>
      </c>
      <c r="O23" s="0" t="n">
        <v>204643.2018</v>
      </c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200</v>
      </c>
      <c r="E24" s="0" t="n">
        <v>228969.5743</v>
      </c>
      <c r="F24" s="0" t="n">
        <v>203666.4557</v>
      </c>
      <c r="G24" s="0" t="n">
        <v>204545.5177</v>
      </c>
      <c r="H24" s="0" t="n">
        <v>199110.7788</v>
      </c>
      <c r="I24" s="0" t="n">
        <v>206776.0018</v>
      </c>
      <c r="J24" s="0" t="n">
        <v>199405.3272</v>
      </c>
      <c r="K24" s="0" t="n">
        <v>206256.6571</v>
      </c>
      <c r="L24" s="0" t="n">
        <v>199903.9243</v>
      </c>
      <c r="M24" s="0" t="n">
        <v>206676.5168</v>
      </c>
      <c r="N24" s="0" t="n">
        <v>204238.8502</v>
      </c>
      <c r="O24" s="0" t="n">
        <v>202786.2688</v>
      </c>
    </row>
    <row r="25" customFormat="false" ht="14.65" hidden="false" customHeight="false" outlineLevel="0" collapsed="false">
      <c r="B25" s="0" t="n">
        <v>42471</v>
      </c>
      <c r="C25" s="0" t="n">
        <v>242000.7493</v>
      </c>
      <c r="D25" s="0" t="n">
        <v>300</v>
      </c>
      <c r="E25" s="0" t="n">
        <v>229090.4943</v>
      </c>
      <c r="F25" s="0" t="n">
        <v>202386.2651</v>
      </c>
      <c r="G25" s="0" t="n">
        <v>202429.7367</v>
      </c>
      <c r="H25" s="0" t="n">
        <v>197388.8352</v>
      </c>
      <c r="I25" s="0" t="n">
        <v>206067.4573</v>
      </c>
      <c r="J25" s="0" t="n">
        <v>197479.0852</v>
      </c>
      <c r="K25" s="0" t="n">
        <v>206054.7892</v>
      </c>
      <c r="L25" s="0" t="n">
        <v>197704.9242</v>
      </c>
      <c r="M25" s="0" t="n">
        <v>206788.5777</v>
      </c>
      <c r="N25" s="0" t="n">
        <v>203239.7927</v>
      </c>
      <c r="O25" s="0" t="n">
        <v>203226.7432</v>
      </c>
    </row>
    <row r="26" customFormat="false" ht="14.65" hidden="false" customHeight="false" outlineLevel="0" collapsed="false">
      <c r="B26" s="0" t="n">
        <v>42471</v>
      </c>
      <c r="C26" s="0" t="n">
        <v>242000.7493</v>
      </c>
      <c r="D26" s="0" t="n">
        <v>500</v>
      </c>
      <c r="E26" s="0" t="n">
        <v>229145.4063</v>
      </c>
      <c r="F26" s="0" t="n">
        <v>202264.0337</v>
      </c>
      <c r="G26" s="0" t="n">
        <v>202186.7252</v>
      </c>
      <c r="H26" s="0" t="n">
        <v>194571.9796</v>
      </c>
      <c r="I26" s="0" t="n">
        <v>205553.3973</v>
      </c>
      <c r="J26" s="0" t="n">
        <v>194653.1252</v>
      </c>
      <c r="K26" s="0" t="n">
        <v>205201.1167</v>
      </c>
      <c r="L26" s="0" t="n">
        <v>194535.9647</v>
      </c>
      <c r="M26" s="0" t="n">
        <v>206026.6717</v>
      </c>
      <c r="N26" s="0" t="n">
        <v>202033.8617</v>
      </c>
      <c r="O26" s="0" t="n">
        <v>201955.9932</v>
      </c>
    </row>
    <row r="27" customFormat="false" ht="14.65" hidden="false" customHeight="false" outlineLevel="0" collapsed="false">
      <c r="B27" s="0" t="n">
        <v>42471</v>
      </c>
      <c r="C27" s="0" t="n">
        <v>242000.7493</v>
      </c>
      <c r="D27" s="0" t="n">
        <v>1000</v>
      </c>
      <c r="E27" s="0" t="n">
        <v>229169.7773</v>
      </c>
      <c r="F27" s="0" t="n">
        <v>199492.0983</v>
      </c>
      <c r="G27" s="0" t="n">
        <v>200660.5552</v>
      </c>
      <c r="H27" s="0" t="n">
        <v>188957.5503</v>
      </c>
      <c r="I27" s="0" t="n">
        <v>204341.8012</v>
      </c>
      <c r="J27" s="0" t="n">
        <v>189144.0007</v>
      </c>
      <c r="K27" s="0" t="n">
        <v>204207.0767</v>
      </c>
      <c r="L27" s="0" t="n">
        <v>188576.2528</v>
      </c>
      <c r="M27" s="0" t="n">
        <v>205006.7693</v>
      </c>
      <c r="N27" s="0" t="n">
        <v>200144.6138</v>
      </c>
      <c r="O27" s="0" t="n">
        <v>200072.6758</v>
      </c>
    </row>
    <row r="28" customFormat="false" ht="14.65" hidden="false" customHeight="false" outlineLevel="0" collapsed="false">
      <c r="B28" s="0" t="n">
        <v>42471</v>
      </c>
      <c r="C28" s="0" t="n">
        <v>242000.7493</v>
      </c>
      <c r="D28" s="0" t="n">
        <v>2000</v>
      </c>
      <c r="E28" s="0" t="n">
        <v>229171.8303</v>
      </c>
      <c r="F28" s="0" t="n">
        <v>196875.4357</v>
      </c>
      <c r="G28" s="0" t="n">
        <v>197524.5752</v>
      </c>
      <c r="H28" s="0" t="n">
        <v>181194.3367</v>
      </c>
      <c r="I28" s="0" t="n">
        <v>204090.2107</v>
      </c>
      <c r="J28" s="0" t="n">
        <v>181160.0393</v>
      </c>
      <c r="K28" s="0" t="n">
        <v>203705.3516</v>
      </c>
      <c r="L28" s="0" t="n">
        <v>181086.1322</v>
      </c>
      <c r="M28" s="0" t="n">
        <v>203967.6086</v>
      </c>
      <c r="N28" s="0" t="n">
        <v>197349.1803</v>
      </c>
      <c r="O28" s="0" t="n">
        <v>197594.7237</v>
      </c>
    </row>
    <row r="29" customFormat="false" ht="14.65" hidden="false" customHeight="false" outlineLevel="0" collapsed="false">
      <c r="B29" s="0" t="n">
        <v>42471</v>
      </c>
      <c r="C29" s="0" t="n">
        <v>242000.7493</v>
      </c>
      <c r="D29" s="0" t="n">
        <v>3000</v>
      </c>
      <c r="E29" s="0" t="n">
        <v>229175.8373</v>
      </c>
      <c r="F29" s="0" t="n">
        <v>195634.4056</v>
      </c>
      <c r="G29" s="0" t="n">
        <v>196079.0088</v>
      </c>
      <c r="H29" s="0" t="n">
        <v>175171.6563</v>
      </c>
      <c r="I29" s="0" t="n">
        <v>204181.3517</v>
      </c>
      <c r="J29" s="0" t="n">
        <v>174766.3228</v>
      </c>
      <c r="K29" s="0" t="n">
        <v>203910.0663</v>
      </c>
      <c r="L29" s="0" t="n">
        <v>175164.5883</v>
      </c>
      <c r="M29" s="0" t="n">
        <v>203463.1532</v>
      </c>
      <c r="N29" s="0" t="n">
        <v>196252.0928</v>
      </c>
      <c r="O29" s="0" t="n">
        <v>196381.0017</v>
      </c>
    </row>
    <row r="30" customFormat="false" ht="14.65" hidden="false" customHeight="false" outlineLevel="0" collapsed="false"/>
    <row r="31" customFormat="false" ht="14.65" hidden="false" customHeight="false" outlineLevel="0" collapsed="false"/>
    <row r="32" customFormat="false" ht="14.65" hidden="false" customHeight="false" outlineLevel="0" collapsed="false">
      <c r="A32" s="0" t="s">
        <v>1</v>
      </c>
      <c r="B32" s="0" t="s">
        <v>2</v>
      </c>
      <c r="C32" s="0" t="s">
        <v>3</v>
      </c>
      <c r="D32" s="0" t="s">
        <v>4</v>
      </c>
      <c r="E32" s="0" t="s">
        <v>5</v>
      </c>
      <c r="F32" s="0" t="s">
        <v>6</v>
      </c>
      <c r="G32" s="0" t="s">
        <v>7</v>
      </c>
      <c r="H32" s="0" t="s">
        <v>8</v>
      </c>
      <c r="I32" s="0" t="s">
        <v>9</v>
      </c>
      <c r="J32" s="0" t="s">
        <v>10</v>
      </c>
      <c r="K32" s="0" t="s">
        <v>11</v>
      </c>
      <c r="L32" s="0" t="s">
        <v>12</v>
      </c>
      <c r="M32" s="0" t="s">
        <v>13</v>
      </c>
      <c r="N32" s="0" t="s">
        <v>14</v>
      </c>
      <c r="O32" s="0" t="s">
        <v>15</v>
      </c>
    </row>
    <row r="33" customFormat="false" ht="14.65" hidden="false" customHeight="false" outlineLevel="0" collapsed="false">
      <c r="A33" s="0" t="s">
        <v>23</v>
      </c>
      <c r="B33" s="0" t="n">
        <v>121580</v>
      </c>
      <c r="C33" s="0" t="n">
        <v>137171</v>
      </c>
      <c r="D33" s="0" t="n">
        <v>4</v>
      </c>
      <c r="E33" s="0" t="n">
        <v>102095</v>
      </c>
      <c r="F33" s="0" t="n">
        <v>76626</v>
      </c>
      <c r="G33" s="0" t="n">
        <v>77056</v>
      </c>
      <c r="H33" s="0" t="n">
        <v>76747</v>
      </c>
      <c r="I33" s="0" t="n">
        <v>77056</v>
      </c>
      <c r="J33" s="0" t="n">
        <v>76747</v>
      </c>
      <c r="K33" s="0" t="n">
        <v>76626</v>
      </c>
      <c r="L33" s="0" t="n">
        <v>76747</v>
      </c>
      <c r="M33" s="0" t="n">
        <v>77056</v>
      </c>
      <c r="N33" s="0" t="n">
        <v>76626</v>
      </c>
      <c r="O33" s="0" t="n">
        <v>77056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9</v>
      </c>
      <c r="E34" s="0" t="n">
        <v>114410</v>
      </c>
      <c r="F34" s="0" t="n">
        <v>75506</v>
      </c>
      <c r="G34" s="0" t="n">
        <v>76293</v>
      </c>
      <c r="H34" s="0" t="n">
        <v>75778</v>
      </c>
      <c r="I34" s="0" t="n">
        <v>76024</v>
      </c>
      <c r="J34" s="0" t="n">
        <v>75836</v>
      </c>
      <c r="K34" s="0" t="n">
        <v>76024</v>
      </c>
      <c r="L34" s="0" t="n">
        <v>75755</v>
      </c>
      <c r="M34" s="0" t="n">
        <v>75802</v>
      </c>
      <c r="N34" s="0" t="n">
        <v>75802</v>
      </c>
      <c r="O34" s="0" t="n">
        <v>76266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25</v>
      </c>
      <c r="E35" s="0" t="n">
        <v>120340</v>
      </c>
      <c r="F35" s="0" t="n">
        <v>76223</v>
      </c>
      <c r="G35" s="0" t="n">
        <v>76374</v>
      </c>
      <c r="H35" s="0" t="n">
        <v>76507</v>
      </c>
      <c r="I35" s="0" t="n">
        <v>76746</v>
      </c>
      <c r="J35" s="0" t="n">
        <v>76780</v>
      </c>
      <c r="K35" s="0" t="n">
        <v>76742</v>
      </c>
      <c r="L35" s="0" t="n">
        <v>76368</v>
      </c>
      <c r="M35" s="0" t="n">
        <v>76656</v>
      </c>
      <c r="N35" s="0" t="n">
        <v>76787</v>
      </c>
      <c r="O35" s="0" t="n">
        <v>76526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49</v>
      </c>
      <c r="E36" s="0" t="n">
        <v>121881</v>
      </c>
      <c r="F36" s="0" t="n">
        <v>75653</v>
      </c>
      <c r="G36" s="0" t="n">
        <v>76472</v>
      </c>
      <c r="H36" s="0" t="n">
        <v>76318</v>
      </c>
      <c r="I36" s="0" t="n">
        <v>76737</v>
      </c>
      <c r="J36" s="0" t="n">
        <v>76843</v>
      </c>
      <c r="K36" s="0" t="n">
        <v>76760</v>
      </c>
      <c r="L36" s="0" t="n">
        <v>76125</v>
      </c>
      <c r="M36" s="0" t="n">
        <v>76737</v>
      </c>
      <c r="N36" s="0" t="n">
        <v>76472</v>
      </c>
      <c r="O36" s="0" t="n">
        <v>76379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100</v>
      </c>
      <c r="E37" s="0" t="n">
        <v>122737</v>
      </c>
      <c r="F37" s="0" t="n">
        <v>75179</v>
      </c>
      <c r="G37" s="0" t="n">
        <v>75840</v>
      </c>
      <c r="H37" s="0" t="n">
        <v>75971</v>
      </c>
      <c r="I37" s="0" t="n">
        <v>76111</v>
      </c>
      <c r="J37" s="0" t="n">
        <v>76383</v>
      </c>
      <c r="K37" s="0" t="n">
        <v>76333</v>
      </c>
      <c r="L37" s="0" t="n">
        <v>75668</v>
      </c>
      <c r="M37" s="0" t="n">
        <v>76442</v>
      </c>
      <c r="N37" s="0" t="n">
        <v>75840</v>
      </c>
      <c r="O37" s="0" t="n">
        <v>76183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200</v>
      </c>
      <c r="E38" s="0" t="n">
        <v>123137</v>
      </c>
      <c r="F38" s="0" t="n">
        <v>74443</v>
      </c>
      <c r="G38" s="0" t="n">
        <v>76030</v>
      </c>
      <c r="H38" s="0" t="n">
        <v>75957</v>
      </c>
      <c r="I38" s="0" t="n">
        <v>76672</v>
      </c>
      <c r="J38" s="0" t="n">
        <v>76047</v>
      </c>
      <c r="K38" s="0" t="n">
        <v>76532</v>
      </c>
      <c r="L38" s="0" t="n">
        <v>75252</v>
      </c>
      <c r="M38" s="0" t="n">
        <v>76640</v>
      </c>
      <c r="N38" s="0" t="n">
        <v>75875</v>
      </c>
      <c r="O38" s="0" t="n">
        <v>75382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300</v>
      </c>
      <c r="E39" s="0" t="n">
        <v>123270</v>
      </c>
      <c r="F39" s="0" t="n">
        <v>73899</v>
      </c>
      <c r="G39" s="0" t="n">
        <v>75675</v>
      </c>
      <c r="H39" s="0" t="n">
        <v>75519</v>
      </c>
      <c r="I39" s="0" t="n">
        <v>76564</v>
      </c>
      <c r="J39" s="0" t="n">
        <v>75753</v>
      </c>
      <c r="K39" s="0" t="n">
        <v>76266</v>
      </c>
      <c r="L39" s="0" t="n">
        <v>75311</v>
      </c>
      <c r="M39" s="0" t="n">
        <v>76771</v>
      </c>
      <c r="N39" s="0" t="n">
        <v>75230</v>
      </c>
      <c r="O39" s="0" t="n">
        <v>74457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500</v>
      </c>
      <c r="E40" s="0" t="n">
        <v>123395</v>
      </c>
      <c r="F40" s="0" t="n">
        <v>73044</v>
      </c>
      <c r="G40" s="0" t="n">
        <v>74302</v>
      </c>
      <c r="H40" s="0" t="n">
        <v>74913</v>
      </c>
      <c r="I40" s="0" t="n">
        <v>75553</v>
      </c>
      <c r="J40" s="0" t="n">
        <v>75346</v>
      </c>
      <c r="K40" s="0" t="n">
        <v>74824</v>
      </c>
      <c r="L40" s="0" t="n">
        <v>74915</v>
      </c>
      <c r="M40" s="0" t="n">
        <v>75841</v>
      </c>
      <c r="N40" s="0" t="n">
        <v>73652</v>
      </c>
      <c r="O40" s="0" t="n">
        <v>73157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1000</v>
      </c>
      <c r="E41" s="0" t="n">
        <v>123452</v>
      </c>
      <c r="F41" s="0" t="n">
        <v>71517</v>
      </c>
      <c r="G41" s="0" t="n">
        <v>71916</v>
      </c>
      <c r="H41" s="0" t="n">
        <v>73893</v>
      </c>
      <c r="I41" s="0" t="n">
        <v>73746</v>
      </c>
      <c r="J41" s="0" t="n">
        <v>74012</v>
      </c>
      <c r="K41" s="0" t="n">
        <v>73515</v>
      </c>
      <c r="L41" s="0" t="n">
        <v>73977</v>
      </c>
      <c r="M41" s="0" t="n">
        <v>73918</v>
      </c>
      <c r="N41" s="0" t="n">
        <v>71700</v>
      </c>
      <c r="O41" s="0" t="n">
        <v>71655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2000</v>
      </c>
      <c r="E42" s="0" t="n">
        <v>123525</v>
      </c>
      <c r="F42" s="0" t="n">
        <v>69305</v>
      </c>
      <c r="G42" s="0" t="n">
        <v>69368</v>
      </c>
      <c r="H42" s="0" t="n">
        <v>72921</v>
      </c>
      <c r="I42" s="0" t="n">
        <v>71660</v>
      </c>
      <c r="J42" s="0" t="n">
        <v>72977</v>
      </c>
      <c r="K42" s="0" t="n">
        <v>71627</v>
      </c>
      <c r="L42" s="0" t="n">
        <v>72810</v>
      </c>
      <c r="M42" s="0" t="n">
        <v>72097</v>
      </c>
      <c r="N42" s="0" t="n">
        <v>69397</v>
      </c>
      <c r="O42" s="0" t="n">
        <v>69417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3000</v>
      </c>
      <c r="E43" s="0" t="n">
        <v>123526</v>
      </c>
      <c r="F43" s="0" t="n">
        <v>67655</v>
      </c>
      <c r="G43" s="0" t="n">
        <v>67729</v>
      </c>
      <c r="H43" s="0" t="n">
        <v>72236</v>
      </c>
      <c r="I43" s="0" t="n">
        <v>70458</v>
      </c>
      <c r="J43" s="0" t="n">
        <v>72232</v>
      </c>
      <c r="K43" s="0" t="n">
        <v>70359</v>
      </c>
      <c r="L43" s="0" t="n">
        <v>71850</v>
      </c>
      <c r="M43" s="0" t="n">
        <v>70615</v>
      </c>
      <c r="N43" s="0" t="n">
        <v>67678</v>
      </c>
      <c r="O43" s="0" t="n">
        <v>67678</v>
      </c>
    </row>
    <row r="44" customFormat="false" ht="14.65" hidden="false" customHeight="false" outlineLevel="0" collapsed="false"/>
    <row r="45" customFormat="false" ht="14.65" hidden="false" customHeight="false" outlineLevel="0" collapsed="false">
      <c r="F45" s="1" t="s">
        <v>20</v>
      </c>
      <c r="G45" s="1"/>
      <c r="H45" s="1"/>
      <c r="I45" s="1"/>
      <c r="J45" s="1"/>
      <c r="K45" s="1"/>
      <c r="L45" s="1"/>
      <c r="M45" s="1"/>
      <c r="N45" s="1"/>
      <c r="O45" s="1"/>
    </row>
    <row r="46" customFormat="false" ht="14.65" hidden="false" customHeight="false" outlineLevel="0" collapsed="false">
      <c r="B46" s="0" t="s">
        <v>2</v>
      </c>
      <c r="C46" s="0" t="s">
        <v>21</v>
      </c>
      <c r="D46" s="0" t="s">
        <v>4</v>
      </c>
      <c r="E46" s="0" t="s">
        <v>22</v>
      </c>
      <c r="F46" s="0" t="s">
        <v>6</v>
      </c>
      <c r="G46" s="0" t="s">
        <v>7</v>
      </c>
      <c r="H46" s="0" t="s">
        <v>8</v>
      </c>
      <c r="I46" s="0" t="s">
        <v>9</v>
      </c>
      <c r="J46" s="0" t="s">
        <v>10</v>
      </c>
      <c r="K46" s="0" t="s">
        <v>11</v>
      </c>
      <c r="L46" s="0" t="s">
        <v>12</v>
      </c>
      <c r="M46" s="0" t="s">
        <v>13</v>
      </c>
      <c r="N46" s="0" t="s">
        <v>14</v>
      </c>
      <c r="O46" s="0" t="s">
        <v>15</v>
      </c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4</v>
      </c>
      <c r="E47" s="0" t="n">
        <v>379353.8844</v>
      </c>
      <c r="F47" s="0" t="n">
        <v>343334.9334</v>
      </c>
      <c r="G47" s="0" t="n">
        <v>343944.2073</v>
      </c>
      <c r="H47" s="0" t="n">
        <v>343186.9663</v>
      </c>
      <c r="I47" s="0" t="n">
        <v>343944.2073</v>
      </c>
      <c r="J47" s="0" t="n">
        <v>343186.9663</v>
      </c>
      <c r="K47" s="0" t="n">
        <v>343334.9334</v>
      </c>
      <c r="L47" s="0" t="n">
        <v>343186.9663</v>
      </c>
      <c r="M47" s="0" t="n">
        <v>343944.2073</v>
      </c>
      <c r="N47" s="0" t="n">
        <v>343334.9334</v>
      </c>
      <c r="O47" s="0" t="n">
        <v>343944.2073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9</v>
      </c>
      <c r="E48" s="0" t="n">
        <v>396008.5343</v>
      </c>
      <c r="F48" s="0" t="n">
        <v>342052.2701</v>
      </c>
      <c r="G48" s="0" t="n">
        <v>343561.6838</v>
      </c>
      <c r="H48" s="0" t="n">
        <v>340961.7855</v>
      </c>
      <c r="I48" s="0" t="n">
        <v>343125.4665</v>
      </c>
      <c r="J48" s="0" t="n">
        <v>342302.0594</v>
      </c>
      <c r="K48" s="0" t="n">
        <v>343125.4665</v>
      </c>
      <c r="L48" s="0" t="n">
        <v>341709.2876</v>
      </c>
      <c r="M48" s="0" t="n">
        <v>341445.9628</v>
      </c>
      <c r="N48" s="0" t="n">
        <v>341445.9628</v>
      </c>
      <c r="O48" s="0" t="n">
        <v>342809.8496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25</v>
      </c>
      <c r="E49" s="0" t="n">
        <v>402891.5688</v>
      </c>
      <c r="F49" s="0" t="n">
        <v>343209.4358</v>
      </c>
      <c r="G49" s="0" t="n">
        <v>342292.6203</v>
      </c>
      <c r="H49" s="0" t="n">
        <v>341776.3373</v>
      </c>
      <c r="I49" s="0" t="n">
        <v>343089.2206</v>
      </c>
      <c r="J49" s="0" t="n">
        <v>342692.8171</v>
      </c>
      <c r="K49" s="0" t="n">
        <v>344050.6531</v>
      </c>
      <c r="L49" s="0" t="n">
        <v>342600.1663</v>
      </c>
      <c r="M49" s="0" t="n">
        <v>344066.963</v>
      </c>
      <c r="N49" s="0" t="n">
        <v>343202.0718</v>
      </c>
      <c r="O49" s="0" t="n">
        <v>342568.9144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49</v>
      </c>
      <c r="E50" s="0" t="n">
        <v>404928.6103</v>
      </c>
      <c r="F50" s="0" t="n">
        <v>343090.3373</v>
      </c>
      <c r="G50" s="0" t="n">
        <v>342997.8148</v>
      </c>
      <c r="H50" s="0" t="n">
        <v>340165.538</v>
      </c>
      <c r="I50" s="0" t="n">
        <v>343403.2539</v>
      </c>
      <c r="J50" s="0" t="n">
        <v>341528.1553</v>
      </c>
      <c r="K50" s="0" t="n">
        <v>343688.4903</v>
      </c>
      <c r="L50" s="0" t="n">
        <v>341066.7416</v>
      </c>
      <c r="M50" s="0" t="n">
        <v>343403.2539</v>
      </c>
      <c r="N50" s="0" t="n">
        <v>342997.8148</v>
      </c>
      <c r="O50" s="0" t="n">
        <v>341657.9577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100</v>
      </c>
      <c r="E51" s="0" t="n">
        <v>405666.9643</v>
      </c>
      <c r="F51" s="0" t="n">
        <v>340675.4636</v>
      </c>
      <c r="G51" s="0" t="n">
        <v>341382.4937</v>
      </c>
      <c r="H51" s="0" t="n">
        <v>338282.1426</v>
      </c>
      <c r="I51" s="0" t="n">
        <v>341906.301</v>
      </c>
      <c r="J51" s="0" t="n">
        <v>340095.2323</v>
      </c>
      <c r="K51" s="0" t="n">
        <v>342806.2323</v>
      </c>
      <c r="L51" s="0" t="n">
        <v>339635.8601</v>
      </c>
      <c r="M51" s="0" t="n">
        <v>342645.9838</v>
      </c>
      <c r="N51" s="0" t="n">
        <v>341382.4937</v>
      </c>
      <c r="O51" s="0" t="n">
        <v>342209.7474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200</v>
      </c>
      <c r="E52" s="0" t="n">
        <v>406341.5233</v>
      </c>
      <c r="F52" s="0" t="n">
        <v>340267.5271</v>
      </c>
      <c r="G52" s="0" t="n">
        <v>341895.7484</v>
      </c>
      <c r="H52" s="0" t="n">
        <v>336065.6542</v>
      </c>
      <c r="I52" s="0" t="n">
        <v>343713.4437</v>
      </c>
      <c r="J52" s="0" t="n">
        <v>337421.6605</v>
      </c>
      <c r="K52" s="0" t="n">
        <v>345537.341</v>
      </c>
      <c r="L52" s="0" t="n">
        <v>337852.3913</v>
      </c>
      <c r="M52" s="0" t="n">
        <v>343654.4369</v>
      </c>
      <c r="N52" s="0" t="n">
        <v>342571.1881</v>
      </c>
      <c r="O52" s="0" t="n">
        <v>340865.2496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300</v>
      </c>
      <c r="E53" s="0" t="n">
        <v>406463.9733</v>
      </c>
      <c r="F53" s="0" t="n">
        <v>339786.4136</v>
      </c>
      <c r="G53" s="0" t="n">
        <v>341567.1506</v>
      </c>
      <c r="H53" s="0" t="n">
        <v>334123.2443</v>
      </c>
      <c r="I53" s="0" t="n">
        <v>344384.5542</v>
      </c>
      <c r="J53" s="0" t="n">
        <v>335004.098</v>
      </c>
      <c r="K53" s="0" t="n">
        <v>345164.2169</v>
      </c>
      <c r="L53" s="0" t="n">
        <v>335689.785</v>
      </c>
      <c r="M53" s="0" t="n">
        <v>344754.8704</v>
      </c>
      <c r="N53" s="0" t="n">
        <v>340409.8585</v>
      </c>
      <c r="O53" s="0" t="n">
        <v>339705.5541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500</v>
      </c>
      <c r="E54" s="0" t="n">
        <v>406572.1883</v>
      </c>
      <c r="F54" s="0" t="n">
        <v>338384.0812</v>
      </c>
      <c r="G54" s="0" t="n">
        <v>339581.483</v>
      </c>
      <c r="H54" s="0" t="n">
        <v>331591.7933</v>
      </c>
      <c r="I54" s="0" t="n">
        <v>344303.7443</v>
      </c>
      <c r="J54" s="0" t="n">
        <v>332136.9846</v>
      </c>
      <c r="K54" s="0" t="n">
        <v>342945.6847</v>
      </c>
      <c r="L54" s="0" t="n">
        <v>332341.8993</v>
      </c>
      <c r="M54" s="0" t="n">
        <v>344710.2574</v>
      </c>
      <c r="N54" s="0" t="n">
        <v>338101.6863</v>
      </c>
      <c r="O54" s="0" t="n">
        <v>337568.8521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1000</v>
      </c>
      <c r="E55" s="0" t="n">
        <v>406677.7243</v>
      </c>
      <c r="F55" s="0" t="n">
        <v>335745.0465</v>
      </c>
      <c r="G55" s="0" t="n">
        <v>336184.6284</v>
      </c>
      <c r="H55" s="0" t="n">
        <v>326386.5253</v>
      </c>
      <c r="I55" s="0" t="n">
        <v>342821.8555</v>
      </c>
      <c r="J55" s="0" t="n">
        <v>326744.215</v>
      </c>
      <c r="K55" s="0" t="n">
        <v>342533.8327</v>
      </c>
      <c r="L55" s="0" t="n">
        <v>327166.6571</v>
      </c>
      <c r="M55" s="0" t="n">
        <v>342359.2664</v>
      </c>
      <c r="N55" s="0" t="n">
        <v>335486.6323</v>
      </c>
      <c r="O55" s="0" t="n">
        <v>334827.9253</v>
      </c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2000</v>
      </c>
      <c r="E56" s="0" t="n">
        <v>406754.3993</v>
      </c>
      <c r="F56" s="0" t="n">
        <v>332070.2023</v>
      </c>
      <c r="G56" s="0" t="n">
        <v>332346.8033</v>
      </c>
      <c r="H56" s="0" t="n">
        <v>319855.9638</v>
      </c>
      <c r="I56" s="0" t="n">
        <v>341769.9894</v>
      </c>
      <c r="J56" s="0" t="n">
        <v>319925.2561</v>
      </c>
      <c r="K56" s="0" t="n">
        <v>341290.2899</v>
      </c>
      <c r="L56" s="0" t="n">
        <v>319704.1469</v>
      </c>
      <c r="M56" s="0" t="n">
        <v>342297.2364</v>
      </c>
      <c r="N56" s="0" t="n">
        <v>333071.9073</v>
      </c>
      <c r="O56" s="0" t="n">
        <v>332364.9209</v>
      </c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3000</v>
      </c>
      <c r="E57" s="0" t="n">
        <v>406757.0103</v>
      </c>
      <c r="F57" s="0" t="n">
        <v>329872.1333</v>
      </c>
      <c r="G57" s="0" t="n">
        <v>330058.5858</v>
      </c>
      <c r="H57" s="0" t="n">
        <v>314249.179</v>
      </c>
      <c r="I57" s="0" t="n">
        <v>339728.8598</v>
      </c>
      <c r="J57" s="0" t="n">
        <v>314824.1011</v>
      </c>
      <c r="K57" s="0" t="n">
        <v>339974.5875</v>
      </c>
      <c r="L57" s="0" t="n">
        <v>314755.9709</v>
      </c>
      <c r="M57" s="0" t="n">
        <v>341834.6726</v>
      </c>
      <c r="N57" s="0" t="n">
        <v>330298.2602</v>
      </c>
      <c r="O57" s="0" t="n">
        <v>329951.2742</v>
      </c>
    </row>
    <row r="58" customFormat="false" ht="14.65" hidden="false" customHeight="false" outlineLevel="0" collapsed="false"/>
    <row r="59" customFormat="false" ht="14.65" hidden="false" customHeight="false" outlineLevel="0" collapsed="false">
      <c r="E59" s="1" t="s">
        <v>0</v>
      </c>
      <c r="F59" s="1"/>
      <c r="G59" s="1"/>
      <c r="H59" s="1"/>
      <c r="I59" s="1"/>
      <c r="J59" s="1"/>
      <c r="K59" s="1"/>
      <c r="L59" s="1"/>
      <c r="M59" s="1"/>
      <c r="N59" s="1"/>
    </row>
    <row r="60" customFormat="false" ht="14.65" hidden="false" customHeight="false" outlineLevel="0" collapsed="false">
      <c r="A60" s="0" t="s">
        <v>24</v>
      </c>
      <c r="B60" s="0" t="s">
        <v>2</v>
      </c>
      <c r="C60" s="0" t="s">
        <v>3</v>
      </c>
      <c r="D60" s="0" t="s">
        <v>4</v>
      </c>
      <c r="E60" s="0" t="s">
        <v>29</v>
      </c>
      <c r="F60" s="2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B61" s="0" t="n">
        <v>220587</v>
      </c>
      <c r="C61" s="0" t="n">
        <v>234373</v>
      </c>
      <c r="D61" s="0" t="n">
        <v>4</v>
      </c>
      <c r="E61" s="0" t="n">
        <v>191560</v>
      </c>
      <c r="F61" s="2" t="n">
        <v>148560</v>
      </c>
      <c r="G61" s="0" t="n">
        <v>149133</v>
      </c>
      <c r="H61" s="0" t="n">
        <v>148560</v>
      </c>
      <c r="I61" s="0" t="n">
        <v>149133</v>
      </c>
      <c r="J61" s="0" t="n">
        <v>149133</v>
      </c>
      <c r="K61" s="0" t="n">
        <v>148786</v>
      </c>
      <c r="L61" s="0" t="n">
        <v>148560</v>
      </c>
      <c r="M61" s="0" t="n">
        <v>149133</v>
      </c>
      <c r="N61" s="0" t="n">
        <v>148560</v>
      </c>
      <c r="O61" s="0" t="n">
        <v>149133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210007</v>
      </c>
      <c r="F62" s="2" t="n">
        <v>146863</v>
      </c>
      <c r="G62" s="0" t="n">
        <v>147152</v>
      </c>
      <c r="H62" s="0" t="n">
        <v>146941</v>
      </c>
      <c r="I62" s="0" t="n">
        <v>147594</v>
      </c>
      <c r="J62" s="0" t="n">
        <v>147084</v>
      </c>
      <c r="K62" s="0" t="n">
        <v>147358</v>
      </c>
      <c r="L62" s="0" t="n">
        <v>146893</v>
      </c>
      <c r="M62" s="0" t="n">
        <v>147152</v>
      </c>
      <c r="N62" s="0" t="n">
        <v>146882</v>
      </c>
      <c r="O62" s="0" t="n">
        <v>147575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218076</v>
      </c>
      <c r="F63" s="2" t="n">
        <v>148229</v>
      </c>
      <c r="G63" s="0" t="n">
        <v>148819</v>
      </c>
      <c r="H63" s="0" t="n">
        <v>148706</v>
      </c>
      <c r="I63" s="0" t="n">
        <v>149023</v>
      </c>
      <c r="J63" s="0" t="n">
        <v>148563</v>
      </c>
      <c r="K63" s="0" t="n">
        <v>148947</v>
      </c>
      <c r="L63" s="0" t="n">
        <v>148533</v>
      </c>
      <c r="M63" s="0" t="n">
        <v>148886</v>
      </c>
      <c r="N63" s="0" t="n">
        <v>149016</v>
      </c>
      <c r="O63" s="0" t="n">
        <v>148991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220096</v>
      </c>
      <c r="F64" s="2" t="n">
        <v>147685</v>
      </c>
      <c r="G64" s="0" t="n">
        <v>148662</v>
      </c>
      <c r="H64" s="0" t="n">
        <v>148664</v>
      </c>
      <c r="I64" s="0" t="n">
        <v>149323</v>
      </c>
      <c r="J64" s="0" t="n">
        <v>148487</v>
      </c>
      <c r="K64" s="0" t="n">
        <v>148915</v>
      </c>
      <c r="L64" s="0" t="n">
        <v>148246</v>
      </c>
      <c r="M64" s="0" t="n">
        <v>149055</v>
      </c>
      <c r="N64" s="0" t="n">
        <v>148662</v>
      </c>
      <c r="O64" s="0" t="n">
        <v>147940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221212</v>
      </c>
      <c r="F65" s="2" t="n">
        <v>146895</v>
      </c>
      <c r="G65" s="0" t="n">
        <v>147697</v>
      </c>
      <c r="H65" s="0" t="n">
        <v>148380</v>
      </c>
      <c r="I65" s="0" t="n">
        <v>148629</v>
      </c>
      <c r="J65" s="0" t="n">
        <v>148249</v>
      </c>
      <c r="K65" s="0" t="n">
        <v>148489</v>
      </c>
      <c r="L65" s="0" t="n">
        <v>148237</v>
      </c>
      <c r="M65" s="0" t="n">
        <v>148629</v>
      </c>
      <c r="N65" s="0" t="n">
        <v>147697</v>
      </c>
      <c r="O65" s="0" t="n">
        <v>147996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200</v>
      </c>
      <c r="E66" s="0" t="n">
        <v>221724</v>
      </c>
      <c r="F66" s="2" t="n">
        <v>145879</v>
      </c>
      <c r="G66" s="0" t="n">
        <v>147241</v>
      </c>
      <c r="H66" s="0" t="n">
        <v>147868</v>
      </c>
      <c r="I66" s="0" t="n">
        <v>147933</v>
      </c>
      <c r="J66" s="0" t="n">
        <v>147830</v>
      </c>
      <c r="K66" s="0" t="n">
        <v>148027</v>
      </c>
      <c r="L66" s="0" t="n">
        <v>147443</v>
      </c>
      <c r="M66" s="0" t="n">
        <v>148014</v>
      </c>
      <c r="N66" s="0" t="n">
        <v>146941</v>
      </c>
      <c r="O66" s="0" t="n">
        <v>146914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300</v>
      </c>
      <c r="E67" s="0" t="n">
        <v>221861</v>
      </c>
      <c r="F67" s="2" t="n">
        <v>145222</v>
      </c>
      <c r="G67" s="0" t="n">
        <v>147085</v>
      </c>
      <c r="H67" s="0" t="n">
        <v>147204</v>
      </c>
      <c r="I67" s="0" t="n">
        <v>148398</v>
      </c>
      <c r="J67" s="0" t="n">
        <v>147681</v>
      </c>
      <c r="K67" s="0" t="n">
        <v>148466</v>
      </c>
      <c r="L67" s="0" t="n">
        <v>147067</v>
      </c>
      <c r="M67" s="0" t="n">
        <v>148468</v>
      </c>
      <c r="N67" s="0" t="n">
        <v>146531</v>
      </c>
      <c r="O67" s="0" t="n">
        <v>146055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500</v>
      </c>
      <c r="E68" s="0" t="n">
        <v>221984</v>
      </c>
      <c r="F68" s="2" t="n">
        <v>144026</v>
      </c>
      <c r="G68" s="0" t="n">
        <v>145235</v>
      </c>
      <c r="H68" s="0" t="n">
        <v>146657</v>
      </c>
      <c r="I68" s="0" t="n">
        <v>147589</v>
      </c>
      <c r="J68" s="0" t="n">
        <v>147109</v>
      </c>
      <c r="K68" s="0" t="n">
        <v>147168</v>
      </c>
      <c r="L68" s="0" t="n">
        <v>146751</v>
      </c>
      <c r="M68" s="0" t="n">
        <v>147844</v>
      </c>
      <c r="N68" s="0" t="n">
        <v>145106</v>
      </c>
      <c r="O68" s="0" t="n">
        <v>144389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1000</v>
      </c>
      <c r="E69" s="0" t="n">
        <v>222103</v>
      </c>
      <c r="F69" s="2" t="n">
        <v>142040</v>
      </c>
      <c r="G69" s="0" t="n">
        <v>142502</v>
      </c>
      <c r="H69" s="0" t="n">
        <v>145833</v>
      </c>
      <c r="I69" s="0" t="n">
        <v>145162</v>
      </c>
      <c r="J69" s="0" t="n">
        <v>145858</v>
      </c>
      <c r="K69" s="0" t="n">
        <v>145100</v>
      </c>
      <c r="L69" s="0" t="n">
        <v>145488</v>
      </c>
      <c r="M69" s="0" t="n">
        <v>145361</v>
      </c>
      <c r="N69" s="0" t="n">
        <v>142286</v>
      </c>
      <c r="O69" s="0" t="n">
        <v>142052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2000</v>
      </c>
      <c r="E70" s="0" t="n">
        <v>222136</v>
      </c>
      <c r="F70" s="2" t="n">
        <v>139146</v>
      </c>
      <c r="G70" s="0" t="n">
        <v>139325</v>
      </c>
      <c r="H70" s="0" t="n">
        <v>144254</v>
      </c>
      <c r="I70" s="0" t="n">
        <v>143040</v>
      </c>
      <c r="J70" s="0" t="n">
        <v>144415</v>
      </c>
      <c r="K70" s="0" t="n">
        <v>142940</v>
      </c>
      <c r="L70" s="0" t="n">
        <v>144285</v>
      </c>
      <c r="M70" s="0" t="n">
        <v>143092</v>
      </c>
      <c r="N70" s="0" t="n">
        <v>139205</v>
      </c>
      <c r="O70" s="0" t="n">
        <v>139226</v>
      </c>
    </row>
    <row r="71" customFormat="false" ht="14.65" hidden="false" customHeight="false" outlineLevel="0" collapsed="false">
      <c r="B71" s="0" t="n">
        <v>220587</v>
      </c>
      <c r="C71" s="0" t="n">
        <v>234373</v>
      </c>
      <c r="D71" s="0" t="n">
        <v>3000</v>
      </c>
      <c r="E71" s="0" t="n">
        <v>222153</v>
      </c>
      <c r="F71" s="2" t="n">
        <v>136882</v>
      </c>
      <c r="G71" s="0" t="n">
        <v>137001</v>
      </c>
      <c r="H71" s="0" t="n">
        <v>143487</v>
      </c>
      <c r="I71" s="0" t="n">
        <v>141396</v>
      </c>
      <c r="J71" s="0" t="n">
        <v>143398</v>
      </c>
      <c r="K71" s="0" t="n">
        <v>141482</v>
      </c>
      <c r="L71" s="0" t="n">
        <v>143114</v>
      </c>
      <c r="M71" s="0" t="n">
        <v>141778</v>
      </c>
      <c r="N71" s="0" t="n">
        <v>136894</v>
      </c>
      <c r="O71" s="0" t="n">
        <v>136885</v>
      </c>
    </row>
    <row r="72" customFormat="false" ht="14.65" hidden="false" customHeight="false" outlineLevel="0" collapsed="false"/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0" t="n">
        <v>925360.0931</v>
      </c>
      <c r="F75" s="0" t="n">
        <v>798455.3675</v>
      </c>
      <c r="G75" s="0" t="n">
        <v>799992.2616</v>
      </c>
      <c r="H75" s="0" t="n">
        <v>798455.3675</v>
      </c>
      <c r="I75" s="0" t="n">
        <v>799992.2616</v>
      </c>
      <c r="J75" s="0" t="n">
        <v>799992.2616</v>
      </c>
      <c r="K75" s="0" t="n">
        <v>799908.4754</v>
      </c>
      <c r="L75" s="0" t="n">
        <v>798455.3675</v>
      </c>
      <c r="M75" s="0" t="n">
        <v>799992.2616</v>
      </c>
      <c r="N75" s="0" t="n">
        <v>798455.3675</v>
      </c>
      <c r="O75" s="0" t="n">
        <v>799992.2616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0" t="n">
        <v>967467.4085</v>
      </c>
      <c r="F76" s="0" t="n">
        <v>790988.5836</v>
      </c>
      <c r="G76" s="0" t="n">
        <v>789635.1451</v>
      </c>
      <c r="H76" s="0" t="n">
        <v>788293.2053</v>
      </c>
      <c r="I76" s="0" t="n">
        <v>793410.3872</v>
      </c>
      <c r="J76" s="0" t="n">
        <v>790434.5089</v>
      </c>
      <c r="K76" s="0" t="n">
        <v>794555.2434</v>
      </c>
      <c r="L76" s="0" t="n">
        <v>790633.4581</v>
      </c>
      <c r="M76" s="0" t="n">
        <v>789635.1451</v>
      </c>
      <c r="N76" s="0" t="n">
        <v>791560.7447</v>
      </c>
      <c r="O76" s="0" t="n">
        <v>792840.8395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0" t="n">
        <v>983457.5732</v>
      </c>
      <c r="F77" s="0" t="n">
        <v>795425.1551</v>
      </c>
      <c r="G77" s="0" t="n">
        <v>800704.0712</v>
      </c>
      <c r="H77" s="0" t="n">
        <v>794236.7829</v>
      </c>
      <c r="I77" s="0" t="n">
        <v>800595.399</v>
      </c>
      <c r="J77" s="0" t="n">
        <v>794533.0417</v>
      </c>
      <c r="K77" s="0" t="n">
        <v>798158.2132</v>
      </c>
      <c r="L77" s="0" t="n">
        <v>795360.025</v>
      </c>
      <c r="M77" s="0" t="n">
        <v>800157.8306</v>
      </c>
      <c r="N77" s="0" t="n">
        <v>799450.5999</v>
      </c>
      <c r="O77" s="0" t="n">
        <v>797396.3447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0" t="n">
        <v>987633.3113</v>
      </c>
      <c r="F78" s="0" t="n">
        <v>796254.3557</v>
      </c>
      <c r="G78" s="0" t="n">
        <v>797362.5275</v>
      </c>
      <c r="H78" s="0" t="n">
        <v>790162.1845</v>
      </c>
      <c r="I78" s="0" t="n">
        <v>800071.5754</v>
      </c>
      <c r="J78" s="0" t="n">
        <v>791863.7922</v>
      </c>
      <c r="K78" s="0" t="n">
        <v>800636.5108</v>
      </c>
      <c r="L78" s="0" t="n">
        <v>793187.6595</v>
      </c>
      <c r="M78" s="0" t="n">
        <v>797648.2458</v>
      </c>
      <c r="N78" s="0" t="n">
        <v>797362.5275</v>
      </c>
      <c r="O78" s="0" t="n">
        <v>795356.9917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0" t="n">
        <v>989556.8922</v>
      </c>
      <c r="F79" s="0" t="n">
        <v>792795.0722</v>
      </c>
      <c r="G79" s="0" t="n">
        <v>790582.8852</v>
      </c>
      <c r="H79" s="0" t="n">
        <v>783054.1653</v>
      </c>
      <c r="I79" s="0" t="n">
        <v>799594.8425</v>
      </c>
      <c r="J79" s="0" t="n">
        <v>784638.6494</v>
      </c>
      <c r="K79" s="0" t="n">
        <v>800693.0323</v>
      </c>
      <c r="L79" s="0" t="n">
        <v>790905.3311</v>
      </c>
      <c r="M79" s="0" t="n">
        <v>799594.8425</v>
      </c>
      <c r="N79" s="0" t="n">
        <v>790582.8852</v>
      </c>
      <c r="O79" s="0" t="n">
        <v>793146.8861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200</v>
      </c>
      <c r="E80" s="0" t="n">
        <v>990339.0452</v>
      </c>
      <c r="F80" s="0" t="n">
        <v>790068.2701</v>
      </c>
      <c r="G80" s="0" t="n">
        <v>790008.0464</v>
      </c>
      <c r="H80" s="0" t="n">
        <v>776209.1009</v>
      </c>
      <c r="I80" s="0" t="n">
        <v>797536.5858</v>
      </c>
      <c r="J80" s="0" t="n">
        <v>778062.3973</v>
      </c>
      <c r="K80" s="0" t="n">
        <v>798976.0256</v>
      </c>
      <c r="L80" s="0" t="n">
        <v>783893.3314</v>
      </c>
      <c r="M80" s="0" t="n">
        <v>798012.5494</v>
      </c>
      <c r="N80" s="0" t="n">
        <v>790276.8972</v>
      </c>
      <c r="O80" s="0" t="n">
        <v>789058.7939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300</v>
      </c>
      <c r="E81" s="0" t="n">
        <v>990640.5747</v>
      </c>
      <c r="F81" s="0" t="n">
        <v>787177.7099</v>
      </c>
      <c r="G81" s="0" t="n">
        <v>788027.8915</v>
      </c>
      <c r="H81" s="0" t="n">
        <v>771416.7153</v>
      </c>
      <c r="I81" s="0" t="n">
        <v>798502.9763</v>
      </c>
      <c r="J81" s="0" t="n">
        <v>772382.3331</v>
      </c>
      <c r="K81" s="0" t="n">
        <v>800896.9542</v>
      </c>
      <c r="L81" s="0" t="n">
        <v>776841.3086</v>
      </c>
      <c r="M81" s="0" t="n">
        <v>798438.8996</v>
      </c>
      <c r="N81" s="0" t="n">
        <v>789620.9175</v>
      </c>
      <c r="O81" s="0" t="n">
        <v>786505.1104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500</v>
      </c>
      <c r="E82" s="0" t="n">
        <v>990867.8747</v>
      </c>
      <c r="F82" s="0" t="n">
        <v>780536.4263</v>
      </c>
      <c r="G82" s="0" t="n">
        <v>783844.3489</v>
      </c>
      <c r="H82" s="0" t="n">
        <v>763416.8667</v>
      </c>
      <c r="I82" s="0" t="n">
        <v>800149.202</v>
      </c>
      <c r="J82" s="0" t="n">
        <v>764748.7627</v>
      </c>
      <c r="K82" s="0" t="n">
        <v>800536.7879</v>
      </c>
      <c r="L82" s="0" t="n">
        <v>767000.5211</v>
      </c>
      <c r="M82" s="0" t="n">
        <v>797890.2668</v>
      </c>
      <c r="N82" s="0" t="n">
        <v>781462.7135</v>
      </c>
      <c r="O82" s="0" t="n">
        <v>781207.9565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1000</v>
      </c>
      <c r="E83" s="0" t="n">
        <v>991033.0557</v>
      </c>
      <c r="F83" s="0" t="n">
        <v>777397.7274</v>
      </c>
      <c r="G83" s="0" t="n">
        <v>778952.1105</v>
      </c>
      <c r="H83" s="0" t="n">
        <v>747842.3499</v>
      </c>
      <c r="I83" s="0" t="n">
        <v>796193.6582</v>
      </c>
      <c r="J83" s="0" t="n">
        <v>748616.2039</v>
      </c>
      <c r="K83" s="0" t="n">
        <v>797154.5833</v>
      </c>
      <c r="L83" s="0" t="n">
        <v>749151.1939</v>
      </c>
      <c r="M83" s="0" t="n">
        <v>794529.1279</v>
      </c>
      <c r="N83" s="0" t="n">
        <v>777345.4497</v>
      </c>
      <c r="O83" s="0" t="n">
        <v>777605.4632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2000</v>
      </c>
      <c r="E84" s="0" t="n">
        <v>991129.8507</v>
      </c>
      <c r="F84" s="0" t="n">
        <v>769201.2438</v>
      </c>
      <c r="G84" s="0" t="n">
        <v>768305.3881</v>
      </c>
      <c r="H84" s="0" t="n">
        <v>726649.3205</v>
      </c>
      <c r="I84" s="0" t="n">
        <v>795497.3601</v>
      </c>
      <c r="J84" s="0" t="n">
        <v>727013.5687</v>
      </c>
      <c r="K84" s="0" t="n">
        <v>792145.359</v>
      </c>
      <c r="L84" s="0" t="n">
        <v>727606.794</v>
      </c>
      <c r="M84" s="0" t="n">
        <v>794105.2054</v>
      </c>
      <c r="N84" s="0" t="n">
        <v>768340.3481</v>
      </c>
      <c r="O84" s="0" t="n">
        <v>766361.621</v>
      </c>
    </row>
    <row r="85" customFormat="false" ht="14.65" hidden="false" customHeight="false" outlineLevel="0" collapsed="false">
      <c r="B85" s="0" t="n">
        <v>220587</v>
      </c>
      <c r="C85" s="0" t="n">
        <v>1047416.8412</v>
      </c>
      <c r="D85" s="0" t="n">
        <v>3000</v>
      </c>
      <c r="E85" s="0" t="n">
        <v>991174.8887</v>
      </c>
      <c r="F85" s="0" t="n">
        <v>760347.7201</v>
      </c>
      <c r="G85" s="0" t="n">
        <v>760781.6996</v>
      </c>
      <c r="H85" s="0" t="n">
        <v>710562.8495</v>
      </c>
      <c r="I85" s="0" t="n">
        <v>794915.4556</v>
      </c>
      <c r="J85" s="0" t="n">
        <v>710486.7501</v>
      </c>
      <c r="K85" s="0" t="n">
        <v>794213.1619</v>
      </c>
      <c r="L85" s="0" t="n">
        <v>711572.2467</v>
      </c>
      <c r="M85" s="0" t="n">
        <v>794944.649</v>
      </c>
      <c r="N85" s="0" t="n">
        <v>760774.4706</v>
      </c>
      <c r="O85" s="0" t="n">
        <v>759969.7241</v>
      </c>
    </row>
    <row r="86" customFormat="false" ht="14.65" hidden="false" customHeight="false" outlineLevel="0" collapsed="false"/>
    <row r="87" customFormat="false" ht="14.65" hidden="false" customHeight="false" outlineLevel="0" collapsed="false"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4.65" hidden="false" customHeight="false" outlineLevel="0" collapsed="false">
      <c r="A88" s="0" t="s">
        <v>30</v>
      </c>
      <c r="B88" s="0" t="s">
        <v>2</v>
      </c>
      <c r="C88" s="0" t="s">
        <v>3</v>
      </c>
      <c r="D88" s="0" t="s">
        <v>4</v>
      </c>
      <c r="E88" s="0" t="s">
        <v>29</v>
      </c>
      <c r="F88" s="2" t="s">
        <v>6</v>
      </c>
      <c r="G88" s="0" t="s">
        <v>7</v>
      </c>
      <c r="H88" s="0" t="s">
        <v>8</v>
      </c>
      <c r="I88" s="0" t="s">
        <v>9</v>
      </c>
      <c r="J88" s="0" t="s">
        <v>10</v>
      </c>
      <c r="K88" s="0" t="s">
        <v>11</v>
      </c>
      <c r="L88" s="0" t="s">
        <v>12</v>
      </c>
      <c r="M88" s="0" t="s">
        <v>13</v>
      </c>
      <c r="N88" s="0" t="s">
        <v>14</v>
      </c>
      <c r="O88" s="0" t="s">
        <v>15</v>
      </c>
    </row>
    <row r="89" customFormat="false" ht="14.65" hidden="false" customHeight="false" outlineLevel="0" collapsed="false">
      <c r="B89" s="0" t="n">
        <v>185777</v>
      </c>
      <c r="C89" s="0" t="n">
        <v>200999</v>
      </c>
      <c r="D89" s="0" t="n">
        <v>4</v>
      </c>
      <c r="E89" s="0" t="n">
        <v>146209</v>
      </c>
      <c r="F89" s="2" t="n">
        <v>105258</v>
      </c>
      <c r="G89" s="0" t="n">
        <v>105612</v>
      </c>
      <c r="H89" s="0" t="n">
        <v>105612</v>
      </c>
      <c r="I89" s="0" t="n">
        <v>105541</v>
      </c>
      <c r="J89" s="0" t="n">
        <v>105612</v>
      </c>
      <c r="K89" s="0" t="n">
        <v>105541</v>
      </c>
      <c r="L89" s="0" t="n">
        <v>105258</v>
      </c>
      <c r="M89" s="0" t="n">
        <v>105541</v>
      </c>
      <c r="N89" s="0" t="n">
        <v>105258</v>
      </c>
      <c r="O89" s="0" t="n">
        <v>105612</v>
      </c>
    </row>
    <row r="90" customFormat="false" ht="14.65" hidden="false" customHeight="false" outlineLevel="0" collapsed="false">
      <c r="B90" s="0" t="n">
        <v>185777</v>
      </c>
      <c r="C90" s="0" t="n">
        <v>200999</v>
      </c>
      <c r="D90" s="0" t="n">
        <v>9</v>
      </c>
      <c r="E90" s="0" t="n">
        <v>168009</v>
      </c>
      <c r="F90" s="2" t="n">
        <v>103820</v>
      </c>
      <c r="G90" s="0" t="n">
        <v>104404</v>
      </c>
      <c r="H90" s="0" t="n">
        <v>104201</v>
      </c>
      <c r="I90" s="0" t="n">
        <v>104179</v>
      </c>
      <c r="J90" s="0" t="n">
        <v>104363</v>
      </c>
      <c r="K90" s="0" t="n">
        <v>104179</v>
      </c>
      <c r="L90" s="0" t="n">
        <v>103817</v>
      </c>
      <c r="M90" s="0" t="n">
        <v>104031</v>
      </c>
      <c r="N90" s="0" t="n">
        <v>104404</v>
      </c>
      <c r="O90" s="0" t="n">
        <v>104095</v>
      </c>
    </row>
    <row r="91" customFormat="false" ht="14.65" hidden="false" customHeight="false" outlineLevel="0" collapsed="false">
      <c r="B91" s="0" t="n">
        <v>185777</v>
      </c>
      <c r="C91" s="0" t="n">
        <v>200999</v>
      </c>
      <c r="D91" s="0" t="n">
        <v>25</v>
      </c>
      <c r="E91" s="0" t="n">
        <v>179249</v>
      </c>
      <c r="F91" s="2" t="n">
        <v>104894</v>
      </c>
      <c r="G91" s="0" t="n">
        <v>105195</v>
      </c>
      <c r="H91" s="0" t="n">
        <v>104780</v>
      </c>
      <c r="I91" s="0" t="n">
        <v>105219</v>
      </c>
      <c r="J91" s="0" t="n">
        <v>105101</v>
      </c>
      <c r="K91" s="0" t="n">
        <v>105394</v>
      </c>
      <c r="L91" s="0" t="n">
        <v>104909</v>
      </c>
      <c r="M91" s="0" t="n">
        <v>104925</v>
      </c>
      <c r="N91" s="0" t="n">
        <v>105404</v>
      </c>
      <c r="O91" s="0" t="n">
        <v>105299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49</v>
      </c>
      <c r="E92" s="0" t="n">
        <v>182118</v>
      </c>
      <c r="F92" s="2" t="n">
        <v>104120</v>
      </c>
      <c r="G92" s="0" t="n">
        <v>105361</v>
      </c>
      <c r="H92" s="0" t="n">
        <v>104667</v>
      </c>
      <c r="I92" s="0" t="n">
        <v>105320</v>
      </c>
      <c r="J92" s="0" t="n">
        <v>105712</v>
      </c>
      <c r="K92" s="0" t="n">
        <v>105038</v>
      </c>
      <c r="L92" s="0" t="n">
        <v>104619</v>
      </c>
      <c r="M92" s="0" t="n">
        <v>105320</v>
      </c>
      <c r="N92" s="0" t="n">
        <v>104754</v>
      </c>
      <c r="O92" s="0" t="n">
        <v>105114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100</v>
      </c>
      <c r="E93" s="0" t="n">
        <v>183749</v>
      </c>
      <c r="F93" s="2" t="n">
        <v>103326</v>
      </c>
      <c r="G93" s="0" t="n">
        <v>104855</v>
      </c>
      <c r="H93" s="0" t="n">
        <v>104554</v>
      </c>
      <c r="I93" s="0" t="n">
        <v>105038</v>
      </c>
      <c r="J93" s="0" t="n">
        <v>105129</v>
      </c>
      <c r="K93" s="0" t="n">
        <v>104944</v>
      </c>
      <c r="L93" s="0" t="n">
        <v>103756</v>
      </c>
      <c r="M93" s="0" t="n">
        <v>105000</v>
      </c>
      <c r="N93" s="0" t="n">
        <v>104855</v>
      </c>
      <c r="O93" s="0" t="n">
        <v>105067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200</v>
      </c>
      <c r="E94" s="0" t="n">
        <v>184476</v>
      </c>
      <c r="F94" s="2" t="n">
        <v>102478</v>
      </c>
      <c r="G94" s="0" t="n">
        <v>104903</v>
      </c>
      <c r="H94" s="0" t="n">
        <v>103873</v>
      </c>
      <c r="I94" s="0" t="n">
        <v>105239</v>
      </c>
      <c r="J94" s="0" t="n">
        <v>105180</v>
      </c>
      <c r="K94" s="0" t="n">
        <v>105003</v>
      </c>
      <c r="L94" s="0" t="n">
        <v>103280</v>
      </c>
      <c r="M94" s="0" t="n">
        <v>104706</v>
      </c>
      <c r="N94" s="0" t="n">
        <v>104543</v>
      </c>
      <c r="O94" s="0" t="n">
        <v>105651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300</v>
      </c>
      <c r="E95" s="0" t="n">
        <v>184750</v>
      </c>
      <c r="F95" s="2" t="n">
        <v>101811</v>
      </c>
      <c r="G95" s="0" t="n">
        <v>105578</v>
      </c>
      <c r="H95" s="0" t="n">
        <v>103739</v>
      </c>
      <c r="I95" s="0" t="n">
        <v>106115</v>
      </c>
      <c r="J95" s="0" t="n">
        <v>105244</v>
      </c>
      <c r="K95" s="0" t="n">
        <v>105801</v>
      </c>
      <c r="L95" s="0" t="n">
        <v>102725</v>
      </c>
      <c r="M95" s="0" t="n">
        <v>105849</v>
      </c>
      <c r="N95" s="0" t="n">
        <v>104783</v>
      </c>
      <c r="O95" s="0" t="n">
        <v>103585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500</v>
      </c>
      <c r="E96" s="0" t="n">
        <v>184970</v>
      </c>
      <c r="F96" s="2" t="n">
        <v>100667</v>
      </c>
      <c r="G96" s="0" t="n">
        <v>103997</v>
      </c>
      <c r="H96" s="0" t="n">
        <v>103407</v>
      </c>
      <c r="I96" s="0" t="n">
        <v>105515</v>
      </c>
      <c r="J96" s="0" t="n">
        <v>104034</v>
      </c>
      <c r="K96" s="0" t="n">
        <v>104997</v>
      </c>
      <c r="L96" s="0" t="n">
        <v>102251</v>
      </c>
      <c r="M96" s="0" t="n">
        <v>105528</v>
      </c>
      <c r="N96" s="0" t="n">
        <v>103224</v>
      </c>
      <c r="O96" s="0" t="n">
        <v>101335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1000</v>
      </c>
      <c r="E97" s="0" t="n">
        <v>185126</v>
      </c>
      <c r="F97" s="2" t="n">
        <v>98774</v>
      </c>
      <c r="G97" s="0" t="n">
        <v>99967</v>
      </c>
      <c r="H97" s="0" t="n">
        <v>102060</v>
      </c>
      <c r="I97" s="0" t="n">
        <v>102846</v>
      </c>
      <c r="J97" s="0" t="n">
        <v>102631</v>
      </c>
      <c r="K97" s="0" t="n">
        <v>102545</v>
      </c>
      <c r="L97" s="0" t="n">
        <v>101571</v>
      </c>
      <c r="M97" s="0" t="n">
        <v>102812</v>
      </c>
      <c r="N97" s="0" t="n">
        <v>99383</v>
      </c>
      <c r="O97" s="0" t="n">
        <v>99049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2000</v>
      </c>
      <c r="E98" s="0" t="n">
        <v>185197</v>
      </c>
      <c r="F98" s="2" t="n">
        <v>96065</v>
      </c>
      <c r="G98" s="0" t="n">
        <v>96387</v>
      </c>
      <c r="H98" s="0" t="n">
        <v>100780</v>
      </c>
      <c r="I98" s="0" t="n">
        <v>101030</v>
      </c>
      <c r="J98" s="0" t="n">
        <v>100624</v>
      </c>
      <c r="K98" s="0" t="n">
        <v>100788</v>
      </c>
      <c r="L98" s="0" t="n">
        <v>100370</v>
      </c>
      <c r="M98" s="0" t="n">
        <v>100758</v>
      </c>
      <c r="N98" s="0" t="n">
        <v>96439</v>
      </c>
      <c r="O98" s="0" t="n">
        <v>96157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3000</v>
      </c>
      <c r="E99" s="0" t="n">
        <v>185221</v>
      </c>
      <c r="F99" s="2" t="n">
        <v>94057</v>
      </c>
      <c r="G99" s="0" t="n">
        <v>94074</v>
      </c>
      <c r="H99" s="0" t="n">
        <v>99634</v>
      </c>
      <c r="I99" s="0" t="n">
        <v>99730</v>
      </c>
      <c r="J99" s="0" t="n">
        <v>99781</v>
      </c>
      <c r="K99" s="0" t="n">
        <v>99447</v>
      </c>
      <c r="L99" s="0" t="n">
        <v>99581</v>
      </c>
      <c r="M99" s="0" t="n">
        <v>99348</v>
      </c>
      <c r="N99" s="0" t="n">
        <v>94097</v>
      </c>
      <c r="O99" s="0" t="n">
        <v>94050</v>
      </c>
    </row>
    <row r="100" customFormat="false" ht="14.65" hidden="false" customHeight="false" outlineLevel="0" collapsed="false"/>
    <row r="101" customFormat="false" ht="14.65" hidden="false" customHeight="false" outlineLevel="0" collapsed="false">
      <c r="F101" s="1" t="s">
        <v>20</v>
      </c>
      <c r="G101" s="1"/>
      <c r="H101" s="1"/>
      <c r="I101" s="1"/>
      <c r="J101" s="1"/>
      <c r="K101" s="1"/>
      <c r="L101" s="1"/>
      <c r="M101" s="1"/>
      <c r="N101" s="1"/>
      <c r="O101" s="1"/>
    </row>
    <row r="102" customFormat="false" ht="14.65" hidden="false" customHeight="false" outlineLevel="0" collapsed="false">
      <c r="B102" s="0" t="s">
        <v>2</v>
      </c>
      <c r="C102" s="0" t="s">
        <v>21</v>
      </c>
      <c r="D102" s="0" t="s">
        <v>4</v>
      </c>
      <c r="F102" s="0" t="s">
        <v>6</v>
      </c>
      <c r="G102" s="0" t="s">
        <v>7</v>
      </c>
      <c r="H102" s="0" t="s">
        <v>8</v>
      </c>
      <c r="I102" s="0" t="s">
        <v>9</v>
      </c>
      <c r="J102" s="0" t="s">
        <v>10</v>
      </c>
      <c r="K102" s="0" t="s">
        <v>11</v>
      </c>
      <c r="L102" s="0" t="s">
        <v>12</v>
      </c>
      <c r="M102" s="0" t="s">
        <v>13</v>
      </c>
      <c r="N102" s="0" t="s">
        <v>14</v>
      </c>
      <c r="O102" s="0" t="s">
        <v>15</v>
      </c>
    </row>
    <row r="103" customFormat="false" ht="14.65" hidden="false" customHeight="false" outlineLevel="0" collapsed="false">
      <c r="B103" s="0" t="n">
        <v>185777</v>
      </c>
      <c r="C103" s="0" t="n">
        <v>5698293.624</v>
      </c>
      <c r="D103" s="0" t="n">
        <v>4</v>
      </c>
      <c r="E103" s="0" t="n">
        <v>4598031.798</v>
      </c>
      <c r="F103" s="0" t="n">
        <v>3747108.959</v>
      </c>
      <c r="G103" s="0" t="n">
        <v>3746228.543</v>
      </c>
      <c r="H103" s="0" t="n">
        <v>3746228.543</v>
      </c>
      <c r="I103" s="0" t="n">
        <v>3760205.643</v>
      </c>
      <c r="J103" s="0" t="n">
        <v>3746228.543</v>
      </c>
      <c r="K103" s="0" t="n">
        <v>3760205.643</v>
      </c>
      <c r="L103" s="0" t="n">
        <v>3747108.959</v>
      </c>
      <c r="M103" s="0" t="n">
        <v>3760205.643</v>
      </c>
      <c r="N103" s="0" t="n">
        <v>3747108.959</v>
      </c>
      <c r="O103" s="0" t="n">
        <v>3746228.543</v>
      </c>
    </row>
    <row r="104" customFormat="false" ht="14.65" hidden="false" customHeight="false" outlineLevel="0" collapsed="false">
      <c r="B104" s="0" t="n">
        <v>185777</v>
      </c>
      <c r="C104" s="0" t="n">
        <v>5698293.624</v>
      </c>
      <c r="D104" s="0" t="n">
        <v>9</v>
      </c>
      <c r="E104" s="0" t="n">
        <v>5048662.094</v>
      </c>
      <c r="F104" s="0" t="n">
        <v>3721192.461</v>
      </c>
      <c r="G104" s="0" t="n">
        <v>3729791.203</v>
      </c>
      <c r="H104" s="0" t="n">
        <v>3710478.665</v>
      </c>
      <c r="I104" s="0" t="n">
        <v>3735750.595</v>
      </c>
      <c r="J104" s="0" t="n">
        <v>3716075.091</v>
      </c>
      <c r="K104" s="0" t="n">
        <v>3735750.595</v>
      </c>
      <c r="L104" s="0" t="n">
        <v>3715842.364</v>
      </c>
      <c r="M104" s="0" t="n">
        <v>3730121.158</v>
      </c>
      <c r="N104" s="0" t="n">
        <v>3729791.203</v>
      </c>
      <c r="O104" s="0" t="n">
        <v>3740139.735</v>
      </c>
    </row>
    <row r="105" customFormat="false" ht="14.65" hidden="false" customHeight="false" outlineLevel="0" collapsed="false">
      <c r="B105" s="0" t="n">
        <v>185777</v>
      </c>
      <c r="C105" s="0" t="n">
        <v>5698293.624</v>
      </c>
      <c r="D105" s="0" t="n">
        <v>25</v>
      </c>
      <c r="E105" s="0" t="n">
        <v>5268482.447</v>
      </c>
      <c r="F105" s="0" t="n">
        <v>3730697.616</v>
      </c>
      <c r="G105" s="0" t="n">
        <v>3739768.564</v>
      </c>
      <c r="H105" s="0" t="n">
        <v>3720314.51</v>
      </c>
      <c r="I105" s="0" t="n">
        <v>3743668.182</v>
      </c>
      <c r="J105" s="0" t="n">
        <v>3736455.238</v>
      </c>
      <c r="K105" s="0" t="n">
        <v>3748009.171</v>
      </c>
      <c r="L105" s="0" t="n">
        <v>3732865.379</v>
      </c>
      <c r="M105" s="0" t="n">
        <v>3733751.51</v>
      </c>
      <c r="N105" s="0" t="n">
        <v>3749843.358</v>
      </c>
      <c r="O105" s="0" t="n">
        <v>3741685.668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49</v>
      </c>
      <c r="E106" s="0" t="n">
        <v>5327649.366</v>
      </c>
      <c r="F106" s="0" t="n">
        <v>3718751.06</v>
      </c>
      <c r="G106" s="0" t="n">
        <v>3744941.814</v>
      </c>
      <c r="H106" s="0" t="n">
        <v>3691059.428</v>
      </c>
      <c r="I106" s="0" t="n">
        <v>3746623.977</v>
      </c>
      <c r="J106" s="0" t="n">
        <v>3726440.815</v>
      </c>
      <c r="K106" s="0" t="n">
        <v>3737880.422</v>
      </c>
      <c r="L106" s="0" t="n">
        <v>3698202.347</v>
      </c>
      <c r="M106" s="0" t="n">
        <v>3746623.977</v>
      </c>
      <c r="N106" s="0" t="n">
        <v>3733720.403</v>
      </c>
      <c r="O106" s="0" t="n">
        <v>3742146.847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100</v>
      </c>
      <c r="E107" s="0" t="n">
        <v>5360530.755</v>
      </c>
      <c r="F107" s="0" t="n">
        <v>3701510.653</v>
      </c>
      <c r="G107" s="0" t="n">
        <v>3734380.431</v>
      </c>
      <c r="H107" s="0" t="n">
        <v>3668473.736</v>
      </c>
      <c r="I107" s="0" t="n">
        <v>3751344.68</v>
      </c>
      <c r="J107" s="0" t="n">
        <v>3694768.881</v>
      </c>
      <c r="K107" s="0" t="n">
        <v>3749933.523</v>
      </c>
      <c r="L107" s="0" t="n">
        <v>3687018.136</v>
      </c>
      <c r="M107" s="0" t="n">
        <v>3747916.141</v>
      </c>
      <c r="N107" s="0" t="n">
        <v>3734380.431</v>
      </c>
      <c r="O107" s="0" t="n">
        <v>3743758.163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200</v>
      </c>
      <c r="E108" s="0" t="n">
        <v>5374789.127</v>
      </c>
      <c r="F108" s="0" t="n">
        <v>3683533.121</v>
      </c>
      <c r="G108" s="0" t="n">
        <v>3714671.759</v>
      </c>
      <c r="H108" s="0" t="n">
        <v>3632355.285</v>
      </c>
      <c r="I108" s="0" t="n">
        <v>3757682.826</v>
      </c>
      <c r="J108" s="0" t="n">
        <v>3672212.89</v>
      </c>
      <c r="K108" s="0" t="n">
        <v>3757597.52</v>
      </c>
      <c r="L108" s="0" t="n">
        <v>3653475.929</v>
      </c>
      <c r="M108" s="0" t="n">
        <v>3735654.008</v>
      </c>
      <c r="N108" s="0" t="n">
        <v>3713865.725</v>
      </c>
      <c r="O108" s="0" t="n">
        <v>3746546.179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300</v>
      </c>
      <c r="E109" s="0" t="n">
        <v>5379481.429</v>
      </c>
      <c r="F109" s="0" t="n">
        <v>3676312.583</v>
      </c>
      <c r="G109" s="0" t="n">
        <v>3735262.854</v>
      </c>
      <c r="H109" s="0" t="n">
        <v>3603745.579</v>
      </c>
      <c r="I109" s="0" t="n">
        <v>3782234.566</v>
      </c>
      <c r="J109" s="0" t="n">
        <v>3646595.949</v>
      </c>
      <c r="K109" s="0" t="n">
        <v>3786015.526</v>
      </c>
      <c r="L109" s="0" t="n">
        <v>3624289.678</v>
      </c>
      <c r="M109" s="0" t="n">
        <v>3769199.814</v>
      </c>
      <c r="N109" s="0" t="n">
        <v>3722971.974</v>
      </c>
      <c r="O109" s="0" t="n">
        <v>3693298.479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500</v>
      </c>
      <c r="E110" s="0" t="n">
        <v>5383537.747</v>
      </c>
      <c r="F110" s="0" t="n">
        <v>3640885.857</v>
      </c>
      <c r="G110" s="0" t="n">
        <v>3704810.639</v>
      </c>
      <c r="H110" s="0" t="n">
        <v>3564158.235</v>
      </c>
      <c r="I110" s="0" t="n">
        <v>3778023.95</v>
      </c>
      <c r="J110" s="0" t="n">
        <v>3584174.414</v>
      </c>
      <c r="K110" s="0" t="n">
        <v>3787187.602</v>
      </c>
      <c r="L110" s="0" t="n">
        <v>3583507.599</v>
      </c>
      <c r="M110" s="0" t="n">
        <v>3777667.285</v>
      </c>
      <c r="N110" s="0" t="n">
        <v>3694819.916</v>
      </c>
      <c r="O110" s="0" t="n">
        <v>3655706.555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1000</v>
      </c>
      <c r="E111" s="0" t="n">
        <v>5387469.735</v>
      </c>
      <c r="F111" s="0" t="n">
        <v>3609339.162</v>
      </c>
      <c r="G111" s="0" t="n">
        <v>3620952.36</v>
      </c>
      <c r="H111" s="0" t="n">
        <v>3485830.355</v>
      </c>
      <c r="I111" s="0" t="n">
        <v>3751179.54</v>
      </c>
      <c r="J111" s="0" t="n">
        <v>3493498.548</v>
      </c>
      <c r="K111" s="0" t="n">
        <v>3747046.811</v>
      </c>
      <c r="L111" s="0" t="n">
        <v>3513901.627</v>
      </c>
      <c r="M111" s="0" t="n">
        <v>3742776.335</v>
      </c>
      <c r="N111" s="0" t="n">
        <v>3619544.195</v>
      </c>
      <c r="O111" s="0" t="n">
        <v>3617228.278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2000</v>
      </c>
      <c r="E112" s="0" t="n">
        <v>5388859.231</v>
      </c>
      <c r="F112" s="0" t="n">
        <v>3541798.809</v>
      </c>
      <c r="G112" s="0" t="n">
        <v>3553878.921</v>
      </c>
      <c r="H112" s="0" t="n">
        <v>3378430.062</v>
      </c>
      <c r="I112" s="0" t="n">
        <v>3732833.401</v>
      </c>
      <c r="J112" s="0" t="n">
        <v>3383856.945</v>
      </c>
      <c r="K112" s="0" t="n">
        <v>3733614.78</v>
      </c>
      <c r="L112" s="0" t="n">
        <v>3393071.987</v>
      </c>
      <c r="M112" s="0" t="n">
        <v>3732543.794</v>
      </c>
      <c r="N112" s="0" t="n">
        <v>3559014.481</v>
      </c>
      <c r="O112" s="0" t="n">
        <v>3543058.1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3000</v>
      </c>
      <c r="E113" s="0" t="n">
        <v>5389233.367</v>
      </c>
      <c r="F113" s="0" t="n">
        <v>3511747.107</v>
      </c>
      <c r="G113" s="0" t="n">
        <v>3510779.513</v>
      </c>
      <c r="H113" s="0" t="n">
        <v>3297418.689</v>
      </c>
      <c r="I113" s="0" t="n">
        <v>3729783.342</v>
      </c>
      <c r="J113" s="0" t="n">
        <v>3298249.36</v>
      </c>
      <c r="K113" s="0" t="n">
        <v>3715750.495</v>
      </c>
      <c r="L113" s="0" t="n">
        <v>3304084.781</v>
      </c>
      <c r="M113" s="0" t="n">
        <v>3713188.049</v>
      </c>
      <c r="N113" s="0" t="n">
        <v>3507803.059</v>
      </c>
      <c r="O113" s="0" t="n">
        <v>3506110.464</v>
      </c>
    </row>
    <row r="114" customFormat="false" ht="14.65" hidden="false" customHeight="false" outlineLevel="0" collapsed="false"/>
    <row r="115" customFormat="false" ht="14.65" hidden="false" customHeight="false" outlineLevel="0" collapsed="false"/>
    <row r="116" customFormat="false" ht="14.65" hidden="false" customHeight="false" outlineLevel="0" collapsed="false">
      <c r="E116" s="1" t="s">
        <v>0</v>
      </c>
      <c r="F116" s="1"/>
      <c r="G116" s="1"/>
      <c r="H116" s="1"/>
      <c r="I116" s="1"/>
      <c r="J116" s="1"/>
      <c r="K116" s="1"/>
      <c r="L116" s="1"/>
      <c r="M116" s="1"/>
      <c r="N116" s="1"/>
    </row>
    <row r="117" customFormat="false" ht="14.65" hidden="false" customHeight="false" outlineLevel="0" collapsed="false">
      <c r="A117" s="0" t="s">
        <v>31</v>
      </c>
      <c r="B117" s="0" t="s">
        <v>2</v>
      </c>
      <c r="C117" s="0" t="s">
        <v>3</v>
      </c>
      <c r="D117" s="0" t="s">
        <v>4</v>
      </c>
      <c r="E117" s="0" t="s">
        <v>29</v>
      </c>
      <c r="F117" s="2" t="s">
        <v>6</v>
      </c>
      <c r="G117" s="0" t="s">
        <v>7</v>
      </c>
      <c r="H117" s="0" t="s">
        <v>8</v>
      </c>
      <c r="I117" s="0" t="s">
        <v>9</v>
      </c>
      <c r="J117" s="0" t="s">
        <v>10</v>
      </c>
      <c r="K117" s="0" t="s">
        <v>11</v>
      </c>
      <c r="L117" s="0" t="s">
        <v>12</v>
      </c>
      <c r="M117" s="0" t="s">
        <v>13</v>
      </c>
      <c r="N117" s="0" t="s">
        <v>14</v>
      </c>
      <c r="O117" s="0" t="s">
        <v>15</v>
      </c>
    </row>
    <row r="118" customFormat="false" ht="14.65" hidden="false" customHeight="false" outlineLevel="0" collapsed="false">
      <c r="B118" s="0" t="n">
        <v>289812</v>
      </c>
      <c r="C118" s="0" t="n">
        <v>306118</v>
      </c>
      <c r="D118" s="0" t="n">
        <v>4</v>
      </c>
      <c r="E118" s="0" t="n">
        <v>245247</v>
      </c>
      <c r="F118" s="2" t="n">
        <v>184544</v>
      </c>
      <c r="G118" s="0" t="n">
        <v>185369</v>
      </c>
      <c r="H118" s="0" t="n">
        <v>184544</v>
      </c>
      <c r="I118" s="0" t="n">
        <v>185369</v>
      </c>
      <c r="J118" s="0" t="n">
        <v>184544</v>
      </c>
      <c r="K118" s="0" t="n">
        <v>185369</v>
      </c>
      <c r="L118" s="0" t="n">
        <v>184544</v>
      </c>
      <c r="M118" s="0" t="n">
        <v>185369</v>
      </c>
      <c r="N118" s="0" t="n">
        <v>184544</v>
      </c>
      <c r="O118" s="0" t="n">
        <v>185369</v>
      </c>
    </row>
    <row r="119" customFormat="false" ht="14.65" hidden="false" customHeight="false" outlineLevel="0" collapsed="false">
      <c r="B119" s="0" t="n">
        <v>289812</v>
      </c>
      <c r="C119" s="0" t="n">
        <v>306118</v>
      </c>
      <c r="D119" s="0" t="n">
        <v>9</v>
      </c>
      <c r="E119" s="0" t="n">
        <v>274727</v>
      </c>
      <c r="F119" s="2" t="n">
        <v>166890</v>
      </c>
      <c r="G119" s="0" t="n">
        <v>167629</v>
      </c>
      <c r="H119" s="0" t="n">
        <v>167265</v>
      </c>
      <c r="I119" s="0" t="n">
        <v>167629</v>
      </c>
      <c r="J119" s="0" t="n">
        <v>167240</v>
      </c>
      <c r="K119" s="0" t="n">
        <v>167629</v>
      </c>
      <c r="L119" s="0" t="n">
        <v>167265</v>
      </c>
      <c r="M119" s="0" t="n">
        <v>167629</v>
      </c>
      <c r="N119" s="0" t="n">
        <v>167629</v>
      </c>
      <c r="O119" s="0" t="n">
        <v>166890</v>
      </c>
    </row>
    <row r="120" customFormat="false" ht="14.65" hidden="false" customHeight="false" outlineLevel="0" collapsed="false">
      <c r="B120" s="0" t="n">
        <v>289812</v>
      </c>
      <c r="C120" s="0" t="n">
        <v>306118</v>
      </c>
      <c r="D120" s="0" t="n">
        <v>25</v>
      </c>
      <c r="E120" s="0" t="n">
        <v>289531</v>
      </c>
      <c r="F120" s="2" t="n">
        <v>164834</v>
      </c>
      <c r="G120" s="0" t="n">
        <v>164730</v>
      </c>
      <c r="H120" s="0" t="n">
        <v>165198</v>
      </c>
      <c r="I120" s="0" t="n">
        <v>154997</v>
      </c>
      <c r="J120" s="0" t="n">
        <v>165181</v>
      </c>
      <c r="K120" s="0" t="n">
        <v>165325</v>
      </c>
      <c r="L120" s="0" t="n">
        <v>165093</v>
      </c>
      <c r="M120" s="0" t="n">
        <v>165157</v>
      </c>
      <c r="N120" s="0" t="n">
        <v>164730</v>
      </c>
      <c r="O120" s="0" t="n">
        <v>164962</v>
      </c>
    </row>
    <row r="121" customFormat="false" ht="14.65" hidden="false" customHeight="false" outlineLevel="0" collapsed="false">
      <c r="B121" s="0" t="n">
        <v>289812</v>
      </c>
      <c r="C121" s="0" t="n">
        <v>306118</v>
      </c>
      <c r="D121" s="0" t="n">
        <v>49</v>
      </c>
      <c r="E121" s="0" t="n">
        <v>293391</v>
      </c>
      <c r="F121" s="2" t="n">
        <v>169489</v>
      </c>
      <c r="G121" s="0" t="n">
        <v>166138</v>
      </c>
      <c r="H121" s="0" t="n">
        <v>166222</v>
      </c>
      <c r="I121" s="0" t="n">
        <v>166142</v>
      </c>
      <c r="J121" s="0" t="n">
        <v>156493</v>
      </c>
      <c r="K121" s="0" t="n">
        <v>166626</v>
      </c>
      <c r="L121" s="0" t="n">
        <v>161865</v>
      </c>
      <c r="M121" s="0" t="n">
        <v>161849</v>
      </c>
      <c r="N121" s="0" t="n">
        <v>166323</v>
      </c>
      <c r="O121" s="0" t="n">
        <v>166182</v>
      </c>
    </row>
    <row r="122" customFormat="false" ht="14.65" hidden="false" customHeight="false" outlineLevel="0" collapsed="false">
      <c r="B122" s="0" t="n">
        <v>289812</v>
      </c>
      <c r="C122" s="0" t="n">
        <v>306118</v>
      </c>
      <c r="D122" s="0" t="n">
        <v>100</v>
      </c>
      <c r="E122" s="0" t="n">
        <v>295502</v>
      </c>
      <c r="F122" s="2" t="n">
        <v>152155</v>
      </c>
      <c r="G122" s="0" t="n">
        <v>162657</v>
      </c>
      <c r="H122" s="0" t="n">
        <v>165012</v>
      </c>
      <c r="I122" s="0" t="n">
        <v>148758</v>
      </c>
      <c r="J122" s="0" t="n">
        <v>165019</v>
      </c>
      <c r="K122" s="0" t="n">
        <v>148761</v>
      </c>
      <c r="L122" s="0" t="n">
        <v>165452</v>
      </c>
      <c r="M122" s="0" t="n">
        <v>148902</v>
      </c>
      <c r="N122" s="0" t="n">
        <v>164297</v>
      </c>
      <c r="O122" s="0" t="n">
        <v>156885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200</v>
      </c>
      <c r="E123" s="0" t="n">
        <v>296390</v>
      </c>
      <c r="F123" s="2" t="n">
        <v>110088</v>
      </c>
      <c r="G123" s="0" t="n">
        <v>100534</v>
      </c>
      <c r="H123" s="0" t="n">
        <v>108161</v>
      </c>
      <c r="I123" s="0" t="n">
        <v>98726</v>
      </c>
      <c r="J123" s="0" t="n">
        <v>107995</v>
      </c>
      <c r="K123" s="0" t="n">
        <v>95962</v>
      </c>
      <c r="L123" s="0" t="n">
        <v>115271</v>
      </c>
      <c r="M123" s="0" t="n">
        <v>98534</v>
      </c>
      <c r="N123" s="0" t="n">
        <v>105865</v>
      </c>
      <c r="O123" s="0" t="n">
        <v>100528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300</v>
      </c>
      <c r="E124" s="0" t="n">
        <v>296780</v>
      </c>
      <c r="F124" s="2" t="n">
        <v>81655</v>
      </c>
      <c r="G124" s="0" t="n">
        <v>82066</v>
      </c>
      <c r="H124" s="0" t="n">
        <v>81882</v>
      </c>
      <c r="I124" s="0" t="n">
        <v>82070</v>
      </c>
      <c r="J124" s="0" t="n">
        <v>76294</v>
      </c>
      <c r="K124" s="0" t="n">
        <v>76356</v>
      </c>
      <c r="L124" s="0" t="n">
        <v>85696</v>
      </c>
      <c r="M124" s="0" t="n">
        <v>82024</v>
      </c>
      <c r="N124" s="0" t="n">
        <v>81750</v>
      </c>
      <c r="O124" s="0" t="n">
        <v>81712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500</v>
      </c>
      <c r="E125" s="0" t="n">
        <v>297005</v>
      </c>
      <c r="F125" s="2" t="n">
        <v>82567</v>
      </c>
      <c r="G125" s="0" t="n">
        <v>74341</v>
      </c>
      <c r="H125" s="0" t="n">
        <v>78781</v>
      </c>
      <c r="I125" s="0" t="n">
        <v>79655</v>
      </c>
      <c r="J125" s="0" t="n">
        <v>79051</v>
      </c>
      <c r="K125" s="0" t="n">
        <v>78060</v>
      </c>
      <c r="L125" s="0" t="n">
        <v>83375</v>
      </c>
      <c r="M125" s="0" t="n">
        <v>79207</v>
      </c>
      <c r="N125" s="0" t="n">
        <v>75305</v>
      </c>
      <c r="O125" s="0" t="n">
        <v>78636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1000</v>
      </c>
      <c r="E126" s="0" t="n">
        <v>297223</v>
      </c>
      <c r="F126" s="2" t="n">
        <v>79407</v>
      </c>
      <c r="G126" s="0" t="n">
        <v>82620</v>
      </c>
      <c r="H126" s="0" t="n">
        <v>82525</v>
      </c>
      <c r="I126" s="0" t="n">
        <v>82201</v>
      </c>
      <c r="J126" s="0" t="n">
        <v>82914</v>
      </c>
      <c r="K126" s="0" t="n">
        <v>82701</v>
      </c>
      <c r="L126" s="0" t="n">
        <v>82738</v>
      </c>
      <c r="M126" s="0" t="n">
        <v>82003</v>
      </c>
      <c r="N126" s="0" t="n">
        <v>77803</v>
      </c>
      <c r="O126" s="0" t="n">
        <v>82198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2000</v>
      </c>
      <c r="E127" s="0" t="n">
        <v>297309</v>
      </c>
      <c r="F127" s="2" t="n">
        <v>86047</v>
      </c>
      <c r="G127" s="0" t="n">
        <v>89388</v>
      </c>
      <c r="H127" s="0" t="n">
        <v>90135</v>
      </c>
      <c r="I127" s="0" t="n">
        <v>86304</v>
      </c>
      <c r="J127" s="0" t="n">
        <v>91349</v>
      </c>
      <c r="K127" s="0" t="n">
        <v>85776</v>
      </c>
      <c r="L127" s="0" t="n">
        <v>90874</v>
      </c>
      <c r="M127" s="0" t="n">
        <v>89296</v>
      </c>
      <c r="N127" s="0" t="n">
        <v>85776</v>
      </c>
      <c r="O127" s="0" t="n">
        <v>85481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3000</v>
      </c>
      <c r="E128" s="0" t="n">
        <v>297345</v>
      </c>
      <c r="F128" s="2" t="n">
        <v>92389</v>
      </c>
      <c r="G128" s="0" t="n">
        <v>90988</v>
      </c>
      <c r="H128" s="0" t="n">
        <v>94048</v>
      </c>
      <c r="I128" s="0" t="n">
        <v>90355</v>
      </c>
      <c r="J128" s="0" t="n">
        <v>94843</v>
      </c>
      <c r="K128" s="0" t="n">
        <v>94462</v>
      </c>
      <c r="L128" s="0" t="n">
        <v>97278</v>
      </c>
      <c r="M128" s="0" t="n">
        <v>91297</v>
      </c>
      <c r="N128" s="0" t="n">
        <v>92201</v>
      </c>
      <c r="O128" s="0" t="n">
        <v>90893</v>
      </c>
    </row>
    <row r="129" customFormat="false" ht="14.65" hidden="false" customHeight="false" outlineLevel="0" collapsed="false"/>
    <row r="130" customFormat="false" ht="14.65" hidden="false" customHeight="false" outlineLevel="0" collapsed="false">
      <c r="F130" s="1" t="s">
        <v>20</v>
      </c>
      <c r="G130" s="1"/>
      <c r="H130" s="1"/>
      <c r="I130" s="1"/>
      <c r="J130" s="1"/>
      <c r="K130" s="1"/>
      <c r="L130" s="1"/>
      <c r="M130" s="1"/>
      <c r="N130" s="1"/>
      <c r="O130" s="1"/>
    </row>
    <row r="131" customFormat="false" ht="14.65" hidden="false" customHeight="false" outlineLevel="0" collapsed="false">
      <c r="B131" s="0" t="s">
        <v>2</v>
      </c>
      <c r="C131" s="0" t="s">
        <v>21</v>
      </c>
      <c r="D131" s="0" t="s">
        <v>4</v>
      </c>
      <c r="F131" s="0" t="s">
        <v>6</v>
      </c>
      <c r="G131" s="0" t="s">
        <v>7</v>
      </c>
      <c r="H131" s="0" t="s">
        <v>8</v>
      </c>
      <c r="I131" s="0" t="s">
        <v>9</v>
      </c>
      <c r="J131" s="0" t="s">
        <v>10</v>
      </c>
      <c r="K131" s="0" t="s">
        <v>11</v>
      </c>
      <c r="L131" s="0" t="s">
        <v>12</v>
      </c>
      <c r="M131" s="0" t="s">
        <v>13</v>
      </c>
      <c r="N131" s="0" t="s">
        <v>14</v>
      </c>
      <c r="O131" s="0" t="s">
        <v>15</v>
      </c>
    </row>
    <row r="132" customFormat="false" ht="14.65" hidden="false" customHeight="false" outlineLevel="0" collapsed="false">
      <c r="B132" s="0" t="n">
        <v>289812</v>
      </c>
      <c r="C132" s="0" t="n">
        <v>10479465.573</v>
      </c>
      <c r="D132" s="0" t="n">
        <v>4</v>
      </c>
      <c r="E132" s="0" t="n">
        <v>9107945.452</v>
      </c>
      <c r="F132" s="0" t="n">
        <v>7398320.458</v>
      </c>
      <c r="G132" s="0" t="n">
        <v>7456644.24</v>
      </c>
      <c r="H132" s="0" t="n">
        <v>7398320.458</v>
      </c>
      <c r="I132" s="0" t="n">
        <v>7456644.24</v>
      </c>
      <c r="J132" s="0" t="n">
        <v>7398320.458</v>
      </c>
      <c r="K132" s="0" t="n">
        <v>7456644.24</v>
      </c>
      <c r="L132" s="0" t="n">
        <v>7398320.458</v>
      </c>
      <c r="M132" s="0" t="n">
        <v>7456644.24</v>
      </c>
      <c r="N132" s="0" t="n">
        <v>7398320.458</v>
      </c>
      <c r="O132" s="0" t="n">
        <v>7456644.24</v>
      </c>
    </row>
    <row r="133" customFormat="false" ht="14.65" hidden="false" customHeight="false" outlineLevel="0" collapsed="false">
      <c r="B133" s="0" t="n">
        <v>289812</v>
      </c>
      <c r="C133" s="0" t="n">
        <v>10479465.573</v>
      </c>
      <c r="D133" s="0" t="n">
        <v>9</v>
      </c>
      <c r="E133" s="0" t="n">
        <v>9858014.981</v>
      </c>
      <c r="F133" s="0" t="n">
        <v>6859691.979</v>
      </c>
      <c r="G133" s="0" t="n">
        <v>6909862.1</v>
      </c>
      <c r="H133" s="0" t="n">
        <v>6850620.447</v>
      </c>
      <c r="I133" s="0" t="n">
        <v>6909862.1</v>
      </c>
      <c r="J133" s="0" t="n">
        <v>6915234.22</v>
      </c>
      <c r="K133" s="0" t="n">
        <v>6909862.1</v>
      </c>
      <c r="L133" s="0" t="n">
        <v>6850620.447</v>
      </c>
      <c r="M133" s="0" t="n">
        <v>6909862.1</v>
      </c>
      <c r="N133" s="0" t="n">
        <v>6909862.1</v>
      </c>
      <c r="O133" s="0" t="n">
        <v>6859691.979</v>
      </c>
    </row>
    <row r="134" customFormat="false" ht="14.65" hidden="false" customHeight="false" outlineLevel="0" collapsed="false">
      <c r="B134" s="0" t="n">
        <v>289812</v>
      </c>
      <c r="C134" s="0" t="n">
        <v>10479465.573</v>
      </c>
      <c r="D134" s="0" t="n">
        <v>25</v>
      </c>
      <c r="E134" s="0" t="n">
        <v>10233295.754</v>
      </c>
      <c r="F134" s="0" t="n">
        <v>6836091.323</v>
      </c>
      <c r="G134" s="0" t="n">
        <v>6866222.36</v>
      </c>
      <c r="H134" s="0" t="n">
        <v>6843317.405</v>
      </c>
      <c r="I134" s="0" t="n">
        <v>6539240.502</v>
      </c>
      <c r="J134" s="0" t="n">
        <v>6844908.562</v>
      </c>
      <c r="K134" s="0" t="n">
        <v>6868774.321</v>
      </c>
      <c r="L134" s="0" t="n">
        <v>6815094.71</v>
      </c>
      <c r="M134" s="0" t="n">
        <v>6856822.589</v>
      </c>
      <c r="N134" s="0" t="n">
        <v>6866222.36</v>
      </c>
      <c r="O134" s="0" t="n">
        <v>6817479.537</v>
      </c>
    </row>
    <row r="135" customFormat="false" ht="14.65" hidden="false" customHeight="false" outlineLevel="0" collapsed="false">
      <c r="B135" s="0" t="n">
        <v>289812</v>
      </c>
      <c r="C135" s="0" t="n">
        <v>10479465.573</v>
      </c>
      <c r="D135" s="0" t="n">
        <v>49</v>
      </c>
      <c r="E135" s="0" t="n">
        <v>10325943.503</v>
      </c>
      <c r="F135" s="0" t="n">
        <v>7024362.761</v>
      </c>
      <c r="G135" s="0" t="n">
        <v>6909717.487</v>
      </c>
      <c r="H135" s="0" t="n">
        <v>6918357.768</v>
      </c>
      <c r="I135" s="0" t="n">
        <v>6935058.391</v>
      </c>
      <c r="J135" s="0" t="n">
        <v>6623731.248</v>
      </c>
      <c r="K135" s="0" t="n">
        <v>6965835.041</v>
      </c>
      <c r="L135" s="0" t="n">
        <v>6796953.29</v>
      </c>
      <c r="M135" s="0" t="n">
        <v>6826277.798</v>
      </c>
      <c r="N135" s="0" t="n">
        <v>6909654.205</v>
      </c>
      <c r="O135" s="0" t="n">
        <v>6903386.933</v>
      </c>
    </row>
    <row r="136" customFormat="false" ht="14.65" hidden="false" customHeight="false" outlineLevel="0" collapsed="false">
      <c r="B136" s="0" t="n">
        <v>289812</v>
      </c>
      <c r="C136" s="0" t="n">
        <v>10479465.573</v>
      </c>
      <c r="D136" s="0" t="n">
        <v>100</v>
      </c>
      <c r="E136" s="0" t="n">
        <v>10377767.613</v>
      </c>
      <c r="F136" s="0" t="n">
        <v>6465174.38</v>
      </c>
      <c r="G136" s="0" t="n">
        <v>6771050.274</v>
      </c>
      <c r="H136" s="0" t="n">
        <v>6839491.586</v>
      </c>
      <c r="I136" s="0" t="n">
        <v>6383049.112</v>
      </c>
      <c r="J136" s="0" t="n">
        <v>6826098.513</v>
      </c>
      <c r="K136" s="0" t="n">
        <v>6391095.94</v>
      </c>
      <c r="L136" s="0" t="n">
        <v>6843187.656</v>
      </c>
      <c r="M136" s="0" t="n">
        <v>6380934.861</v>
      </c>
      <c r="N136" s="0" t="n">
        <v>6824912.102</v>
      </c>
      <c r="O136" s="0" t="n">
        <v>6597318.998</v>
      </c>
    </row>
    <row r="137" customFormat="false" ht="14.65" hidden="false" customHeight="false" outlineLevel="0" collapsed="false">
      <c r="B137" s="0" t="n">
        <v>289812</v>
      </c>
      <c r="C137" s="0" t="n">
        <v>10479465.573</v>
      </c>
      <c r="D137" s="0" t="n">
        <v>200</v>
      </c>
      <c r="E137" s="0" t="n">
        <v>10399384.533</v>
      </c>
      <c r="F137" s="0" t="n">
        <v>5184330.854</v>
      </c>
      <c r="G137" s="0" t="n">
        <v>4823400.154</v>
      </c>
      <c r="H137" s="0" t="n">
        <v>5013908.701</v>
      </c>
      <c r="I137" s="0" t="n">
        <v>4785287.769</v>
      </c>
      <c r="J137" s="0" t="n">
        <v>5042848.913</v>
      </c>
      <c r="K137" s="0" t="n">
        <v>4675069.264</v>
      </c>
      <c r="L137" s="0" t="n">
        <v>5248597.843</v>
      </c>
      <c r="M137" s="0" t="n">
        <v>4769527.874</v>
      </c>
      <c r="N137" s="0" t="n">
        <v>4972288.965</v>
      </c>
      <c r="O137" s="0" t="n">
        <v>4820494.698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300</v>
      </c>
      <c r="E138" s="0" t="n">
        <v>10409677.587</v>
      </c>
      <c r="F138" s="0" t="n">
        <v>4134077.402</v>
      </c>
      <c r="G138" s="0" t="n">
        <v>4130428.369</v>
      </c>
      <c r="H138" s="0" t="n">
        <v>4110520.279</v>
      </c>
      <c r="I138" s="0" t="n">
        <v>4162528.085</v>
      </c>
      <c r="J138" s="0" t="n">
        <v>3935759.252</v>
      </c>
      <c r="K138" s="0" t="n">
        <v>3959940.424</v>
      </c>
      <c r="L138" s="0" t="n">
        <v>4271510.338</v>
      </c>
      <c r="M138" s="0" t="n">
        <v>4167036.462</v>
      </c>
      <c r="N138" s="0" t="n">
        <v>4123180.231</v>
      </c>
      <c r="O138" s="0" t="n">
        <v>4111567.118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500</v>
      </c>
      <c r="E139" s="0" t="n">
        <v>10412748.169</v>
      </c>
      <c r="F139" s="0" t="n">
        <v>4194238.645</v>
      </c>
      <c r="G139" s="0" t="n">
        <v>3914273.309</v>
      </c>
      <c r="H139" s="0" t="n">
        <v>4011460.708</v>
      </c>
      <c r="I139" s="0" t="n">
        <v>4110986.57</v>
      </c>
      <c r="J139" s="0" t="n">
        <v>4043495.138</v>
      </c>
      <c r="K139" s="0" t="n">
        <v>4052251.761</v>
      </c>
      <c r="L139" s="0" t="n">
        <v>4196030.639</v>
      </c>
      <c r="M139" s="0" t="n">
        <v>4104026.541</v>
      </c>
      <c r="N139" s="0" t="n">
        <v>3920678.784</v>
      </c>
      <c r="O139" s="0" t="n">
        <v>4058117.904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1000</v>
      </c>
      <c r="E140" s="0" t="n">
        <v>10416833.843</v>
      </c>
      <c r="F140" s="0" t="n">
        <v>4081309.326</v>
      </c>
      <c r="G140" s="0" t="n">
        <v>4227317.74</v>
      </c>
      <c r="H140" s="0" t="n">
        <v>4154499.216</v>
      </c>
      <c r="I140" s="0" t="n">
        <v>4265236.03</v>
      </c>
      <c r="J140" s="0" t="n">
        <v>4140020.123</v>
      </c>
      <c r="K140" s="0" t="n">
        <v>4246994.884</v>
      </c>
      <c r="L140" s="0" t="n">
        <v>4165671.562</v>
      </c>
      <c r="M140" s="0" t="n">
        <v>4211217.187</v>
      </c>
      <c r="N140" s="0" t="n">
        <v>4017070.02</v>
      </c>
      <c r="O140" s="0" t="n">
        <v>4175351.284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2000</v>
      </c>
      <c r="E141" s="0" t="n">
        <v>10420172.377</v>
      </c>
      <c r="F141" s="0" t="n">
        <v>4328744.645</v>
      </c>
      <c r="G141" s="0" t="n">
        <v>4469779.959</v>
      </c>
      <c r="H141" s="0" t="n">
        <v>4334630.841</v>
      </c>
      <c r="I141" s="0" t="n">
        <v>4390697.253</v>
      </c>
      <c r="J141" s="0" t="n">
        <v>4365888.77</v>
      </c>
      <c r="K141" s="0" t="n">
        <v>4372785.212</v>
      </c>
      <c r="L141" s="0" t="n">
        <v>4312689.455</v>
      </c>
      <c r="M141" s="0" t="n">
        <v>4520246.16</v>
      </c>
      <c r="N141" s="0" t="n">
        <v>4336907.482</v>
      </c>
      <c r="O141" s="0" t="n">
        <v>4349567.989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3000</v>
      </c>
      <c r="E142" s="0" t="n">
        <v>10420672.881</v>
      </c>
      <c r="F142" s="0" t="n">
        <v>4591491.526</v>
      </c>
      <c r="G142" s="0" t="n">
        <v>4540423.252</v>
      </c>
      <c r="H142" s="0" t="n">
        <v>4408188.037</v>
      </c>
      <c r="I142" s="0" t="n">
        <v>4618718.202</v>
      </c>
      <c r="J142" s="0" t="n">
        <v>4416321.917</v>
      </c>
      <c r="K142" s="0" t="n">
        <v>4785931.32</v>
      </c>
      <c r="L142" s="0" t="n">
        <v>4427798.134</v>
      </c>
      <c r="M142" s="0" t="n">
        <v>4663601.431</v>
      </c>
      <c r="N142" s="0" t="n">
        <v>4586908.442</v>
      </c>
      <c r="O142" s="0" t="n">
        <v>4548369.323</v>
      </c>
    </row>
    <row r="145" customFormat="false" ht="14.65" hidden="false" customHeight="false" outlineLevel="0" collapsed="false">
      <c r="F145" s="1" t="s">
        <v>0</v>
      </c>
      <c r="G145" s="1"/>
      <c r="H145" s="1"/>
      <c r="I145" s="1"/>
      <c r="J145" s="1"/>
      <c r="K145" s="1"/>
      <c r="L145" s="1"/>
      <c r="M145" s="1"/>
      <c r="N145" s="1"/>
      <c r="O145" s="1"/>
    </row>
    <row r="146" customFormat="false" ht="14.65" hidden="false" customHeight="false" outlineLevel="0" collapsed="false">
      <c r="A146" s="0" t="s">
        <v>1</v>
      </c>
      <c r="B146" s="0" t="s">
        <v>2</v>
      </c>
      <c r="C146" s="0" t="s">
        <v>3</v>
      </c>
      <c r="D146" s="0" t="s">
        <v>4</v>
      </c>
      <c r="E146" s="0" t="s">
        <v>5</v>
      </c>
      <c r="F146" s="2" t="s">
        <v>6</v>
      </c>
      <c r="G146" s="0" t="s">
        <v>7</v>
      </c>
      <c r="H146" s="0" t="s">
        <v>8</v>
      </c>
      <c r="I146" s="0" t="s">
        <v>9</v>
      </c>
      <c r="J146" s="0" t="s">
        <v>10</v>
      </c>
      <c r="K146" s="0" t="s">
        <v>11</v>
      </c>
      <c r="L146" s="0" t="s">
        <v>12</v>
      </c>
      <c r="M146" s="0" t="s">
        <v>13</v>
      </c>
      <c r="N146" s="0" t="s">
        <v>14</v>
      </c>
      <c r="O146" s="0" t="s">
        <v>15</v>
      </c>
    </row>
    <row r="147" customFormat="false" ht="14.65" hidden="false" customHeight="false" outlineLevel="0" collapsed="false">
      <c r="A147" s="0" t="s">
        <v>27</v>
      </c>
      <c r="B147" s="0" t="n">
        <v>694082</v>
      </c>
      <c r="C147" s="0" t="n">
        <v>773679</v>
      </c>
      <c r="D147" s="0" t="n">
        <v>4</v>
      </c>
      <c r="E147" s="0" t="n">
        <v>590964</v>
      </c>
      <c r="F147" s="2" t="n">
        <v>441092</v>
      </c>
      <c r="G147" s="0" t="n">
        <v>441453</v>
      </c>
      <c r="H147" s="0" t="n">
        <v>441453</v>
      </c>
      <c r="I147" s="0" t="n">
        <v>441092</v>
      </c>
      <c r="J147" s="0" t="n">
        <v>441453</v>
      </c>
      <c r="K147" s="0" t="n">
        <v>441092</v>
      </c>
      <c r="L147" s="0" t="n">
        <v>441453</v>
      </c>
      <c r="M147" s="0" t="n">
        <v>441230</v>
      </c>
      <c r="N147" s="0" t="n">
        <v>441092</v>
      </c>
      <c r="O147" s="0" t="n">
        <v>441453</v>
      </c>
    </row>
    <row r="148" customFormat="false" ht="14.65" hidden="false" customHeight="false" outlineLevel="0" collapsed="false">
      <c r="B148" s="0" t="n">
        <v>694082</v>
      </c>
      <c r="C148" s="0" t="n">
        <v>773679</v>
      </c>
      <c r="D148" s="0" t="n">
        <v>9</v>
      </c>
      <c r="E148" s="0" t="n">
        <v>665420</v>
      </c>
      <c r="F148" s="2" t="n">
        <v>435813</v>
      </c>
      <c r="G148" s="0" t="n">
        <v>436327</v>
      </c>
      <c r="H148" s="0" t="n">
        <v>436831</v>
      </c>
      <c r="I148" s="0" t="n">
        <v>437503</v>
      </c>
      <c r="J148" s="0" t="n">
        <v>436706</v>
      </c>
      <c r="K148" s="0" t="n">
        <v>436255</v>
      </c>
      <c r="L148" s="0" t="n">
        <v>436054</v>
      </c>
      <c r="M148" s="0" t="n">
        <v>437483</v>
      </c>
      <c r="N148" s="0" t="n">
        <v>436327</v>
      </c>
      <c r="O148" s="0" t="n">
        <v>436671</v>
      </c>
    </row>
    <row r="149" customFormat="false" ht="14.65" hidden="false" customHeight="false" outlineLevel="0" collapsed="false">
      <c r="B149" s="0" t="n">
        <v>694082</v>
      </c>
      <c r="C149" s="0" t="n">
        <v>773679</v>
      </c>
      <c r="D149" s="0" t="n">
        <v>25</v>
      </c>
      <c r="E149" s="0" t="n">
        <v>701978</v>
      </c>
      <c r="F149" s="2" t="n">
        <v>439837</v>
      </c>
      <c r="G149" s="0" t="n">
        <v>441108</v>
      </c>
      <c r="H149" s="0" t="n">
        <v>440028</v>
      </c>
      <c r="I149" s="0" t="n">
        <v>440958</v>
      </c>
      <c r="J149" s="0" t="n">
        <v>440825</v>
      </c>
      <c r="K149" s="0" t="n">
        <v>441006</v>
      </c>
      <c r="L149" s="0" t="n">
        <v>438969</v>
      </c>
      <c r="M149" s="0" t="n">
        <v>441356</v>
      </c>
      <c r="N149" s="0" t="n">
        <v>441279</v>
      </c>
      <c r="O149" s="0" t="n">
        <v>440269</v>
      </c>
    </row>
    <row r="150" customFormat="false" ht="14.65" hidden="false" customHeight="false" outlineLevel="0" collapsed="false">
      <c r="B150" s="0" t="n">
        <v>694082</v>
      </c>
      <c r="C150" s="0" t="n">
        <v>773679</v>
      </c>
      <c r="D150" s="0" t="n">
        <v>49</v>
      </c>
      <c r="E150" s="0" t="n">
        <v>711568</v>
      </c>
      <c r="F150" s="2" t="n">
        <v>438639</v>
      </c>
      <c r="G150" s="0" t="n">
        <v>440024</v>
      </c>
      <c r="H150" s="0" t="n">
        <v>439991</v>
      </c>
      <c r="I150" s="0" t="n">
        <v>440986</v>
      </c>
      <c r="J150" s="0" t="n">
        <v>440375</v>
      </c>
      <c r="K150" s="0" t="n">
        <v>441100</v>
      </c>
      <c r="L150" s="0" t="n">
        <v>440154</v>
      </c>
      <c r="M150" s="0" t="n">
        <v>440791</v>
      </c>
      <c r="N150" s="0" t="n">
        <v>440024</v>
      </c>
      <c r="O150" s="0" t="n">
        <v>440028</v>
      </c>
    </row>
    <row r="151" customFormat="false" ht="14.65" hidden="false" customHeight="false" outlineLevel="0" collapsed="false">
      <c r="B151" s="0" t="n">
        <v>694082</v>
      </c>
      <c r="C151" s="0" t="n">
        <v>773679</v>
      </c>
      <c r="D151" s="0" t="n">
        <v>100</v>
      </c>
      <c r="E151" s="0" t="n">
        <v>716658</v>
      </c>
      <c r="F151" s="2" t="n">
        <v>437270</v>
      </c>
      <c r="G151" s="0" t="n">
        <v>440382</v>
      </c>
      <c r="H151" s="0" t="n">
        <v>439891</v>
      </c>
      <c r="I151" s="0" t="n">
        <v>440894</v>
      </c>
      <c r="J151" s="0" t="n">
        <v>440697</v>
      </c>
      <c r="K151" s="0" t="n">
        <v>440680</v>
      </c>
      <c r="L151" s="0" t="n">
        <v>439781</v>
      </c>
      <c r="M151" s="0" t="n">
        <v>440894</v>
      </c>
      <c r="N151" s="0" t="n">
        <v>440382</v>
      </c>
      <c r="O151" s="0" t="n">
        <v>439750</v>
      </c>
    </row>
    <row r="152" customFormat="false" ht="14.65" hidden="false" customHeight="false" outlineLevel="0" collapsed="false">
      <c r="B152" s="0" t="n">
        <v>694082</v>
      </c>
      <c r="C152" s="0" t="n">
        <v>773679</v>
      </c>
      <c r="D152" s="0" t="n">
        <v>200</v>
      </c>
      <c r="E152" s="0" t="n">
        <v>719103</v>
      </c>
      <c r="F152" s="2" t="n">
        <v>435434</v>
      </c>
      <c r="G152" s="0" t="n">
        <v>438669</v>
      </c>
      <c r="H152" s="0" t="n">
        <v>439976</v>
      </c>
      <c r="I152" s="0" t="n">
        <v>439365</v>
      </c>
      <c r="J152" s="0" t="n">
        <v>440525</v>
      </c>
      <c r="K152" s="0" t="n">
        <v>439430</v>
      </c>
      <c r="L152" s="0" t="n">
        <v>438426</v>
      </c>
      <c r="M152" s="0" t="n">
        <v>439360</v>
      </c>
      <c r="N152" s="0" t="n">
        <v>438449</v>
      </c>
      <c r="O152" s="0" t="n">
        <v>439446</v>
      </c>
    </row>
    <row r="153" customFormat="false" ht="14.65" hidden="false" customHeight="false" outlineLevel="0" collapsed="false">
      <c r="B153" s="0" t="n">
        <v>694082</v>
      </c>
      <c r="C153" s="0" t="n">
        <v>773679</v>
      </c>
      <c r="D153" s="0" t="n">
        <v>300</v>
      </c>
      <c r="E153" s="0" t="n">
        <v>719897</v>
      </c>
      <c r="F153" s="2" t="n">
        <v>434197</v>
      </c>
      <c r="G153" s="0" t="n">
        <v>437887</v>
      </c>
      <c r="H153" s="0" t="n">
        <v>438889</v>
      </c>
      <c r="I153" s="0" t="n">
        <v>438029</v>
      </c>
      <c r="J153" s="0" t="n">
        <v>440582</v>
      </c>
      <c r="K153" s="0" t="n">
        <v>438664</v>
      </c>
      <c r="L153" s="0" t="n">
        <v>436970</v>
      </c>
      <c r="M153" s="0" t="n">
        <v>438319</v>
      </c>
      <c r="N153" s="0" t="n">
        <v>437544</v>
      </c>
      <c r="O153" s="0" t="n">
        <v>438673</v>
      </c>
    </row>
    <row r="154" customFormat="false" ht="14.65" hidden="false" customHeight="false" outlineLevel="0" collapsed="false">
      <c r="B154" s="0" t="n">
        <v>694082</v>
      </c>
      <c r="C154" s="0" t="n">
        <v>773679</v>
      </c>
      <c r="D154" s="0" t="n">
        <v>500</v>
      </c>
      <c r="E154" s="0" t="n">
        <v>720628</v>
      </c>
      <c r="F154" s="2" t="n">
        <v>432118</v>
      </c>
      <c r="G154" s="0" t="n">
        <v>438427</v>
      </c>
      <c r="H154" s="0" t="n">
        <v>437380</v>
      </c>
      <c r="I154" s="0" t="n">
        <v>440587</v>
      </c>
      <c r="J154" s="0" t="n">
        <v>440202</v>
      </c>
      <c r="K154" s="0" t="n">
        <v>440415</v>
      </c>
      <c r="L154" s="0" t="n">
        <v>436532</v>
      </c>
      <c r="M154" s="0" t="n">
        <v>440385</v>
      </c>
      <c r="N154" s="0" t="n">
        <v>437999</v>
      </c>
      <c r="O154" s="0" t="n">
        <v>435751</v>
      </c>
    </row>
    <row r="155" customFormat="false" ht="14.65" hidden="false" customHeight="false" outlineLevel="0" collapsed="false">
      <c r="B155" s="0" t="n">
        <v>694082</v>
      </c>
      <c r="C155" s="0" t="n">
        <v>773679</v>
      </c>
      <c r="D155" s="0" t="n">
        <v>1000</v>
      </c>
      <c r="E155" s="0" t="n">
        <v>721062</v>
      </c>
      <c r="F155" s="2" t="n">
        <v>428135</v>
      </c>
      <c r="G155" s="0" t="n">
        <v>433382</v>
      </c>
      <c r="H155" s="0" t="n">
        <v>436862</v>
      </c>
      <c r="I155" s="0" t="n">
        <v>439058</v>
      </c>
      <c r="J155" s="0" t="n">
        <v>438556</v>
      </c>
      <c r="K155" s="0" t="n">
        <v>436722</v>
      </c>
      <c r="L155" s="0" t="n">
        <v>435339</v>
      </c>
      <c r="M155" s="0" t="n">
        <v>438884</v>
      </c>
      <c r="N155" s="0" t="n">
        <v>432233</v>
      </c>
      <c r="O155" s="0" t="n">
        <v>429211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2000</v>
      </c>
      <c r="E156" s="0" t="n">
        <v>721336</v>
      </c>
      <c r="F156" s="2" t="n">
        <v>422944</v>
      </c>
      <c r="G156" s="0" t="n">
        <v>424620</v>
      </c>
      <c r="H156" s="0" t="n">
        <v>434584</v>
      </c>
      <c r="I156" s="0" t="n">
        <v>431178</v>
      </c>
      <c r="J156" s="0" t="n">
        <v>435700</v>
      </c>
      <c r="K156" s="0" t="n">
        <v>430650</v>
      </c>
      <c r="L156" s="0" t="n">
        <v>433788</v>
      </c>
      <c r="M156" s="0" t="n">
        <v>431384</v>
      </c>
      <c r="N156" s="0" t="n">
        <v>424312</v>
      </c>
      <c r="O156" s="0" t="n">
        <v>423257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3000</v>
      </c>
      <c r="E157" s="0" t="n">
        <v>721446</v>
      </c>
      <c r="F157" s="2" t="n">
        <v>418462</v>
      </c>
      <c r="G157" s="0" t="n">
        <v>420043</v>
      </c>
      <c r="H157" s="0" t="n">
        <v>433242</v>
      </c>
      <c r="I157" s="0" t="n">
        <v>427842</v>
      </c>
      <c r="J157" s="0" t="n">
        <v>433612</v>
      </c>
      <c r="K157" s="0" t="n">
        <v>427282</v>
      </c>
      <c r="L157" s="0" t="n">
        <v>432555</v>
      </c>
      <c r="M157" s="0" t="n">
        <v>427534</v>
      </c>
      <c r="N157" s="0" t="n">
        <v>419467</v>
      </c>
      <c r="O157" s="0" t="n">
        <v>418784</v>
      </c>
    </row>
    <row r="158" customFormat="false" ht="14.65" hidden="false" customHeight="false" outlineLevel="0" collapsed="false"/>
    <row r="159" customFormat="false" ht="14.65" hidden="false" customHeight="false" outlineLevel="0" collapsed="false"/>
    <row r="160" customFormat="false" ht="14.65" hidden="false" customHeight="false" outlineLevel="0" collapsed="false">
      <c r="F160" s="1" t="s">
        <v>20</v>
      </c>
      <c r="G160" s="1"/>
      <c r="H160" s="1"/>
      <c r="I160" s="1"/>
      <c r="J160" s="1"/>
      <c r="K160" s="1"/>
      <c r="L160" s="1"/>
      <c r="M160" s="1"/>
      <c r="N160" s="1"/>
      <c r="O160" s="1"/>
    </row>
    <row r="161" customFormat="false" ht="14.65" hidden="false" customHeight="false" outlineLevel="0" collapsed="false">
      <c r="B161" s="0" t="s">
        <v>2</v>
      </c>
      <c r="C161" s="0" t="s">
        <v>21</v>
      </c>
      <c r="D161" s="0" t="s">
        <v>4</v>
      </c>
      <c r="E161" s="0" t="s">
        <v>22</v>
      </c>
      <c r="F161" s="0" t="s">
        <v>6</v>
      </c>
      <c r="G161" s="0" t="s">
        <v>7</v>
      </c>
      <c r="H161" s="2" t="s">
        <v>8</v>
      </c>
      <c r="I161" s="0" t="s">
        <v>9</v>
      </c>
      <c r="J161" s="0" t="s">
        <v>10</v>
      </c>
      <c r="K161" s="0" t="s">
        <v>11</v>
      </c>
      <c r="L161" s="0" t="s">
        <v>12</v>
      </c>
      <c r="M161" s="0" t="s">
        <v>13</v>
      </c>
      <c r="N161" s="0" t="s">
        <v>14</v>
      </c>
      <c r="O161" s="0" t="s">
        <v>15</v>
      </c>
    </row>
    <row r="162" customFormat="false" ht="14.65" hidden="false" customHeight="false" outlineLevel="0" collapsed="false">
      <c r="B162" s="0" t="n">
        <v>694082</v>
      </c>
      <c r="C162" s="0" t="n">
        <v>6023683</v>
      </c>
      <c r="D162" s="0" t="n">
        <v>4</v>
      </c>
      <c r="E162" s="0" t="n">
        <v>5520194.371</v>
      </c>
      <c r="F162" s="0" t="n">
        <v>4943815.385</v>
      </c>
      <c r="G162" s="0" t="n">
        <v>4938192.18</v>
      </c>
      <c r="H162" s="2" t="n">
        <v>4938192.18</v>
      </c>
      <c r="I162" s="0" t="n">
        <v>4943815.385</v>
      </c>
      <c r="J162" s="0" t="n">
        <v>4938192.18</v>
      </c>
      <c r="K162" s="0" t="n">
        <v>4943815.385</v>
      </c>
      <c r="L162" s="0" t="n">
        <v>4938192.18</v>
      </c>
      <c r="M162" s="0" t="n">
        <v>4943403.312</v>
      </c>
      <c r="N162" s="0" t="n">
        <v>4943815.385</v>
      </c>
      <c r="O162" s="0" t="n">
        <v>4938192.18</v>
      </c>
    </row>
    <row r="163" customFormat="false" ht="14.65" hidden="false" customHeight="false" outlineLevel="0" collapsed="false">
      <c r="B163" s="0" t="n">
        <v>694082</v>
      </c>
      <c r="C163" s="0" t="n">
        <v>6023683</v>
      </c>
      <c r="D163" s="0" t="n">
        <v>9</v>
      </c>
      <c r="E163" s="0" t="n">
        <v>5789562.711</v>
      </c>
      <c r="F163" s="0" t="n">
        <v>4922062.602</v>
      </c>
      <c r="G163" s="0" t="n">
        <v>4918059.187</v>
      </c>
      <c r="H163" s="2" t="n">
        <v>4908986.458</v>
      </c>
      <c r="I163" s="0" t="n">
        <v>4920979.093</v>
      </c>
      <c r="J163" s="0" t="n">
        <v>4913268.034</v>
      </c>
      <c r="K163" s="0" t="n">
        <v>4927018.498</v>
      </c>
      <c r="L163" s="0" t="n">
        <v>4912637.418</v>
      </c>
      <c r="M163" s="0" t="n">
        <v>4918909.237</v>
      </c>
      <c r="N163" s="0" t="n">
        <v>4918059.187</v>
      </c>
      <c r="O163" s="0" t="n">
        <v>4916255.983</v>
      </c>
    </row>
    <row r="164" customFormat="false" ht="14.65" hidden="false" customHeight="false" outlineLevel="0" collapsed="false">
      <c r="B164" s="0" t="n">
        <v>694082</v>
      </c>
      <c r="C164" s="0" t="n">
        <v>6023683</v>
      </c>
      <c r="D164" s="0" t="n">
        <v>25</v>
      </c>
      <c r="E164" s="0" t="n">
        <v>5926947.619</v>
      </c>
      <c r="F164" s="0" t="n">
        <v>4934291.084</v>
      </c>
      <c r="G164" s="0" t="n">
        <v>4945926.784</v>
      </c>
      <c r="H164" s="2" t="n">
        <v>4927939.507</v>
      </c>
      <c r="I164" s="0" t="n">
        <v>4946676.117</v>
      </c>
      <c r="J164" s="0" t="n">
        <v>4937585.099</v>
      </c>
      <c r="K164" s="0" t="n">
        <v>4950205.899</v>
      </c>
      <c r="L164" s="0" t="n">
        <v>4932331.319</v>
      </c>
      <c r="M164" s="0" t="n">
        <v>4948428.458</v>
      </c>
      <c r="N164" s="0" t="n">
        <v>4941439.645</v>
      </c>
      <c r="O164" s="0" t="n">
        <v>4940970.121</v>
      </c>
    </row>
    <row r="165" customFormat="false" ht="14.65" hidden="false" customHeight="false" outlineLevel="0" collapsed="false">
      <c r="B165" s="0" t="n">
        <v>694082</v>
      </c>
      <c r="C165" s="0" t="n">
        <v>6023683</v>
      </c>
      <c r="D165" s="0" t="n">
        <v>49</v>
      </c>
      <c r="E165" s="0" t="n">
        <v>5961298.164</v>
      </c>
      <c r="F165" s="0" t="n">
        <v>4934448.364</v>
      </c>
      <c r="G165" s="0" t="n">
        <v>4933628.753</v>
      </c>
      <c r="H165" s="2" t="n">
        <v>4917432.792</v>
      </c>
      <c r="I165" s="0" t="n">
        <v>4938162.132</v>
      </c>
      <c r="J165" s="0" t="n">
        <v>4930151.579</v>
      </c>
      <c r="K165" s="0" t="n">
        <v>4943707.922</v>
      </c>
      <c r="L165" s="0" t="n">
        <v>4920616.943</v>
      </c>
      <c r="M165" s="0" t="n">
        <v>4943548.459</v>
      </c>
      <c r="N165" s="0" t="n">
        <v>4933628.753</v>
      </c>
      <c r="O165" s="0" t="n">
        <v>4936144.134</v>
      </c>
    </row>
    <row r="166" customFormat="false" ht="14.65" hidden="false" customHeight="false" outlineLevel="0" collapsed="false">
      <c r="B166" s="0" t="n">
        <v>694082</v>
      </c>
      <c r="C166" s="0" t="n">
        <v>6023683</v>
      </c>
      <c r="D166" s="0" t="n">
        <v>100</v>
      </c>
      <c r="E166" s="0" t="n">
        <v>5980309.21</v>
      </c>
      <c r="F166" s="0" t="n">
        <v>4926532.57</v>
      </c>
      <c r="G166" s="0" t="n">
        <v>4938369.544</v>
      </c>
      <c r="H166" s="2" t="n">
        <v>4902284.587</v>
      </c>
      <c r="I166" s="0" t="n">
        <v>4947317.31</v>
      </c>
      <c r="J166" s="0" t="n">
        <v>4918996.846</v>
      </c>
      <c r="K166" s="0" t="n">
        <v>4949903.161</v>
      </c>
      <c r="L166" s="0" t="n">
        <v>4909176.452</v>
      </c>
      <c r="M166" s="0" t="n">
        <v>4947317.31</v>
      </c>
      <c r="N166" s="0" t="n">
        <v>4938369.544</v>
      </c>
      <c r="O166" s="0" t="n">
        <v>4937837.167</v>
      </c>
    </row>
    <row r="167" customFormat="false" ht="14.65" hidden="false" customHeight="false" outlineLevel="0" collapsed="false">
      <c r="B167" s="0" t="n">
        <v>694082</v>
      </c>
      <c r="C167" s="0" t="n">
        <v>6023683</v>
      </c>
      <c r="D167" s="0" t="n">
        <v>200</v>
      </c>
      <c r="E167" s="0" t="n">
        <v>5988812.085</v>
      </c>
      <c r="F167" s="0" t="n">
        <v>4924057.762</v>
      </c>
      <c r="G167" s="0" t="n">
        <v>4929522.617</v>
      </c>
      <c r="H167" s="2" t="n">
        <v>4883920.019</v>
      </c>
      <c r="I167" s="0" t="n">
        <v>4951524.729</v>
      </c>
      <c r="J167" s="0" t="n">
        <v>4911534.714</v>
      </c>
      <c r="K167" s="0" t="n">
        <v>4953165.797</v>
      </c>
      <c r="L167" s="0" t="n">
        <v>4893258.653</v>
      </c>
      <c r="M167" s="0" t="n">
        <v>4940514.205</v>
      </c>
      <c r="N167" s="0" t="n">
        <v>4928446.086</v>
      </c>
      <c r="O167" s="0" t="n">
        <v>4932609.913</v>
      </c>
    </row>
    <row r="168" customFormat="false" ht="14.65" hidden="false" customHeight="false" outlineLevel="0" collapsed="false">
      <c r="B168" s="0" t="n">
        <v>694082</v>
      </c>
      <c r="C168" s="0" t="n">
        <v>6023683</v>
      </c>
      <c r="D168" s="0" t="n">
        <v>300</v>
      </c>
      <c r="E168" s="0" t="n">
        <v>5992050.179</v>
      </c>
      <c r="F168" s="0" t="n">
        <v>4917230.122</v>
      </c>
      <c r="G168" s="0" t="n">
        <v>4925606.609</v>
      </c>
      <c r="H168" s="2" t="n">
        <v>4870957.108</v>
      </c>
      <c r="I168" s="0" t="n">
        <v>4940171.315</v>
      </c>
      <c r="J168" s="0" t="n">
        <v>4900611.664</v>
      </c>
      <c r="K168" s="0" t="n">
        <v>4953107.618</v>
      </c>
      <c r="L168" s="0" t="n">
        <v>4883071.963</v>
      </c>
      <c r="M168" s="0" t="n">
        <v>4938294.759</v>
      </c>
      <c r="N168" s="0" t="n">
        <v>4931854.51</v>
      </c>
      <c r="O168" s="0" t="n">
        <v>4935872.133</v>
      </c>
    </row>
    <row r="169" customFormat="false" ht="14.65" hidden="false" customHeight="false" outlineLevel="0" collapsed="false">
      <c r="B169" s="0" t="n">
        <v>694082</v>
      </c>
      <c r="C169" s="0" t="n">
        <v>6023683</v>
      </c>
      <c r="D169" s="0" t="n">
        <v>500</v>
      </c>
      <c r="E169" s="0" t="n">
        <v>5994159.799</v>
      </c>
      <c r="F169" s="0" t="n">
        <v>4916248.848</v>
      </c>
      <c r="G169" s="0" t="n">
        <v>4927806.511</v>
      </c>
      <c r="H169" s="2" t="n">
        <v>4847811.202</v>
      </c>
      <c r="I169" s="0" t="n">
        <v>4959822.875</v>
      </c>
      <c r="J169" s="0" t="n">
        <v>4871142.107</v>
      </c>
      <c r="K169" s="0" t="n">
        <v>4972824.457</v>
      </c>
      <c r="L169" s="0" t="n">
        <v>4864846.923</v>
      </c>
      <c r="M169" s="0" t="n">
        <v>4959517.078</v>
      </c>
      <c r="N169" s="0" t="n">
        <v>4925305.178</v>
      </c>
      <c r="O169" s="0" t="n">
        <v>4918414.742</v>
      </c>
    </row>
    <row r="170" customFormat="false" ht="14.65" hidden="false" customHeight="false" outlineLevel="0" collapsed="false">
      <c r="B170" s="0" t="n">
        <v>694082</v>
      </c>
      <c r="C170" s="0" t="n">
        <v>6023683</v>
      </c>
      <c r="D170" s="0" t="n">
        <v>1000</v>
      </c>
      <c r="E170" s="0" t="n">
        <v>5995965.591</v>
      </c>
      <c r="F170" s="0" t="n">
        <v>4889436.169</v>
      </c>
      <c r="G170" s="0" t="n">
        <v>4906454.755</v>
      </c>
      <c r="H170" s="2" t="n">
        <v>4806714.248</v>
      </c>
      <c r="I170" s="0" t="n">
        <v>4968601.263</v>
      </c>
      <c r="J170" s="0" t="n">
        <v>4819434.462</v>
      </c>
      <c r="K170" s="0" t="n">
        <v>4965936.853</v>
      </c>
      <c r="L170" s="0" t="n">
        <v>4827575.237</v>
      </c>
      <c r="M170" s="0" t="n">
        <v>4960167.398</v>
      </c>
      <c r="N170" s="0" t="n">
        <v>4907482.684</v>
      </c>
      <c r="O170" s="0" t="n">
        <v>4894522.241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2000</v>
      </c>
      <c r="E171" s="0" t="n">
        <v>5996983.091</v>
      </c>
      <c r="F171" s="0" t="n">
        <v>4876056.754</v>
      </c>
      <c r="G171" s="0" t="n">
        <v>4880249.766</v>
      </c>
      <c r="H171" s="2" t="n">
        <v>4750064.477</v>
      </c>
      <c r="I171" s="0" t="n">
        <v>4953924.004</v>
      </c>
      <c r="J171" s="0" t="n">
        <v>4755756.583</v>
      </c>
      <c r="K171" s="0" t="n">
        <v>4952057.265</v>
      </c>
      <c r="L171" s="0" t="n">
        <v>4762272.435</v>
      </c>
      <c r="M171" s="0" t="n">
        <v>4953057.655</v>
      </c>
      <c r="N171" s="0" t="n">
        <v>4874100.775</v>
      </c>
      <c r="O171" s="0" t="n">
        <v>4872210.175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3000</v>
      </c>
      <c r="E172" s="0" t="n">
        <v>5997365.433</v>
      </c>
      <c r="F172" s="0" t="n">
        <v>4863453.4</v>
      </c>
      <c r="G172" s="0" t="n">
        <v>4858474.481</v>
      </c>
      <c r="H172" s="2" t="n">
        <v>4706385.466</v>
      </c>
      <c r="I172" s="0" t="n">
        <v>4948573.555</v>
      </c>
      <c r="J172" s="0" t="n">
        <v>4710469.583</v>
      </c>
      <c r="K172" s="0" t="n">
        <v>4947042.847</v>
      </c>
      <c r="L172" s="0" t="n">
        <v>4715130.269</v>
      </c>
      <c r="M172" s="0" t="n">
        <v>4939711.77</v>
      </c>
      <c r="N172" s="0" t="n">
        <v>4856834.508</v>
      </c>
      <c r="O172" s="0" t="n">
        <v>4859421.04</v>
      </c>
    </row>
    <row r="173" customFormat="false" ht="14.65" hidden="false" customHeight="false" outlineLevel="0" collapsed="false"/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>
      <c r="F176" s="1" t="s">
        <v>0</v>
      </c>
      <c r="G176" s="1"/>
      <c r="H176" s="1"/>
      <c r="I176" s="1"/>
      <c r="J176" s="1"/>
      <c r="K176" s="1"/>
      <c r="L176" s="1"/>
      <c r="M176" s="1"/>
      <c r="N176" s="1"/>
      <c r="O176" s="1"/>
    </row>
    <row r="177" customFormat="false" ht="14.65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2" t="s">
        <v>6</v>
      </c>
      <c r="G177" s="0" t="s">
        <v>7</v>
      </c>
      <c r="H177" s="0" t="s">
        <v>8</v>
      </c>
      <c r="I177" s="0" t="s">
        <v>9</v>
      </c>
      <c r="J177" s="0" t="s">
        <v>10</v>
      </c>
      <c r="K177" s="0" t="s">
        <v>11</v>
      </c>
      <c r="L177" s="0" t="s">
        <v>12</v>
      </c>
      <c r="M177" s="0" t="s">
        <v>13</v>
      </c>
      <c r="N177" s="0" t="s">
        <v>14</v>
      </c>
      <c r="O177" s="0" t="s">
        <v>15</v>
      </c>
    </row>
    <row r="178" customFormat="false" ht="14.65" hidden="false" customHeight="false" outlineLevel="0" collapsed="false">
      <c r="A178" s="0" t="s">
        <v>28</v>
      </c>
      <c r="B178" s="0" t="n">
        <v>808199</v>
      </c>
      <c r="C178" s="0" t="n">
        <v>883295</v>
      </c>
      <c r="D178" s="0" t="n">
        <v>4</v>
      </c>
      <c r="E178" s="0" t="n">
        <v>684176</v>
      </c>
      <c r="F178" s="2" t="n">
        <v>509373</v>
      </c>
      <c r="G178" s="0" t="n">
        <v>510332</v>
      </c>
      <c r="H178" s="0" t="n">
        <v>509373</v>
      </c>
      <c r="I178" s="0" t="n">
        <v>510332</v>
      </c>
      <c r="J178" s="0" t="n">
        <v>509373</v>
      </c>
      <c r="K178" s="0" t="n">
        <v>510332</v>
      </c>
      <c r="L178" s="0" t="n">
        <v>509373</v>
      </c>
      <c r="M178" s="0" t="n">
        <v>510332</v>
      </c>
      <c r="N178" s="0" t="n">
        <v>509373</v>
      </c>
      <c r="O178" s="0" t="n">
        <v>510332</v>
      </c>
    </row>
    <row r="179" customFormat="false" ht="14.65" hidden="false" customHeight="false" outlineLevel="0" collapsed="false">
      <c r="B179" s="0" t="n">
        <v>808199</v>
      </c>
      <c r="C179" s="0" t="n">
        <v>883295</v>
      </c>
      <c r="D179" s="0" t="n">
        <v>9</v>
      </c>
      <c r="E179" s="0" t="n">
        <v>770757</v>
      </c>
      <c r="F179" s="2" t="n">
        <v>503127</v>
      </c>
      <c r="G179" s="0" t="n">
        <v>504592</v>
      </c>
      <c r="H179" s="0" t="n">
        <v>504432</v>
      </c>
      <c r="I179" s="0" t="n">
        <v>504437</v>
      </c>
      <c r="J179" s="0" t="n">
        <v>504547</v>
      </c>
      <c r="K179" s="0" t="n">
        <v>504460</v>
      </c>
      <c r="L179" s="0" t="n">
        <v>503912</v>
      </c>
      <c r="M179" s="0" t="n">
        <v>504592</v>
      </c>
      <c r="N179" s="0" t="n">
        <v>503408</v>
      </c>
      <c r="O179" s="0" t="n">
        <v>504471</v>
      </c>
    </row>
    <row r="180" customFormat="false" ht="14.65" hidden="false" customHeight="false" outlineLevel="0" collapsed="false">
      <c r="B180" s="0" t="n">
        <v>808199</v>
      </c>
      <c r="C180" s="0" t="n">
        <v>883295</v>
      </c>
      <c r="D180" s="0" t="n">
        <v>25</v>
      </c>
      <c r="E180" s="0" t="n">
        <v>812881</v>
      </c>
      <c r="F180" s="2" t="n">
        <v>507752</v>
      </c>
      <c r="G180" s="0" t="n">
        <v>509142</v>
      </c>
      <c r="H180" s="0" t="n">
        <v>508283</v>
      </c>
      <c r="I180" s="0" t="n">
        <v>508324</v>
      </c>
      <c r="J180" s="0" t="n">
        <v>509112</v>
      </c>
      <c r="K180" s="0" t="n">
        <v>508893</v>
      </c>
      <c r="L180" s="0" t="n">
        <v>508550</v>
      </c>
      <c r="M180" s="0" t="n">
        <v>509141</v>
      </c>
      <c r="N180" s="0" t="n">
        <v>509350</v>
      </c>
      <c r="O180" s="0" t="n">
        <v>508618</v>
      </c>
    </row>
    <row r="181" customFormat="false" ht="14.65" hidden="false" customHeight="false" outlineLevel="0" collapsed="false">
      <c r="B181" s="0" t="n">
        <v>808199</v>
      </c>
      <c r="C181" s="0" t="n">
        <v>883295</v>
      </c>
      <c r="D181" s="0" t="n">
        <v>49</v>
      </c>
      <c r="E181" s="0" t="n">
        <v>824077</v>
      </c>
      <c r="F181" s="2" t="n">
        <v>506878</v>
      </c>
      <c r="G181" s="0" t="n">
        <v>508449</v>
      </c>
      <c r="H181" s="0" t="n">
        <v>509107</v>
      </c>
      <c r="I181" s="0" t="n">
        <v>509995</v>
      </c>
      <c r="J181" s="0" t="n">
        <v>509088</v>
      </c>
      <c r="K181" s="0" t="n">
        <v>510422</v>
      </c>
      <c r="L181" s="0" t="n">
        <v>508043</v>
      </c>
      <c r="M181" s="0" t="n">
        <v>509885</v>
      </c>
      <c r="N181" s="0" t="n">
        <v>508449</v>
      </c>
      <c r="O181" s="0" t="n">
        <v>508540</v>
      </c>
    </row>
    <row r="182" customFormat="false" ht="14.65" hidden="false" customHeight="false" outlineLevel="0" collapsed="false">
      <c r="B182" s="0" t="n">
        <v>808199</v>
      </c>
      <c r="C182" s="0" t="n">
        <v>883295</v>
      </c>
      <c r="D182" s="0" t="n">
        <v>100</v>
      </c>
      <c r="E182" s="0" t="n">
        <v>830177</v>
      </c>
      <c r="F182" s="2" t="n">
        <v>504950</v>
      </c>
      <c r="G182" s="0" t="n">
        <v>508492</v>
      </c>
      <c r="H182" s="0" t="n">
        <v>508288</v>
      </c>
      <c r="I182" s="0" t="n">
        <v>509892</v>
      </c>
      <c r="J182" s="0" t="n">
        <v>508716</v>
      </c>
      <c r="K182" s="0" t="n">
        <v>509378</v>
      </c>
      <c r="L182" s="0" t="n">
        <v>508031</v>
      </c>
      <c r="M182" s="0" t="n">
        <v>509650</v>
      </c>
      <c r="N182" s="0" t="n">
        <v>508492</v>
      </c>
      <c r="O182" s="0" t="n">
        <v>508276</v>
      </c>
    </row>
    <row r="183" customFormat="false" ht="14.65" hidden="false" customHeight="false" outlineLevel="0" collapsed="false">
      <c r="B183" s="0" t="n">
        <v>808199</v>
      </c>
      <c r="C183" s="0" t="n">
        <v>883295</v>
      </c>
      <c r="D183" s="0" t="n">
        <v>200</v>
      </c>
      <c r="E183" s="0" t="n">
        <v>832980</v>
      </c>
      <c r="F183" s="2" t="n">
        <v>503320</v>
      </c>
      <c r="G183" s="0" t="n">
        <v>507288</v>
      </c>
      <c r="H183" s="0" t="n">
        <v>507589</v>
      </c>
      <c r="I183" s="0" t="n">
        <v>508059</v>
      </c>
      <c r="J183" s="0" t="n">
        <v>508799</v>
      </c>
      <c r="K183" s="0" t="n">
        <v>508049</v>
      </c>
      <c r="L183" s="0" t="n">
        <v>506804</v>
      </c>
      <c r="M183" s="0" t="n">
        <v>508548</v>
      </c>
      <c r="N183" s="0" t="n">
        <v>506852</v>
      </c>
      <c r="O183" s="0" t="n">
        <v>507716</v>
      </c>
    </row>
    <row r="184" customFormat="false" ht="14.65" hidden="false" customHeight="false" outlineLevel="0" collapsed="false">
      <c r="B184" s="0" t="n">
        <v>808199</v>
      </c>
      <c r="C184" s="0" t="n">
        <v>883295</v>
      </c>
      <c r="D184" s="0" t="n">
        <v>300</v>
      </c>
      <c r="E184" s="0" t="n">
        <v>834025</v>
      </c>
      <c r="F184" s="2" t="n">
        <v>501954</v>
      </c>
      <c r="G184" s="0" t="n">
        <v>505848</v>
      </c>
      <c r="H184" s="0" t="n">
        <v>507199</v>
      </c>
      <c r="I184" s="0" t="n">
        <v>507590</v>
      </c>
      <c r="J184" s="0" t="n">
        <v>508051</v>
      </c>
      <c r="K184" s="0" t="n">
        <v>507334</v>
      </c>
      <c r="L184" s="0" t="n">
        <v>506039</v>
      </c>
      <c r="M184" s="0" t="n">
        <v>507093</v>
      </c>
      <c r="N184" s="0" t="n">
        <v>506104</v>
      </c>
      <c r="O184" s="0" t="n">
        <v>507400</v>
      </c>
    </row>
    <row r="185" customFormat="false" ht="14.65" hidden="false" customHeight="false" outlineLevel="0" collapsed="false">
      <c r="B185" s="0" t="n">
        <v>808199</v>
      </c>
      <c r="C185" s="0" t="n">
        <v>883295</v>
      </c>
      <c r="D185" s="0" t="n">
        <v>500</v>
      </c>
      <c r="E185" s="0" t="n">
        <v>834761</v>
      </c>
      <c r="F185" s="2" t="n">
        <v>499765</v>
      </c>
      <c r="G185" s="0" t="n">
        <v>506480</v>
      </c>
      <c r="H185" s="0" t="n">
        <v>506054</v>
      </c>
      <c r="I185" s="0" t="n">
        <v>508420</v>
      </c>
      <c r="J185" s="0" t="n">
        <v>508300</v>
      </c>
      <c r="K185" s="0" t="n">
        <v>508197</v>
      </c>
      <c r="L185" s="0" t="n">
        <v>504959</v>
      </c>
      <c r="M185" s="0" t="n">
        <v>507827</v>
      </c>
      <c r="N185" s="0" t="n">
        <v>505226</v>
      </c>
      <c r="O185" s="0" t="n">
        <v>505145</v>
      </c>
    </row>
    <row r="186" customFormat="false" ht="14.65" hidden="false" customHeight="false" outlineLevel="0" collapsed="false">
      <c r="B186" s="0" t="n">
        <v>808199</v>
      </c>
      <c r="C186" s="0" t="n">
        <v>883295</v>
      </c>
      <c r="F186" s="2"/>
    </row>
    <row r="187" customFormat="false" ht="14.65" hidden="false" customHeight="false" outlineLevel="0" collapsed="false">
      <c r="B187" s="0" t="n">
        <v>808199</v>
      </c>
      <c r="C187" s="0" t="n">
        <v>883295</v>
      </c>
      <c r="F187" s="2"/>
    </row>
    <row r="188" customFormat="false" ht="14.65" hidden="false" customHeight="false" outlineLevel="0" collapsed="false">
      <c r="B188" s="0" t="n">
        <v>808199</v>
      </c>
      <c r="C188" s="0" t="n">
        <v>883295</v>
      </c>
      <c r="F188" s="2"/>
    </row>
    <row r="189" customFormat="false" ht="14.65" hidden="false" customHeight="false" outlineLevel="0" collapsed="false"/>
    <row r="190" customFormat="false" ht="14.65" hidden="false" customHeight="false" outlineLevel="0" collapsed="false"/>
    <row r="191" customFormat="false" ht="14.65" hidden="false" customHeight="false" outlineLevel="0" collapsed="false">
      <c r="F191" s="1" t="s">
        <v>20</v>
      </c>
      <c r="G191" s="1"/>
      <c r="H191" s="1"/>
      <c r="I191" s="1"/>
      <c r="J191" s="1"/>
      <c r="K191" s="1"/>
      <c r="L191" s="1"/>
      <c r="M191" s="1"/>
      <c r="N191" s="1"/>
      <c r="O191" s="1"/>
    </row>
    <row r="192" customFormat="false" ht="14.65" hidden="false" customHeight="false" outlineLevel="0" collapsed="false">
      <c r="B192" s="0" t="s">
        <v>2</v>
      </c>
      <c r="C192" s="0" t="s">
        <v>21</v>
      </c>
      <c r="D192" s="0" t="s">
        <v>4</v>
      </c>
      <c r="E192" s="0" t="s">
        <v>22</v>
      </c>
      <c r="F192" s="0" t="s">
        <v>6</v>
      </c>
      <c r="G192" s="0" t="s">
        <v>7</v>
      </c>
      <c r="H192" s="2" t="s">
        <v>8</v>
      </c>
      <c r="I192" s="0" t="s">
        <v>9</v>
      </c>
      <c r="J192" s="0" t="s">
        <v>10</v>
      </c>
      <c r="K192" s="0" t="s">
        <v>11</v>
      </c>
      <c r="L192" s="0" t="s">
        <v>12</v>
      </c>
      <c r="M192" s="0" t="s">
        <v>13</v>
      </c>
      <c r="N192" s="0" t="s">
        <v>14</v>
      </c>
      <c r="O192" s="0" t="s">
        <v>15</v>
      </c>
    </row>
    <row r="193" customFormat="false" ht="14.65" hidden="false" customHeight="false" outlineLevel="0" collapsed="false">
      <c r="B193" s="0" t="n">
        <v>808199</v>
      </c>
      <c r="C193" s="0" t="n">
        <v>10872106</v>
      </c>
      <c r="D193" s="0" t="n">
        <v>4</v>
      </c>
      <c r="E193" s="0" t="n">
        <v>9545984.05</v>
      </c>
      <c r="F193" s="0" t="n">
        <v>8010274.842</v>
      </c>
      <c r="G193" s="0" t="n">
        <v>8018422.297</v>
      </c>
      <c r="H193" s="2" t="n">
        <v>8010274.842</v>
      </c>
      <c r="I193" s="0" t="n">
        <v>8018422.297</v>
      </c>
      <c r="J193" s="0" t="n">
        <v>8010274.842</v>
      </c>
      <c r="K193" s="0" t="n">
        <v>8018422.297</v>
      </c>
      <c r="L193" s="0" t="n">
        <v>8010274.842</v>
      </c>
      <c r="M193" s="0" t="n">
        <v>8018422.297</v>
      </c>
      <c r="N193" s="0" t="n">
        <v>8010274.842</v>
      </c>
      <c r="O193" s="0" t="n">
        <v>8018422.297</v>
      </c>
    </row>
    <row r="194" customFormat="false" ht="14.65" hidden="false" customHeight="false" outlineLevel="0" collapsed="false">
      <c r="B194" s="0" t="n">
        <v>808199</v>
      </c>
      <c r="C194" s="0" t="n">
        <v>10872106</v>
      </c>
      <c r="D194" s="0" t="n">
        <v>9</v>
      </c>
      <c r="E194" s="0" t="n">
        <v>10246680.667</v>
      </c>
      <c r="F194" s="0" t="n">
        <v>7941601.462</v>
      </c>
      <c r="G194" s="0" t="n">
        <v>7953813.428</v>
      </c>
      <c r="H194" s="2" t="n">
        <v>7924555.211</v>
      </c>
      <c r="I194" s="0" t="n">
        <v>7957054.012</v>
      </c>
      <c r="J194" s="0" t="n">
        <v>7959607.887</v>
      </c>
      <c r="K194" s="0" t="n">
        <v>7959411.177</v>
      </c>
      <c r="L194" s="0" t="n">
        <v>7926897.13</v>
      </c>
      <c r="M194" s="0" t="n">
        <v>7953813.428</v>
      </c>
      <c r="N194" s="0" t="n">
        <v>7939237.072</v>
      </c>
      <c r="O194" s="0" t="n">
        <v>7940726.234</v>
      </c>
    </row>
    <row r="195" customFormat="false" ht="14.65" hidden="false" customHeight="false" outlineLevel="0" collapsed="false">
      <c r="B195" s="0" t="n">
        <v>808199</v>
      </c>
      <c r="C195" s="0" t="n">
        <v>10872106</v>
      </c>
      <c r="D195" s="0" t="n">
        <v>25</v>
      </c>
      <c r="E195" s="0" t="n">
        <v>10595035.411</v>
      </c>
      <c r="F195" s="0" t="n">
        <v>7982538.745</v>
      </c>
      <c r="G195" s="0" t="n">
        <v>8012311.805</v>
      </c>
      <c r="H195" s="2" t="n">
        <v>7974947.421</v>
      </c>
      <c r="I195" s="0" t="n">
        <v>7994293.023</v>
      </c>
      <c r="J195" s="0" t="n">
        <v>7995422.681</v>
      </c>
      <c r="K195" s="0" t="n">
        <v>8009721.249</v>
      </c>
      <c r="L195" s="0" t="n">
        <v>7972971.478</v>
      </c>
      <c r="M195" s="0" t="n">
        <v>8017610.829</v>
      </c>
      <c r="N195" s="0" t="n">
        <v>8007490.911</v>
      </c>
      <c r="O195" s="0" t="n">
        <v>8001536.368</v>
      </c>
    </row>
    <row r="196" customFormat="false" ht="14.65" hidden="false" customHeight="false" outlineLevel="0" collapsed="false">
      <c r="B196" s="0" t="n">
        <v>808199</v>
      </c>
      <c r="C196" s="0" t="n">
        <v>10872106</v>
      </c>
      <c r="D196" s="0" t="n">
        <v>49</v>
      </c>
      <c r="E196" s="0" t="n">
        <v>10684022.864</v>
      </c>
      <c r="F196" s="0" t="n">
        <v>7978799.906</v>
      </c>
      <c r="G196" s="0" t="n">
        <v>7971507.758</v>
      </c>
      <c r="H196" s="2" t="n">
        <v>7941357.091</v>
      </c>
      <c r="I196" s="0" t="n">
        <v>8030136.227</v>
      </c>
      <c r="J196" s="0" t="n">
        <v>7980118.584</v>
      </c>
      <c r="K196" s="0" t="n">
        <v>8041170.533</v>
      </c>
      <c r="L196" s="0" t="n">
        <v>7947589.975</v>
      </c>
      <c r="M196" s="0" t="n">
        <v>8040356.564</v>
      </c>
      <c r="N196" s="0" t="n">
        <v>7971507.758</v>
      </c>
      <c r="O196" s="0" t="n">
        <v>7992499.425</v>
      </c>
    </row>
    <row r="197" customFormat="false" ht="14.65" hidden="false" customHeight="false" outlineLevel="0" collapsed="false">
      <c r="B197" s="0" t="n">
        <v>808199</v>
      </c>
      <c r="C197" s="0" t="n">
        <v>10872106</v>
      </c>
      <c r="D197" s="0" t="n">
        <v>100</v>
      </c>
      <c r="E197" s="0" t="n">
        <v>10733260.089</v>
      </c>
      <c r="F197" s="0" t="n">
        <v>7981477.598</v>
      </c>
      <c r="G197" s="0" t="n">
        <v>7989458.694</v>
      </c>
      <c r="H197" s="2" t="n">
        <v>7898052.717</v>
      </c>
      <c r="I197" s="0" t="n">
        <v>8032375.505</v>
      </c>
      <c r="J197" s="0" t="n">
        <v>7964369.483</v>
      </c>
      <c r="K197" s="0" t="n">
        <v>8021703.223</v>
      </c>
      <c r="L197" s="0" t="n">
        <v>7924063.188</v>
      </c>
      <c r="M197" s="0" t="n">
        <v>8029942.837</v>
      </c>
      <c r="N197" s="0" t="n">
        <v>7989458.694</v>
      </c>
      <c r="O197" s="0" t="n">
        <v>7995789.405</v>
      </c>
    </row>
    <row r="198" customFormat="false" ht="14.65" hidden="false" customHeight="false" outlineLevel="0" collapsed="false">
      <c r="B198" s="0" t="n">
        <v>808199</v>
      </c>
      <c r="C198" s="0" t="n">
        <v>10872106</v>
      </c>
      <c r="D198" s="0" t="n">
        <v>200</v>
      </c>
      <c r="E198" s="0" t="n">
        <v>10757281.455</v>
      </c>
      <c r="F198" s="0" t="n">
        <v>7950178.005</v>
      </c>
      <c r="G198" s="0" t="n">
        <v>7996397.743</v>
      </c>
      <c r="H198" s="2" t="n">
        <v>7850278.134</v>
      </c>
      <c r="I198" s="0" t="n">
        <v>8042711.388</v>
      </c>
      <c r="J198" s="0" t="n">
        <v>7956157.725</v>
      </c>
      <c r="K198" s="0" t="n">
        <v>8044443.704</v>
      </c>
      <c r="L198" s="0" t="n">
        <v>7879754.735</v>
      </c>
      <c r="M198" s="0" t="n">
        <v>8046102.401</v>
      </c>
      <c r="N198" s="0" t="n">
        <v>7997082.077</v>
      </c>
      <c r="O198" s="0" t="n">
        <v>7994458.081</v>
      </c>
    </row>
    <row r="199" customFormat="false" ht="14.65" hidden="false" customHeight="false" outlineLevel="0" collapsed="false">
      <c r="B199" s="0" t="n">
        <v>808199</v>
      </c>
      <c r="C199" s="0" t="n">
        <v>10872106</v>
      </c>
      <c r="D199" s="0" t="n">
        <v>300</v>
      </c>
      <c r="E199" s="0" t="n">
        <v>10767419.033</v>
      </c>
      <c r="F199" s="0" t="n">
        <v>7938439.881</v>
      </c>
      <c r="G199" s="0" t="n">
        <v>7955934.77</v>
      </c>
      <c r="H199" s="2" t="n">
        <v>7815368.959</v>
      </c>
      <c r="I199" s="0" t="n">
        <v>8033030.166</v>
      </c>
      <c r="J199" s="0" t="n">
        <v>7893670.143</v>
      </c>
      <c r="K199" s="0" t="n">
        <v>8022819.283</v>
      </c>
      <c r="L199" s="0" t="n">
        <v>7846315.231</v>
      </c>
      <c r="M199" s="0" t="n">
        <v>7997761.78</v>
      </c>
      <c r="N199" s="0" t="n">
        <v>7950290.441</v>
      </c>
      <c r="O199" s="0" t="n">
        <v>7986151.509</v>
      </c>
    </row>
    <row r="200" customFormat="false" ht="14.65" hidden="false" customHeight="false" outlineLevel="0" collapsed="false">
      <c r="B200" s="0" t="n">
        <v>808199</v>
      </c>
      <c r="C200" s="0" t="n">
        <v>10872106</v>
      </c>
      <c r="D200" s="0" t="n">
        <v>500</v>
      </c>
      <c r="E200" s="0" t="n">
        <v>10773663.985</v>
      </c>
      <c r="F200" s="0" t="n">
        <v>7930813.266</v>
      </c>
      <c r="G200" s="0" t="n">
        <v>7976299.42</v>
      </c>
      <c r="H200" s="2" t="n">
        <v>7757041.369</v>
      </c>
      <c r="I200" s="0" t="n">
        <v>8040624.735</v>
      </c>
      <c r="J200" s="0" t="n">
        <v>7830501.511</v>
      </c>
      <c r="K200" s="0" t="n">
        <v>8066846.025</v>
      </c>
      <c r="L200" s="0" t="n">
        <v>7796676.577</v>
      </c>
      <c r="M200" s="0" t="n">
        <v>8018159.651</v>
      </c>
      <c r="N200" s="0" t="n">
        <v>7947447.888</v>
      </c>
      <c r="O200" s="0" t="n">
        <v>7962236.745</v>
      </c>
    </row>
    <row r="201" customFormat="false" ht="14.65" hidden="false" customHeight="false" outlineLevel="0" collapsed="false">
      <c r="B201" s="0" t="n">
        <v>808199</v>
      </c>
      <c r="C201" s="0" t="n">
        <v>10872106</v>
      </c>
      <c r="H201" s="2"/>
    </row>
    <row r="202" customFormat="false" ht="14.65" hidden="false" customHeight="false" outlineLevel="0" collapsed="false">
      <c r="B202" s="0" t="n">
        <v>808199</v>
      </c>
      <c r="C202" s="0" t="n">
        <v>10872106</v>
      </c>
      <c r="H202" s="2"/>
    </row>
    <row r="203" customFormat="false" ht="14.65" hidden="false" customHeight="false" outlineLevel="0" collapsed="false">
      <c r="B203" s="0" t="n">
        <v>808199</v>
      </c>
      <c r="C203" s="0" t="n">
        <v>10872106</v>
      </c>
      <c r="H203" s="2"/>
    </row>
  </sheetData>
  <mergeCells count="13">
    <mergeCell ref="C1:L1"/>
    <mergeCell ref="F17:O17"/>
    <mergeCell ref="F45:O45"/>
    <mergeCell ref="E59:N59"/>
    <mergeCell ref="F73:O73"/>
    <mergeCell ref="E87:N87"/>
    <mergeCell ref="F101:O101"/>
    <mergeCell ref="E116:N116"/>
    <mergeCell ref="F130:O130"/>
    <mergeCell ref="F145:O145"/>
    <mergeCell ref="F160:O160"/>
    <mergeCell ref="F176:O176"/>
    <mergeCell ref="F191:O1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4"/>
  <sheetViews>
    <sheetView showFormulas="false" showGridLines="true" showRowColHeaders="true" showZeros="true" rightToLeft="false" tabSelected="false" showOutlineSymbols="true" defaultGridColor="true" view="normal" topLeftCell="A133" colorId="64" zoomScale="75" zoomScaleNormal="75" zoomScalePageLayoutView="100" workbookViewId="0">
      <selection pane="topLeft" activeCell="F179" activeCellId="0" sqref="F179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11" min="6" style="0" width="13.37"/>
    <col collapsed="false" customWidth="true" hidden="false" outlineLevel="0" max="12" min="12" style="0" width="18.2"/>
    <col collapsed="false" customWidth="true" hidden="false" outlineLevel="0" max="13" min="13" style="0" width="19.86"/>
    <col collapsed="false" customWidth="true" hidden="false" outlineLevel="0" max="14" min="14" style="0" width="18.58"/>
    <col collapsed="false" customWidth="true" hidden="false" outlineLevel="0" max="15" min="15" style="0" width="20.23"/>
    <col collapsed="false" customWidth="false" hidden="false" outlineLevel="0" max="1025" min="16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2" t="n">
        <v>2000</v>
      </c>
      <c r="G3" s="0" t="n">
        <v>2000</v>
      </c>
      <c r="H3" s="0" t="n">
        <v>2000</v>
      </c>
      <c r="I3" s="0" t="n">
        <v>2000</v>
      </c>
      <c r="J3" s="0" t="n">
        <v>2000</v>
      </c>
      <c r="K3" s="0" t="n">
        <v>2000</v>
      </c>
      <c r="L3" s="0" t="n">
        <v>2000</v>
      </c>
      <c r="M3" s="0" t="n">
        <v>2000</v>
      </c>
      <c r="N3" s="0" t="n">
        <v>2000</v>
      </c>
      <c r="O3" s="0" t="n">
        <v>2000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2" t="n">
        <v>2000</v>
      </c>
      <c r="G4" s="0" t="n">
        <v>2000</v>
      </c>
      <c r="H4" s="0" t="n">
        <v>2000</v>
      </c>
      <c r="I4" s="0" t="n">
        <v>2000</v>
      </c>
      <c r="J4" s="0" t="n">
        <v>2000</v>
      </c>
      <c r="K4" s="0" t="n">
        <v>2000</v>
      </c>
      <c r="L4" s="0" t="n">
        <v>2000</v>
      </c>
      <c r="M4" s="0" t="n">
        <v>2000</v>
      </c>
      <c r="N4" s="0" t="n">
        <v>2000</v>
      </c>
      <c r="O4" s="0" t="n">
        <v>2000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2" t="n">
        <v>4296</v>
      </c>
      <c r="G5" s="0" t="n">
        <v>4296</v>
      </c>
      <c r="H5" s="0" t="n">
        <v>4296</v>
      </c>
      <c r="I5" s="0" t="n">
        <v>4296</v>
      </c>
      <c r="J5" s="0" t="n">
        <v>4296</v>
      </c>
      <c r="K5" s="0" t="n">
        <v>4296</v>
      </c>
      <c r="L5" s="0" t="n">
        <v>4296</v>
      </c>
      <c r="M5" s="0" t="n">
        <v>4296</v>
      </c>
      <c r="N5" s="0" t="n">
        <v>4296</v>
      </c>
      <c r="O5" s="0" t="n">
        <v>4296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2" t="n">
        <v>6334</v>
      </c>
      <c r="G6" s="0" t="n">
        <v>6334</v>
      </c>
      <c r="H6" s="0" t="n">
        <v>6334</v>
      </c>
      <c r="I6" s="0" t="n">
        <v>6334</v>
      </c>
      <c r="J6" s="0" t="n">
        <v>6334</v>
      </c>
      <c r="K6" s="0" t="n">
        <v>6334</v>
      </c>
      <c r="L6" s="0" t="n">
        <v>6334</v>
      </c>
      <c r="M6" s="0" t="n">
        <v>6334</v>
      </c>
      <c r="N6" s="0" t="n">
        <v>6334</v>
      </c>
      <c r="O6" s="0" t="n">
        <v>6334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2" t="n">
        <v>6334</v>
      </c>
      <c r="G7" s="0" t="n">
        <v>6334</v>
      </c>
      <c r="H7" s="0" t="n">
        <v>6334</v>
      </c>
      <c r="I7" s="0" t="n">
        <v>6334</v>
      </c>
      <c r="J7" s="0" t="n">
        <v>6334</v>
      </c>
      <c r="K7" s="0" t="n">
        <v>6334</v>
      </c>
      <c r="L7" s="0" t="n">
        <v>6334</v>
      </c>
      <c r="M7" s="0" t="n">
        <v>6334</v>
      </c>
      <c r="N7" s="0" t="n">
        <v>6334</v>
      </c>
      <c r="O7" s="0" t="n">
        <v>6334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2" t="n">
        <v>8585</v>
      </c>
      <c r="G8" s="0" t="n">
        <v>8585</v>
      </c>
      <c r="H8" s="0" t="n">
        <v>8585</v>
      </c>
      <c r="I8" s="0" t="n">
        <v>8585</v>
      </c>
      <c r="J8" s="0" t="n">
        <v>8585</v>
      </c>
      <c r="K8" s="0" t="n">
        <v>8585</v>
      </c>
      <c r="L8" s="0" t="n">
        <v>8585</v>
      </c>
      <c r="M8" s="0" t="n">
        <v>8585</v>
      </c>
      <c r="N8" s="0" t="n">
        <v>8585</v>
      </c>
      <c r="O8" s="0" t="n">
        <v>8585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2" t="n">
        <v>8585</v>
      </c>
      <c r="G9" s="0" t="n">
        <v>8585</v>
      </c>
      <c r="H9" s="0" t="n">
        <v>8585</v>
      </c>
      <c r="I9" s="0" t="n">
        <v>8585</v>
      </c>
      <c r="J9" s="0" t="n">
        <v>8585</v>
      </c>
      <c r="K9" s="0" t="n">
        <v>8585</v>
      </c>
      <c r="L9" s="0" t="n">
        <v>8585</v>
      </c>
      <c r="M9" s="0" t="n">
        <v>8585</v>
      </c>
      <c r="N9" s="0" t="n">
        <v>8585</v>
      </c>
      <c r="O9" s="0" t="n">
        <v>8585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2" t="n">
        <v>11496</v>
      </c>
      <c r="G10" s="0" t="n">
        <v>11496</v>
      </c>
      <c r="H10" s="0" t="n">
        <v>11496</v>
      </c>
      <c r="I10" s="0" t="n">
        <v>11496</v>
      </c>
      <c r="J10" s="0" t="n">
        <v>11496</v>
      </c>
      <c r="K10" s="0" t="n">
        <v>11496</v>
      </c>
      <c r="L10" s="0" t="n">
        <v>11496</v>
      </c>
      <c r="M10" s="0" t="n">
        <v>11496</v>
      </c>
      <c r="N10" s="0" t="n">
        <v>11496</v>
      </c>
      <c r="O10" s="0" t="n">
        <v>11496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2" t="n">
        <v>11496</v>
      </c>
      <c r="G11" s="0" t="n">
        <v>11496</v>
      </c>
      <c r="H11" s="0" t="n">
        <v>11496</v>
      </c>
      <c r="I11" s="0" t="n">
        <v>11496</v>
      </c>
      <c r="J11" s="0" t="n">
        <v>11496</v>
      </c>
      <c r="K11" s="0" t="n">
        <v>11496</v>
      </c>
      <c r="L11" s="0" t="n">
        <v>11496</v>
      </c>
      <c r="M11" s="0" t="n">
        <v>11496</v>
      </c>
      <c r="N11" s="0" t="n">
        <v>11496</v>
      </c>
      <c r="O11" s="0" t="n">
        <v>11496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2" t="n">
        <v>14324</v>
      </c>
      <c r="G12" s="0" t="n">
        <v>14324</v>
      </c>
      <c r="H12" s="0" t="n">
        <v>14324</v>
      </c>
      <c r="I12" s="0" t="n">
        <v>14324</v>
      </c>
      <c r="J12" s="0" t="n">
        <v>14324</v>
      </c>
      <c r="K12" s="0" t="n">
        <v>14324</v>
      </c>
      <c r="L12" s="0" t="n">
        <v>14324</v>
      </c>
      <c r="M12" s="0" t="n">
        <v>14324</v>
      </c>
      <c r="N12" s="0" t="n">
        <v>14324</v>
      </c>
      <c r="O12" s="0" t="n">
        <v>14324</v>
      </c>
    </row>
    <row r="13" customFormat="false" ht="14.65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2" t="n">
        <v>14743</v>
      </c>
      <c r="G13" s="0" t="n">
        <v>14743</v>
      </c>
      <c r="H13" s="0" t="n">
        <v>14743</v>
      </c>
      <c r="I13" s="0" t="n">
        <v>14743</v>
      </c>
      <c r="J13" s="0" t="n">
        <v>14743</v>
      </c>
      <c r="K13" s="0" t="n">
        <v>14743</v>
      </c>
      <c r="L13" s="0" t="n">
        <v>14743</v>
      </c>
      <c r="M13" s="0" t="n">
        <v>14743</v>
      </c>
      <c r="N13" s="0" t="n">
        <v>14743</v>
      </c>
      <c r="O13" s="0" t="n">
        <v>14743</v>
      </c>
    </row>
    <row r="16" customFormat="false" ht="14.65" hidden="false" customHeight="false" outlineLevel="0" collapsed="false">
      <c r="F16" s="1" t="s">
        <v>20</v>
      </c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4.65" hidden="false" customHeight="false" outlineLevel="0" collapsed="false">
      <c r="B17" s="0" t="s">
        <v>2</v>
      </c>
      <c r="C17" s="0" t="s">
        <v>21</v>
      </c>
      <c r="D17" s="0" t="s">
        <v>4</v>
      </c>
      <c r="E17" s="0" t="s">
        <v>22</v>
      </c>
      <c r="F17" s="0" t="s">
        <v>6</v>
      </c>
      <c r="G17" s="0" t="s">
        <v>7</v>
      </c>
      <c r="H17" s="2" t="s">
        <v>8</v>
      </c>
      <c r="I17" s="0" t="s">
        <v>9</v>
      </c>
      <c r="J17" s="0" t="s">
        <v>10</v>
      </c>
      <c r="K17" s="0" t="s">
        <v>11</v>
      </c>
      <c r="L17" s="0" t="s">
        <v>12</v>
      </c>
      <c r="M17" s="0" t="s">
        <v>13</v>
      </c>
      <c r="N17" s="0" t="s">
        <v>14</v>
      </c>
      <c r="O17" s="0" t="s">
        <v>15</v>
      </c>
    </row>
    <row r="18" customFormat="false" ht="14.65" hidden="false" customHeight="false" outlineLevel="0" collapsed="false">
      <c r="B18" s="0" t="n">
        <v>42471</v>
      </c>
      <c r="C18" s="5" t="n">
        <v>242000.7493</v>
      </c>
      <c r="D18" s="0" t="n">
        <v>2</v>
      </c>
      <c r="E18" s="5" t="n">
        <v>85710.7125</v>
      </c>
      <c r="F18" s="5" t="n">
        <v>85710.7125</v>
      </c>
      <c r="G18" s="5" t="n">
        <v>85710.7125</v>
      </c>
      <c r="H18" s="6" t="n">
        <v>85710.7125</v>
      </c>
      <c r="I18" s="5" t="n">
        <v>85710.7125</v>
      </c>
      <c r="J18" s="5" t="n">
        <v>85710.7125</v>
      </c>
      <c r="K18" s="5" t="n">
        <v>85710.7125</v>
      </c>
      <c r="L18" s="5" t="n">
        <v>85710.7125</v>
      </c>
      <c r="M18" s="5" t="n">
        <v>85710.7125</v>
      </c>
      <c r="N18" s="5" t="n">
        <v>85710.7125</v>
      </c>
      <c r="O18" s="5" t="n">
        <v>85710.7125</v>
      </c>
    </row>
    <row r="19" customFormat="false" ht="14.65" hidden="false" customHeight="false" outlineLevel="0" collapsed="false">
      <c r="B19" s="0" t="n">
        <v>42471</v>
      </c>
      <c r="C19" s="5" t="n">
        <v>242000.7493</v>
      </c>
      <c r="D19" s="0" t="n">
        <v>4</v>
      </c>
      <c r="E19" s="5" t="n">
        <v>129975.337</v>
      </c>
      <c r="F19" s="5" t="n">
        <v>85710.7125</v>
      </c>
      <c r="G19" s="5" t="n">
        <v>85710.7125</v>
      </c>
      <c r="H19" s="6" t="n">
        <v>85710.7125</v>
      </c>
      <c r="I19" s="5" t="n">
        <v>85710.7125</v>
      </c>
      <c r="J19" s="5" t="n">
        <v>85710.7125</v>
      </c>
      <c r="K19" s="5" t="n">
        <v>85710.7125</v>
      </c>
      <c r="L19" s="5" t="n">
        <v>85710.7125</v>
      </c>
      <c r="M19" s="5" t="n">
        <v>85710.7125</v>
      </c>
      <c r="N19" s="5" t="n">
        <v>85710.7125</v>
      </c>
      <c r="O19" s="5" t="n">
        <v>85710.7125</v>
      </c>
    </row>
    <row r="20" customFormat="false" ht="14.65" hidden="false" customHeight="false" outlineLevel="0" collapsed="false">
      <c r="B20" s="0" t="n">
        <v>42471</v>
      </c>
      <c r="C20" s="5" t="n">
        <v>242000.7493</v>
      </c>
      <c r="D20" s="0" t="n">
        <v>8</v>
      </c>
      <c r="E20" s="5" t="n">
        <v>167306.768</v>
      </c>
      <c r="F20" s="5" t="n">
        <v>145445.7725</v>
      </c>
      <c r="G20" s="5" t="n">
        <v>145445.7725</v>
      </c>
      <c r="H20" s="6" t="n">
        <v>145445.7725</v>
      </c>
      <c r="I20" s="5" t="n">
        <v>145445.7725</v>
      </c>
      <c r="J20" s="5" t="n">
        <v>145445.7725</v>
      </c>
      <c r="K20" s="5" t="n">
        <v>145445.7725</v>
      </c>
      <c r="L20" s="5" t="n">
        <v>145445.7725</v>
      </c>
      <c r="M20" s="5" t="n">
        <v>145445.7725</v>
      </c>
      <c r="N20" s="5" t="n">
        <v>145445.7725</v>
      </c>
      <c r="O20" s="5" t="n">
        <v>145445.7725</v>
      </c>
    </row>
    <row r="21" customFormat="false" ht="14.65" hidden="false" customHeight="false" outlineLevel="0" collapsed="false">
      <c r="B21" s="0" t="n">
        <v>42471</v>
      </c>
      <c r="C21" s="5" t="n">
        <v>242000.7493</v>
      </c>
      <c r="D21" s="0" t="n">
        <v>32</v>
      </c>
      <c r="E21" s="5" t="n">
        <v>195572.0106</v>
      </c>
      <c r="F21" s="5" t="n">
        <v>165215.3396</v>
      </c>
      <c r="G21" s="5" t="n">
        <v>165215.3396</v>
      </c>
      <c r="H21" s="6" t="n">
        <v>165215.3396</v>
      </c>
      <c r="I21" s="5" t="n">
        <v>165215.3396</v>
      </c>
      <c r="J21" s="5" t="n">
        <v>165215.3396</v>
      </c>
      <c r="K21" s="5" t="n">
        <v>165215.3396</v>
      </c>
      <c r="L21" s="5" t="n">
        <v>165215.3396</v>
      </c>
      <c r="M21" s="5" t="n">
        <v>165215.3396</v>
      </c>
      <c r="N21" s="5" t="n">
        <v>165215.3396</v>
      </c>
      <c r="O21" s="5" t="n">
        <v>165215.3396</v>
      </c>
    </row>
    <row r="22" customFormat="false" ht="14.65" hidden="false" customHeight="false" outlineLevel="0" collapsed="false">
      <c r="B22" s="0" t="n">
        <v>42471</v>
      </c>
      <c r="C22" s="5" t="n">
        <v>242000.7493</v>
      </c>
      <c r="D22" s="0" t="n">
        <v>64</v>
      </c>
      <c r="E22" s="5" t="n">
        <v>202652.4676</v>
      </c>
      <c r="F22" s="5" t="n">
        <v>165215.3396</v>
      </c>
      <c r="G22" s="5" t="n">
        <v>165215.3396</v>
      </c>
      <c r="H22" s="6" t="n">
        <v>165215.3396</v>
      </c>
      <c r="I22" s="5" t="n">
        <v>165215.3396</v>
      </c>
      <c r="J22" s="5" t="n">
        <v>165215.3396</v>
      </c>
      <c r="K22" s="5" t="n">
        <v>165215.3396</v>
      </c>
      <c r="L22" s="5" t="n">
        <v>165215.3396</v>
      </c>
      <c r="M22" s="5" t="n">
        <v>165215.3396</v>
      </c>
      <c r="N22" s="5" t="n">
        <v>165215.3396</v>
      </c>
      <c r="O22" s="5" t="n">
        <v>165215.3396</v>
      </c>
    </row>
    <row r="23" customFormat="false" ht="14.65" hidden="false" customHeight="false" outlineLevel="0" collapsed="false">
      <c r="B23" s="0" t="n">
        <v>42471</v>
      </c>
      <c r="C23" s="5" t="n">
        <v>242000.7493</v>
      </c>
      <c r="D23" s="0" t="n">
        <v>128</v>
      </c>
      <c r="E23" s="5" t="n">
        <v>207670.2032</v>
      </c>
      <c r="F23" s="5" t="n">
        <v>177707.2777</v>
      </c>
      <c r="G23" s="5" t="n">
        <v>177707.2777</v>
      </c>
      <c r="H23" s="6" t="n">
        <v>177707.2777</v>
      </c>
      <c r="I23" s="5" t="n">
        <v>177707.2777</v>
      </c>
      <c r="J23" s="5" t="n">
        <v>177707.2777</v>
      </c>
      <c r="K23" s="5" t="n">
        <v>177707.2777</v>
      </c>
      <c r="L23" s="5" t="n">
        <v>177707.2777</v>
      </c>
      <c r="M23" s="5" t="n">
        <v>177707.2777</v>
      </c>
      <c r="N23" s="5" t="n">
        <v>177707.2777</v>
      </c>
      <c r="O23" s="5" t="n">
        <v>177707.2777</v>
      </c>
    </row>
    <row r="24" customFormat="false" ht="14.65" hidden="false" customHeight="false" outlineLevel="0" collapsed="false">
      <c r="B24" s="0" t="n">
        <v>42471</v>
      </c>
      <c r="C24" s="5" t="n">
        <v>242000.7493</v>
      </c>
      <c r="D24" s="0" t="n">
        <v>256</v>
      </c>
      <c r="E24" s="5" t="n">
        <v>211777.3658</v>
      </c>
      <c r="F24" s="5" t="n">
        <v>177707.2777</v>
      </c>
      <c r="G24" s="5" t="n">
        <v>177707.2777</v>
      </c>
      <c r="H24" s="6" t="n">
        <v>177707.2777</v>
      </c>
      <c r="I24" s="5" t="n">
        <v>177707.2777</v>
      </c>
      <c r="J24" s="5" t="n">
        <v>177707.2777</v>
      </c>
      <c r="K24" s="5" t="n">
        <v>177707.2777</v>
      </c>
      <c r="L24" s="5" t="n">
        <v>177707.2777</v>
      </c>
      <c r="M24" s="5" t="n">
        <v>177707.2777</v>
      </c>
      <c r="N24" s="5" t="n">
        <v>177707.2777</v>
      </c>
      <c r="O24" s="5" t="n">
        <v>177707.2777</v>
      </c>
    </row>
    <row r="25" customFormat="false" ht="14.65" hidden="false" customHeight="false" outlineLevel="0" collapsed="false">
      <c r="B25" s="0" t="n">
        <v>42471</v>
      </c>
      <c r="C25" s="5" t="n">
        <v>242000.7493</v>
      </c>
      <c r="D25" s="0" t="n">
        <v>512</v>
      </c>
      <c r="E25" s="5" t="n">
        <v>215199.6283</v>
      </c>
      <c r="F25" s="5" t="n">
        <v>185847.8127</v>
      </c>
      <c r="G25" s="5" t="n">
        <v>185847.8127</v>
      </c>
      <c r="H25" s="6" t="n">
        <v>185847.8127</v>
      </c>
      <c r="I25" s="5" t="n">
        <v>185847.8127</v>
      </c>
      <c r="J25" s="5" t="n">
        <v>185847.8127</v>
      </c>
      <c r="K25" s="5" t="n">
        <v>185847.8127</v>
      </c>
      <c r="L25" s="5" t="n">
        <v>185847.8127</v>
      </c>
      <c r="M25" s="5" t="n">
        <v>185847.8127</v>
      </c>
      <c r="N25" s="5" t="n">
        <v>185847.8127</v>
      </c>
      <c r="O25" s="5" t="n">
        <v>185847.8127</v>
      </c>
    </row>
    <row r="26" customFormat="false" ht="14.65" hidden="false" customHeight="false" outlineLevel="0" collapsed="false">
      <c r="B26" s="0" t="n">
        <v>42471</v>
      </c>
      <c r="C26" s="5" t="n">
        <v>242000.7493</v>
      </c>
      <c r="D26" s="0" t="n">
        <v>1024</v>
      </c>
      <c r="E26" s="5" t="n">
        <v>217834.7023</v>
      </c>
      <c r="F26" s="5" t="n">
        <v>185847.8127</v>
      </c>
      <c r="G26" s="5" t="n">
        <v>185847.8127</v>
      </c>
      <c r="H26" s="6" t="n">
        <v>185847.8127</v>
      </c>
      <c r="I26" s="5" t="n">
        <v>185847.8127</v>
      </c>
      <c r="J26" s="5" t="n">
        <v>185847.8127</v>
      </c>
      <c r="K26" s="5" t="n">
        <v>185847.8127</v>
      </c>
      <c r="L26" s="5" t="n">
        <v>185847.8127</v>
      </c>
      <c r="M26" s="5" t="n">
        <v>185847.8127</v>
      </c>
      <c r="N26" s="5" t="n">
        <v>185847.8127</v>
      </c>
      <c r="O26" s="5" t="n">
        <v>185847.8127</v>
      </c>
    </row>
    <row r="27" customFormat="false" ht="14.65" hidden="false" customHeight="false" outlineLevel="0" collapsed="false">
      <c r="B27" s="0" t="n">
        <v>42471</v>
      </c>
      <c r="C27" s="5" t="n">
        <v>242000.7493</v>
      </c>
      <c r="D27" s="0" t="n">
        <v>2048</v>
      </c>
      <c r="E27" s="5" t="n">
        <v>220258.8968</v>
      </c>
      <c r="F27" s="5" t="n">
        <v>193175.7902</v>
      </c>
      <c r="G27" s="5" t="n">
        <v>193175.7902</v>
      </c>
      <c r="H27" s="6" t="n">
        <v>193175.7902</v>
      </c>
      <c r="I27" s="5" t="n">
        <v>193175.7902</v>
      </c>
      <c r="J27" s="5" t="n">
        <v>193175.7902</v>
      </c>
      <c r="K27" s="5" t="n">
        <v>193175.7902</v>
      </c>
      <c r="L27" s="5" t="n">
        <v>193175.7902</v>
      </c>
      <c r="M27" s="5" t="n">
        <v>193175.7902</v>
      </c>
      <c r="N27" s="5" t="n">
        <v>193175.7902</v>
      </c>
      <c r="O27" s="5" t="n">
        <v>193175.7902</v>
      </c>
    </row>
    <row r="28" customFormat="false" ht="14.65" hidden="false" customHeight="false" outlineLevel="0" collapsed="false">
      <c r="B28" s="0" t="n">
        <v>42471</v>
      </c>
      <c r="C28" s="5" t="n">
        <v>242000.7493</v>
      </c>
      <c r="D28" s="0" t="n">
        <v>4096</v>
      </c>
      <c r="E28" s="5" t="n">
        <v>222309.4948</v>
      </c>
      <c r="F28" s="5" t="n">
        <v>194635.9327</v>
      </c>
      <c r="G28" s="5" t="n">
        <v>194635.9327</v>
      </c>
      <c r="H28" s="6" t="n">
        <v>194635.9327</v>
      </c>
      <c r="I28" s="5" t="n">
        <v>194635.9327</v>
      </c>
      <c r="J28" s="5" t="n">
        <v>194635.9327</v>
      </c>
      <c r="K28" s="5" t="n">
        <v>194635.9327</v>
      </c>
      <c r="L28" s="5" t="n">
        <v>194635.9327</v>
      </c>
      <c r="M28" s="5" t="n">
        <v>194635.9327</v>
      </c>
      <c r="N28" s="5" t="n">
        <v>194635.9327</v>
      </c>
      <c r="O28" s="5" t="n">
        <v>194635.9327</v>
      </c>
    </row>
    <row r="29" customFormat="false" ht="14.65" hidden="false" customHeight="false" outlineLevel="0" collapsed="false">
      <c r="C29" s="5"/>
    </row>
    <row r="32" customFormat="false" ht="14.65" hidden="false" customHeight="false" outlineLevel="0" collapsed="false">
      <c r="F32" s="1" t="s">
        <v>0</v>
      </c>
      <c r="G32" s="1"/>
      <c r="H32" s="1"/>
      <c r="I32" s="1"/>
      <c r="J32" s="1"/>
      <c r="K32" s="1"/>
      <c r="L32" s="1"/>
      <c r="M32" s="1"/>
      <c r="N32" s="1"/>
      <c r="O32" s="1"/>
    </row>
    <row r="33" customFormat="false" ht="14.65" hidden="false" customHeight="false" outlineLevel="0" collapsed="false">
      <c r="A33" s="0" t="s">
        <v>1</v>
      </c>
      <c r="B33" s="0" t="s">
        <v>2</v>
      </c>
      <c r="C33" s="0" t="s">
        <v>3</v>
      </c>
      <c r="D33" s="0" t="s">
        <v>4</v>
      </c>
      <c r="E33" s="0" t="s">
        <v>5</v>
      </c>
      <c r="F33" s="2" t="s">
        <v>6</v>
      </c>
      <c r="G33" s="0" t="s">
        <v>7</v>
      </c>
      <c r="H33" s="0" t="s">
        <v>8</v>
      </c>
      <c r="I33" s="0" t="s">
        <v>9</v>
      </c>
      <c r="J33" s="0" t="s">
        <v>10</v>
      </c>
      <c r="K33" s="0" t="s">
        <v>11</v>
      </c>
      <c r="L33" s="0" t="s">
        <v>12</v>
      </c>
      <c r="M33" s="0" t="s">
        <v>13</v>
      </c>
      <c r="N33" s="0" t="s">
        <v>14</v>
      </c>
      <c r="O33" s="0" t="s">
        <v>15</v>
      </c>
    </row>
    <row r="34" customFormat="false" ht="14.65" hidden="false" customHeight="false" outlineLevel="0" collapsed="false">
      <c r="A34" s="0" t="s">
        <v>23</v>
      </c>
      <c r="B34" s="0" t="n">
        <v>121580</v>
      </c>
      <c r="C34" s="0" t="n">
        <v>137171</v>
      </c>
      <c r="D34" s="0" t="n">
        <v>2</v>
      </c>
      <c r="E34" s="0" t="n">
        <v>1700</v>
      </c>
      <c r="F34" s="2" t="n">
        <v>1700</v>
      </c>
      <c r="G34" s="0" t="n">
        <v>1700</v>
      </c>
      <c r="H34" s="0" t="n">
        <v>1700</v>
      </c>
      <c r="I34" s="0" t="n">
        <v>1700</v>
      </c>
      <c r="J34" s="0" t="n">
        <v>1700</v>
      </c>
      <c r="K34" s="0" t="n">
        <v>1700</v>
      </c>
      <c r="L34" s="0" t="n">
        <v>1700</v>
      </c>
      <c r="M34" s="0" t="n">
        <v>1700</v>
      </c>
      <c r="N34" s="0" t="n">
        <v>1700</v>
      </c>
      <c r="O34" s="0" t="n">
        <v>1700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4</v>
      </c>
      <c r="E35" s="0" t="n">
        <v>3219</v>
      </c>
      <c r="F35" s="2" t="n">
        <v>1700</v>
      </c>
      <c r="G35" s="0" t="n">
        <v>1700</v>
      </c>
      <c r="H35" s="0" t="n">
        <v>1700</v>
      </c>
      <c r="I35" s="0" t="n">
        <v>1700</v>
      </c>
      <c r="J35" s="0" t="n">
        <v>1700</v>
      </c>
      <c r="K35" s="0" t="n">
        <v>1700</v>
      </c>
      <c r="L35" s="0" t="n">
        <v>1700</v>
      </c>
      <c r="M35" s="0" t="n">
        <v>1700</v>
      </c>
      <c r="N35" s="0" t="n">
        <v>1700</v>
      </c>
      <c r="O35" s="0" t="n">
        <v>1700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8</v>
      </c>
      <c r="E36" s="0" t="n">
        <v>5959</v>
      </c>
      <c r="F36" s="2" t="n">
        <v>4630</v>
      </c>
      <c r="G36" s="0" t="n">
        <v>4630</v>
      </c>
      <c r="H36" s="0" t="n">
        <v>4630</v>
      </c>
      <c r="I36" s="0" t="n">
        <v>4630</v>
      </c>
      <c r="J36" s="0" t="n">
        <v>4630</v>
      </c>
      <c r="K36" s="0" t="n">
        <v>4630</v>
      </c>
      <c r="L36" s="0" t="n">
        <v>4630</v>
      </c>
      <c r="M36" s="0" t="n">
        <v>4630</v>
      </c>
      <c r="N36" s="0" t="n">
        <v>4630</v>
      </c>
      <c r="O36" s="0" t="n">
        <v>4630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32</v>
      </c>
      <c r="E37" s="0" t="n">
        <v>12297</v>
      </c>
      <c r="F37" s="2" t="n">
        <v>9134</v>
      </c>
      <c r="G37" s="0" t="n">
        <v>9134</v>
      </c>
      <c r="H37" s="0" t="n">
        <v>9134</v>
      </c>
      <c r="I37" s="0" t="n">
        <v>9134</v>
      </c>
      <c r="J37" s="0" t="n">
        <v>9134</v>
      </c>
      <c r="K37" s="0" t="n">
        <v>9134</v>
      </c>
      <c r="L37" s="0" t="n">
        <v>9134</v>
      </c>
      <c r="M37" s="0" t="n">
        <v>9134</v>
      </c>
      <c r="N37" s="0" t="n">
        <v>9134</v>
      </c>
      <c r="O37" s="0" t="n">
        <v>9134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64</v>
      </c>
      <c r="E38" s="0" t="n">
        <v>15986</v>
      </c>
      <c r="F38" s="2" t="n">
        <v>9134</v>
      </c>
      <c r="G38" s="0" t="n">
        <v>9134</v>
      </c>
      <c r="H38" s="0" t="n">
        <v>9134</v>
      </c>
      <c r="I38" s="0" t="n">
        <v>9134</v>
      </c>
      <c r="J38" s="0" t="n">
        <v>9134</v>
      </c>
      <c r="K38" s="0" t="n">
        <v>9134</v>
      </c>
      <c r="L38" s="0" t="n">
        <v>9134</v>
      </c>
      <c r="M38" s="0" t="n">
        <v>9134</v>
      </c>
      <c r="N38" s="0" t="n">
        <v>9134</v>
      </c>
      <c r="O38" s="0" t="n">
        <v>9134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128</v>
      </c>
      <c r="E39" s="0" t="n">
        <v>22519</v>
      </c>
      <c r="F39" s="2" t="n">
        <v>16367</v>
      </c>
      <c r="G39" s="0" t="n">
        <v>16367</v>
      </c>
      <c r="H39" s="0" t="n">
        <v>16367</v>
      </c>
      <c r="I39" s="0" t="n">
        <v>16367</v>
      </c>
      <c r="J39" s="0" t="n">
        <v>16367</v>
      </c>
      <c r="K39" s="0" t="n">
        <v>16367</v>
      </c>
      <c r="L39" s="0" t="n">
        <v>16367</v>
      </c>
      <c r="M39" s="0" t="n">
        <v>16367</v>
      </c>
      <c r="N39" s="0" t="n">
        <v>16367</v>
      </c>
      <c r="O39" s="0" t="n">
        <v>16367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256</v>
      </c>
      <c r="E40" s="0" t="n">
        <v>28023</v>
      </c>
      <c r="F40" s="2" t="n">
        <v>16367</v>
      </c>
      <c r="G40" s="0" t="n">
        <v>16367</v>
      </c>
      <c r="H40" s="0" t="n">
        <v>16367</v>
      </c>
      <c r="I40" s="0" t="n">
        <v>16367</v>
      </c>
      <c r="J40" s="0" t="n">
        <v>16367</v>
      </c>
      <c r="K40" s="0" t="n">
        <v>16367</v>
      </c>
      <c r="L40" s="0" t="n">
        <v>16367</v>
      </c>
      <c r="M40" s="0" t="n">
        <v>16367</v>
      </c>
      <c r="N40" s="0" t="n">
        <v>16367</v>
      </c>
      <c r="O40" s="0" t="n">
        <v>16367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512</v>
      </c>
      <c r="E41" s="0" t="n">
        <v>37847</v>
      </c>
      <c r="F41" s="2" t="n">
        <v>27165</v>
      </c>
      <c r="G41" s="0" t="n">
        <v>27165</v>
      </c>
      <c r="H41" s="0" t="n">
        <v>27165</v>
      </c>
      <c r="I41" s="0" t="n">
        <v>27165</v>
      </c>
      <c r="J41" s="0" t="n">
        <v>27165</v>
      </c>
      <c r="K41" s="0" t="n">
        <v>27165</v>
      </c>
      <c r="L41" s="0" t="n">
        <v>27165</v>
      </c>
      <c r="M41" s="0" t="n">
        <v>27165</v>
      </c>
      <c r="N41" s="0" t="n">
        <v>27165</v>
      </c>
      <c r="O41" s="0" t="n">
        <v>27165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1024</v>
      </c>
      <c r="E42" s="0" t="n">
        <v>45904</v>
      </c>
      <c r="F42" s="2" t="n">
        <v>27165</v>
      </c>
      <c r="G42" s="0" t="n">
        <v>27165</v>
      </c>
      <c r="H42" s="0" t="n">
        <v>27165</v>
      </c>
      <c r="I42" s="0" t="n">
        <v>27165</v>
      </c>
      <c r="J42" s="0" t="n">
        <v>27165</v>
      </c>
      <c r="K42" s="0" t="n">
        <v>27165</v>
      </c>
      <c r="L42" s="0" t="n">
        <v>27165</v>
      </c>
      <c r="M42" s="0" t="n">
        <v>27165</v>
      </c>
      <c r="N42" s="0" t="n">
        <v>27165</v>
      </c>
      <c r="O42" s="0" t="n">
        <v>27165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2048</v>
      </c>
      <c r="E43" s="0" t="n">
        <v>58002</v>
      </c>
      <c r="F43" s="2" t="n">
        <v>39811</v>
      </c>
      <c r="G43" s="0" t="n">
        <v>39811</v>
      </c>
      <c r="H43" s="0" t="n">
        <v>39811</v>
      </c>
      <c r="I43" s="0" t="n">
        <v>39811</v>
      </c>
      <c r="J43" s="0" t="n">
        <v>39811</v>
      </c>
      <c r="K43" s="0" t="n">
        <v>39811</v>
      </c>
      <c r="L43" s="0" t="n">
        <v>39811</v>
      </c>
      <c r="M43" s="0" t="n">
        <v>39811</v>
      </c>
      <c r="N43" s="0" t="n">
        <v>39811</v>
      </c>
      <c r="O43" s="0" t="n">
        <v>39811</v>
      </c>
    </row>
    <row r="44" customFormat="false" ht="14.65" hidden="false" customHeight="false" outlineLevel="0" collapsed="false">
      <c r="B44" s="0" t="n">
        <v>121580</v>
      </c>
      <c r="C44" s="0" t="n">
        <v>137171</v>
      </c>
      <c r="D44" s="0" t="n">
        <v>4096</v>
      </c>
      <c r="E44" s="0" t="n">
        <v>67610</v>
      </c>
      <c r="F44" s="2" t="n">
        <v>39811</v>
      </c>
      <c r="G44" s="0" t="n">
        <v>39811</v>
      </c>
      <c r="H44" s="0" t="n">
        <v>39811</v>
      </c>
      <c r="I44" s="0" t="n">
        <v>39811</v>
      </c>
      <c r="J44" s="0" t="n">
        <v>39811</v>
      </c>
      <c r="K44" s="0" t="n">
        <v>39811</v>
      </c>
      <c r="L44" s="0" t="n">
        <v>39811</v>
      </c>
      <c r="M44" s="0" t="n">
        <v>39811</v>
      </c>
      <c r="N44" s="0" t="n">
        <v>39811</v>
      </c>
      <c r="O44" s="0" t="n">
        <v>39811</v>
      </c>
    </row>
    <row r="45" customFormat="false" ht="14.65" hidden="false" customHeight="false" outlineLevel="0" collapsed="false"/>
    <row r="46" customFormat="false" ht="14.65" hidden="false" customHeight="false" outlineLevel="0" collapsed="false">
      <c r="F46" s="1" t="s">
        <v>20</v>
      </c>
      <c r="G46" s="1"/>
      <c r="H46" s="1"/>
      <c r="I46" s="1"/>
      <c r="J46" s="1"/>
      <c r="K46" s="1"/>
      <c r="L46" s="1"/>
      <c r="M46" s="1"/>
      <c r="N46" s="1"/>
      <c r="O46" s="1"/>
    </row>
    <row r="47" customFormat="false" ht="14.65" hidden="false" customHeight="false" outlineLevel="0" collapsed="false">
      <c r="B47" s="0" t="s">
        <v>2</v>
      </c>
      <c r="C47" s="0" t="s">
        <v>21</v>
      </c>
      <c r="D47" s="0" t="s">
        <v>4</v>
      </c>
      <c r="E47" s="0" t="s">
        <v>22</v>
      </c>
      <c r="F47" s="0" t="s">
        <v>6</v>
      </c>
      <c r="G47" s="0" t="s">
        <v>7</v>
      </c>
      <c r="H47" s="2" t="s">
        <v>8</v>
      </c>
      <c r="I47" s="0" t="s">
        <v>9</v>
      </c>
      <c r="J47" s="0" t="s">
        <v>10</v>
      </c>
      <c r="K47" s="0" t="s">
        <v>11</v>
      </c>
      <c r="L47" s="0" t="s">
        <v>12</v>
      </c>
      <c r="M47" s="0" t="s">
        <v>13</v>
      </c>
      <c r="N47" s="0" t="s">
        <v>14</v>
      </c>
      <c r="O47" s="0" t="s">
        <v>15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2</v>
      </c>
      <c r="E48" s="5" t="n">
        <v>46714.6455</v>
      </c>
      <c r="F48" s="5" t="n">
        <v>46714.6455</v>
      </c>
      <c r="G48" s="5" t="n">
        <v>46714.6455</v>
      </c>
      <c r="H48" s="6" t="n">
        <v>46714.6455</v>
      </c>
      <c r="I48" s="5" t="n">
        <v>46714.6455</v>
      </c>
      <c r="J48" s="5" t="n">
        <v>46714.6455</v>
      </c>
      <c r="K48" s="5" t="n">
        <v>46714.6455</v>
      </c>
      <c r="L48" s="5" t="n">
        <v>46714.6455</v>
      </c>
      <c r="M48" s="5" t="n">
        <v>46714.6455</v>
      </c>
      <c r="N48" s="5" t="n">
        <v>46714.6455</v>
      </c>
      <c r="O48" s="5" t="n">
        <v>46714.6455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4</v>
      </c>
      <c r="E49" s="5" t="n">
        <v>100718.1229</v>
      </c>
      <c r="F49" s="5" t="n">
        <v>46714.6455</v>
      </c>
      <c r="G49" s="5" t="n">
        <v>46714.6455</v>
      </c>
      <c r="H49" s="6" t="n">
        <v>46714.6455</v>
      </c>
      <c r="I49" s="5" t="n">
        <v>46714.6455</v>
      </c>
      <c r="J49" s="5" t="n">
        <v>46714.6455</v>
      </c>
      <c r="K49" s="5" t="n">
        <v>46714.6455</v>
      </c>
      <c r="L49" s="5" t="n">
        <v>46714.6455</v>
      </c>
      <c r="M49" s="5" t="n">
        <v>46714.6455</v>
      </c>
      <c r="N49" s="5" t="n">
        <v>46714.6455</v>
      </c>
      <c r="O49" s="5" t="n">
        <v>46714.6455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8</v>
      </c>
      <c r="E50" s="5" t="n">
        <v>157535.7088</v>
      </c>
      <c r="F50" s="5" t="n">
        <v>121171.3149</v>
      </c>
      <c r="G50" s="5" t="n">
        <v>121171.3149</v>
      </c>
      <c r="H50" s="6" t="n">
        <v>121171.3149</v>
      </c>
      <c r="I50" s="5" t="n">
        <v>121171.3149</v>
      </c>
      <c r="J50" s="5" t="n">
        <v>121171.3149</v>
      </c>
      <c r="K50" s="5" t="n">
        <v>121171.3149</v>
      </c>
      <c r="L50" s="5" t="n">
        <v>121171.3149</v>
      </c>
      <c r="M50" s="5" t="n">
        <v>121171.3149</v>
      </c>
      <c r="N50" s="5" t="n">
        <v>121171.3149</v>
      </c>
      <c r="O50" s="5" t="n">
        <v>121171.3149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32</v>
      </c>
      <c r="E51" s="5" t="n">
        <v>235463.6893</v>
      </c>
      <c r="F51" s="5" t="n">
        <v>177106.0803</v>
      </c>
      <c r="G51" s="5" t="n">
        <v>177106.0803</v>
      </c>
      <c r="H51" s="6" t="n">
        <v>177106.0803</v>
      </c>
      <c r="I51" s="5" t="n">
        <v>177106.0803</v>
      </c>
      <c r="J51" s="5" t="n">
        <v>177106.0803</v>
      </c>
      <c r="K51" s="5" t="n">
        <v>177106.0803</v>
      </c>
      <c r="L51" s="5" t="n">
        <v>177106.0803</v>
      </c>
      <c r="M51" s="5" t="n">
        <v>177106.0803</v>
      </c>
      <c r="N51" s="5" t="n">
        <v>177106.0803</v>
      </c>
      <c r="O51" s="5" t="n">
        <v>177106.0803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64</v>
      </c>
      <c r="E52" s="5" t="n">
        <v>260108.2047</v>
      </c>
      <c r="F52" s="5" t="n">
        <v>177106.0803</v>
      </c>
      <c r="G52" s="5" t="n">
        <v>177106.0803</v>
      </c>
      <c r="H52" s="6" t="n">
        <v>177106.0803</v>
      </c>
      <c r="I52" s="5" t="n">
        <v>177106.0803</v>
      </c>
      <c r="J52" s="5" t="n">
        <v>177106.0803</v>
      </c>
      <c r="K52" s="5" t="n">
        <v>177106.0803</v>
      </c>
      <c r="L52" s="5" t="n">
        <v>177106.0803</v>
      </c>
      <c r="M52" s="5" t="n">
        <v>177106.0803</v>
      </c>
      <c r="N52" s="5" t="n">
        <v>177106.0803</v>
      </c>
      <c r="O52" s="5" t="n">
        <v>177106.0803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128</v>
      </c>
      <c r="E53" s="5" t="n">
        <v>288413.9051</v>
      </c>
      <c r="F53" s="5" t="n">
        <v>241709.7237</v>
      </c>
      <c r="G53" s="5" t="n">
        <v>241709.7237</v>
      </c>
      <c r="H53" s="6" t="n">
        <v>241709.7237</v>
      </c>
      <c r="I53" s="5" t="n">
        <v>241709.7237</v>
      </c>
      <c r="J53" s="5" t="n">
        <v>241709.7237</v>
      </c>
      <c r="K53" s="5" t="n">
        <v>241709.7237</v>
      </c>
      <c r="L53" s="5" t="n">
        <v>241709.7237</v>
      </c>
      <c r="M53" s="5" t="n">
        <v>241709.7237</v>
      </c>
      <c r="N53" s="5" t="n">
        <v>241709.7237</v>
      </c>
      <c r="O53" s="5" t="n">
        <v>241709.7237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256</v>
      </c>
      <c r="E54" s="5" t="n">
        <v>306925.4931</v>
      </c>
      <c r="F54" s="5" t="n">
        <v>241709.7237</v>
      </c>
      <c r="G54" s="5" t="n">
        <v>241709.7237</v>
      </c>
      <c r="H54" s="6" t="n">
        <v>241709.7237</v>
      </c>
      <c r="I54" s="5" t="n">
        <v>241709.7237</v>
      </c>
      <c r="J54" s="5" t="n">
        <v>241709.7237</v>
      </c>
      <c r="K54" s="5" t="n">
        <v>241709.7237</v>
      </c>
      <c r="L54" s="5" t="n">
        <v>241709.7237</v>
      </c>
      <c r="M54" s="5" t="n">
        <v>241709.7237</v>
      </c>
      <c r="N54" s="5" t="n">
        <v>241709.7237</v>
      </c>
      <c r="O54" s="5" t="n">
        <v>241709.7237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512</v>
      </c>
      <c r="E55" s="5" t="n">
        <v>329675.5316</v>
      </c>
      <c r="F55" s="5" t="n">
        <v>277879.3542</v>
      </c>
      <c r="G55" s="5" t="n">
        <v>277879.3542</v>
      </c>
      <c r="H55" s="6" t="n">
        <v>277879.3542</v>
      </c>
      <c r="I55" s="5" t="n">
        <v>277879.3542</v>
      </c>
      <c r="J55" s="5" t="n">
        <v>277879.3542</v>
      </c>
      <c r="K55" s="5" t="n">
        <v>277879.3542</v>
      </c>
      <c r="L55" s="5" t="n">
        <v>277879.3542</v>
      </c>
      <c r="M55" s="5" t="n">
        <v>277879.3542</v>
      </c>
      <c r="N55" s="5" t="n">
        <v>277879.3542</v>
      </c>
      <c r="O55" s="5" t="n">
        <v>277879.3542</v>
      </c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1024</v>
      </c>
      <c r="E56" s="5" t="n">
        <v>345256.9022</v>
      </c>
      <c r="F56" s="5" t="n">
        <v>277879.3542</v>
      </c>
      <c r="G56" s="5" t="n">
        <v>277879.3542</v>
      </c>
      <c r="H56" s="6" t="n">
        <v>277879.3542</v>
      </c>
      <c r="I56" s="5" t="n">
        <v>277879.3542</v>
      </c>
      <c r="J56" s="5" t="n">
        <v>277879.3542</v>
      </c>
      <c r="K56" s="5" t="n">
        <v>277879.3542</v>
      </c>
      <c r="L56" s="5" t="n">
        <v>277879.3542</v>
      </c>
      <c r="M56" s="5" t="n">
        <v>277879.3542</v>
      </c>
      <c r="N56" s="5" t="n">
        <v>277879.3542</v>
      </c>
      <c r="O56" s="5" t="n">
        <v>277879.3542</v>
      </c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2048</v>
      </c>
      <c r="E57" s="5" t="n">
        <v>362035.867</v>
      </c>
      <c r="F57" s="5" t="n">
        <v>297539.524</v>
      </c>
      <c r="G57" s="5" t="n">
        <v>297539.524</v>
      </c>
      <c r="H57" s="6" t="n">
        <v>297539.524</v>
      </c>
      <c r="I57" s="5" t="n">
        <v>297539.524</v>
      </c>
      <c r="J57" s="5" t="n">
        <v>297539.524</v>
      </c>
      <c r="K57" s="5" t="n">
        <v>297539.524</v>
      </c>
      <c r="L57" s="5" t="n">
        <v>297539.524</v>
      </c>
      <c r="M57" s="5" t="n">
        <v>297539.524</v>
      </c>
      <c r="N57" s="5" t="n">
        <v>297539.524</v>
      </c>
      <c r="O57" s="5" t="n">
        <v>297539.524</v>
      </c>
    </row>
    <row r="58" customFormat="false" ht="14.65" hidden="false" customHeight="false" outlineLevel="0" collapsed="false">
      <c r="B58" s="0" t="n">
        <v>121580</v>
      </c>
      <c r="C58" s="0" t="n">
        <v>418217.1753</v>
      </c>
      <c r="D58" s="0" t="n">
        <v>4096</v>
      </c>
      <c r="E58" s="5" t="n">
        <v>373904.3881</v>
      </c>
      <c r="F58" s="5" t="n">
        <v>297539.524</v>
      </c>
      <c r="G58" s="5" t="n">
        <v>297539.524</v>
      </c>
      <c r="H58" s="6" t="n">
        <v>297539.524</v>
      </c>
      <c r="I58" s="5" t="n">
        <v>297539.524</v>
      </c>
      <c r="J58" s="5" t="n">
        <v>297539.524</v>
      </c>
      <c r="K58" s="5" t="n">
        <v>297539.524</v>
      </c>
      <c r="L58" s="5" t="n">
        <v>297539.524</v>
      </c>
      <c r="M58" s="5" t="n">
        <v>297539.524</v>
      </c>
      <c r="N58" s="5" t="n">
        <v>297539.524</v>
      </c>
      <c r="O58" s="5" t="n">
        <v>297539.524</v>
      </c>
    </row>
    <row r="59" customFormat="false" ht="14.65" hidden="false" customHeight="false" outlineLevel="0" collapsed="false"/>
    <row r="60" customFormat="false" ht="14.65" hidden="false" customHeight="false" outlineLevel="0" collapsed="false">
      <c r="E60" s="1" t="s">
        <v>0</v>
      </c>
      <c r="F60" s="1"/>
      <c r="G60" s="1"/>
      <c r="H60" s="1"/>
      <c r="I60" s="1"/>
      <c r="J60" s="1"/>
      <c r="K60" s="1"/>
      <c r="L60" s="1"/>
      <c r="M60" s="1"/>
      <c r="N60" s="1"/>
    </row>
    <row r="61" customFormat="false" ht="14.65" hidden="false" customHeight="false" outlineLevel="0" collapsed="false">
      <c r="A61" s="0" t="s">
        <v>24</v>
      </c>
      <c r="B61" s="0" t="s">
        <v>2</v>
      </c>
      <c r="C61" s="0" t="s">
        <v>3</v>
      </c>
      <c r="D61" s="0" t="s">
        <v>4</v>
      </c>
      <c r="E61" s="0" t="s">
        <v>29</v>
      </c>
      <c r="F61" s="2" t="s">
        <v>6</v>
      </c>
      <c r="G61" s="0" t="s">
        <v>7</v>
      </c>
      <c r="H61" s="0" t="s">
        <v>8</v>
      </c>
      <c r="I61" s="0" t="s">
        <v>9</v>
      </c>
      <c r="J61" s="0" t="s">
        <v>10</v>
      </c>
      <c r="K61" s="0" t="s">
        <v>11</v>
      </c>
      <c r="L61" s="0" t="s">
        <v>12</v>
      </c>
      <c r="M61" s="0" t="s">
        <v>13</v>
      </c>
      <c r="N61" s="0" t="s">
        <v>14</v>
      </c>
      <c r="O61" s="0" t="s">
        <v>15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2</v>
      </c>
      <c r="E62" s="0" t="n">
        <v>4718</v>
      </c>
      <c r="F62" s="2" t="n">
        <v>4718</v>
      </c>
      <c r="G62" s="0" t="n">
        <v>4718</v>
      </c>
      <c r="H62" s="0" t="n">
        <v>4718</v>
      </c>
      <c r="I62" s="0" t="n">
        <v>4718</v>
      </c>
      <c r="J62" s="0" t="n">
        <v>4718</v>
      </c>
      <c r="K62" s="0" t="n">
        <v>4718</v>
      </c>
      <c r="L62" s="0" t="n">
        <v>4718</v>
      </c>
      <c r="M62" s="0" t="n">
        <v>4718</v>
      </c>
      <c r="N62" s="0" t="n">
        <v>4718</v>
      </c>
      <c r="O62" s="0" t="n">
        <v>4718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4</v>
      </c>
      <c r="E63" s="0" t="n">
        <v>8657</v>
      </c>
      <c r="F63" s="2" t="n">
        <v>4718</v>
      </c>
      <c r="G63" s="0" t="n">
        <v>4718</v>
      </c>
      <c r="H63" s="0" t="n">
        <v>4718</v>
      </c>
      <c r="I63" s="0" t="n">
        <v>4718</v>
      </c>
      <c r="J63" s="0" t="n">
        <v>4718</v>
      </c>
      <c r="K63" s="0" t="n">
        <v>4718</v>
      </c>
      <c r="L63" s="0" t="n">
        <v>4718</v>
      </c>
      <c r="M63" s="0" t="n">
        <v>4718</v>
      </c>
      <c r="N63" s="0" t="n">
        <v>4718</v>
      </c>
      <c r="O63" s="0" t="n">
        <v>4718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8</v>
      </c>
      <c r="E64" s="0" t="n">
        <v>14515</v>
      </c>
      <c r="F64" s="2" t="n">
        <v>10664</v>
      </c>
      <c r="G64" s="0" t="n">
        <v>10664</v>
      </c>
      <c r="H64" s="0" t="n">
        <v>10664</v>
      </c>
      <c r="I64" s="0" t="n">
        <v>10664</v>
      </c>
      <c r="J64" s="0" t="n">
        <v>10664</v>
      </c>
      <c r="K64" s="0" t="n">
        <v>10664</v>
      </c>
      <c r="L64" s="0" t="n">
        <v>10664</v>
      </c>
      <c r="M64" s="0" t="n">
        <v>10664</v>
      </c>
      <c r="N64" s="0" t="n">
        <v>10664</v>
      </c>
      <c r="O64" s="0" t="n">
        <v>10664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32</v>
      </c>
      <c r="E65" s="0" t="n">
        <v>29550</v>
      </c>
      <c r="F65" s="2" t="n">
        <v>20771</v>
      </c>
      <c r="G65" s="0" t="n">
        <v>20771</v>
      </c>
      <c r="H65" s="0" t="n">
        <v>20771</v>
      </c>
      <c r="I65" s="0" t="n">
        <v>20771</v>
      </c>
      <c r="J65" s="0" t="n">
        <v>20771</v>
      </c>
      <c r="K65" s="0" t="n">
        <v>20771</v>
      </c>
      <c r="L65" s="0" t="n">
        <v>20771</v>
      </c>
      <c r="M65" s="0" t="n">
        <v>20771</v>
      </c>
      <c r="N65" s="0" t="n">
        <v>20771</v>
      </c>
      <c r="O65" s="0" t="n">
        <v>20771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64</v>
      </c>
      <c r="E66" s="0" t="n">
        <v>38853</v>
      </c>
      <c r="F66" s="2" t="n">
        <v>20771</v>
      </c>
      <c r="G66" s="0" t="n">
        <v>20771</v>
      </c>
      <c r="H66" s="0" t="n">
        <v>20771</v>
      </c>
      <c r="I66" s="0" t="n">
        <v>20771</v>
      </c>
      <c r="J66" s="0" t="n">
        <v>20771</v>
      </c>
      <c r="K66" s="0" t="n">
        <v>20771</v>
      </c>
      <c r="L66" s="0" t="n">
        <v>20771</v>
      </c>
      <c r="M66" s="0" t="n">
        <v>20771</v>
      </c>
      <c r="N66" s="0" t="n">
        <v>20771</v>
      </c>
      <c r="O66" s="0" t="n">
        <v>20771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128</v>
      </c>
      <c r="E67" s="0" t="n">
        <v>50996</v>
      </c>
      <c r="F67" s="2" t="n">
        <v>33094</v>
      </c>
      <c r="G67" s="0" t="n">
        <v>33094</v>
      </c>
      <c r="H67" s="0" t="n">
        <v>33094</v>
      </c>
      <c r="I67" s="0" t="n">
        <v>33094</v>
      </c>
      <c r="J67" s="0" t="n">
        <v>33094</v>
      </c>
      <c r="K67" s="0" t="n">
        <v>33094</v>
      </c>
      <c r="L67" s="0" t="n">
        <v>33094</v>
      </c>
      <c r="M67" s="0" t="n">
        <v>33094</v>
      </c>
      <c r="N67" s="0" t="n">
        <v>33094</v>
      </c>
      <c r="O67" s="0" t="n">
        <v>33094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256</v>
      </c>
      <c r="E68" s="0" t="n">
        <v>63298</v>
      </c>
      <c r="F68" s="2" t="n">
        <v>33094</v>
      </c>
      <c r="G68" s="0" t="n">
        <v>33094</v>
      </c>
      <c r="H68" s="0" t="n">
        <v>33094</v>
      </c>
      <c r="I68" s="0" t="n">
        <v>33094</v>
      </c>
      <c r="J68" s="0" t="n">
        <v>33094</v>
      </c>
      <c r="K68" s="0" t="n">
        <v>33094</v>
      </c>
      <c r="L68" s="0" t="n">
        <v>33094</v>
      </c>
      <c r="M68" s="0" t="n">
        <v>33094</v>
      </c>
      <c r="N68" s="0" t="n">
        <v>33094</v>
      </c>
      <c r="O68" s="0" t="n">
        <v>33094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512</v>
      </c>
      <c r="E69" s="0" t="n">
        <v>79465</v>
      </c>
      <c r="F69" s="2" t="n">
        <v>50454</v>
      </c>
      <c r="G69" s="0" t="n">
        <v>50454</v>
      </c>
      <c r="H69" s="0" t="n">
        <v>50454</v>
      </c>
      <c r="I69" s="0" t="n">
        <v>50454</v>
      </c>
      <c r="J69" s="0" t="n">
        <v>50454</v>
      </c>
      <c r="K69" s="0" t="n">
        <v>50454</v>
      </c>
      <c r="L69" s="0" t="n">
        <v>50454</v>
      </c>
      <c r="M69" s="0" t="n">
        <v>50454</v>
      </c>
      <c r="N69" s="0" t="n">
        <v>50454</v>
      </c>
      <c r="O69" s="0" t="n">
        <v>50454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1024</v>
      </c>
      <c r="E70" s="0" t="n">
        <v>94077</v>
      </c>
      <c r="F70" s="2" t="n">
        <v>50454</v>
      </c>
      <c r="G70" s="0" t="n">
        <v>50454</v>
      </c>
      <c r="H70" s="0" t="n">
        <v>50454</v>
      </c>
      <c r="I70" s="0" t="n">
        <v>50454</v>
      </c>
      <c r="J70" s="0" t="n">
        <v>50454</v>
      </c>
      <c r="K70" s="0" t="n">
        <v>50454</v>
      </c>
      <c r="L70" s="0" t="n">
        <v>50454</v>
      </c>
      <c r="M70" s="0" t="n">
        <v>50454</v>
      </c>
      <c r="N70" s="0" t="n">
        <v>50454</v>
      </c>
      <c r="O70" s="0" t="n">
        <v>50454</v>
      </c>
    </row>
    <row r="71" customFormat="false" ht="14.65" hidden="false" customHeight="false" outlineLevel="0" collapsed="false">
      <c r="B71" s="0" t="n">
        <v>220587</v>
      </c>
      <c r="C71" s="0" t="n">
        <v>234373</v>
      </c>
      <c r="D71" s="0" t="n">
        <v>2048</v>
      </c>
      <c r="E71" s="0" t="n">
        <v>114503</v>
      </c>
      <c r="F71" s="2" t="n">
        <v>75658</v>
      </c>
      <c r="G71" s="0" t="n">
        <v>75658</v>
      </c>
      <c r="H71" s="0" t="n">
        <v>75658</v>
      </c>
      <c r="I71" s="0" t="n">
        <v>75658</v>
      </c>
      <c r="J71" s="0" t="n">
        <v>75658</v>
      </c>
      <c r="K71" s="0" t="n">
        <v>75658</v>
      </c>
      <c r="L71" s="0" t="n">
        <v>75658</v>
      </c>
      <c r="M71" s="0" t="n">
        <v>75658</v>
      </c>
      <c r="N71" s="0" t="n">
        <v>75658</v>
      </c>
      <c r="O71" s="0" t="n">
        <v>75658</v>
      </c>
    </row>
    <row r="72" customFormat="false" ht="14.65" hidden="false" customHeight="false" outlineLevel="0" collapsed="false">
      <c r="B72" s="0" t="n">
        <v>220587</v>
      </c>
      <c r="C72" s="0" t="n">
        <v>234373</v>
      </c>
      <c r="D72" s="0" t="n">
        <v>4096</v>
      </c>
      <c r="E72" s="0" t="n">
        <v>131792</v>
      </c>
      <c r="F72" s="2" t="n">
        <v>75658</v>
      </c>
      <c r="G72" s="0" t="n">
        <v>75658</v>
      </c>
      <c r="H72" s="0" t="n">
        <v>75658</v>
      </c>
      <c r="I72" s="0" t="n">
        <v>75658</v>
      </c>
      <c r="J72" s="0" t="n">
        <v>75658</v>
      </c>
      <c r="K72" s="0" t="n">
        <v>75658</v>
      </c>
      <c r="L72" s="0" t="n">
        <v>75658</v>
      </c>
      <c r="M72" s="0" t="n">
        <v>75658</v>
      </c>
      <c r="N72" s="0" t="n">
        <v>75658</v>
      </c>
      <c r="O72" s="0" t="n">
        <v>75658</v>
      </c>
    </row>
    <row r="73" customFormat="false" ht="14.65" hidden="false" customHeight="false" outlineLevel="0" collapsed="false"/>
    <row r="74" customFormat="false" ht="14.65" hidden="false" customHeight="false" outlineLevel="0" collapsed="false">
      <c r="F74" s="1" t="s">
        <v>20</v>
      </c>
      <c r="G74" s="1"/>
      <c r="H74" s="1"/>
      <c r="I74" s="1"/>
      <c r="J74" s="1"/>
      <c r="K74" s="1"/>
      <c r="L74" s="1"/>
      <c r="M74" s="1"/>
      <c r="N74" s="1"/>
      <c r="O74" s="1"/>
    </row>
    <row r="75" customFormat="false" ht="14.65" hidden="false" customHeight="false" outlineLevel="0" collapsed="false">
      <c r="B75" s="0" t="s">
        <v>2</v>
      </c>
      <c r="C75" s="0" t="s">
        <v>21</v>
      </c>
      <c r="D75" s="0" t="s">
        <v>4</v>
      </c>
      <c r="F75" s="0" t="s">
        <v>6</v>
      </c>
      <c r="G75" s="0" t="s">
        <v>7</v>
      </c>
      <c r="H75" s="2" t="s">
        <v>8</v>
      </c>
      <c r="I75" s="0" t="s">
        <v>9</v>
      </c>
      <c r="J75" s="0" t="s">
        <v>10</v>
      </c>
      <c r="K75" s="0" t="s">
        <v>11</v>
      </c>
      <c r="L75" s="0" t="s">
        <v>12</v>
      </c>
      <c r="M75" s="0" t="s">
        <v>13</v>
      </c>
      <c r="N75" s="0" t="s">
        <v>14</v>
      </c>
      <c r="O75" s="0" t="s">
        <v>15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2</v>
      </c>
      <c r="E76" s="5" t="n">
        <v>160086.2771</v>
      </c>
      <c r="F76" s="5" t="n">
        <v>160086.2771</v>
      </c>
      <c r="G76" s="5" t="n">
        <v>160086.2771</v>
      </c>
      <c r="H76" s="6" t="n">
        <v>160086.2771</v>
      </c>
      <c r="I76" s="5" t="n">
        <v>160086.2771</v>
      </c>
      <c r="J76" s="5" t="n">
        <v>160086.2771</v>
      </c>
      <c r="K76" s="5" t="n">
        <v>160086.2771</v>
      </c>
      <c r="L76" s="5" t="n">
        <v>160086.2771</v>
      </c>
      <c r="M76" s="5" t="n">
        <v>160086.2771</v>
      </c>
      <c r="N76" s="5" t="n">
        <v>160086.2771</v>
      </c>
      <c r="O76" s="5" t="n">
        <v>160086.2771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4</v>
      </c>
      <c r="E77" s="5" t="n">
        <v>262980.2751</v>
      </c>
      <c r="F77" s="5" t="n">
        <v>160086.2771</v>
      </c>
      <c r="G77" s="5" t="n">
        <v>160086.2771</v>
      </c>
      <c r="H77" s="6" t="n">
        <v>160086.2771</v>
      </c>
      <c r="I77" s="5" t="n">
        <v>160086.2771</v>
      </c>
      <c r="J77" s="5" t="n">
        <v>160086.2771</v>
      </c>
      <c r="K77" s="5" t="n">
        <v>160086.2771</v>
      </c>
      <c r="L77" s="5" t="n">
        <v>160086.2771</v>
      </c>
      <c r="M77" s="5" t="n">
        <v>160086.2771</v>
      </c>
      <c r="N77" s="5" t="n">
        <v>160086.2771</v>
      </c>
      <c r="O77" s="5" t="n">
        <v>160086.2771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8</v>
      </c>
      <c r="E78" s="5" t="n">
        <v>358070.0077</v>
      </c>
      <c r="F78" s="5" t="n">
        <v>257847.0697</v>
      </c>
      <c r="G78" s="5" t="n">
        <v>257847.0697</v>
      </c>
      <c r="H78" s="6" t="n">
        <v>257847.0697</v>
      </c>
      <c r="I78" s="5" t="n">
        <v>257847.0697</v>
      </c>
      <c r="J78" s="5" t="n">
        <v>257847.0697</v>
      </c>
      <c r="K78" s="5" t="n">
        <v>257847.0697</v>
      </c>
      <c r="L78" s="5" t="n">
        <v>257847.0697</v>
      </c>
      <c r="M78" s="5" t="n">
        <v>257847.0697</v>
      </c>
      <c r="N78" s="5" t="n">
        <v>257847.0697</v>
      </c>
      <c r="O78" s="5" t="n">
        <v>257847.0697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32</v>
      </c>
      <c r="E79" s="5" t="n">
        <v>548410.3729</v>
      </c>
      <c r="F79" s="5" t="n">
        <v>385209.7959</v>
      </c>
      <c r="G79" s="5" t="n">
        <v>385209.7959</v>
      </c>
      <c r="H79" s="6" t="n">
        <v>385209.7959</v>
      </c>
      <c r="I79" s="5" t="n">
        <v>385209.7959</v>
      </c>
      <c r="J79" s="5" t="n">
        <v>385209.7959</v>
      </c>
      <c r="K79" s="5" t="n">
        <v>385209.7959</v>
      </c>
      <c r="L79" s="5" t="n">
        <v>385209.7959</v>
      </c>
      <c r="M79" s="5" t="n">
        <v>385209.7959</v>
      </c>
      <c r="N79" s="5" t="n">
        <v>385209.7959</v>
      </c>
      <c r="O79" s="5" t="n">
        <v>385209.7959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64</v>
      </c>
      <c r="E80" s="5" t="n">
        <v>632023.0542</v>
      </c>
      <c r="F80" s="5" t="n">
        <v>385209.7959</v>
      </c>
      <c r="G80" s="5" t="n">
        <v>385209.7959</v>
      </c>
      <c r="H80" s="6" t="n">
        <v>385209.7959</v>
      </c>
      <c r="I80" s="5" t="n">
        <v>385209.7959</v>
      </c>
      <c r="J80" s="5" t="n">
        <v>385209.7959</v>
      </c>
      <c r="K80" s="5" t="n">
        <v>385209.7959</v>
      </c>
      <c r="L80" s="5" t="n">
        <v>385209.7959</v>
      </c>
      <c r="M80" s="5" t="n">
        <v>385209.7959</v>
      </c>
      <c r="N80" s="5" t="n">
        <v>385209.7959</v>
      </c>
      <c r="O80" s="5" t="n">
        <v>385209.7959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128</v>
      </c>
      <c r="E81" s="5" t="n">
        <v>708102.5592</v>
      </c>
      <c r="F81" s="5" t="n">
        <v>468903.3508</v>
      </c>
      <c r="G81" s="5" t="n">
        <v>468903.3508</v>
      </c>
      <c r="H81" s="6" t="n">
        <v>468903.3508</v>
      </c>
      <c r="I81" s="5" t="n">
        <v>468903.3508</v>
      </c>
      <c r="J81" s="5" t="n">
        <v>468903.3508</v>
      </c>
      <c r="K81" s="5" t="n">
        <v>468903.3508</v>
      </c>
      <c r="L81" s="5" t="n">
        <v>468903.3508</v>
      </c>
      <c r="M81" s="5" t="n">
        <v>468903.3508</v>
      </c>
      <c r="N81" s="5" t="n">
        <v>468903.3508</v>
      </c>
      <c r="O81" s="5" t="n">
        <v>468903.3508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256</v>
      </c>
      <c r="E82" s="5" t="n">
        <v>769888.1225</v>
      </c>
      <c r="F82" s="5" t="n">
        <v>468903.3508</v>
      </c>
      <c r="G82" s="5" t="n">
        <v>468903.3508</v>
      </c>
      <c r="H82" s="6" t="n">
        <v>468903.3508</v>
      </c>
      <c r="I82" s="5" t="n">
        <v>468903.3508</v>
      </c>
      <c r="J82" s="5" t="n">
        <v>468903.3508</v>
      </c>
      <c r="K82" s="5" t="n">
        <v>468903.3508</v>
      </c>
      <c r="L82" s="5" t="n">
        <v>468903.3508</v>
      </c>
      <c r="M82" s="5" t="n">
        <v>468903.3508</v>
      </c>
      <c r="N82" s="5" t="n">
        <v>468903.3508</v>
      </c>
      <c r="O82" s="5" t="n">
        <v>468903.3508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512</v>
      </c>
      <c r="E83" s="5" t="n">
        <v>822785.6736</v>
      </c>
      <c r="F83" s="5" t="n">
        <v>539104.1894</v>
      </c>
      <c r="G83" s="5" t="n">
        <v>539104.1894</v>
      </c>
      <c r="H83" s="6" t="n">
        <v>539104.1894</v>
      </c>
      <c r="I83" s="5" t="n">
        <v>539104.1894</v>
      </c>
      <c r="J83" s="5" t="n">
        <v>539104.1894</v>
      </c>
      <c r="K83" s="5" t="n">
        <v>539104.1894</v>
      </c>
      <c r="L83" s="5" t="n">
        <v>539104.1894</v>
      </c>
      <c r="M83" s="5" t="n">
        <v>539104.1894</v>
      </c>
      <c r="N83" s="5" t="n">
        <v>539104.1894</v>
      </c>
      <c r="O83" s="5" t="n">
        <v>539104.1894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1024</v>
      </c>
      <c r="E84" s="5" t="n">
        <v>861806.5347</v>
      </c>
      <c r="F84" s="5" t="n">
        <v>539104.1894</v>
      </c>
      <c r="G84" s="5" t="n">
        <v>539104.1894</v>
      </c>
      <c r="H84" s="6" t="n">
        <v>539104.1894</v>
      </c>
      <c r="I84" s="5" t="n">
        <v>539104.1894</v>
      </c>
      <c r="J84" s="5" t="n">
        <v>539104.1894</v>
      </c>
      <c r="K84" s="5" t="n">
        <v>539104.1894</v>
      </c>
      <c r="L84" s="5" t="n">
        <v>539104.1894</v>
      </c>
      <c r="M84" s="5" t="n">
        <v>539104.1894</v>
      </c>
      <c r="N84" s="5" t="n">
        <v>539104.1894</v>
      </c>
      <c r="O84" s="5" t="n">
        <v>539104.1894</v>
      </c>
    </row>
    <row r="85" customFormat="false" ht="14.65" hidden="false" customHeight="false" outlineLevel="0" collapsed="false">
      <c r="B85" s="0" t="n">
        <v>220587</v>
      </c>
      <c r="C85" s="0" t="n">
        <v>1047416.8412</v>
      </c>
      <c r="D85" s="0" t="n">
        <v>2048</v>
      </c>
      <c r="E85" s="5" t="n">
        <v>899435.4562</v>
      </c>
      <c r="F85" s="5" t="n">
        <v>624256.3987</v>
      </c>
      <c r="G85" s="5" t="n">
        <v>624256.3987</v>
      </c>
      <c r="H85" s="6" t="n">
        <v>624256.3987</v>
      </c>
      <c r="I85" s="5" t="n">
        <v>624256.3987</v>
      </c>
      <c r="J85" s="5" t="n">
        <v>624256.3987</v>
      </c>
      <c r="K85" s="5" t="n">
        <v>624256.3987</v>
      </c>
      <c r="L85" s="5" t="n">
        <v>624256.3987</v>
      </c>
      <c r="M85" s="5" t="n">
        <v>624256.3987</v>
      </c>
      <c r="N85" s="5" t="n">
        <v>624256.3987</v>
      </c>
      <c r="O85" s="5" t="n">
        <v>624256.3987</v>
      </c>
    </row>
    <row r="86" customFormat="false" ht="14.65" hidden="false" customHeight="false" outlineLevel="0" collapsed="false">
      <c r="B86" s="0" t="n">
        <v>220587</v>
      </c>
      <c r="C86" s="0" t="n">
        <v>1047416.8412</v>
      </c>
      <c r="D86" s="0" t="n">
        <v>4096</v>
      </c>
      <c r="E86" s="5" t="n">
        <v>926793.4285</v>
      </c>
      <c r="F86" s="5" t="n">
        <v>624256.3987</v>
      </c>
      <c r="G86" s="5" t="n">
        <v>624256.3987</v>
      </c>
      <c r="H86" s="6" t="n">
        <v>624256.3987</v>
      </c>
      <c r="I86" s="5" t="n">
        <v>624256.3987</v>
      </c>
      <c r="J86" s="5" t="n">
        <v>624256.3987</v>
      </c>
      <c r="K86" s="5" t="n">
        <v>624256.3987</v>
      </c>
      <c r="L86" s="5" t="n">
        <v>624256.3987</v>
      </c>
      <c r="M86" s="5" t="n">
        <v>624256.3987</v>
      </c>
      <c r="N86" s="5" t="n">
        <v>624256.3987</v>
      </c>
      <c r="O86" s="5" t="n">
        <v>624256.3987</v>
      </c>
    </row>
    <row r="87" customFormat="false" ht="14.65" hidden="false" customHeight="false" outlineLevel="0" collapsed="false"/>
    <row r="88" customFormat="false" ht="14.65" hidden="false" customHeight="false" outlineLevel="0" collapsed="false">
      <c r="E88" s="1" t="s">
        <v>0</v>
      </c>
      <c r="F88" s="1"/>
      <c r="G88" s="1"/>
      <c r="H88" s="1"/>
      <c r="I88" s="1"/>
      <c r="J88" s="1"/>
      <c r="K88" s="1"/>
      <c r="L88" s="1"/>
      <c r="M88" s="1"/>
      <c r="N88" s="1"/>
    </row>
    <row r="89" customFormat="false" ht="14.65" hidden="false" customHeight="false" outlineLevel="0" collapsed="false">
      <c r="A89" s="0" t="s">
        <v>30</v>
      </c>
      <c r="B89" s="0" t="s">
        <v>2</v>
      </c>
      <c r="C89" s="0" t="s">
        <v>3</v>
      </c>
      <c r="D89" s="0" t="s">
        <v>4</v>
      </c>
      <c r="E89" s="0" t="s">
        <v>29</v>
      </c>
      <c r="F89" s="2" t="s">
        <v>6</v>
      </c>
      <c r="G89" s="0" t="s">
        <v>7</v>
      </c>
      <c r="H89" s="0" t="s">
        <v>8</v>
      </c>
      <c r="I89" s="0" t="s">
        <v>9</v>
      </c>
      <c r="J89" s="0" t="s">
        <v>10</v>
      </c>
      <c r="K89" s="0" t="s">
        <v>11</v>
      </c>
      <c r="L89" s="0" t="s">
        <v>12</v>
      </c>
      <c r="M89" s="0" t="s">
        <v>13</v>
      </c>
      <c r="N89" s="0" t="s">
        <v>14</v>
      </c>
      <c r="O89" s="0" t="s">
        <v>15</v>
      </c>
    </row>
    <row r="90" customFormat="false" ht="14.65" hidden="false" customHeight="false" outlineLevel="0" collapsed="false">
      <c r="B90" s="0" t="n">
        <v>185777</v>
      </c>
      <c r="C90" s="0" t="n">
        <v>200999</v>
      </c>
      <c r="D90" s="0" t="n">
        <v>2</v>
      </c>
      <c r="E90" s="0" t="n">
        <v>3301</v>
      </c>
      <c r="F90" s="2" t="n">
        <v>3301</v>
      </c>
      <c r="G90" s="0" t="n">
        <v>3301</v>
      </c>
      <c r="H90" s="0" t="n">
        <v>3301</v>
      </c>
      <c r="I90" s="0" t="n">
        <v>3301</v>
      </c>
      <c r="J90" s="0" t="n">
        <v>3301</v>
      </c>
      <c r="K90" s="0" t="n">
        <v>3301</v>
      </c>
      <c r="L90" s="0" t="n">
        <v>3301</v>
      </c>
      <c r="M90" s="0" t="n">
        <v>3301</v>
      </c>
      <c r="N90" s="0" t="n">
        <v>3301</v>
      </c>
      <c r="O90" s="0" t="n">
        <v>3301</v>
      </c>
    </row>
    <row r="91" customFormat="false" ht="14.65" hidden="false" customHeight="false" outlineLevel="0" collapsed="false">
      <c r="B91" s="0" t="n">
        <v>185777</v>
      </c>
      <c r="C91" s="0" t="n">
        <v>200999</v>
      </c>
      <c r="D91" s="0" t="n">
        <v>4</v>
      </c>
      <c r="E91" s="0" t="n">
        <v>9366</v>
      </c>
      <c r="F91" s="2" t="n">
        <v>3301</v>
      </c>
      <c r="G91" s="0" t="n">
        <v>3301</v>
      </c>
      <c r="H91" s="0" t="n">
        <v>3301</v>
      </c>
      <c r="I91" s="0" t="n">
        <v>3301</v>
      </c>
      <c r="J91" s="0" t="n">
        <v>3301</v>
      </c>
      <c r="K91" s="0" t="n">
        <v>3301</v>
      </c>
      <c r="L91" s="0" t="n">
        <v>3301</v>
      </c>
      <c r="M91" s="0" t="n">
        <v>3301</v>
      </c>
      <c r="N91" s="0" t="n">
        <v>3301</v>
      </c>
      <c r="O91" s="0" t="n">
        <v>3301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8</v>
      </c>
      <c r="E92" s="0" t="n">
        <v>14244</v>
      </c>
      <c r="F92" s="2" t="n">
        <v>9011</v>
      </c>
      <c r="G92" s="0" t="n">
        <v>9011</v>
      </c>
      <c r="H92" s="0" t="n">
        <v>9011</v>
      </c>
      <c r="I92" s="0" t="n">
        <v>9011</v>
      </c>
      <c r="J92" s="0" t="n">
        <v>9011</v>
      </c>
      <c r="K92" s="0" t="n">
        <v>9011</v>
      </c>
      <c r="L92" s="0" t="n">
        <v>9011</v>
      </c>
      <c r="M92" s="0" t="n">
        <v>9011</v>
      </c>
      <c r="N92" s="0" t="n">
        <v>9011</v>
      </c>
      <c r="O92" s="0" t="n">
        <v>9011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32</v>
      </c>
      <c r="E93" s="0" t="n">
        <v>33417</v>
      </c>
      <c r="F93" s="2" t="n">
        <v>20722</v>
      </c>
      <c r="G93" s="0" t="n">
        <v>20722</v>
      </c>
      <c r="H93" s="0" t="n">
        <v>20722</v>
      </c>
      <c r="I93" s="0" t="n">
        <v>20722</v>
      </c>
      <c r="J93" s="0" t="n">
        <v>20722</v>
      </c>
      <c r="K93" s="0" t="n">
        <v>20722</v>
      </c>
      <c r="L93" s="0" t="n">
        <v>20722</v>
      </c>
      <c r="M93" s="0" t="n">
        <v>20722</v>
      </c>
      <c r="N93" s="0" t="n">
        <v>20722</v>
      </c>
      <c r="O93" s="0" t="n">
        <v>20722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64</v>
      </c>
      <c r="E94" s="0" t="n">
        <v>48127</v>
      </c>
      <c r="F94" s="2" t="n">
        <v>20722</v>
      </c>
      <c r="G94" s="0" t="n">
        <v>20722</v>
      </c>
      <c r="H94" s="0" t="n">
        <v>20722</v>
      </c>
      <c r="I94" s="0" t="n">
        <v>20722</v>
      </c>
      <c r="J94" s="0" t="n">
        <v>20722</v>
      </c>
      <c r="K94" s="0" t="n">
        <v>20722</v>
      </c>
      <c r="L94" s="0" t="n">
        <v>20722</v>
      </c>
      <c r="M94" s="0" t="n">
        <v>20722</v>
      </c>
      <c r="N94" s="0" t="n">
        <v>20722</v>
      </c>
      <c r="O94" s="0" t="n">
        <v>20722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128</v>
      </c>
      <c r="E95" s="0" t="n">
        <v>60632</v>
      </c>
      <c r="F95" s="2" t="n">
        <v>38480</v>
      </c>
      <c r="G95" s="0" t="n">
        <v>38480</v>
      </c>
      <c r="H95" s="0" t="n">
        <v>38480</v>
      </c>
      <c r="I95" s="0" t="n">
        <v>38480</v>
      </c>
      <c r="J95" s="0" t="n">
        <v>38480</v>
      </c>
      <c r="K95" s="0" t="n">
        <v>38480</v>
      </c>
      <c r="L95" s="0" t="n">
        <v>38480</v>
      </c>
      <c r="M95" s="0" t="n">
        <v>38480</v>
      </c>
      <c r="N95" s="0" t="n">
        <v>38480</v>
      </c>
      <c r="O95" s="0" t="n">
        <v>38480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256</v>
      </c>
      <c r="E96" s="0" t="n">
        <v>75243</v>
      </c>
      <c r="F96" s="2" t="n">
        <v>38480</v>
      </c>
      <c r="G96" s="0" t="n">
        <v>38480</v>
      </c>
      <c r="H96" s="0" t="n">
        <v>38480</v>
      </c>
      <c r="I96" s="0" t="n">
        <v>38480</v>
      </c>
      <c r="J96" s="0" t="n">
        <v>38480</v>
      </c>
      <c r="K96" s="0" t="n">
        <v>38480</v>
      </c>
      <c r="L96" s="0" t="n">
        <v>38480</v>
      </c>
      <c r="M96" s="0" t="n">
        <v>38480</v>
      </c>
      <c r="N96" s="0" t="n">
        <v>38480</v>
      </c>
      <c r="O96" s="0" t="n">
        <v>38480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512</v>
      </c>
      <c r="E97" s="0" t="n">
        <v>88341</v>
      </c>
      <c r="F97" s="2" t="n">
        <v>49519</v>
      </c>
      <c r="G97" s="0" t="n">
        <v>49519</v>
      </c>
      <c r="H97" s="0" t="n">
        <v>49519</v>
      </c>
      <c r="I97" s="0" t="n">
        <v>49519</v>
      </c>
      <c r="J97" s="0" t="n">
        <v>49519</v>
      </c>
      <c r="K97" s="0" t="n">
        <v>49519</v>
      </c>
      <c r="L97" s="0" t="n">
        <v>49519</v>
      </c>
      <c r="M97" s="0" t="n">
        <v>49519</v>
      </c>
      <c r="N97" s="0" t="n">
        <v>49519</v>
      </c>
      <c r="O97" s="0" t="n">
        <v>49519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1024</v>
      </c>
      <c r="E98" s="0" t="n">
        <v>102740</v>
      </c>
      <c r="F98" s="2" t="n">
        <v>49519</v>
      </c>
      <c r="G98" s="0" t="n">
        <v>49519</v>
      </c>
      <c r="H98" s="0" t="n">
        <v>49519</v>
      </c>
      <c r="I98" s="0" t="n">
        <v>49519</v>
      </c>
      <c r="J98" s="0" t="n">
        <v>49519</v>
      </c>
      <c r="K98" s="0" t="n">
        <v>49519</v>
      </c>
      <c r="L98" s="0" t="n">
        <v>49519</v>
      </c>
      <c r="M98" s="0" t="n">
        <v>49519</v>
      </c>
      <c r="N98" s="0" t="n">
        <v>49519</v>
      </c>
      <c r="O98" s="0" t="n">
        <v>49519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2048</v>
      </c>
      <c r="E99" s="0" t="n">
        <v>115288</v>
      </c>
      <c r="F99" s="2" t="n">
        <v>66680</v>
      </c>
      <c r="G99" s="0" t="n">
        <v>66680</v>
      </c>
      <c r="H99" s="0" t="n">
        <v>66680</v>
      </c>
      <c r="I99" s="0" t="n">
        <v>66680</v>
      </c>
      <c r="J99" s="0" t="n">
        <v>66680</v>
      </c>
      <c r="K99" s="0" t="n">
        <v>66680</v>
      </c>
      <c r="L99" s="0" t="n">
        <v>66680</v>
      </c>
      <c r="M99" s="0" t="n">
        <v>66680</v>
      </c>
      <c r="N99" s="0" t="n">
        <v>66680</v>
      </c>
      <c r="O99" s="0" t="n">
        <v>66680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4096</v>
      </c>
      <c r="E100" s="0" t="n">
        <v>128952</v>
      </c>
      <c r="F100" s="2" t="n">
        <v>66680</v>
      </c>
      <c r="G100" s="0" t="n">
        <v>66680</v>
      </c>
      <c r="H100" s="0" t="n">
        <v>66680</v>
      </c>
      <c r="I100" s="0" t="n">
        <v>66680</v>
      </c>
      <c r="J100" s="0" t="n">
        <v>66680</v>
      </c>
      <c r="K100" s="0" t="n">
        <v>66680</v>
      </c>
      <c r="L100" s="0" t="n">
        <v>66680</v>
      </c>
      <c r="M100" s="0" t="n">
        <v>66680</v>
      </c>
      <c r="N100" s="0" t="n">
        <v>66680</v>
      </c>
      <c r="O100" s="0" t="n">
        <v>66680</v>
      </c>
    </row>
    <row r="101" customFormat="false" ht="14.65" hidden="false" customHeight="false" outlineLevel="0" collapsed="false"/>
    <row r="102" customFormat="false" ht="14.65" hidden="false" customHeight="false" outlineLevel="0" collapsed="false">
      <c r="F102" s="1" t="s">
        <v>20</v>
      </c>
      <c r="G102" s="1"/>
      <c r="H102" s="1"/>
      <c r="I102" s="1"/>
      <c r="J102" s="1"/>
      <c r="K102" s="1"/>
      <c r="L102" s="1"/>
      <c r="M102" s="1"/>
      <c r="N102" s="1"/>
      <c r="O102" s="1"/>
    </row>
    <row r="103" customFormat="false" ht="14.65" hidden="false" customHeight="false" outlineLevel="0" collapsed="false">
      <c r="B103" s="0" t="s">
        <v>2</v>
      </c>
      <c r="C103" s="0" t="s">
        <v>21</v>
      </c>
      <c r="D103" s="0" t="s">
        <v>4</v>
      </c>
      <c r="F103" s="0" t="s">
        <v>6</v>
      </c>
      <c r="G103" s="0" t="s">
        <v>7</v>
      </c>
      <c r="H103" s="2" t="s">
        <v>8</v>
      </c>
      <c r="I103" s="0" t="s">
        <v>9</v>
      </c>
      <c r="J103" s="0" t="s">
        <v>10</v>
      </c>
      <c r="K103" s="0" t="s">
        <v>11</v>
      </c>
      <c r="L103" s="0" t="s">
        <v>12</v>
      </c>
      <c r="M103" s="0" t="s">
        <v>13</v>
      </c>
      <c r="N103" s="0" t="s">
        <v>14</v>
      </c>
      <c r="O103" s="0" t="s">
        <v>15</v>
      </c>
    </row>
    <row r="104" customFormat="false" ht="14.65" hidden="false" customHeight="false" outlineLevel="0" collapsed="false">
      <c r="B104" s="0" t="n">
        <v>185777</v>
      </c>
      <c r="C104" s="0" t="n">
        <v>5698293.624</v>
      </c>
      <c r="D104" s="0" t="n">
        <v>2</v>
      </c>
      <c r="E104" s="5" t="n">
        <v>248520.04</v>
      </c>
      <c r="F104" s="5" t="n">
        <v>248520.04</v>
      </c>
      <c r="G104" s="5" t="n">
        <v>248520.04</v>
      </c>
      <c r="H104" s="6" t="n">
        <v>248520.04</v>
      </c>
      <c r="I104" s="5" t="n">
        <v>248520.04</v>
      </c>
      <c r="J104" s="5" t="n">
        <v>248520.04</v>
      </c>
      <c r="K104" s="5" t="n">
        <v>248520.04</v>
      </c>
      <c r="L104" s="5" t="n">
        <v>248520.04</v>
      </c>
      <c r="M104" s="5" t="n">
        <v>248520.04</v>
      </c>
      <c r="N104" s="5" t="n">
        <v>248520.04</v>
      </c>
      <c r="O104" s="5" t="n">
        <v>248520.04</v>
      </c>
    </row>
    <row r="105" customFormat="false" ht="14.65" hidden="false" customHeight="false" outlineLevel="0" collapsed="false">
      <c r="B105" s="0" t="n">
        <v>185777</v>
      </c>
      <c r="C105" s="0" t="n">
        <v>5698293.624</v>
      </c>
      <c r="D105" s="0" t="n">
        <v>4</v>
      </c>
      <c r="E105" s="5" t="n">
        <v>1059385.577</v>
      </c>
      <c r="F105" s="5" t="n">
        <v>248520.04</v>
      </c>
      <c r="G105" s="5" t="n">
        <v>248520.04</v>
      </c>
      <c r="H105" s="6" t="n">
        <v>248520.04</v>
      </c>
      <c r="I105" s="5" t="n">
        <v>248520.04</v>
      </c>
      <c r="J105" s="5" t="n">
        <v>248520.04</v>
      </c>
      <c r="K105" s="5" t="n">
        <v>248520.04</v>
      </c>
      <c r="L105" s="5" t="n">
        <v>248520.04</v>
      </c>
      <c r="M105" s="5" t="n">
        <v>248520.04</v>
      </c>
      <c r="N105" s="5" t="n">
        <v>248520.04</v>
      </c>
      <c r="O105" s="5" t="n">
        <v>248520.04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8</v>
      </c>
      <c r="E106" s="5" t="n">
        <v>1477508.983</v>
      </c>
      <c r="F106" s="5" t="n">
        <v>936588.418</v>
      </c>
      <c r="G106" s="5" t="n">
        <v>936588.418</v>
      </c>
      <c r="H106" s="6" t="n">
        <v>936588.418</v>
      </c>
      <c r="I106" s="5" t="n">
        <v>936588.418</v>
      </c>
      <c r="J106" s="5" t="n">
        <v>936588.418</v>
      </c>
      <c r="K106" s="5" t="n">
        <v>936588.418</v>
      </c>
      <c r="L106" s="5" t="n">
        <v>936588.418</v>
      </c>
      <c r="M106" s="5" t="n">
        <v>936588.418</v>
      </c>
      <c r="N106" s="5" t="n">
        <v>936588.418</v>
      </c>
      <c r="O106" s="5" t="n">
        <v>936588.418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32</v>
      </c>
      <c r="E107" s="5" t="n">
        <v>2932916.123</v>
      </c>
      <c r="F107" s="5" t="n">
        <v>2003748.507</v>
      </c>
      <c r="G107" s="5" t="n">
        <v>2003748.507</v>
      </c>
      <c r="H107" s="6" t="n">
        <v>2003748.507</v>
      </c>
      <c r="I107" s="5" t="n">
        <v>2003748.507</v>
      </c>
      <c r="J107" s="5" t="n">
        <v>2003748.507</v>
      </c>
      <c r="K107" s="5" t="n">
        <v>2003748.507</v>
      </c>
      <c r="L107" s="5" t="n">
        <v>2003748.507</v>
      </c>
      <c r="M107" s="5" t="n">
        <v>2003748.507</v>
      </c>
      <c r="N107" s="5" t="n">
        <v>2003748.507</v>
      </c>
      <c r="O107" s="5" t="n">
        <v>2003748.507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64</v>
      </c>
      <c r="E108" s="5" t="n">
        <v>3662130.331</v>
      </c>
      <c r="F108" s="5" t="n">
        <v>2003748.507</v>
      </c>
      <c r="G108" s="5" t="n">
        <v>2003748.507</v>
      </c>
      <c r="H108" s="6" t="n">
        <v>2003748.507</v>
      </c>
      <c r="I108" s="5" t="n">
        <v>2003748.507</v>
      </c>
      <c r="J108" s="5" t="n">
        <v>2003748.507</v>
      </c>
      <c r="K108" s="5" t="n">
        <v>2003748.507</v>
      </c>
      <c r="L108" s="5" t="n">
        <v>2003748.507</v>
      </c>
      <c r="M108" s="5" t="n">
        <v>2003748.507</v>
      </c>
      <c r="N108" s="5" t="n">
        <v>2003748.507</v>
      </c>
      <c r="O108" s="5" t="n">
        <v>2003748.507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128</v>
      </c>
      <c r="E109" s="5" t="n">
        <v>4155473.523</v>
      </c>
      <c r="F109" s="5" t="n">
        <v>2972829.924</v>
      </c>
      <c r="G109" s="5" t="n">
        <v>2972829.924</v>
      </c>
      <c r="H109" s="6" t="n">
        <v>2972829.924</v>
      </c>
      <c r="I109" s="5" t="n">
        <v>2972829.924</v>
      </c>
      <c r="J109" s="5" t="n">
        <v>2972829.924</v>
      </c>
      <c r="K109" s="5" t="n">
        <v>2972829.924</v>
      </c>
      <c r="L109" s="5" t="n">
        <v>2972829.924</v>
      </c>
      <c r="M109" s="5" t="n">
        <v>2972829.924</v>
      </c>
      <c r="N109" s="5" t="n">
        <v>2972829.924</v>
      </c>
      <c r="O109" s="5" t="n">
        <v>2972829.924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256</v>
      </c>
      <c r="E110" s="5" t="n">
        <v>4548279.42</v>
      </c>
      <c r="F110" s="5" t="n">
        <v>2972829.924</v>
      </c>
      <c r="G110" s="5" t="n">
        <v>2972829.924</v>
      </c>
      <c r="H110" s="6" t="n">
        <v>2972829.924</v>
      </c>
      <c r="I110" s="5" t="n">
        <v>2972829.924</v>
      </c>
      <c r="J110" s="5" t="n">
        <v>2972829.924</v>
      </c>
      <c r="K110" s="5" t="n">
        <v>2972829.924</v>
      </c>
      <c r="L110" s="5" t="n">
        <v>2972829.924</v>
      </c>
      <c r="M110" s="5" t="n">
        <v>2972829.924</v>
      </c>
      <c r="N110" s="5" t="n">
        <v>2972829.924</v>
      </c>
      <c r="O110" s="5" t="n">
        <v>2972829.924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512</v>
      </c>
      <c r="E111" s="5" t="n">
        <v>4825353.307</v>
      </c>
      <c r="F111" s="5" t="n">
        <v>3045471.232</v>
      </c>
      <c r="G111" s="5" t="n">
        <v>3045471.232</v>
      </c>
      <c r="H111" s="6" t="n">
        <v>3045471.232</v>
      </c>
      <c r="I111" s="5" t="n">
        <v>3045471.232</v>
      </c>
      <c r="J111" s="5" t="n">
        <v>3045471.232</v>
      </c>
      <c r="K111" s="5" t="n">
        <v>3045471.232</v>
      </c>
      <c r="L111" s="5" t="n">
        <v>3045471.232</v>
      </c>
      <c r="M111" s="5" t="n">
        <v>3045471.232</v>
      </c>
      <c r="N111" s="5" t="n">
        <v>3045471.232</v>
      </c>
      <c r="O111" s="5" t="n">
        <v>3045471.232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1024</v>
      </c>
      <c r="E112" s="5" t="n">
        <v>5005368.569</v>
      </c>
      <c r="F112" s="5" t="n">
        <v>3045471.232</v>
      </c>
      <c r="G112" s="5" t="n">
        <v>3045471.232</v>
      </c>
      <c r="H112" s="6" t="n">
        <v>3045471.232</v>
      </c>
      <c r="I112" s="5" t="n">
        <v>3045471.232</v>
      </c>
      <c r="J112" s="5" t="n">
        <v>3045471.232</v>
      </c>
      <c r="K112" s="5" t="n">
        <v>3045471.232</v>
      </c>
      <c r="L112" s="5" t="n">
        <v>3045471.232</v>
      </c>
      <c r="M112" s="5" t="n">
        <v>3045471.232</v>
      </c>
      <c r="N112" s="5" t="n">
        <v>3045471.232</v>
      </c>
      <c r="O112" s="5" t="n">
        <v>3045471.232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2048</v>
      </c>
      <c r="E113" s="5" t="n">
        <v>5128475.504</v>
      </c>
      <c r="F113" s="5" t="n">
        <v>3441613.586</v>
      </c>
      <c r="G113" s="5" t="n">
        <v>3441613.586</v>
      </c>
      <c r="H113" s="6" t="n">
        <v>3441613.586</v>
      </c>
      <c r="I113" s="5" t="n">
        <v>3441613.586</v>
      </c>
      <c r="J113" s="5" t="n">
        <v>3441613.586</v>
      </c>
      <c r="K113" s="5" t="n">
        <v>3441613.586</v>
      </c>
      <c r="L113" s="5" t="n">
        <v>3441613.586</v>
      </c>
      <c r="M113" s="5" t="n">
        <v>3441613.586</v>
      </c>
      <c r="N113" s="5" t="n">
        <v>3441613.586</v>
      </c>
      <c r="O113" s="5" t="n">
        <v>3441613.586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4096</v>
      </c>
      <c r="E114" s="5" t="n">
        <v>5216427.862</v>
      </c>
      <c r="F114" s="5" t="n">
        <v>3441613.586</v>
      </c>
      <c r="G114" s="5" t="n">
        <v>3441613.586</v>
      </c>
      <c r="H114" s="6" t="n">
        <v>3441613.586</v>
      </c>
      <c r="I114" s="5" t="n">
        <v>3441613.586</v>
      </c>
      <c r="J114" s="5" t="n">
        <v>3441613.586</v>
      </c>
      <c r="K114" s="5" t="n">
        <v>3441613.586</v>
      </c>
      <c r="L114" s="5" t="n">
        <v>3441613.586</v>
      </c>
      <c r="M114" s="5" t="n">
        <v>3441613.586</v>
      </c>
      <c r="N114" s="5" t="n">
        <v>3441613.586</v>
      </c>
      <c r="O114" s="5" t="n">
        <v>3441613.586</v>
      </c>
    </row>
    <row r="115" customFormat="false" ht="14.65" hidden="false" customHeight="false" outlineLevel="0" collapsed="false"/>
    <row r="116" customFormat="false" ht="14.65" hidden="false" customHeight="false" outlineLevel="0" collapsed="false"/>
    <row r="117" customFormat="false" ht="14.65" hidden="false" customHeight="false" outlineLevel="0" collapsed="false">
      <c r="E117" s="1" t="s">
        <v>0</v>
      </c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4.65" hidden="false" customHeight="false" outlineLevel="0" collapsed="false">
      <c r="A118" s="0" t="s">
        <v>31</v>
      </c>
      <c r="B118" s="0" t="s">
        <v>2</v>
      </c>
      <c r="C118" s="0" t="s">
        <v>3</v>
      </c>
      <c r="D118" s="0" t="s">
        <v>4</v>
      </c>
      <c r="E118" s="0" t="s">
        <v>29</v>
      </c>
      <c r="F118" s="2" t="s">
        <v>6</v>
      </c>
      <c r="G118" s="0" t="s">
        <v>7</v>
      </c>
      <c r="H118" s="0" t="s">
        <v>8</v>
      </c>
      <c r="I118" s="0" t="s">
        <v>9</v>
      </c>
      <c r="J118" s="0" t="s">
        <v>10</v>
      </c>
      <c r="K118" s="0" t="s">
        <v>11</v>
      </c>
      <c r="L118" s="0" t="s">
        <v>12</v>
      </c>
      <c r="M118" s="0" t="s">
        <v>13</v>
      </c>
      <c r="N118" s="0" t="s">
        <v>14</v>
      </c>
      <c r="O118" s="0" t="s">
        <v>15</v>
      </c>
    </row>
    <row r="119" customFormat="false" ht="14.65" hidden="false" customHeight="false" outlineLevel="0" collapsed="false">
      <c r="B119" s="0" t="n">
        <v>289812</v>
      </c>
      <c r="C119" s="0" t="n">
        <v>306118</v>
      </c>
      <c r="D119" s="0" t="n">
        <v>2</v>
      </c>
      <c r="E119" s="0" t="n">
        <v>6929</v>
      </c>
      <c r="F119" s="2" t="n">
        <v>6929</v>
      </c>
      <c r="G119" s="0" t="n">
        <v>6929</v>
      </c>
      <c r="H119" s="0" t="n">
        <v>6929</v>
      </c>
      <c r="I119" s="0" t="n">
        <v>6929</v>
      </c>
      <c r="J119" s="0" t="n">
        <v>6929</v>
      </c>
      <c r="K119" s="0" t="n">
        <v>6929</v>
      </c>
      <c r="L119" s="0" t="n">
        <v>6929</v>
      </c>
      <c r="M119" s="0" t="n">
        <v>6929</v>
      </c>
      <c r="N119" s="0" t="n">
        <v>6929</v>
      </c>
      <c r="O119" s="0" t="n">
        <v>6929</v>
      </c>
    </row>
    <row r="120" customFormat="false" ht="14.65" hidden="false" customHeight="false" outlineLevel="0" collapsed="false">
      <c r="B120" s="0" t="n">
        <v>289812</v>
      </c>
      <c r="C120" s="0" t="n">
        <v>306118</v>
      </c>
      <c r="D120" s="0" t="n">
        <v>4</v>
      </c>
      <c r="E120" s="0" t="n">
        <v>11127</v>
      </c>
      <c r="F120" s="2" t="n">
        <v>6929</v>
      </c>
      <c r="G120" s="0" t="n">
        <v>6929</v>
      </c>
      <c r="H120" s="0" t="n">
        <v>6929</v>
      </c>
      <c r="I120" s="0" t="n">
        <v>6929</v>
      </c>
      <c r="J120" s="0" t="n">
        <v>6929</v>
      </c>
      <c r="K120" s="0" t="n">
        <v>6929</v>
      </c>
      <c r="L120" s="0" t="n">
        <v>6929</v>
      </c>
      <c r="M120" s="0" t="n">
        <v>6929</v>
      </c>
      <c r="N120" s="0" t="n">
        <v>6929</v>
      </c>
      <c r="O120" s="0" t="n">
        <v>6929</v>
      </c>
    </row>
    <row r="121" customFormat="false" ht="14.65" hidden="false" customHeight="false" outlineLevel="0" collapsed="false">
      <c r="B121" s="0" t="n">
        <v>289812</v>
      </c>
      <c r="C121" s="0" t="n">
        <v>306118</v>
      </c>
      <c r="D121" s="0" t="n">
        <v>8</v>
      </c>
      <c r="E121" s="0" t="n">
        <v>23153</v>
      </c>
      <c r="F121" s="2" t="n">
        <v>18322</v>
      </c>
      <c r="G121" s="0" t="n">
        <v>18322</v>
      </c>
      <c r="H121" s="0" t="n">
        <v>18322</v>
      </c>
      <c r="I121" s="0" t="n">
        <v>18322</v>
      </c>
      <c r="J121" s="0" t="n">
        <v>18322</v>
      </c>
      <c r="K121" s="0" t="n">
        <v>18322</v>
      </c>
      <c r="L121" s="0" t="n">
        <v>18322</v>
      </c>
      <c r="M121" s="0" t="n">
        <v>18322</v>
      </c>
      <c r="N121" s="0" t="n">
        <v>18322</v>
      </c>
      <c r="O121" s="0" t="n">
        <v>18322</v>
      </c>
    </row>
    <row r="122" customFormat="false" ht="14.65" hidden="false" customHeight="false" outlineLevel="0" collapsed="false">
      <c r="B122" s="0" t="n">
        <v>289812</v>
      </c>
      <c r="C122" s="0" t="n">
        <v>306118</v>
      </c>
      <c r="D122" s="0" t="n">
        <v>32</v>
      </c>
      <c r="E122" s="0" t="n">
        <v>45192</v>
      </c>
      <c r="F122" s="2" t="n">
        <v>31749</v>
      </c>
      <c r="G122" s="0" t="n">
        <v>31749</v>
      </c>
      <c r="H122" s="0" t="n">
        <v>31749</v>
      </c>
      <c r="I122" s="0" t="n">
        <v>31749</v>
      </c>
      <c r="J122" s="0" t="n">
        <v>31749</v>
      </c>
      <c r="K122" s="0" t="n">
        <v>31749</v>
      </c>
      <c r="L122" s="0" t="n">
        <v>31749</v>
      </c>
      <c r="M122" s="0" t="n">
        <v>31749</v>
      </c>
      <c r="N122" s="0" t="n">
        <v>31749</v>
      </c>
      <c r="O122" s="0" t="n">
        <v>31749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64</v>
      </c>
      <c r="E123" s="0" t="n">
        <v>53433</v>
      </c>
      <c r="F123" s="2" t="n">
        <v>31749</v>
      </c>
      <c r="G123" s="0" t="n">
        <v>31749</v>
      </c>
      <c r="H123" s="0" t="n">
        <v>31749</v>
      </c>
      <c r="I123" s="0" t="n">
        <v>31749</v>
      </c>
      <c r="J123" s="0" t="n">
        <v>31749</v>
      </c>
      <c r="K123" s="0" t="n">
        <v>31749</v>
      </c>
      <c r="L123" s="0" t="n">
        <v>31749</v>
      </c>
      <c r="M123" s="0" t="n">
        <v>31749</v>
      </c>
      <c r="N123" s="0" t="n">
        <v>31749</v>
      </c>
      <c r="O123" s="0" t="n">
        <v>31749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128</v>
      </c>
      <c r="E124" s="0" t="n">
        <v>73658</v>
      </c>
      <c r="F124" s="2" t="n">
        <v>51642</v>
      </c>
      <c r="G124" s="0" t="n">
        <v>51642</v>
      </c>
      <c r="H124" s="0" t="n">
        <v>51642</v>
      </c>
      <c r="I124" s="0" t="n">
        <v>51642</v>
      </c>
      <c r="J124" s="0" t="n">
        <v>51642</v>
      </c>
      <c r="K124" s="0" t="n">
        <v>51642</v>
      </c>
      <c r="L124" s="0" t="n">
        <v>51642</v>
      </c>
      <c r="M124" s="0" t="n">
        <v>51642</v>
      </c>
      <c r="N124" s="0" t="n">
        <v>51642</v>
      </c>
      <c r="O124" s="0" t="n">
        <v>51642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256</v>
      </c>
      <c r="E125" s="0" t="n">
        <v>85050</v>
      </c>
      <c r="F125" s="2" t="n">
        <v>51642</v>
      </c>
      <c r="G125" s="0" t="n">
        <v>51642</v>
      </c>
      <c r="H125" s="0" t="n">
        <v>51642</v>
      </c>
      <c r="I125" s="0" t="n">
        <v>51642</v>
      </c>
      <c r="J125" s="0" t="n">
        <v>51642</v>
      </c>
      <c r="K125" s="0" t="n">
        <v>51642</v>
      </c>
      <c r="L125" s="0" t="n">
        <v>51642</v>
      </c>
      <c r="M125" s="0" t="n">
        <v>51642</v>
      </c>
      <c r="N125" s="0" t="n">
        <v>51642</v>
      </c>
      <c r="O125" s="0" t="n">
        <v>51642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512</v>
      </c>
      <c r="E126" s="0" t="n">
        <v>108064</v>
      </c>
      <c r="F126" s="2" t="n">
        <v>75132</v>
      </c>
      <c r="G126" s="0" t="n">
        <v>75132</v>
      </c>
      <c r="H126" s="0" t="n">
        <v>75132</v>
      </c>
      <c r="I126" s="0" t="n">
        <v>75132</v>
      </c>
      <c r="J126" s="0" t="n">
        <v>75132</v>
      </c>
      <c r="K126" s="0" t="n">
        <v>75132</v>
      </c>
      <c r="L126" s="0" t="n">
        <v>75132</v>
      </c>
      <c r="M126" s="0" t="n">
        <v>75132</v>
      </c>
      <c r="N126" s="0" t="n">
        <v>75132</v>
      </c>
      <c r="O126" s="0" t="n">
        <v>75132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1024</v>
      </c>
      <c r="E127" s="0" t="n">
        <v>120592</v>
      </c>
      <c r="F127" s="2" t="n">
        <v>75132</v>
      </c>
      <c r="G127" s="0" t="n">
        <v>75132</v>
      </c>
      <c r="H127" s="0" t="n">
        <v>75132</v>
      </c>
      <c r="I127" s="0" t="n">
        <v>75132</v>
      </c>
      <c r="J127" s="0" t="n">
        <v>75132</v>
      </c>
      <c r="K127" s="0" t="n">
        <v>75132</v>
      </c>
      <c r="L127" s="0" t="n">
        <v>75132</v>
      </c>
      <c r="M127" s="0" t="n">
        <v>75132</v>
      </c>
      <c r="N127" s="0" t="n">
        <v>75132</v>
      </c>
      <c r="O127" s="0" t="n">
        <v>75132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2048</v>
      </c>
      <c r="E128" s="0" t="n">
        <v>147059</v>
      </c>
      <c r="F128" s="2" t="n">
        <v>104335</v>
      </c>
      <c r="G128" s="0" t="n">
        <v>104335</v>
      </c>
      <c r="H128" s="0" t="n">
        <v>104335</v>
      </c>
      <c r="I128" s="0" t="n">
        <v>104335</v>
      </c>
      <c r="J128" s="0" t="n">
        <v>104335</v>
      </c>
      <c r="K128" s="0" t="n">
        <v>104335</v>
      </c>
      <c r="L128" s="0" t="n">
        <v>104335</v>
      </c>
      <c r="M128" s="0" t="n">
        <v>104335</v>
      </c>
      <c r="N128" s="0" t="n">
        <v>104335</v>
      </c>
      <c r="O128" s="0" t="n">
        <v>104335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4096</v>
      </c>
      <c r="E129" s="0" t="n">
        <v>160783</v>
      </c>
      <c r="F129" s="2" t="n">
        <v>104335</v>
      </c>
      <c r="G129" s="0" t="n">
        <v>104335</v>
      </c>
      <c r="H129" s="0" t="n">
        <v>104335</v>
      </c>
      <c r="I129" s="0" t="n">
        <v>104335</v>
      </c>
      <c r="J129" s="0" t="n">
        <v>104335</v>
      </c>
      <c r="K129" s="0" t="n">
        <v>104335</v>
      </c>
      <c r="L129" s="0" t="n">
        <v>104335</v>
      </c>
      <c r="M129" s="0" t="n">
        <v>104335</v>
      </c>
      <c r="N129" s="0" t="n">
        <v>104335</v>
      </c>
      <c r="O129" s="0" t="n">
        <v>104335</v>
      </c>
    </row>
    <row r="130" customFormat="false" ht="14.65" hidden="false" customHeight="false" outlineLevel="0" collapsed="false"/>
    <row r="131" customFormat="false" ht="14.65" hidden="false" customHeight="false" outlineLevel="0" collapsed="false">
      <c r="F131" s="1" t="s">
        <v>20</v>
      </c>
      <c r="G131" s="1"/>
      <c r="H131" s="1"/>
      <c r="I131" s="1"/>
      <c r="J131" s="1"/>
      <c r="K131" s="1"/>
      <c r="L131" s="1"/>
      <c r="M131" s="1"/>
      <c r="N131" s="1"/>
      <c r="O131" s="1"/>
    </row>
    <row r="132" customFormat="false" ht="14.65" hidden="false" customHeight="false" outlineLevel="0" collapsed="false">
      <c r="B132" s="0" t="s">
        <v>2</v>
      </c>
      <c r="C132" s="0" t="s">
        <v>21</v>
      </c>
      <c r="D132" s="0" t="s">
        <v>4</v>
      </c>
      <c r="F132" s="0" t="s">
        <v>6</v>
      </c>
      <c r="G132" s="0" t="s">
        <v>7</v>
      </c>
      <c r="H132" s="2" t="s">
        <v>8</v>
      </c>
      <c r="I132" s="0" t="s">
        <v>9</v>
      </c>
      <c r="J132" s="0" t="s">
        <v>10</v>
      </c>
      <c r="K132" s="0" t="s">
        <v>11</v>
      </c>
      <c r="L132" s="0" t="s">
        <v>12</v>
      </c>
      <c r="M132" s="0" t="s">
        <v>13</v>
      </c>
      <c r="N132" s="0" t="s">
        <v>14</v>
      </c>
      <c r="O132" s="0" t="s">
        <v>15</v>
      </c>
    </row>
    <row r="133" customFormat="false" ht="14.65" hidden="false" customHeight="false" outlineLevel="0" collapsed="false">
      <c r="B133" s="0" t="n">
        <v>289812</v>
      </c>
      <c r="C133" s="0" t="n">
        <v>10479465.573</v>
      </c>
      <c r="D133" s="0" t="n">
        <v>2</v>
      </c>
      <c r="E133" s="5" t="n">
        <v>1446985.169</v>
      </c>
      <c r="F133" s="5" t="n">
        <v>1446985.169</v>
      </c>
      <c r="G133" s="5" t="n">
        <v>1446985.169</v>
      </c>
      <c r="H133" s="6" t="n">
        <v>1446985.169</v>
      </c>
      <c r="I133" s="5" t="n">
        <v>1446985.169</v>
      </c>
      <c r="J133" s="5" t="n">
        <v>1446985.169</v>
      </c>
      <c r="K133" s="5" t="n">
        <v>1446985.169</v>
      </c>
      <c r="L133" s="5" t="n">
        <v>1446985.169</v>
      </c>
      <c r="M133" s="5" t="n">
        <v>1446985.169</v>
      </c>
      <c r="N133" s="5" t="n">
        <v>1446985.169</v>
      </c>
      <c r="O133" s="5" t="n">
        <v>1446985.169</v>
      </c>
    </row>
    <row r="134" customFormat="false" ht="14.65" hidden="false" customHeight="false" outlineLevel="0" collapsed="false">
      <c r="B134" s="0" t="n">
        <v>289812</v>
      </c>
      <c r="C134" s="0" t="n">
        <v>10479465.573</v>
      </c>
      <c r="D134" s="0" t="n">
        <v>4</v>
      </c>
      <c r="E134" s="5" t="n">
        <v>2077412.865</v>
      </c>
      <c r="F134" s="5" t="n">
        <v>1446985.169</v>
      </c>
      <c r="G134" s="5" t="n">
        <v>1446985.169</v>
      </c>
      <c r="H134" s="6" t="n">
        <v>1446985.169</v>
      </c>
      <c r="I134" s="5" t="n">
        <v>1446985.169</v>
      </c>
      <c r="J134" s="5" t="n">
        <v>1446985.169</v>
      </c>
      <c r="K134" s="5" t="n">
        <v>1446985.169</v>
      </c>
      <c r="L134" s="5" t="n">
        <v>1446985.169</v>
      </c>
      <c r="M134" s="5" t="n">
        <v>1446985.169</v>
      </c>
      <c r="N134" s="5" t="n">
        <v>1446985.169</v>
      </c>
      <c r="O134" s="5" t="n">
        <v>1446985.169</v>
      </c>
    </row>
    <row r="135" customFormat="false" ht="14.65" hidden="false" customHeight="false" outlineLevel="0" collapsed="false">
      <c r="B135" s="0" t="n">
        <v>289812</v>
      </c>
      <c r="C135" s="0" t="n">
        <v>10479465.573</v>
      </c>
      <c r="D135" s="0" t="n">
        <v>8</v>
      </c>
      <c r="E135" s="5" t="n">
        <v>3932247.469</v>
      </c>
      <c r="F135" s="5" t="n">
        <v>3009833.854</v>
      </c>
      <c r="G135" s="5" t="n">
        <v>3009833.854</v>
      </c>
      <c r="H135" s="6" t="n">
        <v>3009833.854</v>
      </c>
      <c r="I135" s="5" t="n">
        <v>3009833.854</v>
      </c>
      <c r="J135" s="5" t="n">
        <v>3009833.854</v>
      </c>
      <c r="K135" s="5" t="n">
        <v>3009833.854</v>
      </c>
      <c r="L135" s="5" t="n">
        <v>3009833.854</v>
      </c>
      <c r="M135" s="5" t="n">
        <v>3009833.854</v>
      </c>
      <c r="N135" s="5" t="n">
        <v>3009833.854</v>
      </c>
      <c r="O135" s="5" t="n">
        <v>3009833.854</v>
      </c>
    </row>
    <row r="136" customFormat="false" ht="14.65" hidden="false" customHeight="false" outlineLevel="0" collapsed="false">
      <c r="B136" s="0" t="n">
        <v>289812</v>
      </c>
      <c r="C136" s="0" t="n">
        <v>10479465.573</v>
      </c>
      <c r="D136" s="0" t="n">
        <v>32</v>
      </c>
      <c r="E136" s="5" t="n">
        <v>6174570.063</v>
      </c>
      <c r="F136" s="5" t="n">
        <v>3787085.029</v>
      </c>
      <c r="G136" s="5" t="n">
        <v>3787085.029</v>
      </c>
      <c r="H136" s="6" t="n">
        <v>3787085.029</v>
      </c>
      <c r="I136" s="5" t="n">
        <v>3787085.029</v>
      </c>
      <c r="J136" s="5" t="n">
        <v>3787085.029</v>
      </c>
      <c r="K136" s="5" t="n">
        <v>3787085.029</v>
      </c>
      <c r="L136" s="5" t="n">
        <v>3787085.029</v>
      </c>
      <c r="M136" s="5" t="n">
        <v>3787085.029</v>
      </c>
      <c r="N136" s="5" t="n">
        <v>3787085.029</v>
      </c>
      <c r="O136" s="5" t="n">
        <v>3787085.029</v>
      </c>
    </row>
    <row r="137" customFormat="false" ht="14.65" hidden="false" customHeight="false" outlineLevel="0" collapsed="false">
      <c r="B137" s="0" t="n">
        <v>289812</v>
      </c>
      <c r="C137" s="0" t="n">
        <v>10479465.573</v>
      </c>
      <c r="D137" s="0" t="n">
        <v>64</v>
      </c>
      <c r="E137" s="5" t="n">
        <v>6929305.072</v>
      </c>
      <c r="F137" s="5" t="n">
        <v>3787085.029</v>
      </c>
      <c r="G137" s="5" t="n">
        <v>3787085.029</v>
      </c>
      <c r="H137" s="6" t="n">
        <v>3787085.029</v>
      </c>
      <c r="I137" s="5" t="n">
        <v>3787085.029</v>
      </c>
      <c r="J137" s="5" t="n">
        <v>3787085.029</v>
      </c>
      <c r="K137" s="5" t="n">
        <v>3787085.029</v>
      </c>
      <c r="L137" s="5" t="n">
        <v>3787085.029</v>
      </c>
      <c r="M137" s="5" t="n">
        <v>3787085.029</v>
      </c>
      <c r="N137" s="5" t="n">
        <v>3787085.029</v>
      </c>
      <c r="O137" s="5" t="n">
        <v>3787085.029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128</v>
      </c>
      <c r="E138" s="5" t="n">
        <v>7903102.272</v>
      </c>
      <c r="F138" s="5" t="n">
        <v>4886830.82</v>
      </c>
      <c r="G138" s="5" t="n">
        <v>4886830.82</v>
      </c>
      <c r="H138" s="6" t="n">
        <v>4886830.82</v>
      </c>
      <c r="I138" s="5" t="n">
        <v>4886830.82</v>
      </c>
      <c r="J138" s="5" t="n">
        <v>4886830.82</v>
      </c>
      <c r="K138" s="5" t="n">
        <v>4886830.82</v>
      </c>
      <c r="L138" s="5" t="n">
        <v>4886830.82</v>
      </c>
      <c r="M138" s="5" t="n">
        <v>4886830.82</v>
      </c>
      <c r="N138" s="5" t="n">
        <v>4886830.82</v>
      </c>
      <c r="O138" s="5" t="n">
        <v>4886830.82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256</v>
      </c>
      <c r="E139" s="5" t="n">
        <v>8444746.749</v>
      </c>
      <c r="F139" s="5" t="n">
        <v>4886830.82</v>
      </c>
      <c r="G139" s="5" t="n">
        <v>4886830.82</v>
      </c>
      <c r="H139" s="6" t="n">
        <v>4886830.82</v>
      </c>
      <c r="I139" s="5" t="n">
        <v>4886830.82</v>
      </c>
      <c r="J139" s="5" t="n">
        <v>4886830.82</v>
      </c>
      <c r="K139" s="5" t="n">
        <v>4886830.82</v>
      </c>
      <c r="L139" s="5" t="n">
        <v>4886830.82</v>
      </c>
      <c r="M139" s="5" t="n">
        <v>4886830.82</v>
      </c>
      <c r="N139" s="5" t="n">
        <v>4886830.82</v>
      </c>
      <c r="O139" s="5" t="n">
        <v>4886830.82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512</v>
      </c>
      <c r="E140" s="5" t="n">
        <v>9043064.187</v>
      </c>
      <c r="F140" s="5" t="n">
        <v>5764684.549</v>
      </c>
      <c r="G140" s="5" t="n">
        <v>5764684.549</v>
      </c>
      <c r="H140" s="6" t="n">
        <v>5764684.549</v>
      </c>
      <c r="I140" s="5" t="n">
        <v>5764684.549</v>
      </c>
      <c r="J140" s="5" t="n">
        <v>5764684.549</v>
      </c>
      <c r="K140" s="5" t="n">
        <v>5764684.549</v>
      </c>
      <c r="L140" s="5" t="n">
        <v>5764684.549</v>
      </c>
      <c r="M140" s="5" t="n">
        <v>5764684.549</v>
      </c>
      <c r="N140" s="5" t="n">
        <v>5764684.549</v>
      </c>
      <c r="O140" s="5" t="n">
        <v>5764684.549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1024</v>
      </c>
      <c r="E141" s="5" t="n">
        <v>9385451.177</v>
      </c>
      <c r="F141" s="5" t="n">
        <v>5764684.549</v>
      </c>
      <c r="G141" s="5" t="n">
        <v>5764684.549</v>
      </c>
      <c r="H141" s="6" t="n">
        <v>5764684.549</v>
      </c>
      <c r="I141" s="5" t="n">
        <v>5764684.549</v>
      </c>
      <c r="J141" s="5" t="n">
        <v>5764684.549</v>
      </c>
      <c r="K141" s="5" t="n">
        <v>5764684.549</v>
      </c>
      <c r="L141" s="5" t="n">
        <v>5764684.549</v>
      </c>
      <c r="M141" s="5" t="n">
        <v>5764684.549</v>
      </c>
      <c r="N141" s="5" t="n">
        <v>5764684.549</v>
      </c>
      <c r="O141" s="5" t="n">
        <v>5764684.549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2048</v>
      </c>
      <c r="E142" s="5" t="n">
        <v>9723078.256</v>
      </c>
      <c r="F142" s="5" t="n">
        <v>6406181.392</v>
      </c>
      <c r="G142" s="5" t="n">
        <v>6406181.392</v>
      </c>
      <c r="H142" s="6" t="n">
        <v>6406181.392</v>
      </c>
      <c r="I142" s="5" t="n">
        <v>6406181.392</v>
      </c>
      <c r="J142" s="5" t="n">
        <v>6406181.392</v>
      </c>
      <c r="K142" s="5" t="n">
        <v>6406181.392</v>
      </c>
      <c r="L142" s="5" t="n">
        <v>6406181.392</v>
      </c>
      <c r="M142" s="5" t="n">
        <v>6406181.392</v>
      </c>
      <c r="N142" s="5" t="n">
        <v>6406181.392</v>
      </c>
      <c r="O142" s="5" t="n">
        <v>6406181.392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4096</v>
      </c>
      <c r="E143" s="5" t="n">
        <v>9896697.603</v>
      </c>
      <c r="F143" s="5" t="n">
        <v>6406181.392</v>
      </c>
      <c r="G143" s="5" t="n">
        <v>6406181.392</v>
      </c>
      <c r="H143" s="6" t="n">
        <v>6406181.392</v>
      </c>
      <c r="I143" s="5" t="n">
        <v>6406181.392</v>
      </c>
      <c r="J143" s="5" t="n">
        <v>6406181.392</v>
      </c>
      <c r="K143" s="5" t="n">
        <v>6406181.392</v>
      </c>
      <c r="L143" s="5" t="n">
        <v>6406181.392</v>
      </c>
      <c r="M143" s="5" t="n">
        <v>6406181.392</v>
      </c>
      <c r="N143" s="5" t="n">
        <v>6406181.392</v>
      </c>
      <c r="O143" s="5" t="n">
        <v>6406181.392</v>
      </c>
    </row>
    <row r="144" customFormat="false" ht="14.65" hidden="false" customHeight="false" outlineLevel="0" collapsed="false"/>
    <row r="145" customFormat="false" ht="14.65" hidden="false" customHeight="false" outlineLevel="0" collapsed="false"/>
    <row r="146" customFormat="false" ht="14.65" hidden="false" customHeight="false" outlineLevel="0" collapsed="false">
      <c r="F146" s="1" t="s">
        <v>0</v>
      </c>
      <c r="G146" s="1"/>
      <c r="H146" s="1"/>
      <c r="I146" s="1"/>
      <c r="J146" s="1"/>
      <c r="K146" s="1"/>
      <c r="L146" s="1"/>
      <c r="M146" s="1"/>
      <c r="N146" s="1"/>
      <c r="O146" s="1"/>
    </row>
    <row r="147" customFormat="false" ht="14.65" hidden="false" customHeight="false" outlineLevel="0" collapsed="false">
      <c r="A147" s="0" t="s">
        <v>1</v>
      </c>
      <c r="B147" s="0" t="s">
        <v>2</v>
      </c>
      <c r="C147" s="0" t="s">
        <v>3</v>
      </c>
      <c r="D147" s="0" t="s">
        <v>4</v>
      </c>
      <c r="E147" s="0" t="s">
        <v>5</v>
      </c>
      <c r="F147" s="2" t="s">
        <v>6</v>
      </c>
      <c r="G147" s="0" t="s">
        <v>7</v>
      </c>
      <c r="H147" s="0" t="s">
        <v>8</v>
      </c>
      <c r="I147" s="0" t="s">
        <v>9</v>
      </c>
      <c r="J147" s="0" t="s">
        <v>10</v>
      </c>
      <c r="K147" s="0" t="s">
        <v>11</v>
      </c>
      <c r="L147" s="0" t="s">
        <v>12</v>
      </c>
      <c r="M147" s="0" t="s">
        <v>13</v>
      </c>
      <c r="N147" s="0" t="s">
        <v>14</v>
      </c>
      <c r="O147" s="0" t="s">
        <v>15</v>
      </c>
    </row>
    <row r="148" customFormat="false" ht="14.65" hidden="false" customHeight="false" outlineLevel="0" collapsed="false">
      <c r="A148" s="0" t="s">
        <v>27</v>
      </c>
      <c r="B148" s="0" t="n">
        <v>694082</v>
      </c>
      <c r="C148" s="0" t="n">
        <v>773679</v>
      </c>
      <c r="D148" s="0" t="n">
        <v>2</v>
      </c>
      <c r="E148" s="0" t="n">
        <v>11449</v>
      </c>
      <c r="F148" s="2" t="n">
        <v>11449</v>
      </c>
      <c r="G148" s="0" t="n">
        <v>11449</v>
      </c>
      <c r="H148" s="0" t="n">
        <v>11449</v>
      </c>
      <c r="I148" s="0" t="n">
        <v>11449</v>
      </c>
      <c r="J148" s="0" t="n">
        <v>11449</v>
      </c>
      <c r="K148" s="0" t="n">
        <v>11449</v>
      </c>
      <c r="L148" s="0" t="n">
        <v>11449</v>
      </c>
      <c r="M148" s="0" t="n">
        <v>11449</v>
      </c>
      <c r="N148" s="0" t="n">
        <v>11449</v>
      </c>
      <c r="O148" s="0" t="n">
        <v>11449</v>
      </c>
    </row>
    <row r="149" customFormat="false" ht="14.65" hidden="false" customHeight="false" outlineLevel="0" collapsed="false">
      <c r="B149" s="0" t="n">
        <v>694082</v>
      </c>
      <c r="C149" s="0" t="n">
        <v>773679</v>
      </c>
      <c r="D149" s="0" t="n">
        <v>4</v>
      </c>
      <c r="E149" s="0" t="n">
        <v>20804</v>
      </c>
      <c r="F149" s="2" t="n">
        <v>11449</v>
      </c>
      <c r="G149" s="0" t="n">
        <v>11449</v>
      </c>
      <c r="H149" s="0" t="n">
        <v>11449</v>
      </c>
      <c r="I149" s="0" t="n">
        <v>11449</v>
      </c>
      <c r="J149" s="0" t="n">
        <v>11449</v>
      </c>
      <c r="K149" s="0" t="n">
        <v>11449</v>
      </c>
      <c r="L149" s="0" t="n">
        <v>11449</v>
      </c>
      <c r="M149" s="0" t="n">
        <v>11449</v>
      </c>
      <c r="N149" s="0" t="n">
        <v>11449</v>
      </c>
      <c r="O149" s="0" t="n">
        <v>11449</v>
      </c>
    </row>
    <row r="150" customFormat="false" ht="14.65" hidden="false" customHeight="false" outlineLevel="0" collapsed="false">
      <c r="B150" s="0" t="n">
        <v>694082</v>
      </c>
      <c r="C150" s="0" t="n">
        <v>773679</v>
      </c>
      <c r="D150" s="0" t="n">
        <v>8</v>
      </c>
      <c r="E150" s="0" t="n">
        <v>40478</v>
      </c>
      <c r="F150" s="2" t="n">
        <v>32315</v>
      </c>
      <c r="G150" s="0" t="n">
        <v>32315</v>
      </c>
      <c r="H150" s="0" t="n">
        <v>32315</v>
      </c>
      <c r="I150" s="0" t="n">
        <v>32315</v>
      </c>
      <c r="J150" s="0" t="n">
        <v>32315</v>
      </c>
      <c r="K150" s="0" t="n">
        <v>32315</v>
      </c>
      <c r="L150" s="0" t="n">
        <v>32315</v>
      </c>
      <c r="M150" s="0" t="n">
        <v>32315</v>
      </c>
      <c r="N150" s="0" t="n">
        <v>32315</v>
      </c>
      <c r="O150" s="0" t="n">
        <v>32315</v>
      </c>
    </row>
    <row r="151" customFormat="false" ht="14.65" hidden="false" customHeight="false" outlineLevel="0" collapsed="false">
      <c r="B151" s="0" t="n">
        <v>694082</v>
      </c>
      <c r="C151" s="0" t="n">
        <v>773679</v>
      </c>
      <c r="D151" s="0" t="n">
        <v>32</v>
      </c>
      <c r="E151" s="0" t="n">
        <v>94495</v>
      </c>
      <c r="F151" s="2" t="n">
        <v>69464</v>
      </c>
      <c r="G151" s="0" t="n">
        <v>69464</v>
      </c>
      <c r="H151" s="0" t="n">
        <v>69464</v>
      </c>
      <c r="I151" s="0" t="n">
        <v>69464</v>
      </c>
      <c r="J151" s="0" t="n">
        <v>69464</v>
      </c>
      <c r="K151" s="0" t="n">
        <v>69464</v>
      </c>
      <c r="L151" s="0" t="n">
        <v>69464</v>
      </c>
      <c r="M151" s="0" t="n">
        <v>69464</v>
      </c>
      <c r="N151" s="0" t="n">
        <v>69464</v>
      </c>
      <c r="O151" s="0" t="n">
        <v>69464</v>
      </c>
    </row>
    <row r="152" customFormat="false" ht="14.65" hidden="false" customHeight="false" outlineLevel="0" collapsed="false">
      <c r="B152" s="0" t="n">
        <v>694082</v>
      </c>
      <c r="C152" s="0" t="n">
        <v>773679</v>
      </c>
      <c r="D152" s="0" t="n">
        <v>64</v>
      </c>
      <c r="E152" s="0" t="n">
        <v>119439</v>
      </c>
      <c r="F152" s="2" t="n">
        <v>69464</v>
      </c>
      <c r="G152" s="0" t="n">
        <v>69464</v>
      </c>
      <c r="H152" s="0" t="n">
        <v>69464</v>
      </c>
      <c r="I152" s="0" t="n">
        <v>69464</v>
      </c>
      <c r="J152" s="0" t="n">
        <v>69464</v>
      </c>
      <c r="K152" s="0" t="n">
        <v>69464</v>
      </c>
      <c r="L152" s="0" t="n">
        <v>69464</v>
      </c>
      <c r="M152" s="0" t="n">
        <v>69464</v>
      </c>
      <c r="N152" s="0" t="n">
        <v>69464</v>
      </c>
      <c r="O152" s="0" t="n">
        <v>69464</v>
      </c>
    </row>
    <row r="153" customFormat="false" ht="14.65" hidden="false" customHeight="false" outlineLevel="0" collapsed="false">
      <c r="B153" s="0" t="n">
        <v>694082</v>
      </c>
      <c r="C153" s="0" t="n">
        <v>773679</v>
      </c>
      <c r="D153" s="0" t="n">
        <v>128</v>
      </c>
      <c r="E153" s="0" t="n">
        <v>151103</v>
      </c>
      <c r="F153" s="2" t="n">
        <v>104701</v>
      </c>
      <c r="G153" s="0" t="n">
        <v>104701</v>
      </c>
      <c r="H153" s="0" t="n">
        <v>104701</v>
      </c>
      <c r="I153" s="0" t="n">
        <v>104701</v>
      </c>
      <c r="J153" s="0" t="n">
        <v>104701</v>
      </c>
      <c r="K153" s="0" t="n">
        <v>104701</v>
      </c>
      <c r="L153" s="0" t="n">
        <v>104701</v>
      </c>
      <c r="M153" s="0" t="n">
        <v>104701</v>
      </c>
      <c r="N153" s="0" t="n">
        <v>104701</v>
      </c>
      <c r="O153" s="0" t="n">
        <v>104701</v>
      </c>
    </row>
    <row r="154" customFormat="false" ht="14.65" hidden="false" customHeight="false" outlineLevel="0" collapsed="false">
      <c r="B154" s="0" t="n">
        <v>694082</v>
      </c>
      <c r="C154" s="0" t="n">
        <v>773679</v>
      </c>
      <c r="D154" s="0" t="n">
        <v>256</v>
      </c>
      <c r="E154" s="0" t="n">
        <v>173698</v>
      </c>
      <c r="F154" s="2" t="n">
        <v>104701</v>
      </c>
      <c r="G154" s="0" t="n">
        <v>104701</v>
      </c>
      <c r="H154" s="0" t="n">
        <v>104701</v>
      </c>
      <c r="I154" s="0" t="n">
        <v>104701</v>
      </c>
      <c r="J154" s="0" t="n">
        <v>104701</v>
      </c>
      <c r="K154" s="0" t="n">
        <v>104701</v>
      </c>
      <c r="L154" s="0" t="n">
        <v>104701</v>
      </c>
      <c r="M154" s="0" t="n">
        <v>104701</v>
      </c>
      <c r="N154" s="0" t="n">
        <v>104701</v>
      </c>
      <c r="O154" s="0" t="n">
        <v>104701</v>
      </c>
    </row>
    <row r="155" customFormat="false" ht="14.65" hidden="false" customHeight="false" outlineLevel="0" collapsed="false">
      <c r="B155" s="0" t="n">
        <v>694082</v>
      </c>
      <c r="C155" s="0" t="n">
        <v>773679</v>
      </c>
      <c r="D155" s="0" t="n">
        <v>512</v>
      </c>
      <c r="E155" s="0" t="n">
        <v>200694</v>
      </c>
      <c r="F155" s="2" t="n">
        <v>136538</v>
      </c>
      <c r="G155" s="0" t="n">
        <v>136538</v>
      </c>
      <c r="H155" s="0" t="n">
        <v>136538</v>
      </c>
      <c r="I155" s="0" t="n">
        <v>136538</v>
      </c>
      <c r="J155" s="0" t="n">
        <v>136538</v>
      </c>
      <c r="K155" s="0" t="n">
        <v>136538</v>
      </c>
      <c r="L155" s="0" t="n">
        <v>136538</v>
      </c>
      <c r="M155" s="0" t="n">
        <v>136538</v>
      </c>
      <c r="N155" s="0" t="n">
        <v>136538</v>
      </c>
      <c r="O155" s="0" t="n">
        <v>136538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1024</v>
      </c>
      <c r="E156" s="0" t="n">
        <v>222476</v>
      </c>
      <c r="F156" s="2" t="n">
        <v>136538</v>
      </c>
      <c r="G156" s="0" t="n">
        <v>136538</v>
      </c>
      <c r="H156" s="0" t="n">
        <v>136538</v>
      </c>
      <c r="I156" s="0" t="n">
        <v>136538</v>
      </c>
      <c r="J156" s="0" t="n">
        <v>136538</v>
      </c>
      <c r="K156" s="0" t="n">
        <v>136538</v>
      </c>
      <c r="L156" s="0" t="n">
        <v>136538</v>
      </c>
      <c r="M156" s="0" t="n">
        <v>136538</v>
      </c>
      <c r="N156" s="0" t="n">
        <v>136538</v>
      </c>
      <c r="O156" s="0" t="n">
        <v>136538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2048</v>
      </c>
      <c r="E157" s="0" t="n">
        <v>254644</v>
      </c>
      <c r="F157" s="2" t="n">
        <v>172233</v>
      </c>
      <c r="G157" s="0" t="n">
        <v>172233</v>
      </c>
      <c r="H157" s="0" t="n">
        <v>172233</v>
      </c>
      <c r="I157" s="0" t="n">
        <v>172233</v>
      </c>
      <c r="J157" s="0" t="n">
        <v>172233</v>
      </c>
      <c r="K157" s="0" t="n">
        <v>172233</v>
      </c>
      <c r="L157" s="0" t="n">
        <v>172233</v>
      </c>
      <c r="M157" s="0" t="n">
        <v>172233</v>
      </c>
      <c r="N157" s="0" t="n">
        <v>172233</v>
      </c>
      <c r="O157" s="0" t="n">
        <v>172233</v>
      </c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4096</v>
      </c>
      <c r="E158" s="0" t="n">
        <v>282061</v>
      </c>
      <c r="F158" s="2" t="n">
        <v>172233</v>
      </c>
      <c r="G158" s="0" t="n">
        <v>172233</v>
      </c>
      <c r="H158" s="0" t="n">
        <v>172233</v>
      </c>
      <c r="I158" s="0" t="n">
        <v>172233</v>
      </c>
      <c r="J158" s="0" t="n">
        <v>172233</v>
      </c>
      <c r="K158" s="0" t="n">
        <v>172233</v>
      </c>
      <c r="L158" s="0" t="n">
        <v>172233</v>
      </c>
      <c r="M158" s="0" t="n">
        <v>172233</v>
      </c>
      <c r="N158" s="0" t="n">
        <v>172233</v>
      </c>
      <c r="O158" s="0" t="n">
        <v>172233</v>
      </c>
    </row>
    <row r="159" customFormat="false" ht="14.65" hidden="false" customHeight="false" outlineLevel="0" collapsed="false"/>
    <row r="160" customFormat="false" ht="14.65" hidden="false" customHeight="false" outlineLevel="0" collapsed="false"/>
    <row r="161" customFormat="false" ht="14.65" hidden="false" customHeight="false" outlineLevel="0" collapsed="false">
      <c r="F161" s="1" t="s">
        <v>20</v>
      </c>
      <c r="G161" s="1"/>
      <c r="H161" s="1"/>
      <c r="I161" s="1"/>
      <c r="J161" s="1"/>
      <c r="K161" s="1"/>
      <c r="L161" s="1"/>
      <c r="M161" s="1"/>
      <c r="N161" s="1"/>
      <c r="O161" s="1"/>
    </row>
    <row r="162" customFormat="false" ht="14.65" hidden="false" customHeight="false" outlineLevel="0" collapsed="false">
      <c r="B162" s="0" t="s">
        <v>2</v>
      </c>
      <c r="C162" s="0" t="s">
        <v>21</v>
      </c>
      <c r="D162" s="0" t="s">
        <v>4</v>
      </c>
      <c r="E162" s="0" t="s">
        <v>22</v>
      </c>
      <c r="F162" s="0" t="s">
        <v>6</v>
      </c>
      <c r="G162" s="0" t="s">
        <v>7</v>
      </c>
      <c r="H162" s="2" t="s">
        <v>8</v>
      </c>
      <c r="I162" s="0" t="s">
        <v>9</v>
      </c>
      <c r="J162" s="0" t="s">
        <v>10</v>
      </c>
      <c r="K162" s="0" t="s">
        <v>11</v>
      </c>
      <c r="L162" s="0" t="s">
        <v>12</v>
      </c>
      <c r="M162" s="0" t="s">
        <v>13</v>
      </c>
      <c r="N162" s="0" t="s">
        <v>14</v>
      </c>
      <c r="O162" s="0" t="s">
        <v>15</v>
      </c>
    </row>
    <row r="163" customFormat="false" ht="14.65" hidden="false" customHeight="false" outlineLevel="0" collapsed="false">
      <c r="B163" s="0" t="n">
        <v>694082</v>
      </c>
      <c r="C163" s="0" t="n">
        <v>6023683</v>
      </c>
      <c r="D163" s="0" t="n">
        <v>2</v>
      </c>
      <c r="E163" s="5" t="n">
        <v>510254.848</v>
      </c>
      <c r="F163" s="5" t="n">
        <v>510254.848</v>
      </c>
      <c r="G163" s="5" t="n">
        <v>510254.848</v>
      </c>
      <c r="H163" s="6" t="n">
        <v>510254.848</v>
      </c>
      <c r="I163" s="5" t="n">
        <v>510254.848</v>
      </c>
      <c r="J163" s="5" t="n">
        <v>510254.848</v>
      </c>
      <c r="K163" s="5" t="n">
        <v>510254.848</v>
      </c>
      <c r="L163" s="5" t="n">
        <v>510254.848</v>
      </c>
      <c r="M163" s="5" t="n">
        <v>510254.848</v>
      </c>
      <c r="N163" s="5" t="n">
        <v>510254.848</v>
      </c>
      <c r="O163" s="5" t="n">
        <v>510254.848</v>
      </c>
    </row>
    <row r="164" customFormat="false" ht="14.65" hidden="false" customHeight="false" outlineLevel="0" collapsed="false">
      <c r="B164" s="0" t="n">
        <v>694082</v>
      </c>
      <c r="C164" s="0" t="n">
        <v>6023683</v>
      </c>
      <c r="D164" s="0" t="n">
        <v>4</v>
      </c>
      <c r="E164" s="5" t="n">
        <v>883441.704</v>
      </c>
      <c r="F164" s="5" t="n">
        <v>510254.848</v>
      </c>
      <c r="G164" s="5" t="n">
        <v>510254.848</v>
      </c>
      <c r="H164" s="6" t="n">
        <v>510254.848</v>
      </c>
      <c r="I164" s="5" t="n">
        <v>510254.848</v>
      </c>
      <c r="J164" s="5" t="n">
        <v>510254.848</v>
      </c>
      <c r="K164" s="5" t="n">
        <v>510254.848</v>
      </c>
      <c r="L164" s="5" t="n">
        <v>510254.848</v>
      </c>
      <c r="M164" s="5" t="n">
        <v>510254.848</v>
      </c>
      <c r="N164" s="5" t="n">
        <v>510254.848</v>
      </c>
      <c r="O164" s="5" t="n">
        <v>510254.848</v>
      </c>
    </row>
    <row r="165" customFormat="false" ht="14.65" hidden="false" customHeight="false" outlineLevel="0" collapsed="false">
      <c r="B165" s="0" t="n">
        <v>694082</v>
      </c>
      <c r="C165" s="0" t="n">
        <v>6023683</v>
      </c>
      <c r="D165" s="0" t="n">
        <v>8</v>
      </c>
      <c r="E165" s="5" t="n">
        <v>1801518.302</v>
      </c>
      <c r="F165" s="5" t="n">
        <v>1505713.758</v>
      </c>
      <c r="G165" s="5" t="n">
        <v>1505713.758</v>
      </c>
      <c r="H165" s="6" t="n">
        <v>1505713.758</v>
      </c>
      <c r="I165" s="5" t="n">
        <v>1505713.758</v>
      </c>
      <c r="J165" s="5" t="n">
        <v>1505713.758</v>
      </c>
      <c r="K165" s="5" t="n">
        <v>1505713.758</v>
      </c>
      <c r="L165" s="5" t="n">
        <v>1505713.758</v>
      </c>
      <c r="M165" s="5" t="n">
        <v>1505713.758</v>
      </c>
      <c r="N165" s="5" t="n">
        <v>1505713.758</v>
      </c>
      <c r="O165" s="5" t="n">
        <v>1505713.758</v>
      </c>
    </row>
    <row r="166" customFormat="false" ht="14.65" hidden="false" customHeight="false" outlineLevel="0" collapsed="false">
      <c r="B166" s="0" t="n">
        <v>694082</v>
      </c>
      <c r="C166" s="0" t="n">
        <v>6023683</v>
      </c>
      <c r="D166" s="0" t="n">
        <v>32</v>
      </c>
      <c r="E166" s="5" t="n">
        <v>3725586.645</v>
      </c>
      <c r="F166" s="5" t="n">
        <v>2748999.349</v>
      </c>
      <c r="G166" s="5" t="n">
        <v>2748999.349</v>
      </c>
      <c r="H166" s="6" t="n">
        <v>2748999.349</v>
      </c>
      <c r="I166" s="5" t="n">
        <v>2748999.349</v>
      </c>
      <c r="J166" s="5" t="n">
        <v>2748999.349</v>
      </c>
      <c r="K166" s="5" t="n">
        <v>2748999.349</v>
      </c>
      <c r="L166" s="5" t="n">
        <v>2748999.349</v>
      </c>
      <c r="M166" s="5" t="n">
        <v>2748999.349</v>
      </c>
      <c r="N166" s="5" t="n">
        <v>2748999.349</v>
      </c>
      <c r="O166" s="5" t="n">
        <v>2748999.349</v>
      </c>
    </row>
    <row r="167" customFormat="false" ht="14.65" hidden="false" customHeight="false" outlineLevel="0" collapsed="false">
      <c r="B167" s="0" t="n">
        <v>694082</v>
      </c>
      <c r="C167" s="0" t="n">
        <v>6023683</v>
      </c>
      <c r="D167" s="0" t="n">
        <v>64</v>
      </c>
      <c r="E167" s="5" t="n">
        <v>4448574.015</v>
      </c>
      <c r="F167" s="5" t="n">
        <v>2748999.349</v>
      </c>
      <c r="G167" s="5" t="n">
        <v>2748999.349</v>
      </c>
      <c r="H167" s="6" t="n">
        <v>2748999.349</v>
      </c>
      <c r="I167" s="5" t="n">
        <v>2748999.349</v>
      </c>
      <c r="J167" s="5" t="n">
        <v>2748999.349</v>
      </c>
      <c r="K167" s="5" t="n">
        <v>2748999.349</v>
      </c>
      <c r="L167" s="5" t="n">
        <v>2748999.349</v>
      </c>
      <c r="M167" s="5" t="n">
        <v>2748999.349</v>
      </c>
      <c r="N167" s="5" t="n">
        <v>2748999.349</v>
      </c>
      <c r="O167" s="5" t="n">
        <v>2748999.349</v>
      </c>
    </row>
    <row r="168" customFormat="false" ht="14.65" hidden="false" customHeight="false" outlineLevel="0" collapsed="false">
      <c r="B168" s="0" t="n">
        <v>694082</v>
      </c>
      <c r="C168" s="0" t="n">
        <v>6023683</v>
      </c>
      <c r="D168" s="0" t="n">
        <v>128</v>
      </c>
      <c r="E168" s="5" t="n">
        <v>5032578.621</v>
      </c>
      <c r="F168" s="5" t="n">
        <v>3665710.531</v>
      </c>
      <c r="G168" s="5" t="n">
        <v>3665710.531</v>
      </c>
      <c r="H168" s="6" t="n">
        <v>3665710.531</v>
      </c>
      <c r="I168" s="5" t="n">
        <v>3665710.531</v>
      </c>
      <c r="J168" s="5" t="n">
        <v>3665710.531</v>
      </c>
      <c r="K168" s="5" t="n">
        <v>3665710.531</v>
      </c>
      <c r="L168" s="5" t="n">
        <v>3665710.531</v>
      </c>
      <c r="M168" s="5" t="n">
        <v>3665710.531</v>
      </c>
      <c r="N168" s="5" t="n">
        <v>3665710.531</v>
      </c>
      <c r="O168" s="5" t="n">
        <v>3665710.531</v>
      </c>
    </row>
    <row r="169" customFormat="false" ht="14.65" hidden="false" customHeight="false" outlineLevel="0" collapsed="false">
      <c r="B169" s="0" t="n">
        <v>694082</v>
      </c>
      <c r="C169" s="0" t="n">
        <v>6023683</v>
      </c>
      <c r="D169" s="0" t="n">
        <v>256</v>
      </c>
      <c r="E169" s="5" t="n">
        <v>5335677.867</v>
      </c>
      <c r="F169" s="5" t="n">
        <v>3665710.531</v>
      </c>
      <c r="G169" s="5" t="n">
        <v>3665710.531</v>
      </c>
      <c r="H169" s="6" t="n">
        <v>3665710.531</v>
      </c>
      <c r="I169" s="5" t="n">
        <v>3665710.531</v>
      </c>
      <c r="J169" s="5" t="n">
        <v>3665710.531</v>
      </c>
      <c r="K169" s="5" t="n">
        <v>3665710.531</v>
      </c>
      <c r="L169" s="5" t="n">
        <v>3665710.531</v>
      </c>
      <c r="M169" s="5" t="n">
        <v>3665710.531</v>
      </c>
      <c r="N169" s="5" t="n">
        <v>3665710.531</v>
      </c>
      <c r="O169" s="5" t="n">
        <v>3665710.531</v>
      </c>
    </row>
    <row r="170" customFormat="false" ht="14.65" hidden="false" customHeight="false" outlineLevel="0" collapsed="false">
      <c r="B170" s="0" t="n">
        <v>694082</v>
      </c>
      <c r="C170" s="0" t="n">
        <v>6023683</v>
      </c>
      <c r="D170" s="0" t="n">
        <v>512</v>
      </c>
      <c r="E170" s="5" t="n">
        <v>5513689.041</v>
      </c>
      <c r="F170" s="5" t="n">
        <v>4154141.383</v>
      </c>
      <c r="G170" s="5" t="n">
        <v>4154141.383</v>
      </c>
      <c r="H170" s="6" t="n">
        <v>4154141.383</v>
      </c>
      <c r="I170" s="5" t="n">
        <v>4154141.383</v>
      </c>
      <c r="J170" s="5" t="n">
        <v>4154141.383</v>
      </c>
      <c r="K170" s="5" t="n">
        <v>4154141.383</v>
      </c>
      <c r="L170" s="5" t="n">
        <v>4154141.383</v>
      </c>
      <c r="M170" s="5" t="n">
        <v>4154141.383</v>
      </c>
      <c r="N170" s="5" t="n">
        <v>4154141.383</v>
      </c>
      <c r="O170" s="5" t="n">
        <v>4154141.383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1024</v>
      </c>
      <c r="E171" s="5" t="n">
        <v>5616116.387</v>
      </c>
      <c r="F171" s="5" t="n">
        <v>4154141.383</v>
      </c>
      <c r="G171" s="5" t="n">
        <v>4154141.383</v>
      </c>
      <c r="H171" s="6" t="n">
        <v>4154141.383</v>
      </c>
      <c r="I171" s="5" t="n">
        <v>4154141.383</v>
      </c>
      <c r="J171" s="5" t="n">
        <v>4154141.383</v>
      </c>
      <c r="K171" s="5" t="n">
        <v>4154141.383</v>
      </c>
      <c r="L171" s="5" t="n">
        <v>4154141.383</v>
      </c>
      <c r="M171" s="5" t="n">
        <v>4154141.383</v>
      </c>
      <c r="N171" s="5" t="n">
        <v>4154141.383</v>
      </c>
      <c r="O171" s="5" t="n">
        <v>4154141.383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2048</v>
      </c>
      <c r="E172" s="5" t="n">
        <v>5689923.09</v>
      </c>
      <c r="F172" s="5" t="n">
        <v>4394621.65</v>
      </c>
      <c r="G172" s="5" t="n">
        <v>4394621.65</v>
      </c>
      <c r="H172" s="6" t="n">
        <v>4394621.65</v>
      </c>
      <c r="I172" s="5" t="n">
        <v>4394621.65</v>
      </c>
      <c r="J172" s="5" t="n">
        <v>4394621.65</v>
      </c>
      <c r="K172" s="5" t="n">
        <v>4394621.65</v>
      </c>
      <c r="L172" s="5" t="n">
        <v>4394621.65</v>
      </c>
      <c r="M172" s="5" t="n">
        <v>4394621.65</v>
      </c>
      <c r="N172" s="5" t="n">
        <v>4394621.65</v>
      </c>
      <c r="O172" s="5" t="n">
        <v>4394621.65</v>
      </c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4096</v>
      </c>
      <c r="E173" s="5" t="n">
        <v>5739114.688</v>
      </c>
      <c r="F173" s="5" t="n">
        <v>4394621.65</v>
      </c>
      <c r="G173" s="5" t="n">
        <v>4394621.65</v>
      </c>
      <c r="H173" s="6" t="n">
        <v>4394621.65</v>
      </c>
      <c r="I173" s="5" t="n">
        <v>4394621.65</v>
      </c>
      <c r="J173" s="5" t="n">
        <v>4394621.65</v>
      </c>
      <c r="K173" s="5" t="n">
        <v>4394621.65</v>
      </c>
      <c r="L173" s="5" t="n">
        <v>4394621.65</v>
      </c>
      <c r="M173" s="5" t="n">
        <v>4394621.65</v>
      </c>
      <c r="N173" s="5" t="n">
        <v>4394621.65</v>
      </c>
      <c r="O173" s="5" t="n">
        <v>4394621.65</v>
      </c>
    </row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/>
    <row r="177" customFormat="false" ht="14.65" hidden="false" customHeight="false" outlineLevel="0" collapsed="false">
      <c r="F177" s="1" t="s">
        <v>0</v>
      </c>
      <c r="G177" s="1"/>
      <c r="H177" s="1"/>
      <c r="I177" s="1"/>
      <c r="J177" s="1"/>
      <c r="K177" s="1"/>
      <c r="L177" s="1"/>
      <c r="M177" s="1"/>
      <c r="N177" s="1"/>
      <c r="O177" s="1"/>
    </row>
    <row r="178" customFormat="false" ht="14.65" hidden="false" customHeight="false" outlineLevel="0" collapsed="false">
      <c r="A178" s="0" t="s">
        <v>1</v>
      </c>
      <c r="B178" s="0" t="s">
        <v>2</v>
      </c>
      <c r="C178" s="0" t="s">
        <v>3</v>
      </c>
      <c r="D178" s="0" t="s">
        <v>4</v>
      </c>
      <c r="E178" s="0" t="s">
        <v>5</v>
      </c>
      <c r="F178" s="2" t="s">
        <v>6</v>
      </c>
      <c r="G178" s="0" t="s">
        <v>7</v>
      </c>
      <c r="H178" s="0" t="s">
        <v>8</v>
      </c>
      <c r="I178" s="0" t="s">
        <v>9</v>
      </c>
      <c r="J178" s="0" t="s">
        <v>10</v>
      </c>
      <c r="K178" s="0" t="s">
        <v>11</v>
      </c>
      <c r="L178" s="0" t="s">
        <v>12</v>
      </c>
      <c r="M178" s="0" t="s">
        <v>13</v>
      </c>
      <c r="N178" s="0" t="s">
        <v>14</v>
      </c>
      <c r="O178" s="0" t="s">
        <v>15</v>
      </c>
    </row>
    <row r="179" customFormat="false" ht="14.65" hidden="false" customHeight="false" outlineLevel="0" collapsed="false">
      <c r="A179" s="0" t="s">
        <v>28</v>
      </c>
      <c r="B179" s="0" t="n">
        <v>808199</v>
      </c>
      <c r="C179" s="0" t="n">
        <v>883295</v>
      </c>
      <c r="D179" s="0" t="n">
        <v>2</v>
      </c>
      <c r="E179" s="0" t="n">
        <v>19924</v>
      </c>
      <c r="F179" s="2" t="n">
        <v>19924</v>
      </c>
      <c r="G179" s="0" t="n">
        <v>19924</v>
      </c>
      <c r="H179" s="0" t="n">
        <v>19924</v>
      </c>
      <c r="I179" s="0" t="n">
        <v>19924</v>
      </c>
      <c r="J179" s="0" t="n">
        <v>19924</v>
      </c>
      <c r="K179" s="0" t="n">
        <v>19924</v>
      </c>
      <c r="L179" s="0" t="n">
        <v>19924</v>
      </c>
      <c r="M179" s="0" t="n">
        <v>19924</v>
      </c>
      <c r="N179" s="0" t="n">
        <v>19924</v>
      </c>
      <c r="O179" s="0" t="n">
        <v>19924</v>
      </c>
    </row>
    <row r="180" customFormat="false" ht="14.65" hidden="false" customHeight="false" outlineLevel="0" collapsed="false">
      <c r="B180" s="0" t="n">
        <v>808199</v>
      </c>
      <c r="C180" s="0" t="n">
        <v>883295</v>
      </c>
      <c r="D180" s="0" t="n">
        <v>4</v>
      </c>
      <c r="E180" s="0" t="n">
        <v>40386</v>
      </c>
      <c r="F180" s="2" t="n">
        <v>19924</v>
      </c>
      <c r="G180" s="0" t="n">
        <v>19924</v>
      </c>
      <c r="H180" s="0" t="n">
        <v>19924</v>
      </c>
      <c r="I180" s="0" t="n">
        <v>19924</v>
      </c>
      <c r="J180" s="0" t="n">
        <v>19924</v>
      </c>
      <c r="K180" s="0" t="n">
        <v>19924</v>
      </c>
      <c r="L180" s="0" t="n">
        <v>19924</v>
      </c>
      <c r="M180" s="0" t="n">
        <v>19924</v>
      </c>
      <c r="N180" s="0" t="n">
        <v>19924</v>
      </c>
      <c r="O180" s="0" t="n">
        <v>19924</v>
      </c>
    </row>
    <row r="181" customFormat="false" ht="14.65" hidden="false" customHeight="false" outlineLevel="0" collapsed="false">
      <c r="B181" s="0" t="n">
        <v>808199</v>
      </c>
      <c r="C181" s="0" t="n">
        <v>883295</v>
      </c>
      <c r="D181" s="0" t="n">
        <v>8</v>
      </c>
      <c r="E181" s="0" t="n">
        <v>66151</v>
      </c>
      <c r="F181" s="2" t="n">
        <v>44236</v>
      </c>
      <c r="G181" s="0" t="n">
        <v>44236</v>
      </c>
      <c r="H181" s="0" t="n">
        <v>44236</v>
      </c>
      <c r="I181" s="0" t="n">
        <v>44236</v>
      </c>
      <c r="J181" s="0" t="n">
        <v>44236</v>
      </c>
      <c r="K181" s="0" t="n">
        <v>44236</v>
      </c>
      <c r="L181" s="0" t="n">
        <v>44236</v>
      </c>
      <c r="M181" s="0" t="n">
        <v>44236</v>
      </c>
      <c r="N181" s="0" t="n">
        <v>44236</v>
      </c>
      <c r="O181" s="0" t="n">
        <v>44236</v>
      </c>
    </row>
    <row r="182" customFormat="false" ht="14.65" hidden="false" customHeight="false" outlineLevel="0" collapsed="false">
      <c r="B182" s="0" t="n">
        <v>808199</v>
      </c>
      <c r="C182" s="0" t="n">
        <v>883295</v>
      </c>
      <c r="D182" s="0" t="n">
        <v>32</v>
      </c>
      <c r="E182" s="0" t="n">
        <v>126009</v>
      </c>
      <c r="F182" s="2" t="n">
        <v>80765</v>
      </c>
      <c r="G182" s="0" t="n">
        <v>80765</v>
      </c>
      <c r="H182" s="0" t="n">
        <v>80765</v>
      </c>
      <c r="I182" s="0" t="n">
        <v>80765</v>
      </c>
      <c r="J182" s="0" t="n">
        <v>80765</v>
      </c>
      <c r="K182" s="0" t="n">
        <v>80765</v>
      </c>
      <c r="L182" s="0" t="n">
        <v>80765</v>
      </c>
      <c r="M182" s="0" t="n">
        <v>80765</v>
      </c>
      <c r="N182" s="0" t="n">
        <v>80765</v>
      </c>
      <c r="O182" s="0" t="n">
        <v>80765</v>
      </c>
    </row>
    <row r="183" customFormat="false" ht="14.65" hidden="false" customHeight="false" outlineLevel="0" collapsed="false">
      <c r="B183" s="0" t="n">
        <v>808199</v>
      </c>
      <c r="C183" s="0" t="n">
        <v>883295</v>
      </c>
      <c r="D183" s="0" t="n">
        <v>64</v>
      </c>
      <c r="E183" s="0" t="n">
        <v>157509</v>
      </c>
      <c r="F183" s="2" t="n">
        <v>80765</v>
      </c>
      <c r="G183" s="0" t="n">
        <v>80765</v>
      </c>
      <c r="H183" s="0" t="n">
        <v>80765</v>
      </c>
      <c r="I183" s="0" t="n">
        <v>80765</v>
      </c>
      <c r="J183" s="0" t="n">
        <v>80765</v>
      </c>
      <c r="K183" s="0" t="n">
        <v>80765</v>
      </c>
      <c r="L183" s="0" t="n">
        <v>80765</v>
      </c>
      <c r="M183" s="0" t="n">
        <v>80765</v>
      </c>
      <c r="N183" s="0" t="n">
        <v>80765</v>
      </c>
      <c r="O183" s="0" t="n">
        <v>80765</v>
      </c>
    </row>
    <row r="184" customFormat="false" ht="14.65" hidden="false" customHeight="false" outlineLevel="0" collapsed="false">
      <c r="B184" s="0" t="n">
        <v>808199</v>
      </c>
      <c r="C184" s="0" t="n">
        <v>883295</v>
      </c>
      <c r="D184" s="0" t="n">
        <v>128</v>
      </c>
      <c r="E184" s="0" t="n">
        <v>197022</v>
      </c>
      <c r="F184" s="2" t="n">
        <v>124142</v>
      </c>
      <c r="G184" s="0" t="n">
        <v>124142</v>
      </c>
      <c r="H184" s="0" t="n">
        <v>124142</v>
      </c>
      <c r="I184" s="0" t="n">
        <v>124142</v>
      </c>
      <c r="J184" s="0" t="n">
        <v>124142</v>
      </c>
      <c r="K184" s="0" t="n">
        <v>124142</v>
      </c>
      <c r="L184" s="0" t="n">
        <v>124142</v>
      </c>
      <c r="M184" s="0" t="n">
        <v>124142</v>
      </c>
      <c r="N184" s="0" t="n">
        <v>124142</v>
      </c>
      <c r="O184" s="0" t="n">
        <v>124142</v>
      </c>
    </row>
    <row r="185" customFormat="false" ht="14.65" hidden="false" customHeight="false" outlineLevel="0" collapsed="false">
      <c r="B185" s="0" t="n">
        <v>808199</v>
      </c>
      <c r="C185" s="0" t="n">
        <v>883295</v>
      </c>
      <c r="D185" s="0" t="n">
        <v>256</v>
      </c>
      <c r="E185" s="0" t="n">
        <v>228135</v>
      </c>
      <c r="F185" s="2" t="n">
        <v>124142</v>
      </c>
      <c r="G185" s="0" t="n">
        <v>124142</v>
      </c>
      <c r="H185" s="0" t="n">
        <v>124142</v>
      </c>
      <c r="I185" s="0" t="n">
        <v>124142</v>
      </c>
      <c r="J185" s="0" t="n">
        <v>124142</v>
      </c>
      <c r="K185" s="0" t="n">
        <v>124142</v>
      </c>
      <c r="L185" s="0" t="n">
        <v>124142</v>
      </c>
      <c r="M185" s="0" t="n">
        <v>124142</v>
      </c>
      <c r="N185" s="0" t="n">
        <v>124142</v>
      </c>
      <c r="O185" s="0" t="n">
        <v>124142</v>
      </c>
    </row>
    <row r="186" customFormat="false" ht="14.65" hidden="false" customHeight="false" outlineLevel="0" collapsed="false">
      <c r="B186" s="0" t="n">
        <v>808199</v>
      </c>
      <c r="C186" s="0" t="n">
        <v>883295</v>
      </c>
      <c r="D186" s="0" t="n">
        <v>512</v>
      </c>
      <c r="E186" s="0" t="n">
        <v>263352</v>
      </c>
      <c r="F186" s="2" t="n">
        <v>165189</v>
      </c>
      <c r="G186" s="0" t="n">
        <v>165189</v>
      </c>
      <c r="H186" s="0" t="n">
        <v>165189</v>
      </c>
      <c r="I186" s="0" t="n">
        <v>165189</v>
      </c>
      <c r="J186" s="0" t="n">
        <v>165189</v>
      </c>
      <c r="K186" s="0" t="n">
        <v>165189</v>
      </c>
      <c r="L186" s="0" t="n">
        <v>165189</v>
      </c>
      <c r="M186" s="0" t="n">
        <v>165189</v>
      </c>
      <c r="N186" s="0" t="n">
        <v>165189</v>
      </c>
      <c r="O186" s="0" t="n">
        <v>165189</v>
      </c>
    </row>
    <row r="187" customFormat="false" ht="14.65" hidden="false" customHeight="false" outlineLevel="0" collapsed="false">
      <c r="B187" s="0" t="n">
        <v>808199</v>
      </c>
      <c r="C187" s="0" t="n">
        <v>883295</v>
      </c>
      <c r="D187" s="0" t="n">
        <v>1024</v>
      </c>
      <c r="E187" s="0" t="n">
        <v>292489</v>
      </c>
      <c r="F187" s="2" t="n">
        <v>165189</v>
      </c>
      <c r="G187" s="0" t="n">
        <v>165189</v>
      </c>
      <c r="H187" s="0" t="n">
        <v>165189</v>
      </c>
      <c r="I187" s="0" t="n">
        <v>165189</v>
      </c>
      <c r="J187" s="0" t="n">
        <v>165189</v>
      </c>
      <c r="K187" s="0" t="n">
        <v>165189</v>
      </c>
      <c r="L187" s="0" t="n">
        <v>165189</v>
      </c>
      <c r="M187" s="0" t="n">
        <v>165189</v>
      </c>
      <c r="N187" s="0" t="n">
        <v>165189</v>
      </c>
      <c r="O187" s="0" t="n">
        <v>165189</v>
      </c>
    </row>
    <row r="188" customFormat="false" ht="14.65" hidden="false" customHeight="false" outlineLevel="0" collapsed="false">
      <c r="B188" s="0" t="n">
        <v>808199</v>
      </c>
      <c r="C188" s="0" t="n">
        <v>883295</v>
      </c>
      <c r="D188" s="0" t="n">
        <v>2048</v>
      </c>
      <c r="E188" s="0" t="n">
        <v>328585</v>
      </c>
      <c r="F188" s="2" t="n">
        <v>206461</v>
      </c>
      <c r="G188" s="0" t="n">
        <v>206461</v>
      </c>
      <c r="H188" s="0" t="n">
        <v>206461</v>
      </c>
      <c r="I188" s="0" t="n">
        <v>206461</v>
      </c>
      <c r="J188" s="0" t="n">
        <v>206461</v>
      </c>
      <c r="K188" s="0" t="n">
        <v>206461</v>
      </c>
      <c r="L188" s="0" t="n">
        <v>206461</v>
      </c>
      <c r="M188" s="0" t="n">
        <v>206461</v>
      </c>
      <c r="N188" s="0" t="n">
        <v>206461</v>
      </c>
      <c r="O188" s="0" t="n">
        <v>206461</v>
      </c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4096</v>
      </c>
      <c r="E189" s="0" t="n">
        <v>360841</v>
      </c>
      <c r="F189" s="2" t="n">
        <v>206461</v>
      </c>
      <c r="G189" s="0" t="n">
        <v>206461</v>
      </c>
      <c r="H189" s="0" t="n">
        <v>206461</v>
      </c>
      <c r="I189" s="0" t="n">
        <v>206461</v>
      </c>
      <c r="J189" s="0" t="n">
        <v>206461</v>
      </c>
      <c r="K189" s="0" t="n">
        <v>206461</v>
      </c>
      <c r="L189" s="0" t="n">
        <v>206461</v>
      </c>
      <c r="M189" s="0" t="n">
        <v>206461</v>
      </c>
      <c r="N189" s="0" t="n">
        <v>206461</v>
      </c>
      <c r="O189" s="0" t="n">
        <v>206461</v>
      </c>
    </row>
    <row r="190" customFormat="false" ht="14.65" hidden="false" customHeight="false" outlineLevel="0" collapsed="false"/>
    <row r="191" customFormat="false" ht="14.65" hidden="false" customHeight="false" outlineLevel="0" collapsed="false"/>
    <row r="192" customFormat="false" ht="14.65" hidden="false" customHeight="false" outlineLevel="0" collapsed="false">
      <c r="F192" s="1" t="s">
        <v>20</v>
      </c>
      <c r="G192" s="1"/>
      <c r="H192" s="1"/>
      <c r="I192" s="1"/>
      <c r="J192" s="1"/>
      <c r="K192" s="1"/>
      <c r="L192" s="1"/>
      <c r="M192" s="1"/>
      <c r="N192" s="1"/>
      <c r="O192" s="1"/>
    </row>
    <row r="193" customFormat="false" ht="14.65" hidden="false" customHeight="false" outlineLevel="0" collapsed="false">
      <c r="B193" s="0" t="s">
        <v>2</v>
      </c>
      <c r="C193" s="0" t="s">
        <v>21</v>
      </c>
      <c r="D193" s="0" t="s">
        <v>4</v>
      </c>
      <c r="E193" s="0" t="s">
        <v>22</v>
      </c>
      <c r="F193" s="0" t="s">
        <v>6</v>
      </c>
      <c r="G193" s="0" t="s">
        <v>7</v>
      </c>
      <c r="H193" s="2" t="s">
        <v>8</v>
      </c>
      <c r="I193" s="0" t="s">
        <v>9</v>
      </c>
      <c r="J193" s="0" t="s">
        <v>10</v>
      </c>
      <c r="K193" s="0" t="s">
        <v>11</v>
      </c>
      <c r="L193" s="0" t="s">
        <v>12</v>
      </c>
      <c r="M193" s="0" t="s">
        <v>13</v>
      </c>
      <c r="N193" s="0" t="s">
        <v>14</v>
      </c>
      <c r="O193" s="0" t="s">
        <v>15</v>
      </c>
    </row>
    <row r="194" customFormat="false" ht="14.65" hidden="false" customHeight="false" outlineLevel="0" collapsed="false">
      <c r="B194" s="0" t="n">
        <v>808199</v>
      </c>
      <c r="C194" s="0" t="n">
        <v>10872106</v>
      </c>
      <c r="D194" s="0" t="n">
        <v>2</v>
      </c>
      <c r="E194" s="5" t="n">
        <v>1824180.244</v>
      </c>
      <c r="F194" s="5" t="n">
        <v>1824180.244</v>
      </c>
      <c r="G194" s="5" t="n">
        <v>1824180.244</v>
      </c>
      <c r="H194" s="6" t="n">
        <v>1824180.244</v>
      </c>
      <c r="I194" s="5" t="n">
        <v>1824180.244</v>
      </c>
      <c r="J194" s="5" t="n">
        <v>1824180.244</v>
      </c>
      <c r="K194" s="5" t="n">
        <v>1824180.244</v>
      </c>
      <c r="L194" s="5" t="n">
        <v>1824180.244</v>
      </c>
      <c r="M194" s="5" t="n">
        <v>1824180.244</v>
      </c>
      <c r="N194" s="5" t="n">
        <v>1824180.244</v>
      </c>
      <c r="O194" s="5" t="n">
        <v>1824180.244</v>
      </c>
    </row>
    <row r="195" customFormat="false" ht="14.65" hidden="false" customHeight="false" outlineLevel="0" collapsed="false">
      <c r="B195" s="0" t="n">
        <v>808199</v>
      </c>
      <c r="C195" s="0" t="n">
        <v>10872106</v>
      </c>
      <c r="D195" s="0" t="n">
        <v>4</v>
      </c>
      <c r="E195" s="5" t="n">
        <v>3382171.152</v>
      </c>
      <c r="F195" s="5" t="n">
        <v>1824180.244</v>
      </c>
      <c r="G195" s="5" t="n">
        <v>1824180.244</v>
      </c>
      <c r="H195" s="6" t="n">
        <v>1824180.244</v>
      </c>
      <c r="I195" s="5" t="n">
        <v>1824180.244</v>
      </c>
      <c r="J195" s="5" t="n">
        <v>1824180.244</v>
      </c>
      <c r="K195" s="5" t="n">
        <v>1824180.244</v>
      </c>
      <c r="L195" s="5" t="n">
        <v>1824180.244</v>
      </c>
      <c r="M195" s="5" t="n">
        <v>1824180.244</v>
      </c>
      <c r="N195" s="5" t="n">
        <v>1824180.244</v>
      </c>
      <c r="O195" s="5" t="n">
        <v>1824180.244</v>
      </c>
    </row>
    <row r="196" customFormat="false" ht="14.65" hidden="false" customHeight="false" outlineLevel="0" collapsed="false">
      <c r="B196" s="0" t="n">
        <v>808199</v>
      </c>
      <c r="C196" s="0" t="n">
        <v>10872106</v>
      </c>
      <c r="D196" s="0" t="n">
        <v>8</v>
      </c>
      <c r="E196" s="5" t="n">
        <v>4733803.346</v>
      </c>
      <c r="F196" s="5" t="n">
        <v>2761918.084</v>
      </c>
      <c r="G196" s="5" t="n">
        <v>2761918.084</v>
      </c>
      <c r="H196" s="6" t="n">
        <v>2761918.084</v>
      </c>
      <c r="I196" s="5" t="n">
        <v>2761918.084</v>
      </c>
      <c r="J196" s="5" t="n">
        <v>2761918.084</v>
      </c>
      <c r="K196" s="5" t="n">
        <v>2761918.084</v>
      </c>
      <c r="L196" s="5" t="n">
        <v>2761918.084</v>
      </c>
      <c r="M196" s="5" t="n">
        <v>2761918.084</v>
      </c>
      <c r="N196" s="5" t="n">
        <v>2761918.084</v>
      </c>
      <c r="O196" s="5" t="n">
        <v>2761918.084</v>
      </c>
    </row>
    <row r="197" customFormat="false" ht="14.65" hidden="false" customHeight="false" outlineLevel="0" collapsed="false">
      <c r="B197" s="0" t="n">
        <v>808199</v>
      </c>
      <c r="C197" s="0" t="n">
        <v>10872106</v>
      </c>
      <c r="D197" s="0" t="n">
        <v>32</v>
      </c>
      <c r="E197" s="5" t="n">
        <v>7217107.41</v>
      </c>
      <c r="F197" s="5" t="n">
        <v>4232103.648</v>
      </c>
      <c r="G197" s="5" t="n">
        <v>4232103.648</v>
      </c>
      <c r="H197" s="6" t="n">
        <v>4232103.648</v>
      </c>
      <c r="I197" s="5" t="n">
        <v>4232103.648</v>
      </c>
      <c r="J197" s="5" t="n">
        <v>4232103.648</v>
      </c>
      <c r="K197" s="5" t="n">
        <v>4232103.648</v>
      </c>
      <c r="L197" s="5" t="n">
        <v>4232103.648</v>
      </c>
      <c r="M197" s="5" t="n">
        <v>4232103.648</v>
      </c>
      <c r="N197" s="5" t="n">
        <v>4232103.648</v>
      </c>
      <c r="O197" s="5" t="n">
        <v>4232103.648</v>
      </c>
    </row>
    <row r="198" customFormat="false" ht="14.65" hidden="false" customHeight="false" outlineLevel="0" collapsed="false">
      <c r="B198" s="0" t="n">
        <v>808199</v>
      </c>
      <c r="C198" s="0" t="n">
        <v>10872106</v>
      </c>
      <c r="D198" s="0" t="n">
        <v>64</v>
      </c>
      <c r="E198" s="5" t="n">
        <v>8254786.197</v>
      </c>
      <c r="F198" s="5" t="n">
        <v>4232103.648</v>
      </c>
      <c r="G198" s="5" t="n">
        <v>4232103.648</v>
      </c>
      <c r="H198" s="6" t="n">
        <v>4232103.648</v>
      </c>
      <c r="I198" s="5" t="n">
        <v>4232103.648</v>
      </c>
      <c r="J198" s="5" t="n">
        <v>4232103.648</v>
      </c>
      <c r="K198" s="5" t="n">
        <v>4232103.648</v>
      </c>
      <c r="L198" s="5" t="n">
        <v>4232103.648</v>
      </c>
      <c r="M198" s="5" t="n">
        <v>4232103.648</v>
      </c>
      <c r="N198" s="5" t="n">
        <v>4232103.648</v>
      </c>
      <c r="O198" s="5" t="n">
        <v>4232103.648</v>
      </c>
    </row>
    <row r="199" customFormat="false" ht="14.65" hidden="false" customHeight="false" outlineLevel="0" collapsed="false">
      <c r="B199" s="0" t="n">
        <v>808199</v>
      </c>
      <c r="C199" s="0" t="n">
        <v>10872106</v>
      </c>
      <c r="D199" s="0" t="n">
        <v>128</v>
      </c>
      <c r="E199" s="5" t="n">
        <v>9114093.167</v>
      </c>
      <c r="F199" s="5" t="n">
        <v>5404510.15</v>
      </c>
      <c r="G199" s="5" t="n">
        <v>5404510.15</v>
      </c>
      <c r="H199" s="6" t="n">
        <v>5404510.15</v>
      </c>
      <c r="I199" s="5" t="n">
        <v>5404510.15</v>
      </c>
      <c r="J199" s="5" t="n">
        <v>5404510.15</v>
      </c>
      <c r="K199" s="5" t="n">
        <v>5404510.15</v>
      </c>
      <c r="L199" s="5" t="n">
        <v>5404510.15</v>
      </c>
      <c r="M199" s="5" t="n">
        <v>5404510.15</v>
      </c>
      <c r="N199" s="5" t="n">
        <v>5404510.15</v>
      </c>
      <c r="O199" s="5" t="n">
        <v>5404510.15</v>
      </c>
    </row>
    <row r="200" customFormat="false" ht="14.65" hidden="false" customHeight="false" outlineLevel="0" collapsed="false">
      <c r="B200" s="0" t="n">
        <v>808199</v>
      </c>
      <c r="C200" s="0" t="n">
        <v>10872106</v>
      </c>
      <c r="D200" s="0" t="n">
        <v>256</v>
      </c>
      <c r="E200" s="5" t="n">
        <v>9631911.454</v>
      </c>
      <c r="F200" s="5" t="n">
        <v>5404510.15</v>
      </c>
      <c r="G200" s="5" t="n">
        <v>5404510.15</v>
      </c>
      <c r="H200" s="6" t="n">
        <v>5404510.15</v>
      </c>
      <c r="I200" s="5" t="n">
        <v>5404510.15</v>
      </c>
      <c r="J200" s="5" t="n">
        <v>5404510.15</v>
      </c>
      <c r="K200" s="5" t="n">
        <v>5404510.15</v>
      </c>
      <c r="L200" s="5" t="n">
        <v>5404510.15</v>
      </c>
      <c r="M200" s="5" t="n">
        <v>5404510.15</v>
      </c>
      <c r="N200" s="5" t="n">
        <v>5404510.15</v>
      </c>
      <c r="O200" s="5" t="n">
        <v>5404510.15</v>
      </c>
    </row>
    <row r="201" customFormat="false" ht="14.65" hidden="false" customHeight="false" outlineLevel="0" collapsed="false">
      <c r="B201" s="0" t="n">
        <v>808199</v>
      </c>
      <c r="C201" s="0" t="n">
        <v>10872106</v>
      </c>
      <c r="D201" s="0" t="n">
        <v>512</v>
      </c>
      <c r="E201" s="5" t="n">
        <v>9977446.486</v>
      </c>
      <c r="F201" s="5" t="n">
        <v>6220357.631</v>
      </c>
      <c r="G201" s="5" t="n">
        <v>6220357.631</v>
      </c>
      <c r="H201" s="6" t="n">
        <v>6220357.631</v>
      </c>
      <c r="I201" s="5" t="n">
        <v>6220357.631</v>
      </c>
      <c r="J201" s="5" t="n">
        <v>6220357.631</v>
      </c>
      <c r="K201" s="5" t="n">
        <v>6220357.631</v>
      </c>
      <c r="L201" s="5" t="n">
        <v>6220357.631</v>
      </c>
      <c r="M201" s="5" t="n">
        <v>6220357.631</v>
      </c>
      <c r="N201" s="5" t="n">
        <v>6220357.631</v>
      </c>
      <c r="O201" s="5" t="n">
        <v>6220357.631</v>
      </c>
    </row>
    <row r="202" customFormat="false" ht="14.65" hidden="false" customHeight="false" outlineLevel="0" collapsed="false">
      <c r="B202" s="0" t="n">
        <v>808199</v>
      </c>
      <c r="C202" s="0" t="n">
        <v>10872106</v>
      </c>
      <c r="D202" s="0" t="n">
        <v>1024</v>
      </c>
      <c r="E202" s="5" t="n">
        <v>10191167.871</v>
      </c>
      <c r="F202" s="5" t="n">
        <v>6220357.631</v>
      </c>
      <c r="G202" s="5" t="n">
        <v>6220357.631</v>
      </c>
      <c r="H202" s="6" t="n">
        <v>6220357.631</v>
      </c>
      <c r="I202" s="5" t="n">
        <v>6220357.631</v>
      </c>
      <c r="J202" s="5" t="n">
        <v>6220357.631</v>
      </c>
      <c r="K202" s="5" t="n">
        <v>6220357.631</v>
      </c>
      <c r="L202" s="5" t="n">
        <v>6220357.631</v>
      </c>
      <c r="M202" s="5" t="n">
        <v>6220357.631</v>
      </c>
      <c r="N202" s="5" t="n">
        <v>6220357.631</v>
      </c>
      <c r="O202" s="5" t="n">
        <v>6220357.631</v>
      </c>
    </row>
    <row r="203" customFormat="false" ht="14.65" hidden="false" customHeight="false" outlineLevel="0" collapsed="false">
      <c r="B203" s="0" t="n">
        <v>808199</v>
      </c>
      <c r="C203" s="0" t="n">
        <v>10872106</v>
      </c>
      <c r="D203" s="0" t="n">
        <v>2048</v>
      </c>
      <c r="E203" s="5" t="n">
        <v>10325961.068</v>
      </c>
      <c r="F203" s="5" t="n">
        <v>6734547.579</v>
      </c>
      <c r="G203" s="5" t="n">
        <v>6734547.579</v>
      </c>
      <c r="H203" s="6" t="n">
        <v>6734547.579</v>
      </c>
      <c r="I203" s="5" t="n">
        <v>6734547.579</v>
      </c>
      <c r="J203" s="5" t="n">
        <v>6734547.579</v>
      </c>
      <c r="K203" s="5" t="n">
        <v>6734547.579</v>
      </c>
      <c r="L203" s="5" t="n">
        <v>6734547.579</v>
      </c>
      <c r="M203" s="5" t="n">
        <v>6734547.579</v>
      </c>
      <c r="N203" s="5" t="n">
        <v>6734547.579</v>
      </c>
      <c r="O203" s="5" t="n">
        <v>6734547.579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4096</v>
      </c>
      <c r="E204" s="5" t="n">
        <v>10419620.205</v>
      </c>
      <c r="F204" s="5" t="n">
        <v>6734547.579</v>
      </c>
      <c r="G204" s="5" t="n">
        <v>6734547.579</v>
      </c>
      <c r="H204" s="6" t="n">
        <v>6734547.579</v>
      </c>
      <c r="I204" s="5" t="n">
        <v>6734547.579</v>
      </c>
      <c r="J204" s="5" t="n">
        <v>6734547.579</v>
      </c>
      <c r="K204" s="5" t="n">
        <v>6734547.579</v>
      </c>
      <c r="L204" s="5" t="n">
        <v>6734547.579</v>
      </c>
      <c r="M204" s="5" t="n">
        <v>6734547.579</v>
      </c>
      <c r="N204" s="5" t="n">
        <v>6734547.579</v>
      </c>
      <c r="O204" s="5" t="n">
        <v>6734547.579</v>
      </c>
    </row>
  </sheetData>
  <mergeCells count="14">
    <mergeCell ref="F1:O1"/>
    <mergeCell ref="F16:O16"/>
    <mergeCell ref="F32:O32"/>
    <mergeCell ref="F46:O46"/>
    <mergeCell ref="E60:N60"/>
    <mergeCell ref="F74:O74"/>
    <mergeCell ref="E88:N88"/>
    <mergeCell ref="F102:O102"/>
    <mergeCell ref="E117:N117"/>
    <mergeCell ref="F131:O131"/>
    <mergeCell ref="F146:O146"/>
    <mergeCell ref="F161:O161"/>
    <mergeCell ref="F177:O177"/>
    <mergeCell ref="F192:O1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82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pane xSplit="4" ySplit="0" topLeftCell="E196" activePane="topRight" state="frozen"/>
      <selection pane="topLeft" activeCell="A196" activeCellId="0" sqref="A196"/>
      <selection pane="topRigh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4.49"/>
    <col collapsed="false" customWidth="false" hidden="false" outlineLevel="0" max="7" min="7" style="0" width="11.52"/>
    <col collapsed="false" customWidth="true" hidden="false" outlineLevel="0" max="8" min="8" style="0" width="13.37"/>
    <col collapsed="false" customWidth="true" hidden="false" outlineLevel="0" max="9" min="9" style="0" width="18.61"/>
    <col collapsed="false" customWidth="true" hidden="false" outlineLevel="0" max="13" min="10" style="0" width="13.37"/>
    <col collapsed="false" customWidth="true" hidden="false" outlineLevel="0" max="14" min="14" style="0" width="18.2"/>
    <col collapsed="false" customWidth="true" hidden="false" outlineLevel="0" max="15" min="15" style="0" width="19.86"/>
    <col collapsed="false" customWidth="true" hidden="false" outlineLevel="0" max="16" min="16" style="0" width="18.58"/>
    <col collapsed="false" customWidth="true" hidden="false" outlineLevel="0" max="17" min="17" style="0" width="20.23"/>
    <col collapsed="false" customWidth="false" hidden="false" outlineLevel="0" max="24" min="18" style="0" width="11.48"/>
    <col collapsed="false" customWidth="false" hidden="false" outlineLevel="0" max="25" min="25" style="0" width="11.52"/>
    <col collapsed="false" customWidth="false" hidden="false" outlineLevel="0" max="1025" min="26" style="0" width="11.48"/>
  </cols>
  <sheetData>
    <row r="1" customFormat="false" ht="12.8" hidden="false" customHeight="false" outlineLevel="0" collapsed="false">
      <c r="H1" s="1" t="s">
        <v>32</v>
      </c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33</v>
      </c>
      <c r="G2" s="0" t="s">
        <v>34</v>
      </c>
      <c r="H2" s="2" t="s">
        <v>6</v>
      </c>
      <c r="I2" s="0" t="s">
        <v>35</v>
      </c>
      <c r="J2" s="0" t="s">
        <v>36</v>
      </c>
    </row>
    <row r="3" customFormat="false" ht="12.8" hidden="false" customHeight="false" outlineLevel="0" collapsed="false">
      <c r="A3" s="0" t="s">
        <v>37</v>
      </c>
      <c r="B3" s="0" t="n">
        <v>42471</v>
      </c>
      <c r="C3" s="0" t="n">
        <v>49633</v>
      </c>
      <c r="D3" s="0" t="n">
        <v>2</v>
      </c>
      <c r="E3" s="0" t="n">
        <v>2000</v>
      </c>
      <c r="F3" s="7" t="n">
        <f aca="false">100/D3</f>
        <v>50</v>
      </c>
      <c r="G3" s="7" t="n">
        <f aca="false">B3/D3</f>
        <v>21235.5</v>
      </c>
      <c r="H3" s="2" t="n">
        <v>2000</v>
      </c>
      <c r="I3" s="0" t="n">
        <f aca="false">100*H3/E3</f>
        <v>100</v>
      </c>
      <c r="J3" s="0" t="n">
        <f aca="false">H3/C3</f>
        <v>0.0402957709588379</v>
      </c>
    </row>
    <row r="4" customFormat="false" ht="12.8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7" t="n">
        <f aca="false">100/D4</f>
        <v>25</v>
      </c>
      <c r="G4" s="7" t="n">
        <f aca="false">B4/D4</f>
        <v>10617.75</v>
      </c>
      <c r="H4" s="2" t="n">
        <v>3355</v>
      </c>
      <c r="I4" s="0" t="n">
        <f aca="false">100*H4/E4</f>
        <v>98.8217967599411</v>
      </c>
      <c r="J4" s="0" t="n">
        <f aca="false">H4/C4</f>
        <v>0.0675961557834505</v>
      </c>
    </row>
    <row r="5" customFormat="false" ht="12.8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7" t="n">
        <f aca="false">100/D5</f>
        <v>12.5</v>
      </c>
      <c r="G5" s="7" t="n">
        <f aca="false">B5/D5</f>
        <v>5308.875</v>
      </c>
      <c r="H5" s="2" t="n">
        <v>5112</v>
      </c>
      <c r="I5" s="0" t="n">
        <f aca="false">100*H5/E5</f>
        <v>97.2047917855106</v>
      </c>
      <c r="J5" s="0" t="n">
        <f aca="false">H5/C5</f>
        <v>0.10299599057079</v>
      </c>
    </row>
    <row r="6" customFormat="false" ht="12.8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7" t="n">
        <f aca="false">100/D6</f>
        <v>3.125</v>
      </c>
      <c r="G6" s="7" t="n">
        <f aca="false">B6/D6</f>
        <v>1327.21875</v>
      </c>
      <c r="H6" s="2" t="n">
        <v>7675</v>
      </c>
      <c r="I6" s="0" t="n">
        <f aca="false">100*H6/E6</f>
        <v>93.1319014682684</v>
      </c>
      <c r="J6" s="0" t="n">
        <f aca="false">H6/C6</f>
        <v>0.15463502105454</v>
      </c>
    </row>
    <row r="7" customFormat="false" ht="12.8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7" t="n">
        <f aca="false">100/D7</f>
        <v>1.5625</v>
      </c>
      <c r="G7" s="7" t="n">
        <f aca="false">B7/D7</f>
        <v>663.609375</v>
      </c>
      <c r="H7" s="2" t="n">
        <v>8948</v>
      </c>
      <c r="I7" s="0" t="n">
        <f aca="false">100*H7/E7</f>
        <v>91.9157678479712</v>
      </c>
      <c r="J7" s="0" t="n">
        <f aca="false">H7/C7</f>
        <v>0.180283279269841</v>
      </c>
    </row>
    <row r="8" customFormat="false" ht="12.8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7" t="n">
        <f aca="false">100/D8</f>
        <v>0.78125</v>
      </c>
      <c r="G8" s="7" t="n">
        <f aca="false">B8/D8</f>
        <v>331.8046875</v>
      </c>
      <c r="H8" s="2" t="n">
        <v>10599</v>
      </c>
      <c r="I8" s="0" t="n">
        <f aca="false">100*H8/E8</f>
        <v>89.6928154353897</v>
      </c>
      <c r="J8" s="0" t="n">
        <f aca="false">H8/C8</f>
        <v>0.213547438196361</v>
      </c>
    </row>
    <row r="9" customFormat="false" ht="12.8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7" t="n">
        <f aca="false">100/D9</f>
        <v>0.390625</v>
      </c>
      <c r="G9" s="7" t="n">
        <f aca="false">B9/D9</f>
        <v>165.90234375</v>
      </c>
      <c r="H9" s="2" t="n">
        <v>12123</v>
      </c>
      <c r="I9" s="0" t="n">
        <f aca="false">100*H9/E9</f>
        <v>87.9497968659315</v>
      </c>
      <c r="J9" s="0" t="n">
        <f aca="false">H9/C9</f>
        <v>0.244252815666996</v>
      </c>
    </row>
    <row r="10" customFormat="false" ht="12.8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7" t="n">
        <f aca="false">100/D10</f>
        <v>0.1953125</v>
      </c>
      <c r="G10" s="7" t="n">
        <f aca="false">B10/D10</f>
        <v>82.951171875</v>
      </c>
      <c r="H10" s="2" t="n">
        <v>14379</v>
      </c>
      <c r="I10" s="0" t="n">
        <f aca="false">100*H10/E10</f>
        <v>86.9978218780252</v>
      </c>
      <c r="J10" s="0" t="n">
        <f aca="false">H10/C10</f>
        <v>0.289706445308565</v>
      </c>
    </row>
    <row r="11" customFormat="false" ht="12.8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7" t="n">
        <f aca="false">100/D11</f>
        <v>0.09765625</v>
      </c>
      <c r="G11" s="7" t="n">
        <f aca="false">B11/D11</f>
        <v>41.4755859375</v>
      </c>
      <c r="H11" s="2" t="n">
        <v>16050</v>
      </c>
      <c r="I11" s="0" t="n">
        <f aca="false">100*H11/E11</f>
        <v>84.5849802371542</v>
      </c>
      <c r="J11" s="0" t="n">
        <f aca="false">H11/C11</f>
        <v>0.323373561944674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7" t="n">
        <f aca="false">100/D12</f>
        <v>0.048828125</v>
      </c>
      <c r="G12" s="7" t="n">
        <f aca="false">B12/D12</f>
        <v>20.73779296875</v>
      </c>
      <c r="H12" s="2" t="n">
        <v>18366</v>
      </c>
      <c r="I12" s="0" t="n">
        <f aca="false">100*H12/E12</f>
        <v>83.2358939496941</v>
      </c>
      <c r="J12" s="0" t="n">
        <f aca="false">H12/C12</f>
        <v>0.370036064715008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7" t="n">
        <f aca="false">100/D13</f>
        <v>0.0244140625</v>
      </c>
      <c r="G13" s="7" t="n">
        <f aca="false">B13/D13</f>
        <v>10.368896484375</v>
      </c>
      <c r="H13" s="2" t="n">
        <v>20063</v>
      </c>
      <c r="I13" s="0" t="n">
        <f aca="false">100*H13/E13</f>
        <v>80.5678258774396</v>
      </c>
      <c r="J13" s="0" t="n">
        <f aca="false">H13/C13</f>
        <v>0.404227026373582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E14" s="0" t="n">
        <v>24902</v>
      </c>
      <c r="F14" s="7" t="n">
        <f aca="false">100/D14</f>
        <v>0.01220703125</v>
      </c>
      <c r="G14" s="7" t="n">
        <f aca="false">B14/D14</f>
        <v>5.1844482421875</v>
      </c>
      <c r="H14" s="2" t="n">
        <v>19326</v>
      </c>
      <c r="I14" s="0" t="n">
        <f aca="false">100*H14/E14</f>
        <v>77.608224239017</v>
      </c>
      <c r="J14" s="0" t="n">
        <f aca="false">H14/C14</f>
        <v>0.38937803477525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E15" s="0" t="n">
        <v>24902</v>
      </c>
      <c r="F15" s="7" t="n">
        <f aca="false">100/D15</f>
        <v>0.006103515625</v>
      </c>
      <c r="G15" s="7" t="n">
        <f aca="false">B15/D15</f>
        <v>2.59222412109375</v>
      </c>
      <c r="H15" s="2" t="n">
        <v>18510</v>
      </c>
      <c r="I15" s="0" t="n">
        <f aca="false">100*H15/E15</f>
        <v>74.3313790057024</v>
      </c>
      <c r="J15" s="0" t="n">
        <f aca="false">H15/C15</f>
        <v>0.372937360224044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E16" s="0" t="n">
        <v>24902</v>
      </c>
      <c r="F16" s="7" t="n">
        <f aca="false">100/D16</f>
        <v>0.0030517578125</v>
      </c>
      <c r="G16" s="7" t="n">
        <f aca="false">B16/D16</f>
        <v>1.29611206054688</v>
      </c>
      <c r="H16" s="2" t="n">
        <v>17655</v>
      </c>
      <c r="I16" s="0" t="n">
        <f aca="false">100*H16/E16</f>
        <v>70.8979198457955</v>
      </c>
      <c r="J16" s="0" t="n">
        <f aca="false">H16/C16</f>
        <v>0.355710918139141</v>
      </c>
    </row>
    <row r="19" customFormat="false" ht="12.8" hidden="false" customHeight="false" outlineLevel="0" collapsed="false">
      <c r="H19" s="1" t="s">
        <v>38</v>
      </c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2.8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39</v>
      </c>
      <c r="G20" s="0" t="s">
        <v>34</v>
      </c>
      <c r="H20" s="0" t="s">
        <v>6</v>
      </c>
      <c r="I20" s="0" t="s">
        <v>40</v>
      </c>
      <c r="J20" s="0" t="s">
        <v>36</v>
      </c>
    </row>
    <row r="21" customFormat="false" ht="12.8" hidden="false" customHeight="false" outlineLevel="0" collapsed="false">
      <c r="B21" s="0" t="n">
        <v>42471</v>
      </c>
      <c r="C21" s="5" t="n">
        <v>242000.7493</v>
      </c>
      <c r="D21" s="0" t="n">
        <v>2</v>
      </c>
      <c r="E21" s="0" t="n">
        <v>85710.7125</v>
      </c>
      <c r="F21" s="7" t="n">
        <f aca="false">100/D21</f>
        <v>50</v>
      </c>
      <c r="G21" s="7" t="n">
        <f aca="false">B21/D21</f>
        <v>21235.5</v>
      </c>
      <c r="H21" s="0" t="n">
        <v>85710.7125</v>
      </c>
      <c r="I21" s="0" t="n">
        <f aca="false">100*H21/E21</f>
        <v>100</v>
      </c>
      <c r="J21" s="0" t="n">
        <f aca="false">H21/C21</f>
        <v>0.354175401307321</v>
      </c>
      <c r="K21" s="5"/>
      <c r="L21" s="5"/>
      <c r="M21" s="5"/>
      <c r="N21" s="5"/>
      <c r="O21" s="5"/>
      <c r="P21" s="5"/>
      <c r="Q21" s="5"/>
    </row>
    <row r="22" customFormat="false" ht="12.8" hidden="false" customHeight="false" outlineLevel="0" collapsed="false">
      <c r="B22" s="0" t="n">
        <v>42471</v>
      </c>
      <c r="C22" s="5" t="n">
        <v>242000.7493</v>
      </c>
      <c r="D22" s="0" t="n">
        <v>4</v>
      </c>
      <c r="E22" s="0" t="n">
        <v>129975.337</v>
      </c>
      <c r="F22" s="7" t="n">
        <f aca="false">100/D22</f>
        <v>25</v>
      </c>
      <c r="G22" s="7" t="n">
        <f aca="false">B22/D22</f>
        <v>10617.75</v>
      </c>
      <c r="H22" s="0" t="n">
        <v>128208.137</v>
      </c>
      <c r="I22" s="0" t="n">
        <f aca="false">100*H22/E22</f>
        <v>98.6403574395041</v>
      </c>
      <c r="J22" s="0" t="n">
        <f aca="false">H22/C22</f>
        <v>0.529784049722362</v>
      </c>
      <c r="K22" s="5"/>
      <c r="L22" s="5"/>
      <c r="M22" s="5"/>
      <c r="N22" s="5"/>
      <c r="O22" s="5"/>
      <c r="P22" s="5"/>
      <c r="Q22" s="5"/>
    </row>
    <row r="23" customFormat="false" ht="12.8" hidden="false" customHeight="false" outlineLevel="0" collapsed="false">
      <c r="B23" s="0" t="n">
        <v>42471</v>
      </c>
      <c r="C23" s="5" t="n">
        <v>242000.7493</v>
      </c>
      <c r="D23" s="0" t="n">
        <v>8</v>
      </c>
      <c r="E23" s="0" t="n">
        <v>167306.768</v>
      </c>
      <c r="F23" s="7" t="n">
        <f aca="false">100/D23</f>
        <v>12.5</v>
      </c>
      <c r="G23" s="7" t="n">
        <f aca="false">B23/D23</f>
        <v>5308.875</v>
      </c>
      <c r="H23" s="0" t="n">
        <v>161963.107</v>
      </c>
      <c r="I23" s="0" t="n">
        <f aca="false">100*H23/E23</f>
        <v>96.8060700329828</v>
      </c>
      <c r="J23" s="0" t="n">
        <f aca="false">H23/C23</f>
        <v>0.669266964951501</v>
      </c>
      <c r="K23" s="5"/>
      <c r="L23" s="5"/>
      <c r="M23" s="5"/>
      <c r="N23" s="5"/>
      <c r="O23" s="5"/>
      <c r="P23" s="5"/>
      <c r="Q23" s="5"/>
    </row>
    <row r="24" customFormat="false" ht="12.8" hidden="false" customHeight="false" outlineLevel="0" collapsed="false">
      <c r="B24" s="0" t="n">
        <v>42471</v>
      </c>
      <c r="C24" s="5" t="n">
        <v>242000.7493</v>
      </c>
      <c r="D24" s="0" t="n">
        <v>32</v>
      </c>
      <c r="E24" s="0" t="n">
        <v>195572.0106</v>
      </c>
      <c r="F24" s="7" t="n">
        <f aca="false">100/D24</f>
        <v>3.125</v>
      </c>
      <c r="G24" s="7" t="n">
        <f aca="false">B24/D24</f>
        <v>1327.21875</v>
      </c>
      <c r="H24" s="0" t="n">
        <v>182841.4596</v>
      </c>
      <c r="I24" s="0" t="n">
        <f aca="false">100*H24/E24</f>
        <v>93.4906068813509</v>
      </c>
      <c r="J24" s="0" t="n">
        <f aca="false">H24/C24</f>
        <v>0.755540882120732</v>
      </c>
      <c r="K24" s="5"/>
      <c r="L24" s="5"/>
      <c r="M24" s="5"/>
      <c r="N24" s="5"/>
      <c r="O24" s="5"/>
      <c r="P24" s="5"/>
      <c r="Q24" s="5"/>
    </row>
    <row r="25" customFormat="false" ht="12.8" hidden="false" customHeight="false" outlineLevel="0" collapsed="false">
      <c r="B25" s="0" t="n">
        <v>42471</v>
      </c>
      <c r="C25" s="5" t="n">
        <v>242000.7493</v>
      </c>
      <c r="D25" s="0" t="n">
        <v>64</v>
      </c>
      <c r="E25" s="0" t="n">
        <v>202652.4676</v>
      </c>
      <c r="F25" s="7" t="n">
        <f aca="false">100/D25</f>
        <v>1.5625</v>
      </c>
      <c r="G25" s="7" t="n">
        <f aca="false">B25/D25</f>
        <v>663.609375</v>
      </c>
      <c r="H25" s="0" t="n">
        <v>188461.7006</v>
      </c>
      <c r="I25" s="0" t="n">
        <f aca="false">100*H25/E25</f>
        <v>92.9974862048016</v>
      </c>
      <c r="J25" s="0" t="n">
        <f aca="false">H25/C25</f>
        <v>0.778764946576139</v>
      </c>
      <c r="K25" s="5"/>
      <c r="L25" s="5"/>
      <c r="M25" s="5"/>
      <c r="N25" s="5"/>
      <c r="O25" s="5"/>
      <c r="P25" s="5"/>
      <c r="Q25" s="5"/>
    </row>
    <row r="26" customFormat="false" ht="12.8" hidden="false" customHeight="false" outlineLevel="0" collapsed="false">
      <c r="B26" s="0" t="n">
        <v>42471</v>
      </c>
      <c r="C26" s="5" t="n">
        <v>242000.7493</v>
      </c>
      <c r="D26" s="0" t="n">
        <v>128</v>
      </c>
      <c r="E26" s="0" t="n">
        <v>207670.2032</v>
      </c>
      <c r="F26" s="7" t="n">
        <f aca="false">100/D26</f>
        <v>0.78125</v>
      </c>
      <c r="G26" s="7" t="n">
        <f aca="false">B26/D26</f>
        <v>331.8046875</v>
      </c>
      <c r="H26" s="0" t="n">
        <v>191617.9727</v>
      </c>
      <c r="I26" s="0" t="n">
        <f aca="false">100*H26/E26</f>
        <v>92.2703256159765</v>
      </c>
      <c r="J26" s="0" t="n">
        <f aca="false">H26/C26</f>
        <v>0.791807352887399</v>
      </c>
      <c r="K26" s="5"/>
      <c r="L26" s="5"/>
      <c r="M26" s="5"/>
      <c r="N26" s="5"/>
      <c r="O26" s="5"/>
      <c r="P26" s="5"/>
      <c r="Q26" s="5"/>
    </row>
    <row r="27" customFormat="false" ht="12.8" hidden="false" customHeight="false" outlineLevel="0" collapsed="false">
      <c r="B27" s="0" t="n">
        <v>42471</v>
      </c>
      <c r="C27" s="5" t="n">
        <v>242000.7493</v>
      </c>
      <c r="D27" s="0" t="n">
        <v>256</v>
      </c>
      <c r="E27" s="0" t="n">
        <v>211777.3658</v>
      </c>
      <c r="F27" s="7" t="n">
        <f aca="false">100/D27</f>
        <v>0.390625</v>
      </c>
      <c r="G27" s="7" t="n">
        <f aca="false">B27/D27</f>
        <v>165.90234375</v>
      </c>
      <c r="H27" s="0" t="n">
        <v>193992.6588</v>
      </c>
      <c r="I27" s="0" t="n">
        <f aca="false">100*H27/E27</f>
        <v>91.6021681860017</v>
      </c>
      <c r="J27" s="0" t="n">
        <f aca="false">H27/C27</f>
        <v>0.801620074983793</v>
      </c>
      <c r="K27" s="5"/>
      <c r="L27" s="5"/>
      <c r="M27" s="5"/>
      <c r="N27" s="5"/>
      <c r="O27" s="5"/>
      <c r="P27" s="5"/>
      <c r="Q27" s="5"/>
    </row>
    <row r="28" customFormat="false" ht="12.8" hidden="false" customHeight="false" outlineLevel="0" collapsed="false">
      <c r="B28" s="0" t="n">
        <v>42471</v>
      </c>
      <c r="C28" s="5" t="n">
        <v>242000.7493</v>
      </c>
      <c r="D28" s="0" t="n">
        <v>512</v>
      </c>
      <c r="E28" s="0" t="n">
        <v>215199.6283</v>
      </c>
      <c r="F28" s="7" t="n">
        <f aca="false">100/D28</f>
        <v>0.1953125</v>
      </c>
      <c r="G28" s="7" t="n">
        <f aca="false">B28/D28</f>
        <v>82.951171875</v>
      </c>
      <c r="H28" s="0" t="n">
        <v>198018.8188</v>
      </c>
      <c r="I28" s="0" t="n">
        <f aca="false">100*H28/E28</f>
        <v>92.0163386732021</v>
      </c>
      <c r="J28" s="0" t="n">
        <f aca="false">H28/C28</f>
        <v>0.818257048264437</v>
      </c>
      <c r="K28" s="5"/>
      <c r="L28" s="5"/>
      <c r="M28" s="5"/>
      <c r="N28" s="5"/>
      <c r="O28" s="5"/>
      <c r="P28" s="5"/>
      <c r="Q28" s="5"/>
    </row>
    <row r="29" customFormat="false" ht="12.8" hidden="false" customHeight="false" outlineLevel="0" collapsed="false">
      <c r="B29" s="0" t="n">
        <v>42471</v>
      </c>
      <c r="C29" s="5" t="n">
        <v>242000.7493</v>
      </c>
      <c r="D29" s="0" t="n">
        <v>1024</v>
      </c>
      <c r="E29" s="0" t="n">
        <v>217834.7023</v>
      </c>
      <c r="F29" s="7" t="n">
        <f aca="false">100/D29</f>
        <v>0.09765625</v>
      </c>
      <c r="G29" s="7" t="n">
        <f aca="false">B29/D29</f>
        <v>41.4755859375</v>
      </c>
      <c r="H29" s="0" t="n">
        <v>201767.4103</v>
      </c>
      <c r="I29" s="0" t="n">
        <f aca="false">100*H29/E29</f>
        <v>92.6240898119748</v>
      </c>
      <c r="J29" s="0" t="n">
        <f aca="false">H29/C29</f>
        <v>0.833747047823707</v>
      </c>
      <c r="K29" s="5"/>
      <c r="L29" s="5"/>
      <c r="M29" s="5"/>
      <c r="N29" s="5"/>
      <c r="O29" s="5"/>
      <c r="P29" s="5"/>
      <c r="Q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E30" s="0" t="n">
        <v>220258.8968</v>
      </c>
      <c r="F30" s="7" t="n">
        <f aca="false">100/D30</f>
        <v>0.048828125</v>
      </c>
      <c r="G30" s="7" t="n">
        <f aca="false">B30/D30</f>
        <v>20.73779296875</v>
      </c>
      <c r="H30" s="0" t="n">
        <v>204602.7467</v>
      </c>
      <c r="I30" s="0" t="n">
        <f aca="false">100*H30/E30</f>
        <v>92.8919329355326</v>
      </c>
      <c r="J30" s="0" t="n">
        <f aca="false">H30/C30</f>
        <v>0.84546327766267</v>
      </c>
      <c r="K30" s="5"/>
      <c r="L30" s="5"/>
      <c r="M30" s="5"/>
      <c r="N30" s="5"/>
      <c r="O30" s="5"/>
      <c r="P30" s="5"/>
      <c r="Q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E31" s="0" t="n">
        <v>222309.4948</v>
      </c>
      <c r="F31" s="7" t="n">
        <f aca="false">100/D31</f>
        <v>0.0244140625</v>
      </c>
      <c r="G31" s="7" t="n">
        <f aca="false">B31/D31</f>
        <v>10.368896484375</v>
      </c>
      <c r="H31" s="0" t="n">
        <v>208185.6052</v>
      </c>
      <c r="I31" s="0" t="n">
        <f aca="false">100*H31/E31</f>
        <v>93.6467447723245</v>
      </c>
      <c r="J31" s="0" t="n">
        <f aca="false">H31/C31</f>
        <v>0.860268432234974</v>
      </c>
      <c r="K31" s="5"/>
      <c r="L31" s="5"/>
      <c r="M31" s="5"/>
      <c r="N31" s="5"/>
      <c r="O31" s="5"/>
      <c r="P31" s="5"/>
      <c r="Q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E32" s="0" t="n">
        <v>222309.4948</v>
      </c>
      <c r="F32" s="7" t="n">
        <f aca="false">100/D32</f>
        <v>0.01220703125</v>
      </c>
      <c r="G32" s="7" t="n">
        <f aca="false">B32/D32</f>
        <v>5.1844482421875</v>
      </c>
      <c r="H32" s="0" t="n">
        <v>206889.9737</v>
      </c>
      <c r="I32" s="0" t="n">
        <f aca="false">100*H32/E32</f>
        <v>93.0639394804652</v>
      </c>
      <c r="J32" s="0" t="n">
        <f aca="false">H32/C32</f>
        <v>0.85491459963839</v>
      </c>
      <c r="K32" s="5"/>
      <c r="L32" s="5"/>
      <c r="M32" s="5"/>
      <c r="N32" s="5"/>
      <c r="O32" s="5"/>
      <c r="P32" s="5"/>
      <c r="Q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E33" s="0" t="n">
        <v>222309.4948</v>
      </c>
      <c r="F33" s="7" t="n">
        <f aca="false">100/D33</f>
        <v>0.006103515625</v>
      </c>
      <c r="G33" s="7" t="n">
        <f aca="false">B33/D33</f>
        <v>2.59222412109375</v>
      </c>
      <c r="H33" s="0" t="n">
        <v>206450.8382</v>
      </c>
      <c r="I33" s="0" t="n">
        <f aca="false">100*H33/E33</f>
        <v>92.8664060820852</v>
      </c>
      <c r="J33" s="0" t="n">
        <f aca="false">H33/C33</f>
        <v>0.853099995752782</v>
      </c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E34" s="0" t="n">
        <v>222309.4948</v>
      </c>
      <c r="F34" s="7" t="n">
        <f aca="false">100/D34</f>
        <v>0.0030517578125</v>
      </c>
      <c r="G34" s="7" t="n">
        <f aca="false">B34/D34</f>
        <v>1.29611206054688</v>
      </c>
      <c r="H34" s="0" t="n">
        <v>205002.2706</v>
      </c>
      <c r="I34" s="0" t="n">
        <f aca="false">100*H34/E34</f>
        <v>92.214806562549</v>
      </c>
      <c r="J34" s="0" t="n">
        <f aca="false">H34/C34</f>
        <v>0.847114197757569</v>
      </c>
    </row>
    <row r="36" customFormat="false" ht="12.8" hidden="false" customHeight="false" outlineLevel="0" collapsed="false">
      <c r="H36" s="1" t="s">
        <v>0</v>
      </c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2.8" hidden="false" customHeight="false" outlineLevel="0" collapsed="false">
      <c r="A37" s="0" t="s">
        <v>1</v>
      </c>
      <c r="B37" s="0" t="s">
        <v>2</v>
      </c>
      <c r="C37" s="0" t="s">
        <v>3</v>
      </c>
      <c r="D37" s="0" t="s">
        <v>4</v>
      </c>
      <c r="E37" s="0" t="s">
        <v>5</v>
      </c>
      <c r="F37" s="0" t="s">
        <v>39</v>
      </c>
      <c r="G37" s="0" t="s">
        <v>34</v>
      </c>
      <c r="H37" s="2" t="s">
        <v>6</v>
      </c>
      <c r="I37" s="0" t="s">
        <v>40</v>
      </c>
      <c r="J37" s="0" t="s">
        <v>36</v>
      </c>
    </row>
    <row r="38" customFormat="false" ht="12.8" hidden="false" customHeight="false" outlineLevel="0" collapsed="false">
      <c r="A38" s="0" t="s">
        <v>41</v>
      </c>
      <c r="B38" s="0" t="n">
        <v>121580</v>
      </c>
      <c r="C38" s="0" t="n">
        <v>137171</v>
      </c>
      <c r="D38" s="0" t="n">
        <v>2</v>
      </c>
      <c r="E38" s="0" t="n">
        <v>1700</v>
      </c>
      <c r="F38" s="7" t="n">
        <f aca="false">100/D38</f>
        <v>50</v>
      </c>
      <c r="G38" s="7" t="n">
        <f aca="false">B38/D38</f>
        <v>60790</v>
      </c>
      <c r="H38" s="0" t="n">
        <v>1700</v>
      </c>
      <c r="I38" s="0" t="n">
        <f aca="false">100*H38/E38</f>
        <v>100</v>
      </c>
      <c r="J38" s="0" t="n">
        <f aca="false">H38/C38</f>
        <v>0.0123932901269219</v>
      </c>
    </row>
    <row r="39" customFormat="false" ht="12.8" hidden="false" customHeight="false" outlineLevel="0" collapsed="false">
      <c r="B39" s="0" t="n">
        <v>121580</v>
      </c>
      <c r="C39" s="0" t="n">
        <v>137171</v>
      </c>
      <c r="D39" s="0" t="n">
        <v>4</v>
      </c>
      <c r="E39" s="0" t="n">
        <v>3219</v>
      </c>
      <c r="F39" s="7" t="n">
        <f aca="false">100/D39</f>
        <v>25</v>
      </c>
      <c r="G39" s="7" t="n">
        <f aca="false">B39/D39</f>
        <v>30395</v>
      </c>
      <c r="H39" s="0" t="n">
        <v>3175</v>
      </c>
      <c r="I39" s="0" t="n">
        <f aca="false">100*H39/E39</f>
        <v>98.6331158744952</v>
      </c>
      <c r="J39" s="0" t="n">
        <f aca="false">H39/C39</f>
        <v>0.0231462918546923</v>
      </c>
    </row>
    <row r="40" customFormat="false" ht="12.8" hidden="false" customHeight="false" outlineLevel="0" collapsed="false">
      <c r="B40" s="0" t="n">
        <v>121580</v>
      </c>
      <c r="C40" s="0" t="n">
        <v>137171</v>
      </c>
      <c r="D40" s="0" t="n">
        <v>8</v>
      </c>
      <c r="E40" s="0" t="n">
        <v>5959</v>
      </c>
      <c r="F40" s="7" t="n">
        <f aca="false">100/D40</f>
        <v>12.5</v>
      </c>
      <c r="G40" s="7" t="n">
        <f aca="false">B40/D40</f>
        <v>15197.5</v>
      </c>
      <c r="H40" s="0" t="n">
        <v>5858</v>
      </c>
      <c r="I40" s="0" t="n">
        <f aca="false">100*H40/E40</f>
        <v>98.3050847457627</v>
      </c>
      <c r="J40" s="0" t="n">
        <f aca="false">H40/C40</f>
        <v>0.0427058197432402</v>
      </c>
    </row>
    <row r="41" customFormat="false" ht="12.8" hidden="false" customHeight="false" outlineLevel="0" collapsed="false">
      <c r="B41" s="0" t="n">
        <v>121580</v>
      </c>
      <c r="C41" s="0" t="n">
        <v>137171</v>
      </c>
      <c r="D41" s="0" t="n">
        <v>32</v>
      </c>
      <c r="E41" s="0" t="n">
        <v>12297</v>
      </c>
      <c r="F41" s="7" t="n">
        <f aca="false">100/D41</f>
        <v>3.125</v>
      </c>
      <c r="G41" s="7" t="n">
        <f aca="false">B41/D41</f>
        <v>3799.375</v>
      </c>
      <c r="H41" s="0" t="n">
        <v>11901</v>
      </c>
      <c r="I41" s="0" t="n">
        <f aca="false">100*H41/E41</f>
        <v>96.7797023664308</v>
      </c>
      <c r="J41" s="0" t="n">
        <f aca="false">H41/C41</f>
        <v>0.086760321059116</v>
      </c>
    </row>
    <row r="42" customFormat="false" ht="12.8" hidden="false" customHeight="false" outlineLevel="0" collapsed="false">
      <c r="B42" s="0" t="n">
        <v>121580</v>
      </c>
      <c r="C42" s="0" t="n">
        <v>137171</v>
      </c>
      <c r="D42" s="0" t="n">
        <v>64</v>
      </c>
      <c r="E42" s="0" t="n">
        <v>15986</v>
      </c>
      <c r="F42" s="7" t="n">
        <f aca="false">100/D42</f>
        <v>1.5625</v>
      </c>
      <c r="G42" s="7" t="n">
        <f aca="false">B42/D42</f>
        <v>1899.6875</v>
      </c>
      <c r="H42" s="0" t="n">
        <v>15275</v>
      </c>
      <c r="I42" s="0" t="n">
        <f aca="false">100*H42/E42</f>
        <v>95.5523583135243</v>
      </c>
      <c r="J42" s="0" t="n">
        <f aca="false">H42/C42</f>
        <v>0.111357356875724</v>
      </c>
    </row>
    <row r="43" customFormat="false" ht="12.8" hidden="false" customHeight="false" outlineLevel="0" collapsed="false">
      <c r="B43" s="0" t="n">
        <v>121580</v>
      </c>
      <c r="C43" s="0" t="n">
        <v>137171</v>
      </c>
      <c r="D43" s="0" t="n">
        <v>128</v>
      </c>
      <c r="E43" s="0" t="n">
        <v>22519</v>
      </c>
      <c r="F43" s="7" t="n">
        <f aca="false">100/D43</f>
        <v>0.78125</v>
      </c>
      <c r="G43" s="7" t="n">
        <f aca="false">B43/D43</f>
        <v>949.84375</v>
      </c>
      <c r="H43" s="0" t="n">
        <v>21207</v>
      </c>
      <c r="I43" s="0" t="n">
        <f aca="false">100*H43/E43</f>
        <v>94.1738087836938</v>
      </c>
      <c r="J43" s="0" t="n">
        <f aca="false">H43/C43</f>
        <v>0.154602649248019</v>
      </c>
    </row>
    <row r="44" customFormat="false" ht="12.8" hidden="false" customHeight="false" outlineLevel="0" collapsed="false">
      <c r="B44" s="0" t="n">
        <v>121580</v>
      </c>
      <c r="C44" s="0" t="n">
        <v>137171</v>
      </c>
      <c r="D44" s="0" t="n">
        <v>256</v>
      </c>
      <c r="E44" s="0" t="n">
        <v>28023</v>
      </c>
      <c r="F44" s="7" t="n">
        <f aca="false">100/D44</f>
        <v>0.390625</v>
      </c>
      <c r="G44" s="7" t="n">
        <f aca="false">B44/D44</f>
        <v>474.921875</v>
      </c>
      <c r="H44" s="0" t="n">
        <v>25894</v>
      </c>
      <c r="I44" s="0" t="n">
        <f aca="false">100*H44/E44</f>
        <v>92.4026692359847</v>
      </c>
      <c r="J44" s="0" t="n">
        <f aca="false">H44/C44</f>
        <v>0.188771679145009</v>
      </c>
    </row>
    <row r="45" customFormat="false" ht="12.8" hidden="false" customHeight="false" outlineLevel="0" collapsed="false">
      <c r="B45" s="0" t="n">
        <v>121580</v>
      </c>
      <c r="C45" s="0" t="n">
        <v>137171</v>
      </c>
      <c r="D45" s="0" t="n">
        <v>512</v>
      </c>
      <c r="E45" s="0" t="n">
        <v>37847</v>
      </c>
      <c r="F45" s="7" t="n">
        <f aca="false">100/D45</f>
        <v>0.1953125</v>
      </c>
      <c r="G45" s="7" t="n">
        <f aca="false">B45/D45</f>
        <v>237.4609375</v>
      </c>
      <c r="H45" s="0" t="n">
        <v>34463</v>
      </c>
      <c r="I45" s="0" t="n">
        <f aca="false">100*H45/E45</f>
        <v>91.0587364916638</v>
      </c>
      <c r="J45" s="0" t="n">
        <f aca="false">H45/C45</f>
        <v>0.251241151555358</v>
      </c>
    </row>
    <row r="46" customFormat="false" ht="12.8" hidden="false" customHeight="false" outlineLevel="0" collapsed="false">
      <c r="B46" s="0" t="n">
        <v>121580</v>
      </c>
      <c r="C46" s="0" t="n">
        <v>137171</v>
      </c>
      <c r="D46" s="0" t="n">
        <v>1024</v>
      </c>
      <c r="E46" s="0" t="n">
        <v>45904</v>
      </c>
      <c r="F46" s="7" t="n">
        <f aca="false">100/D46</f>
        <v>0.09765625</v>
      </c>
      <c r="G46" s="7" t="n">
        <f aca="false">B46/D46</f>
        <v>118.73046875</v>
      </c>
      <c r="H46" s="0" t="n">
        <v>40820</v>
      </c>
      <c r="I46" s="0" t="n">
        <f aca="false">100*H46/E46</f>
        <v>88.92471244336</v>
      </c>
      <c r="J46" s="0" t="n">
        <f aca="false">H46/C46</f>
        <v>0.297584766459383</v>
      </c>
    </row>
    <row r="47" customFormat="false" ht="12.8" hidden="false" customHeight="false" outlineLevel="0" collapsed="false">
      <c r="B47" s="0" t="n">
        <v>121580</v>
      </c>
      <c r="C47" s="0" t="n">
        <v>137171</v>
      </c>
      <c r="D47" s="0" t="n">
        <v>2048</v>
      </c>
      <c r="E47" s="0" t="n">
        <v>58002</v>
      </c>
      <c r="F47" s="7" t="n">
        <f aca="false">100/D47</f>
        <v>0.048828125</v>
      </c>
      <c r="G47" s="7" t="n">
        <f aca="false">B47/D47</f>
        <v>59.365234375</v>
      </c>
      <c r="H47" s="0" t="n">
        <v>49516</v>
      </c>
      <c r="I47" s="0" t="n">
        <f aca="false">100*H47/E47</f>
        <v>85.3694700182752</v>
      </c>
      <c r="J47" s="0" t="n">
        <f aca="false">H47/C47</f>
        <v>0.36098009054392</v>
      </c>
    </row>
    <row r="48" customFormat="false" ht="12.8" hidden="false" customHeight="false" outlineLevel="0" collapsed="false">
      <c r="B48" s="0" t="n">
        <v>121580</v>
      </c>
      <c r="C48" s="0" t="n">
        <v>137171</v>
      </c>
      <c r="D48" s="0" t="n">
        <v>4096</v>
      </c>
      <c r="E48" s="0" t="n">
        <v>67610</v>
      </c>
      <c r="F48" s="7" t="n">
        <f aca="false">100/D48</f>
        <v>0.0244140625</v>
      </c>
      <c r="G48" s="7" t="n">
        <f aca="false">B48/D48</f>
        <v>29.6826171875</v>
      </c>
      <c r="H48" s="0" t="n">
        <v>54659</v>
      </c>
      <c r="I48" s="0" t="n">
        <f aca="false">100*H48/E48</f>
        <v>80.8445496228369</v>
      </c>
      <c r="J48" s="0" t="n">
        <f aca="false">H48/C48</f>
        <v>0.39847343826319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8192</v>
      </c>
      <c r="E49" s="0" t="n">
        <v>77524</v>
      </c>
      <c r="F49" s="7" t="n">
        <f aca="false">100/D49</f>
        <v>0.01220703125</v>
      </c>
      <c r="G49" s="7" t="n">
        <f aca="false">B49/D49</f>
        <v>14.84130859375</v>
      </c>
      <c r="H49" s="0" t="n">
        <v>60257</v>
      </c>
      <c r="I49" s="0" t="n">
        <f aca="false">100*H49/E49</f>
        <v>77.7268974769104</v>
      </c>
      <c r="J49" s="0" t="n">
        <f aca="false">H49/C49</f>
        <v>0.439283813634077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16384</v>
      </c>
      <c r="E50" s="0" t="n">
        <v>84952</v>
      </c>
      <c r="F50" s="7" t="n">
        <f aca="false">100/D50</f>
        <v>0.006103515625</v>
      </c>
      <c r="G50" s="7" t="n">
        <f aca="false">B50/D50</f>
        <v>7.420654296875</v>
      </c>
      <c r="H50" s="0" t="n">
        <v>63702</v>
      </c>
      <c r="I50" s="0" t="n">
        <f aca="false">100*H50/E50</f>
        <v>74.9858743761183</v>
      </c>
      <c r="J50" s="0" t="n">
        <f aca="false">H50/C50</f>
        <v>0.464398451567751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32768</v>
      </c>
      <c r="E51" s="0" t="n">
        <v>84952</v>
      </c>
      <c r="F51" s="7" t="n">
        <f aca="false">100/D51</f>
        <v>0.0030517578125</v>
      </c>
      <c r="G51" s="7" t="n">
        <f aca="false">B51/D51</f>
        <v>3.7103271484375</v>
      </c>
      <c r="H51" s="0" t="n">
        <v>61936</v>
      </c>
      <c r="I51" s="0" t="n">
        <f aca="false">100*H51/E51</f>
        <v>72.9070533948583</v>
      </c>
      <c r="J51" s="0" t="n">
        <f aca="false">H51/C51</f>
        <v>0.451524010177078</v>
      </c>
    </row>
    <row r="53" customFormat="false" ht="12.8" hidden="false" customHeight="false" outlineLevel="0" collapsed="false">
      <c r="H53" s="1" t="s">
        <v>20</v>
      </c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2.8" hidden="false" customHeight="false" outlineLevel="0" collapsed="false">
      <c r="B54" s="0" t="s">
        <v>2</v>
      </c>
      <c r="C54" s="0" t="s">
        <v>21</v>
      </c>
      <c r="D54" s="0" t="s">
        <v>4</v>
      </c>
      <c r="E54" s="0" t="s">
        <v>22</v>
      </c>
      <c r="F54" s="0" t="s">
        <v>39</v>
      </c>
      <c r="G54" s="0" t="s">
        <v>34</v>
      </c>
      <c r="H54" s="0" t="s">
        <v>6</v>
      </c>
      <c r="I54" s="0" t="s">
        <v>40</v>
      </c>
      <c r="J54" s="0" t="s">
        <v>36</v>
      </c>
    </row>
    <row r="55" customFormat="false" ht="12.8" hidden="false" customHeight="false" outlineLevel="0" collapsed="false">
      <c r="B55" s="0" t="n">
        <v>121580</v>
      </c>
      <c r="C55" s="0" t="n">
        <v>418217.1753</v>
      </c>
      <c r="D55" s="0" t="n">
        <v>2</v>
      </c>
      <c r="E55" s="0" t="n">
        <v>46714.6455</v>
      </c>
      <c r="F55" s="7" t="n">
        <f aca="false">100/D55</f>
        <v>50</v>
      </c>
      <c r="G55" s="7" t="n">
        <f aca="false">B55/D55</f>
        <v>60790</v>
      </c>
      <c r="H55" s="0" t="n">
        <v>46714.6455</v>
      </c>
      <c r="I55" s="0" t="n">
        <f aca="false">100*H55/E55</f>
        <v>100</v>
      </c>
      <c r="J55" s="0" t="n">
        <f aca="false">H55/C55</f>
        <v>0.111699490740642</v>
      </c>
      <c r="K55" s="5"/>
      <c r="L55" s="5"/>
      <c r="M55" s="5"/>
      <c r="N55" s="5"/>
      <c r="O55" s="5"/>
      <c r="P55" s="5"/>
      <c r="Q55" s="5"/>
    </row>
    <row r="56" customFormat="false" ht="12.8" hidden="false" customHeight="false" outlineLevel="0" collapsed="false">
      <c r="B56" s="0" t="n">
        <v>121580</v>
      </c>
      <c r="C56" s="0" t="n">
        <v>418217.1753</v>
      </c>
      <c r="D56" s="0" t="n">
        <v>4</v>
      </c>
      <c r="E56" s="0" t="n">
        <v>100718.1229</v>
      </c>
      <c r="F56" s="7" t="n">
        <f aca="false">100/D56</f>
        <v>25</v>
      </c>
      <c r="G56" s="7" t="n">
        <f aca="false">B56/D56</f>
        <v>30395</v>
      </c>
      <c r="H56" s="0" t="n">
        <v>97740.4134</v>
      </c>
      <c r="I56" s="0" t="n">
        <f aca="false">100*H56/E56</f>
        <v>97.0435216480787</v>
      </c>
      <c r="J56" s="0" t="n">
        <f aca="false">H56/C56</f>
        <v>0.233707315654571</v>
      </c>
      <c r="K56" s="5"/>
      <c r="L56" s="5"/>
      <c r="M56" s="5"/>
      <c r="N56" s="5"/>
      <c r="O56" s="5"/>
      <c r="P56" s="5"/>
      <c r="Q56" s="5"/>
    </row>
    <row r="57" customFormat="false" ht="12.8" hidden="false" customHeight="false" outlineLevel="0" collapsed="false">
      <c r="B57" s="0" t="n">
        <v>121580</v>
      </c>
      <c r="C57" s="0" t="n">
        <v>418217.1753</v>
      </c>
      <c r="D57" s="0" t="n">
        <v>8</v>
      </c>
      <c r="E57" s="0" t="n">
        <v>157535.7088</v>
      </c>
      <c r="F57" s="7" t="n">
        <f aca="false">100/D57</f>
        <v>12.5</v>
      </c>
      <c r="G57" s="7" t="n">
        <f aca="false">B57/D57</f>
        <v>15197.5</v>
      </c>
      <c r="H57" s="0" t="n">
        <v>153487.5173</v>
      </c>
      <c r="I57" s="0" t="n">
        <f aca="false">100*H57/E57</f>
        <v>97.4303022909305</v>
      </c>
      <c r="J57" s="0" t="n">
        <f aca="false">H57/C57</f>
        <v>0.367004337375429</v>
      </c>
      <c r="K57" s="5"/>
      <c r="L57" s="5"/>
      <c r="M57" s="5"/>
      <c r="N57" s="5"/>
      <c r="O57" s="5"/>
      <c r="P57" s="5"/>
      <c r="Q57" s="5"/>
    </row>
    <row r="58" customFormat="false" ht="12.8" hidden="false" customHeight="false" outlineLevel="0" collapsed="false">
      <c r="B58" s="0" t="n">
        <v>121580</v>
      </c>
      <c r="C58" s="0" t="n">
        <v>418217.1753</v>
      </c>
      <c r="D58" s="0" t="n">
        <v>32</v>
      </c>
      <c r="E58" s="0" t="n">
        <v>235463.6893</v>
      </c>
      <c r="F58" s="7" t="n">
        <f aca="false">100/D58</f>
        <v>3.125</v>
      </c>
      <c r="G58" s="7" t="n">
        <f aca="false">B58/D58</f>
        <v>3799.375</v>
      </c>
      <c r="H58" s="0" t="n">
        <v>226427.7818</v>
      </c>
      <c r="I58" s="0" t="n">
        <f aca="false">100*H58/E58</f>
        <v>96.1625049166339</v>
      </c>
      <c r="J58" s="0" t="n">
        <f aca="false">H58/C58</f>
        <v>0.54141196290558</v>
      </c>
      <c r="K58" s="5"/>
      <c r="L58" s="5"/>
      <c r="M58" s="5"/>
      <c r="N58" s="5"/>
      <c r="O58" s="5"/>
      <c r="P58" s="5"/>
      <c r="Q58" s="5"/>
    </row>
    <row r="59" customFormat="false" ht="12.8" hidden="false" customHeight="false" outlineLevel="0" collapsed="false">
      <c r="B59" s="0" t="n">
        <v>121580</v>
      </c>
      <c r="C59" s="0" t="n">
        <v>418217.1753</v>
      </c>
      <c r="D59" s="0" t="n">
        <v>64</v>
      </c>
      <c r="E59" s="0" t="n">
        <v>260108.2047</v>
      </c>
      <c r="F59" s="7" t="n">
        <f aca="false">100/D59</f>
        <v>1.5625</v>
      </c>
      <c r="G59" s="7" t="n">
        <f aca="false">B59/D59</f>
        <v>1899.6875</v>
      </c>
      <c r="H59" s="0" t="n">
        <v>246452.1727</v>
      </c>
      <c r="I59" s="0" t="n">
        <f aca="false">100*H59/E59</f>
        <v>94.7498649587965</v>
      </c>
      <c r="J59" s="0" t="n">
        <f aca="false">H59/C59</f>
        <v>0.589292327660174</v>
      </c>
      <c r="K59" s="5"/>
      <c r="L59" s="5"/>
      <c r="M59" s="5"/>
      <c r="N59" s="5"/>
      <c r="O59" s="5"/>
      <c r="P59" s="5"/>
      <c r="Q59" s="5"/>
    </row>
    <row r="60" customFormat="false" ht="12.8" hidden="false" customHeight="false" outlineLevel="0" collapsed="false">
      <c r="B60" s="0" t="n">
        <v>121580</v>
      </c>
      <c r="C60" s="0" t="n">
        <v>418217.1753</v>
      </c>
      <c r="D60" s="0" t="n">
        <v>128</v>
      </c>
      <c r="E60" s="0" t="n">
        <v>288413.9051</v>
      </c>
      <c r="F60" s="7" t="n">
        <f aca="false">100/D60</f>
        <v>0.78125</v>
      </c>
      <c r="G60" s="7" t="n">
        <f aca="false">B60/D60</f>
        <v>949.84375</v>
      </c>
      <c r="H60" s="0" t="n">
        <v>270249.5571</v>
      </c>
      <c r="I60" s="0" t="n">
        <f aca="false">100*H60/E60</f>
        <v>93.7019860420038</v>
      </c>
      <c r="J60" s="0" t="n">
        <f aca="false">H60/C60</f>
        <v>0.646194305401593</v>
      </c>
      <c r="K60" s="5"/>
      <c r="L60" s="5"/>
      <c r="M60" s="5"/>
      <c r="N60" s="5"/>
      <c r="O60" s="5"/>
      <c r="P60" s="5"/>
      <c r="Q60" s="5"/>
    </row>
    <row r="61" customFormat="false" ht="12.8" hidden="false" customHeight="false" outlineLevel="0" collapsed="false">
      <c r="B61" s="0" t="n">
        <v>121580</v>
      </c>
      <c r="C61" s="0" t="n">
        <v>418217.1753</v>
      </c>
      <c r="D61" s="0" t="n">
        <v>256</v>
      </c>
      <c r="E61" s="0" t="n">
        <v>306925.4931</v>
      </c>
      <c r="F61" s="7" t="n">
        <f aca="false">100/D61</f>
        <v>0.390625</v>
      </c>
      <c r="G61" s="7" t="n">
        <f aca="false">B61/D61</f>
        <v>474.921875</v>
      </c>
      <c r="H61" s="0" t="n">
        <v>283301.9961</v>
      </c>
      <c r="I61" s="0" t="n">
        <f aca="false">100*H61/E61</f>
        <v>92.3031818695154</v>
      </c>
      <c r="J61" s="0" t="n">
        <f aca="false">H61/C61</f>
        <v>0.677404020762129</v>
      </c>
      <c r="K61" s="5"/>
      <c r="L61" s="5"/>
      <c r="M61" s="5"/>
      <c r="N61" s="5"/>
      <c r="O61" s="5"/>
      <c r="P61" s="5"/>
      <c r="Q61" s="5"/>
    </row>
    <row r="62" customFormat="false" ht="12.8" hidden="false" customHeight="false" outlineLevel="0" collapsed="false">
      <c r="B62" s="0" t="n">
        <v>121580</v>
      </c>
      <c r="C62" s="0" t="n">
        <v>418217.1753</v>
      </c>
      <c r="D62" s="0" t="n">
        <v>512</v>
      </c>
      <c r="E62" s="0" t="n">
        <v>329675.5316</v>
      </c>
      <c r="F62" s="7" t="n">
        <f aca="false">100/D62</f>
        <v>0.1953125</v>
      </c>
      <c r="G62" s="7" t="n">
        <f aca="false">B62/D62</f>
        <v>237.4609375</v>
      </c>
      <c r="H62" s="0" t="n">
        <v>300697.2236</v>
      </c>
      <c r="I62" s="0" t="n">
        <f aca="false">100*H62/E62</f>
        <v>91.2100519382313</v>
      </c>
      <c r="J62" s="0" t="n">
        <f aca="false">H62/C62</f>
        <v>0.718997787176724</v>
      </c>
      <c r="K62" s="5"/>
      <c r="L62" s="5"/>
      <c r="M62" s="5"/>
      <c r="N62" s="5"/>
      <c r="O62" s="5"/>
      <c r="P62" s="5"/>
      <c r="Q62" s="5"/>
    </row>
    <row r="63" customFormat="false" ht="12.8" hidden="false" customHeight="false" outlineLevel="0" collapsed="false">
      <c r="B63" s="0" t="n">
        <v>121580</v>
      </c>
      <c r="C63" s="0" t="n">
        <v>418217.1753</v>
      </c>
      <c r="D63" s="0" t="n">
        <v>1024</v>
      </c>
      <c r="E63" s="0" t="n">
        <v>345256.9022</v>
      </c>
      <c r="F63" s="7" t="n">
        <f aca="false">100/D63</f>
        <v>0.09765625</v>
      </c>
      <c r="G63" s="7" t="n">
        <f aca="false">B63/D63</f>
        <v>118.73046875</v>
      </c>
      <c r="H63" s="0" t="n">
        <v>311843.8002</v>
      </c>
      <c r="I63" s="0" t="n">
        <f aca="false">100*H63/E63</f>
        <v>90.3222493780459</v>
      </c>
      <c r="J63" s="0" t="n">
        <f aca="false">H63/C63</f>
        <v>0.745650390795894</v>
      </c>
      <c r="K63" s="5"/>
      <c r="L63" s="5"/>
      <c r="M63" s="5"/>
      <c r="N63" s="5"/>
      <c r="O63" s="5"/>
      <c r="P63" s="5"/>
      <c r="Q63" s="5"/>
    </row>
    <row r="64" customFormat="false" ht="12.8" hidden="false" customHeight="false" outlineLevel="0" collapsed="false">
      <c r="B64" s="0" t="n">
        <v>121580</v>
      </c>
      <c r="C64" s="0" t="n">
        <v>418217.1753</v>
      </c>
      <c r="D64" s="0" t="n">
        <v>2048</v>
      </c>
      <c r="E64" s="0" t="n">
        <v>362035.867</v>
      </c>
      <c r="F64" s="7" t="n">
        <f aca="false">100/D64</f>
        <v>0.048828125</v>
      </c>
      <c r="G64" s="7" t="n">
        <f aca="false">B64/D64</f>
        <v>59.365234375</v>
      </c>
      <c r="H64" s="0" t="n">
        <v>324401.64</v>
      </c>
      <c r="I64" s="0" t="n">
        <f aca="false">100*H64/E64</f>
        <v>89.6048346502641</v>
      </c>
      <c r="J64" s="0" t="n">
        <f aca="false">H64/C64</f>
        <v>0.775677468930578</v>
      </c>
      <c r="K64" s="5"/>
      <c r="L64" s="5"/>
      <c r="M64" s="5"/>
      <c r="N64" s="5"/>
      <c r="O64" s="5"/>
      <c r="P64" s="5"/>
      <c r="Q64" s="5"/>
    </row>
    <row r="65" customFormat="false" ht="12.8" hidden="false" customHeight="false" outlineLevel="0" collapsed="false">
      <c r="B65" s="0" t="n">
        <v>121580</v>
      </c>
      <c r="C65" s="0" t="n">
        <v>418217.1753</v>
      </c>
      <c r="D65" s="0" t="n">
        <v>4096</v>
      </c>
      <c r="E65" s="0" t="n">
        <v>373904.3881</v>
      </c>
      <c r="F65" s="7" t="n">
        <f aca="false">100/D65</f>
        <v>0.0244140625</v>
      </c>
      <c r="G65" s="7" t="n">
        <f aca="false">B65/D65</f>
        <v>29.6826171875</v>
      </c>
      <c r="H65" s="0" t="n">
        <v>332881.0541</v>
      </c>
      <c r="I65" s="0" t="n">
        <f aca="false">100*H65/E65</f>
        <v>89.0283892605646</v>
      </c>
      <c r="J65" s="0" t="n">
        <f aca="false">H65/C65</f>
        <v>0.795952614478863</v>
      </c>
      <c r="K65" s="5"/>
      <c r="L65" s="5"/>
      <c r="M65" s="5"/>
      <c r="N65" s="5"/>
      <c r="O65" s="5"/>
      <c r="P65" s="5"/>
      <c r="Q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8192</v>
      </c>
      <c r="E66" s="0" t="n">
        <v>383786.0469</v>
      </c>
      <c r="F66" s="7" t="n">
        <f aca="false">100/D66</f>
        <v>0.01220703125</v>
      </c>
      <c r="G66" s="7" t="n">
        <f aca="false">B66/D66</f>
        <v>14.84130859375</v>
      </c>
      <c r="H66" s="0" t="n">
        <v>339975.6503</v>
      </c>
      <c r="I66" s="0" t="n">
        <f aca="false">100*H66/E66</f>
        <v>88.5846822848629</v>
      </c>
      <c r="J66" s="0" t="n">
        <f aca="false">H66/C66</f>
        <v>0.812916518926142</v>
      </c>
      <c r="K66" s="5"/>
      <c r="L66" s="5"/>
      <c r="M66" s="5"/>
      <c r="N66" s="5"/>
      <c r="O66" s="5"/>
      <c r="P66" s="5"/>
      <c r="Q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16384</v>
      </c>
      <c r="E67" s="0" t="n">
        <v>390221.8276</v>
      </c>
      <c r="F67" s="7" t="n">
        <f aca="false">100/D67</f>
        <v>0.006103515625</v>
      </c>
      <c r="G67" s="7" t="n">
        <f aca="false">B67/D67</f>
        <v>7.420654296875</v>
      </c>
      <c r="H67" s="0" t="n">
        <v>344359.6462</v>
      </c>
      <c r="I67" s="0" t="n">
        <f aca="false">100*H67/E67</f>
        <v>88.2471511954961</v>
      </c>
      <c r="J67" s="0" t="n">
        <f aca="false">H67/C67</f>
        <v>0.823399101084216</v>
      </c>
      <c r="K67" s="5"/>
      <c r="L67" s="5"/>
      <c r="M67" s="5"/>
      <c r="N67" s="5"/>
      <c r="O67" s="5"/>
      <c r="P67" s="5"/>
      <c r="Q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32768</v>
      </c>
      <c r="E68" s="0" t="n">
        <v>390221.8276</v>
      </c>
      <c r="F68" s="7" t="n">
        <f aca="false">100/D68</f>
        <v>0.0030517578125</v>
      </c>
      <c r="G68" s="7" t="n">
        <f aca="false">B68/D68</f>
        <v>3.7103271484375</v>
      </c>
      <c r="H68" s="0" t="n">
        <v>343185.3681</v>
      </c>
      <c r="I68" s="0" t="n">
        <f aca="false">100*H68/E68</f>
        <v>87.9462254099699</v>
      </c>
      <c r="J68" s="0" t="n">
        <f aca="false">H68/C68</f>
        <v>0.820591282158182</v>
      </c>
      <c r="K68" s="5"/>
      <c r="L68" s="5"/>
      <c r="M68" s="5"/>
      <c r="N68" s="5"/>
      <c r="O68" s="5"/>
      <c r="P68" s="5"/>
      <c r="Q68" s="5"/>
    </row>
    <row r="70" customFormat="false" ht="12.8" hidden="false" customHeight="false" outlineLevel="0" collapsed="false">
      <c r="E70" s="1" t="s">
        <v>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8" hidden="false" customHeight="false" outlineLevel="0" collapsed="false">
      <c r="A71" s="0" t="s">
        <v>42</v>
      </c>
      <c r="B71" s="0" t="s">
        <v>2</v>
      </c>
      <c r="C71" s="0" t="s">
        <v>3</v>
      </c>
      <c r="D71" s="0" t="s">
        <v>4</v>
      </c>
      <c r="E71" s="0" t="s">
        <v>29</v>
      </c>
      <c r="F71" s="0" t="s">
        <v>39</v>
      </c>
      <c r="G71" s="0" t="s">
        <v>34</v>
      </c>
      <c r="H71" s="2" t="s">
        <v>6</v>
      </c>
      <c r="I71" s="0" t="s">
        <v>40</v>
      </c>
      <c r="J71" s="0" t="s">
        <v>36</v>
      </c>
    </row>
    <row r="72" customFormat="false" ht="12.8" hidden="false" customHeight="false" outlineLevel="0" collapsed="false">
      <c r="B72" s="0" t="n">
        <v>220587</v>
      </c>
      <c r="C72" s="0" t="n">
        <v>234373</v>
      </c>
      <c r="D72" s="0" t="n">
        <v>2</v>
      </c>
      <c r="E72" s="0" t="n">
        <v>4718</v>
      </c>
      <c r="F72" s="7" t="n">
        <f aca="false">100/D72</f>
        <v>50</v>
      </c>
      <c r="G72" s="7" t="n">
        <f aca="false">B72/D72</f>
        <v>110293.5</v>
      </c>
      <c r="H72" s="0" t="n">
        <v>4718</v>
      </c>
      <c r="I72" s="0" t="n">
        <f aca="false">100*H72/E72</f>
        <v>100</v>
      </c>
      <c r="J72" s="0" t="n">
        <f aca="false">H72/C72</f>
        <v>0.020130305111937</v>
      </c>
    </row>
    <row r="73" customFormat="false" ht="12.8" hidden="false" customHeight="false" outlineLevel="0" collapsed="false">
      <c r="B73" s="0" t="n">
        <v>220587</v>
      </c>
      <c r="C73" s="0" t="n">
        <v>234373</v>
      </c>
      <c r="D73" s="0" t="n">
        <v>4</v>
      </c>
      <c r="E73" s="0" t="n">
        <v>8657</v>
      </c>
      <c r="F73" s="7" t="n">
        <f aca="false">100/D73</f>
        <v>25</v>
      </c>
      <c r="G73" s="7" t="n">
        <f aca="false">B73/D73</f>
        <v>55146.75</v>
      </c>
      <c r="H73" s="0" t="n">
        <v>8451</v>
      </c>
      <c r="I73" s="0" t="n">
        <f aca="false">100*H73/E73</f>
        <v>97.6204227792538</v>
      </c>
      <c r="J73" s="0" t="n">
        <f aca="false">H73/C73</f>
        <v>0.0360579076941457</v>
      </c>
    </row>
    <row r="74" customFormat="false" ht="12.8" hidden="false" customHeight="false" outlineLevel="0" collapsed="false">
      <c r="B74" s="0" t="n">
        <v>220587</v>
      </c>
      <c r="C74" s="0" t="n">
        <v>234373</v>
      </c>
      <c r="D74" s="0" t="n">
        <v>8</v>
      </c>
      <c r="E74" s="0" t="n">
        <v>14515</v>
      </c>
      <c r="F74" s="7" t="n">
        <f aca="false">100/D74</f>
        <v>12.5</v>
      </c>
      <c r="G74" s="7" t="n">
        <f aca="false">B74/D74</f>
        <v>27573.375</v>
      </c>
      <c r="H74" s="0" t="n">
        <v>14064</v>
      </c>
      <c r="I74" s="0" t="n">
        <f aca="false">100*H74/E74</f>
        <v>96.8928694454013</v>
      </c>
      <c r="J74" s="0" t="n">
        <f aca="false">H74/C74</f>
        <v>0.0600069120589829</v>
      </c>
    </row>
    <row r="75" customFormat="false" ht="12.8" hidden="false" customHeight="false" outlineLevel="0" collapsed="false">
      <c r="B75" s="0" t="n">
        <v>220587</v>
      </c>
      <c r="C75" s="0" t="n">
        <v>234373</v>
      </c>
      <c r="D75" s="0" t="n">
        <v>32</v>
      </c>
      <c r="E75" s="0" t="n">
        <v>29550</v>
      </c>
      <c r="F75" s="7" t="n">
        <f aca="false">100/D75</f>
        <v>3.125</v>
      </c>
      <c r="G75" s="7" t="n">
        <f aca="false">B75/D75</f>
        <v>6893.34375</v>
      </c>
      <c r="H75" s="0" t="n">
        <v>26595</v>
      </c>
      <c r="I75" s="0" t="n">
        <f aca="false">100*H75/E75</f>
        <v>90</v>
      </c>
      <c r="J75" s="0" t="n">
        <f aca="false">H75/C75</f>
        <v>0.113472968302663</v>
      </c>
    </row>
    <row r="76" customFormat="false" ht="12.8" hidden="false" customHeight="false" outlineLevel="0" collapsed="false">
      <c r="B76" s="0" t="n">
        <v>220587</v>
      </c>
      <c r="C76" s="0" t="n">
        <v>234373</v>
      </c>
      <c r="D76" s="0" t="n">
        <v>64</v>
      </c>
      <c r="E76" s="0" t="n">
        <v>38853</v>
      </c>
      <c r="F76" s="7" t="n">
        <f aca="false">100/D76</f>
        <v>1.5625</v>
      </c>
      <c r="G76" s="7" t="n">
        <f aca="false">B76/D76</f>
        <v>3446.671875</v>
      </c>
      <c r="H76" s="0" t="n">
        <v>34160</v>
      </c>
      <c r="I76" s="0" t="n">
        <f aca="false">100*H76/E76</f>
        <v>87.921138650812</v>
      </c>
      <c r="J76" s="0" t="n">
        <f aca="false">H76/C76</f>
        <v>0.145750577071591</v>
      </c>
    </row>
    <row r="77" customFormat="false" ht="12.8" hidden="false" customHeight="false" outlineLevel="0" collapsed="false">
      <c r="B77" s="0" t="n">
        <v>220587</v>
      </c>
      <c r="C77" s="0" t="n">
        <v>234373</v>
      </c>
      <c r="D77" s="0" t="n">
        <v>128</v>
      </c>
      <c r="E77" s="0" t="n">
        <v>50996</v>
      </c>
      <c r="F77" s="7" t="n">
        <f aca="false">100/D77</f>
        <v>0.78125</v>
      </c>
      <c r="G77" s="7" t="n">
        <f aca="false">B77/D77</f>
        <v>1723.3359375</v>
      </c>
      <c r="H77" s="0" t="n">
        <v>44036</v>
      </c>
      <c r="I77" s="0" t="n">
        <f aca="false">100*H77/E77</f>
        <v>86.3518707349596</v>
      </c>
      <c r="J77" s="0" t="n">
        <f aca="false">H77/C77</f>
        <v>0.187888536648846</v>
      </c>
    </row>
    <row r="78" customFormat="false" ht="12.8" hidden="false" customHeight="false" outlineLevel="0" collapsed="false">
      <c r="B78" s="0" t="n">
        <v>220587</v>
      </c>
      <c r="C78" s="0" t="n">
        <v>234373</v>
      </c>
      <c r="D78" s="0" t="n">
        <v>256</v>
      </c>
      <c r="E78" s="0" t="n">
        <v>63298</v>
      </c>
      <c r="F78" s="7" t="n">
        <f aca="false">100/D78</f>
        <v>0.390625</v>
      </c>
      <c r="G78" s="7" t="n">
        <f aca="false">B78/D78</f>
        <v>861.66796875</v>
      </c>
      <c r="H78" s="0" t="n">
        <v>53898</v>
      </c>
      <c r="I78" s="0" t="n">
        <f aca="false">100*H78/E78</f>
        <v>85.1496097822996</v>
      </c>
      <c r="J78" s="0" t="n">
        <f aca="false">H78/C78</f>
        <v>0.229966762383039</v>
      </c>
    </row>
    <row r="79" customFormat="false" ht="12.8" hidden="false" customHeight="false" outlineLevel="0" collapsed="false">
      <c r="B79" s="0" t="n">
        <v>220587</v>
      </c>
      <c r="C79" s="0" t="n">
        <v>234373</v>
      </c>
      <c r="D79" s="0" t="n">
        <v>512</v>
      </c>
      <c r="E79" s="0" t="n">
        <v>79465</v>
      </c>
      <c r="F79" s="7" t="n">
        <f aca="false">100/D79</f>
        <v>0.1953125</v>
      </c>
      <c r="G79" s="7" t="n">
        <f aca="false">B79/D79</f>
        <v>430.833984375</v>
      </c>
      <c r="H79" s="0" t="n">
        <v>66744</v>
      </c>
      <c r="I79" s="0" t="n">
        <f aca="false">100*H79/E79</f>
        <v>83.9916944566791</v>
      </c>
      <c r="J79" s="0" t="n">
        <f aca="false">H79/C79</f>
        <v>0.284776830095617</v>
      </c>
    </row>
    <row r="80" customFormat="false" ht="12.8" hidden="false" customHeight="false" outlineLevel="0" collapsed="false">
      <c r="B80" s="0" t="n">
        <v>220587</v>
      </c>
      <c r="C80" s="0" t="n">
        <v>234373</v>
      </c>
      <c r="D80" s="0" t="n">
        <v>1024</v>
      </c>
      <c r="E80" s="0" t="n">
        <v>94077</v>
      </c>
      <c r="F80" s="7" t="n">
        <f aca="false">100/D80</f>
        <v>0.09765625</v>
      </c>
      <c r="G80" s="7" t="n">
        <f aca="false">B80/D80</f>
        <v>215.4169921875</v>
      </c>
      <c r="H80" s="0" t="n">
        <v>77333</v>
      </c>
      <c r="I80" s="0" t="n">
        <f aca="false">100*H80/E80</f>
        <v>82.2018134081656</v>
      </c>
      <c r="J80" s="0" t="n">
        <f aca="false">H80/C80</f>
        <v>0.329956948965964</v>
      </c>
    </row>
    <row r="81" customFormat="false" ht="12.8" hidden="false" customHeight="false" outlineLevel="0" collapsed="false">
      <c r="B81" s="0" t="n">
        <v>220587</v>
      </c>
      <c r="C81" s="0" t="n">
        <v>234373</v>
      </c>
      <c r="D81" s="0" t="n">
        <v>2048</v>
      </c>
      <c r="E81" s="0" t="n">
        <v>114503</v>
      </c>
      <c r="F81" s="7" t="n">
        <f aca="false">100/D81</f>
        <v>0.048828125</v>
      </c>
      <c r="G81" s="7" t="n">
        <f aca="false">B81/D81</f>
        <v>107.70849609375</v>
      </c>
      <c r="H81" s="0" t="n">
        <v>93238</v>
      </c>
      <c r="I81" s="0" t="n">
        <f aca="false">100*H81/E81</f>
        <v>81.4284341894972</v>
      </c>
      <c r="J81" s="0" t="n">
        <f aca="false">H81/C81</f>
        <v>0.397818861387617</v>
      </c>
    </row>
    <row r="82" customFormat="false" ht="12.8" hidden="false" customHeight="false" outlineLevel="0" collapsed="false">
      <c r="B82" s="0" t="n">
        <v>220587</v>
      </c>
      <c r="C82" s="0" t="n">
        <v>234373</v>
      </c>
      <c r="D82" s="0" t="n">
        <v>4096</v>
      </c>
      <c r="E82" s="0" t="n">
        <v>131792</v>
      </c>
      <c r="F82" s="7" t="n">
        <f aca="false">100/D82</f>
        <v>0.0244140625</v>
      </c>
      <c r="G82" s="7" t="n">
        <f aca="false">B82/D82</f>
        <v>53.854248046875</v>
      </c>
      <c r="H82" s="0" t="n">
        <v>104573</v>
      </c>
      <c r="I82" s="0" t="n">
        <f aca="false">100*H82/E82</f>
        <v>79.3470013354377</v>
      </c>
      <c r="J82" s="0" t="n">
        <f aca="false">H82/C82</f>
        <v>0.446181940752561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8192</v>
      </c>
      <c r="E83" s="0" t="n">
        <v>152506</v>
      </c>
      <c r="F83" s="7" t="n">
        <f aca="false">100/D83</f>
        <v>0.01220703125</v>
      </c>
      <c r="G83" s="7" t="n">
        <f aca="false">B83/D83</f>
        <v>26.9271240234375</v>
      </c>
      <c r="H83" s="0" t="n">
        <v>116656</v>
      </c>
      <c r="I83" s="0" t="n">
        <f aca="false">100*H83/E83</f>
        <v>76.4927281549578</v>
      </c>
      <c r="J83" s="0" t="n">
        <f aca="false">H83/C83</f>
        <v>0.497736514018253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16384</v>
      </c>
      <c r="E84" s="0" t="n">
        <v>168414</v>
      </c>
      <c r="F84" s="7" t="n">
        <f aca="false">100/D84</f>
        <v>0.006103515625</v>
      </c>
      <c r="G84" s="7" t="n">
        <f aca="false">B84/D84</f>
        <v>13.4635620117188</v>
      </c>
      <c r="H84" s="0" t="n">
        <v>124736</v>
      </c>
      <c r="I84" s="0" t="n">
        <f aca="false">100*H84/E84</f>
        <v>74.0651014761243</v>
      </c>
      <c r="J84" s="0" t="n">
        <f aca="false">H84/C84</f>
        <v>0.532211474871252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32768</v>
      </c>
      <c r="E85" s="0" t="n">
        <v>168414</v>
      </c>
      <c r="F85" s="7" t="n">
        <f aca="false">100/D85</f>
        <v>0.0030517578125</v>
      </c>
      <c r="G85" s="7" t="n">
        <f aca="false">B85/D85</f>
        <v>6.73178100585938</v>
      </c>
      <c r="H85" s="0" t="n">
        <v>121035</v>
      </c>
      <c r="I85" s="0" t="n">
        <f aca="false">100*H85/E85</f>
        <v>71.867540703267</v>
      </c>
      <c r="J85" s="0" t="n">
        <f aca="false">H85/C85</f>
        <v>0.516420406787471</v>
      </c>
    </row>
    <row r="87" customFormat="false" ht="12.8" hidden="false" customHeight="false" outlineLevel="0" collapsed="false">
      <c r="H87" s="1" t="s">
        <v>20</v>
      </c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2.8" hidden="false" customHeight="false" outlineLevel="0" collapsed="false">
      <c r="B88" s="0" t="s">
        <v>2</v>
      </c>
      <c r="C88" s="0" t="s">
        <v>21</v>
      </c>
      <c r="D88" s="0" t="s">
        <v>4</v>
      </c>
      <c r="F88" s="0" t="s">
        <v>39</v>
      </c>
      <c r="G88" s="0" t="s">
        <v>34</v>
      </c>
      <c r="H88" s="0" t="s">
        <v>6</v>
      </c>
      <c r="I88" s="0" t="s">
        <v>40</v>
      </c>
      <c r="J88" s="0" t="s">
        <v>36</v>
      </c>
    </row>
    <row r="89" customFormat="false" ht="12.8" hidden="false" customHeight="false" outlineLevel="0" collapsed="false">
      <c r="B89" s="0" t="n">
        <v>220587</v>
      </c>
      <c r="C89" s="0" t="n">
        <v>1047416.8412</v>
      </c>
      <c r="D89" s="0" t="n">
        <v>2</v>
      </c>
      <c r="E89" s="0" t="n">
        <v>160086.2771</v>
      </c>
      <c r="F89" s="7" t="n">
        <f aca="false">100/D89</f>
        <v>50</v>
      </c>
      <c r="G89" s="7" t="n">
        <f aca="false">B89/D89</f>
        <v>110293.5</v>
      </c>
      <c r="H89" s="0" t="n">
        <v>160086.2771</v>
      </c>
      <c r="I89" s="0" t="n">
        <f aca="false">100*H89/E89</f>
        <v>100</v>
      </c>
      <c r="J89" s="0" t="n">
        <f aca="false">H89/C89</f>
        <v>0.152839128418628</v>
      </c>
      <c r="K89" s="5"/>
      <c r="L89" s="5"/>
      <c r="M89" s="5"/>
      <c r="N89" s="5"/>
      <c r="O89" s="5"/>
      <c r="P89" s="5"/>
      <c r="Q89" s="5"/>
    </row>
    <row r="90" customFormat="false" ht="12.8" hidden="false" customHeight="false" outlineLevel="0" collapsed="false">
      <c r="B90" s="0" t="n">
        <v>220587</v>
      </c>
      <c r="C90" s="0" t="n">
        <v>1047416.8412</v>
      </c>
      <c r="D90" s="0" t="n">
        <v>4</v>
      </c>
      <c r="E90" s="0" t="n">
        <v>262980.2751</v>
      </c>
      <c r="F90" s="7" t="n">
        <f aca="false">100/D90</f>
        <v>25</v>
      </c>
      <c r="G90" s="7" t="n">
        <f aca="false">B90/D90</f>
        <v>55146.75</v>
      </c>
      <c r="H90" s="0" t="n">
        <v>251419.9421</v>
      </c>
      <c r="I90" s="0" t="n">
        <f aca="false">100*H90/E90</f>
        <v>95.6041064313268</v>
      </c>
      <c r="J90" s="0" t="n">
        <f aca="false">H90/C90</f>
        <v>0.240038093918706</v>
      </c>
      <c r="K90" s="5"/>
      <c r="L90" s="5"/>
      <c r="M90" s="5"/>
      <c r="N90" s="5"/>
      <c r="O90" s="5"/>
      <c r="P90" s="5"/>
      <c r="Q90" s="5"/>
    </row>
    <row r="91" customFormat="false" ht="12.8" hidden="false" customHeight="false" outlineLevel="0" collapsed="false">
      <c r="B91" s="0" t="n">
        <v>220587</v>
      </c>
      <c r="C91" s="0" t="n">
        <v>1047416.8412</v>
      </c>
      <c r="D91" s="0" t="n">
        <v>8</v>
      </c>
      <c r="E91" s="0" t="n">
        <v>358070.0077</v>
      </c>
      <c r="F91" s="7" t="n">
        <f aca="false">100/D91</f>
        <v>12.5</v>
      </c>
      <c r="G91" s="7" t="n">
        <f aca="false">B91/D91</f>
        <v>27573.375</v>
      </c>
      <c r="H91" s="0" t="n">
        <v>336101.1777</v>
      </c>
      <c r="I91" s="0" t="n">
        <f aca="false">100*H91/E91</f>
        <v>93.8646550876704</v>
      </c>
      <c r="J91" s="0" t="n">
        <f aca="false">H91/C91</f>
        <v>0.320885787281153</v>
      </c>
      <c r="K91" s="5"/>
      <c r="L91" s="5"/>
      <c r="M91" s="5"/>
      <c r="N91" s="5"/>
      <c r="O91" s="5"/>
      <c r="P91" s="5"/>
      <c r="Q91" s="5"/>
    </row>
    <row r="92" customFormat="false" ht="12.8" hidden="false" customHeight="false" outlineLevel="0" collapsed="false">
      <c r="B92" s="0" t="n">
        <v>220587</v>
      </c>
      <c r="C92" s="0" t="n">
        <v>1047416.8412</v>
      </c>
      <c r="D92" s="0" t="n">
        <v>32</v>
      </c>
      <c r="E92" s="0" t="n">
        <v>548410.3729</v>
      </c>
      <c r="F92" s="7" t="n">
        <f aca="false">100/D92</f>
        <v>3.125</v>
      </c>
      <c r="G92" s="7" t="n">
        <f aca="false">B92/D92</f>
        <v>6893.34375</v>
      </c>
      <c r="H92" s="0" t="n">
        <v>454807.3604</v>
      </c>
      <c r="I92" s="0" t="n">
        <f aca="false">100*H92/E92</f>
        <v>82.9319398163412</v>
      </c>
      <c r="J92" s="0" t="n">
        <f aca="false">H92/C92</f>
        <v>0.434218109266735</v>
      </c>
      <c r="K92" s="5"/>
      <c r="L92" s="5"/>
      <c r="M92" s="5"/>
      <c r="N92" s="5"/>
      <c r="O92" s="5"/>
      <c r="P92" s="5"/>
      <c r="Q92" s="5"/>
    </row>
    <row r="93" customFormat="false" ht="12.8" hidden="false" customHeight="false" outlineLevel="0" collapsed="false">
      <c r="B93" s="0" t="n">
        <v>220587</v>
      </c>
      <c r="C93" s="0" t="n">
        <v>1047416.8412</v>
      </c>
      <c r="D93" s="0" t="n">
        <v>64</v>
      </c>
      <c r="E93" s="0" t="n">
        <v>632023.0542</v>
      </c>
      <c r="F93" s="7" t="n">
        <f aca="false">100/D93</f>
        <v>1.5625</v>
      </c>
      <c r="G93" s="7" t="n">
        <f aca="false">B93/D93</f>
        <v>3446.671875</v>
      </c>
      <c r="H93" s="0" t="n">
        <v>503113.1608</v>
      </c>
      <c r="I93" s="0" t="n">
        <f aca="false">100*H93/E93</f>
        <v>79.603608991262</v>
      </c>
      <c r="J93" s="0" t="n">
        <f aca="false">H93/C93</f>
        <v>0.480337093132468</v>
      </c>
      <c r="K93" s="5"/>
      <c r="L93" s="5"/>
      <c r="M93" s="5"/>
      <c r="N93" s="5"/>
      <c r="O93" s="5"/>
      <c r="P93" s="5"/>
      <c r="Q93" s="5"/>
    </row>
    <row r="94" customFormat="false" ht="12.8" hidden="false" customHeight="false" outlineLevel="0" collapsed="false">
      <c r="B94" s="0" t="n">
        <v>220587</v>
      </c>
      <c r="C94" s="0" t="n">
        <v>1047416.8412</v>
      </c>
      <c r="D94" s="0" t="n">
        <v>128</v>
      </c>
      <c r="E94" s="0" t="n">
        <v>708102.5592</v>
      </c>
      <c r="F94" s="7" t="n">
        <f aca="false">100/D94</f>
        <v>0.78125</v>
      </c>
      <c r="G94" s="7" t="n">
        <f aca="false">B94/D94</f>
        <v>1723.3359375</v>
      </c>
      <c r="H94" s="0" t="n">
        <v>553990.9609</v>
      </c>
      <c r="I94" s="0" t="n">
        <f aca="false">100*H94/E94</f>
        <v>78.2359777834849</v>
      </c>
      <c r="J94" s="0" t="n">
        <f aca="false">H94/C94</f>
        <v>0.528911641582262</v>
      </c>
      <c r="K94" s="5"/>
      <c r="L94" s="5"/>
      <c r="M94" s="5"/>
      <c r="N94" s="5"/>
      <c r="O94" s="5"/>
      <c r="P94" s="5"/>
      <c r="Q94" s="5"/>
    </row>
    <row r="95" customFormat="false" ht="12.8" hidden="false" customHeight="false" outlineLevel="0" collapsed="false">
      <c r="B95" s="0" t="n">
        <v>220587</v>
      </c>
      <c r="C95" s="0" t="n">
        <v>1047416.8412</v>
      </c>
      <c r="D95" s="0" t="n">
        <v>256</v>
      </c>
      <c r="E95" s="0" t="n">
        <v>769888.1225</v>
      </c>
      <c r="F95" s="7" t="n">
        <f aca="false">100/D95</f>
        <v>0.390625</v>
      </c>
      <c r="G95" s="7" t="n">
        <f aca="false">B95/D95</f>
        <v>861.66796875</v>
      </c>
      <c r="H95" s="0" t="n">
        <v>594745.3354</v>
      </c>
      <c r="I95" s="0" t="n">
        <f aca="false">100*H95/E95</f>
        <v>77.2508781495067</v>
      </c>
      <c r="J95" s="0" t="n">
        <f aca="false">H95/C95</f>
        <v>0.567821054622928</v>
      </c>
      <c r="K95" s="5"/>
      <c r="L95" s="5"/>
      <c r="M95" s="5"/>
      <c r="N95" s="5"/>
      <c r="O95" s="5"/>
      <c r="P95" s="5"/>
      <c r="Q95" s="5"/>
    </row>
    <row r="96" customFormat="false" ht="12.8" hidden="false" customHeight="false" outlineLevel="0" collapsed="false">
      <c r="B96" s="0" t="n">
        <v>220587</v>
      </c>
      <c r="C96" s="0" t="n">
        <v>1047416.8412</v>
      </c>
      <c r="D96" s="0" t="n">
        <v>512</v>
      </c>
      <c r="E96" s="0" t="n">
        <v>822785.6736</v>
      </c>
      <c r="F96" s="7" t="n">
        <f aca="false">100/D96</f>
        <v>0.1953125</v>
      </c>
      <c r="G96" s="7" t="n">
        <f aca="false">B96/D96</f>
        <v>430.833984375</v>
      </c>
      <c r="H96" s="0" t="n">
        <v>631329.5605</v>
      </c>
      <c r="I96" s="0" t="n">
        <f aca="false">100*H96/E96</f>
        <v>76.7307429816678</v>
      </c>
      <c r="J96" s="0" t="n">
        <f aca="false">H96/C96</f>
        <v>0.602749102044895</v>
      </c>
      <c r="K96" s="5"/>
      <c r="L96" s="5"/>
      <c r="M96" s="5"/>
      <c r="N96" s="5"/>
      <c r="O96" s="5"/>
      <c r="P96" s="5"/>
      <c r="Q96" s="5"/>
    </row>
    <row r="97" customFormat="false" ht="12.8" hidden="false" customHeight="false" outlineLevel="0" collapsed="false">
      <c r="B97" s="0" t="n">
        <v>220587</v>
      </c>
      <c r="C97" s="0" t="n">
        <v>1047416.8412</v>
      </c>
      <c r="D97" s="0" t="n">
        <v>1024</v>
      </c>
      <c r="E97" s="0" t="n">
        <v>861806.5347</v>
      </c>
      <c r="F97" s="7" t="n">
        <f aca="false">100/D97</f>
        <v>0.09765625</v>
      </c>
      <c r="G97" s="7" t="n">
        <f aca="false">B97/D97</f>
        <v>215.4169921875</v>
      </c>
      <c r="H97" s="0" t="n">
        <v>662835.9886</v>
      </c>
      <c r="I97" s="0" t="n">
        <f aca="false">100*H97/E97</f>
        <v>76.9123883274727</v>
      </c>
      <c r="J97" s="0" t="n">
        <f aca="false">H97/C97</f>
        <v>0.632829225698343</v>
      </c>
      <c r="K97" s="5"/>
      <c r="L97" s="5"/>
      <c r="M97" s="5"/>
      <c r="N97" s="5"/>
      <c r="O97" s="5"/>
      <c r="P97" s="5"/>
      <c r="Q97" s="5"/>
    </row>
    <row r="98" customFormat="false" ht="12.8" hidden="false" customHeight="false" outlineLevel="0" collapsed="false">
      <c r="B98" s="0" t="n">
        <v>220587</v>
      </c>
      <c r="C98" s="0" t="n">
        <v>1047416.8412</v>
      </c>
      <c r="D98" s="0" t="n">
        <v>2048</v>
      </c>
      <c r="E98" s="0" t="n">
        <v>899435.4562</v>
      </c>
      <c r="F98" s="7" t="n">
        <f aca="false">100/D98</f>
        <v>0.048828125</v>
      </c>
      <c r="G98" s="7" t="n">
        <f aca="false">B98/D98</f>
        <v>107.70849609375</v>
      </c>
      <c r="H98" s="0" t="n">
        <v>701925.7505</v>
      </c>
      <c r="I98" s="0" t="n">
        <f aca="false">100*H98/E98</f>
        <v>78.0407027165181</v>
      </c>
      <c r="J98" s="0" t="n">
        <f aca="false">H98/C98</f>
        <v>0.670149383597671</v>
      </c>
      <c r="K98" s="5"/>
      <c r="L98" s="5"/>
      <c r="M98" s="5"/>
      <c r="N98" s="5"/>
      <c r="O98" s="5"/>
      <c r="P98" s="5"/>
      <c r="Q98" s="5"/>
    </row>
    <row r="99" customFormat="false" ht="12.8" hidden="false" customHeight="false" outlineLevel="0" collapsed="false">
      <c r="B99" s="0" t="n">
        <v>220587</v>
      </c>
      <c r="C99" s="0" t="n">
        <v>1047416.8412</v>
      </c>
      <c r="D99" s="0" t="n">
        <v>4096</v>
      </c>
      <c r="E99" s="0" t="n">
        <v>926793.4285</v>
      </c>
      <c r="F99" s="7" t="n">
        <f aca="false">100/D99</f>
        <v>0.0244140625</v>
      </c>
      <c r="G99" s="7" t="n">
        <f aca="false">B99/D99</f>
        <v>53.854248046875</v>
      </c>
      <c r="H99" s="0" t="n">
        <v>734185.9533</v>
      </c>
      <c r="I99" s="0" t="n">
        <f aca="false">100*H99/E99</f>
        <v>79.2178635198426</v>
      </c>
      <c r="J99" s="0" t="n">
        <f aca="false">H99/C99</f>
        <v>0.700949158368373</v>
      </c>
      <c r="K99" s="5"/>
      <c r="L99" s="5"/>
      <c r="M99" s="5"/>
      <c r="N99" s="5"/>
      <c r="O99" s="5"/>
      <c r="P99" s="5"/>
      <c r="Q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8192</v>
      </c>
      <c r="E100" s="0" t="n">
        <v>949769.6791</v>
      </c>
      <c r="F100" s="7" t="n">
        <f aca="false">100/D100</f>
        <v>0.01220703125</v>
      </c>
      <c r="G100" s="7" t="n">
        <f aca="false">B100/D100</f>
        <v>26.9271240234375</v>
      </c>
      <c r="H100" s="0" t="n">
        <v>765718.1765</v>
      </c>
      <c r="I100" s="0" t="n">
        <f aca="false">100*H100/E100</f>
        <v>80.6214594285209</v>
      </c>
      <c r="J100" s="0" t="n">
        <f aca="false">H100/C100</f>
        <v>0.731053909370729</v>
      </c>
      <c r="K100" s="5"/>
      <c r="L100" s="5"/>
      <c r="M100" s="5"/>
      <c r="N100" s="5"/>
      <c r="O100" s="5"/>
      <c r="P100" s="5"/>
      <c r="Q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16384</v>
      </c>
      <c r="E101" s="0" t="n">
        <v>965280.8861</v>
      </c>
      <c r="F101" s="7" t="n">
        <f aca="false">100/D101</f>
        <v>0.006103515625</v>
      </c>
      <c r="G101" s="7" t="n">
        <f aca="false">B101/D101</f>
        <v>13.4635620117188</v>
      </c>
      <c r="H101" s="0" t="n">
        <v>791462.2959</v>
      </c>
      <c r="I101" s="0" t="n">
        <f aca="false">100*H101/E101</f>
        <v>81.9929522377393</v>
      </c>
      <c r="J101" s="0" t="n">
        <f aca="false">H101/C101</f>
        <v>0.755632585583826</v>
      </c>
      <c r="K101" s="5"/>
      <c r="L101" s="5"/>
      <c r="M101" s="5"/>
      <c r="N101" s="5"/>
      <c r="O101" s="5"/>
      <c r="P101" s="5"/>
      <c r="Q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32768</v>
      </c>
      <c r="E102" s="0" t="n">
        <v>965280.8861</v>
      </c>
      <c r="F102" s="7" t="n">
        <f aca="false">100/D102</f>
        <v>0.0030517578125</v>
      </c>
      <c r="G102" s="7" t="n">
        <f aca="false">B102/D102</f>
        <v>6.73178100585938</v>
      </c>
      <c r="H102" s="0" t="n">
        <v>782082.1529</v>
      </c>
      <c r="I102" s="0" t="n">
        <f aca="false">100*H102/E102</f>
        <v>81.0211995453289</v>
      </c>
      <c r="J102" s="0" t="n">
        <f aca="false">H102/C102</f>
        <v>0.746677084172131</v>
      </c>
      <c r="K102" s="5"/>
      <c r="L102" s="5"/>
      <c r="M102" s="5"/>
      <c r="N102" s="5"/>
      <c r="O102" s="5"/>
      <c r="P102" s="5"/>
      <c r="Q102" s="5"/>
    </row>
    <row r="104" customFormat="false" ht="12.8" hidden="false" customHeight="false" outlineLevel="0" collapsed="false">
      <c r="E104" s="1" t="s">
        <v>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8" hidden="false" customHeight="false" outlineLevel="0" collapsed="false">
      <c r="A105" s="0" t="s">
        <v>43</v>
      </c>
      <c r="B105" s="0" t="s">
        <v>2</v>
      </c>
      <c r="C105" s="0" t="s">
        <v>3</v>
      </c>
      <c r="D105" s="0" t="s">
        <v>4</v>
      </c>
      <c r="E105" s="0" t="s">
        <v>29</v>
      </c>
      <c r="F105" s="0" t="s">
        <v>39</v>
      </c>
      <c r="G105" s="0" t="s">
        <v>34</v>
      </c>
      <c r="H105" s="2" t="s">
        <v>6</v>
      </c>
      <c r="I105" s="0" t="s">
        <v>40</v>
      </c>
      <c r="J105" s="0" t="s">
        <v>36</v>
      </c>
    </row>
    <row r="106" customFormat="false" ht="12.8" hidden="false" customHeight="false" outlineLevel="0" collapsed="false">
      <c r="B106" s="0" t="n">
        <v>185777</v>
      </c>
      <c r="C106" s="0" t="n">
        <v>200999</v>
      </c>
      <c r="D106" s="0" t="n">
        <v>2</v>
      </c>
      <c r="E106" s="0" t="n">
        <v>3301</v>
      </c>
      <c r="F106" s="7" t="n">
        <f aca="false">100/D106</f>
        <v>50</v>
      </c>
      <c r="G106" s="7" t="n">
        <f aca="false">B106/D106</f>
        <v>92888.5</v>
      </c>
      <c r="H106" s="0" t="n">
        <v>3301</v>
      </c>
      <c r="I106" s="0" t="n">
        <f aca="false">100*H106/E106</f>
        <v>100</v>
      </c>
      <c r="J106" s="0" t="n">
        <f aca="false">H106/C106</f>
        <v>0.0164229672784442</v>
      </c>
    </row>
    <row r="107" customFormat="false" ht="12.8" hidden="false" customHeight="false" outlineLevel="0" collapsed="false">
      <c r="B107" s="0" t="n">
        <v>185777</v>
      </c>
      <c r="C107" s="0" t="n">
        <v>200999</v>
      </c>
      <c r="D107" s="0" t="n">
        <v>4</v>
      </c>
      <c r="E107" s="0" t="n">
        <v>9366</v>
      </c>
      <c r="F107" s="7" t="n">
        <f aca="false">100/D107</f>
        <v>25</v>
      </c>
      <c r="G107" s="7" t="n">
        <f aca="false">B107/D107</f>
        <v>46444.25</v>
      </c>
      <c r="H107" s="0" t="n">
        <v>9297</v>
      </c>
      <c r="I107" s="0" t="n">
        <f aca="false">100*H107/E107</f>
        <v>99.2632927610506</v>
      </c>
      <c r="J107" s="0" t="n">
        <f aca="false">H107/C107</f>
        <v>0.0462539614624948</v>
      </c>
    </row>
    <row r="108" customFormat="false" ht="12.8" hidden="false" customHeight="false" outlineLevel="0" collapsed="false">
      <c r="B108" s="0" t="n">
        <v>185777</v>
      </c>
      <c r="C108" s="0" t="n">
        <v>200999</v>
      </c>
      <c r="D108" s="0" t="n">
        <v>8</v>
      </c>
      <c r="E108" s="0" t="n">
        <v>14244</v>
      </c>
      <c r="F108" s="7" t="n">
        <f aca="false">100/D108</f>
        <v>12.5</v>
      </c>
      <c r="G108" s="7" t="n">
        <f aca="false">B108/D108</f>
        <v>23222.125</v>
      </c>
      <c r="H108" s="0" t="n">
        <v>13912</v>
      </c>
      <c r="I108" s="0" t="n">
        <f aca="false">100*H108/E108</f>
        <v>97.6691940466161</v>
      </c>
      <c r="J108" s="0" t="n">
        <f aca="false">H108/C108</f>
        <v>0.0692142746978841</v>
      </c>
    </row>
    <row r="109" customFormat="false" ht="12.8" hidden="false" customHeight="false" outlineLevel="0" collapsed="false">
      <c r="B109" s="0" t="n">
        <v>185777</v>
      </c>
      <c r="C109" s="0" t="n">
        <v>200999</v>
      </c>
      <c r="D109" s="0" t="n">
        <v>32</v>
      </c>
      <c r="E109" s="0" t="n">
        <v>33417</v>
      </c>
      <c r="F109" s="7" t="n">
        <f aca="false">100/D109</f>
        <v>3.125</v>
      </c>
      <c r="G109" s="7" t="n">
        <f aca="false">B109/D109</f>
        <v>5805.53125</v>
      </c>
      <c r="H109" s="0" t="n">
        <v>31113</v>
      </c>
      <c r="I109" s="0" t="n">
        <f aca="false">100*H109/E109</f>
        <v>93.1053056827363</v>
      </c>
      <c r="J109" s="0" t="n">
        <f aca="false">H109/C109</f>
        <v>0.154791814884651</v>
      </c>
    </row>
    <row r="110" customFormat="false" ht="12.8" hidden="false" customHeight="false" outlineLevel="0" collapsed="false">
      <c r="B110" s="0" t="n">
        <v>185777</v>
      </c>
      <c r="C110" s="0" t="n">
        <v>200999</v>
      </c>
      <c r="D110" s="0" t="n">
        <v>64</v>
      </c>
      <c r="E110" s="0" t="n">
        <v>48127</v>
      </c>
      <c r="F110" s="7" t="n">
        <f aca="false">100/D110</f>
        <v>1.5625</v>
      </c>
      <c r="G110" s="7" t="n">
        <f aca="false">B110/D110</f>
        <v>2902.765625</v>
      </c>
      <c r="H110" s="0" t="n">
        <v>42613</v>
      </c>
      <c r="I110" s="0" t="n">
        <f aca="false">100*H110/E110</f>
        <v>88.5428138051406</v>
      </c>
      <c r="J110" s="0" t="n">
        <f aca="false">H110/C110</f>
        <v>0.212006029880746</v>
      </c>
    </row>
    <row r="111" customFormat="false" ht="12.8" hidden="false" customHeight="false" outlineLevel="0" collapsed="false">
      <c r="B111" s="0" t="n">
        <v>185777</v>
      </c>
      <c r="C111" s="0" t="n">
        <v>200999</v>
      </c>
      <c r="D111" s="0" t="n">
        <v>128</v>
      </c>
      <c r="E111" s="0" t="n">
        <v>60632</v>
      </c>
      <c r="F111" s="7" t="n">
        <f aca="false">100/D111</f>
        <v>0.78125</v>
      </c>
      <c r="G111" s="7" t="n">
        <f aca="false">B111/D111</f>
        <v>1451.3828125</v>
      </c>
      <c r="H111" s="0" t="n">
        <v>50671</v>
      </c>
      <c r="I111" s="0" t="n">
        <f aca="false">100*H111/E111</f>
        <v>83.5713814487399</v>
      </c>
      <c r="J111" s="0" t="n">
        <f aca="false">H111/C111</f>
        <v>0.252095781571053</v>
      </c>
    </row>
    <row r="112" customFormat="false" ht="12.8" hidden="false" customHeight="false" outlineLevel="0" collapsed="false">
      <c r="B112" s="0" t="n">
        <v>185777</v>
      </c>
      <c r="C112" s="0" t="n">
        <v>200999</v>
      </c>
      <c r="D112" s="0" t="n">
        <v>256</v>
      </c>
      <c r="E112" s="0" t="n">
        <v>75243</v>
      </c>
      <c r="F112" s="7" t="n">
        <f aca="false">100/D112</f>
        <v>0.390625</v>
      </c>
      <c r="G112" s="7" t="n">
        <f aca="false">B112/D112</f>
        <v>725.69140625</v>
      </c>
      <c r="H112" s="0" t="n">
        <v>58959</v>
      </c>
      <c r="I112" s="0" t="n">
        <f aca="false">100*H112/E112</f>
        <v>78.3581196921973</v>
      </c>
      <c r="J112" s="0" t="n">
        <f aca="false">H112/C112</f>
        <v>0.293329817561281</v>
      </c>
    </row>
    <row r="113" customFormat="false" ht="12.8" hidden="false" customHeight="false" outlineLevel="0" collapsed="false">
      <c r="B113" s="0" t="n">
        <v>185777</v>
      </c>
      <c r="C113" s="0" t="n">
        <v>200999</v>
      </c>
      <c r="D113" s="0" t="n">
        <v>512</v>
      </c>
      <c r="E113" s="0" t="n">
        <v>88341</v>
      </c>
      <c r="F113" s="7" t="n">
        <f aca="false">100/D113</f>
        <v>0.1953125</v>
      </c>
      <c r="G113" s="7" t="n">
        <f aca="false">B113/D113</f>
        <v>362.845703125</v>
      </c>
      <c r="H113" s="0" t="n">
        <v>66428</v>
      </c>
      <c r="I113" s="0" t="n">
        <f aca="false">100*H113/E113</f>
        <v>75.1949830769405</v>
      </c>
      <c r="J113" s="0" t="n">
        <f aca="false">H113/C113</f>
        <v>0.330489206413962</v>
      </c>
    </row>
    <row r="114" customFormat="false" ht="12.8" hidden="false" customHeight="false" outlineLevel="0" collapsed="false">
      <c r="B114" s="0" t="n">
        <v>185777</v>
      </c>
      <c r="C114" s="0" t="n">
        <v>200999</v>
      </c>
      <c r="D114" s="0" t="n">
        <v>1024</v>
      </c>
      <c r="E114" s="0" t="n">
        <v>102740</v>
      </c>
      <c r="F114" s="7" t="n">
        <f aca="false">100/D114</f>
        <v>0.09765625</v>
      </c>
      <c r="G114" s="7" t="n">
        <f aca="false">B114/D114</f>
        <v>181.4228515625</v>
      </c>
      <c r="H114" s="0" t="n">
        <v>75513</v>
      </c>
      <c r="I114" s="0" t="n">
        <f aca="false">100*H114/E114</f>
        <v>73.499124002336</v>
      </c>
      <c r="J114" s="0" t="n">
        <f aca="false">H114/C114</f>
        <v>0.375688436260877</v>
      </c>
    </row>
    <row r="115" customFormat="false" ht="12.8" hidden="false" customHeight="false" outlineLevel="0" collapsed="false">
      <c r="B115" s="0" t="n">
        <v>185777</v>
      </c>
      <c r="C115" s="0" t="n">
        <v>200999</v>
      </c>
      <c r="D115" s="0" t="n">
        <v>2048</v>
      </c>
      <c r="E115" s="0" t="n">
        <v>115288</v>
      </c>
      <c r="F115" s="7" t="n">
        <f aca="false">100/D115</f>
        <v>0.048828125</v>
      </c>
      <c r="G115" s="7" t="n">
        <f aca="false">B115/D115</f>
        <v>90.71142578125</v>
      </c>
      <c r="H115" s="0" t="n">
        <v>83029</v>
      </c>
      <c r="I115" s="0" t="n">
        <f aca="false">100*H115/E115</f>
        <v>72.0187703837347</v>
      </c>
      <c r="J115" s="0" t="n">
        <f aca="false">H115/C115</f>
        <v>0.413081657122672</v>
      </c>
    </row>
    <row r="116" customFormat="false" ht="12.8" hidden="false" customHeight="false" outlineLevel="0" collapsed="false">
      <c r="B116" s="0" t="n">
        <v>185777</v>
      </c>
      <c r="C116" s="0" t="n">
        <v>200999</v>
      </c>
      <c r="D116" s="0" t="n">
        <v>4096</v>
      </c>
      <c r="E116" s="0" t="n">
        <v>128952</v>
      </c>
      <c r="F116" s="7" t="n">
        <f aca="false">100/D116</f>
        <v>0.0244140625</v>
      </c>
      <c r="G116" s="7" t="n">
        <f aca="false">B116/D116</f>
        <v>45.355712890625</v>
      </c>
      <c r="H116" s="0" t="n">
        <v>91420</v>
      </c>
      <c r="I116" s="0" t="n">
        <f aca="false">100*H116/E116</f>
        <v>70.8945964389851</v>
      </c>
      <c r="J116" s="0" t="n">
        <f aca="false">H116/C116</f>
        <v>0.454828133473301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8192</v>
      </c>
      <c r="E117" s="0" t="n">
        <v>141489</v>
      </c>
      <c r="F117" s="7" t="n">
        <f aca="false">100/D117</f>
        <v>0.01220703125</v>
      </c>
      <c r="G117" s="7" t="n">
        <f aca="false">B117/D117</f>
        <v>22.6778564453125</v>
      </c>
      <c r="H117" s="0" t="n">
        <v>98423</v>
      </c>
      <c r="I117" s="0" t="n">
        <f aca="false">100*H117/E117</f>
        <v>69.5622981291832</v>
      </c>
      <c r="J117" s="0" t="n">
        <f aca="false">H117/C117</f>
        <v>0.489669102831357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16384</v>
      </c>
      <c r="E118" s="0" t="n">
        <v>154171</v>
      </c>
      <c r="F118" s="7" t="n">
        <f aca="false">100/D118</f>
        <v>0.006103515625</v>
      </c>
      <c r="G118" s="7" t="n">
        <f aca="false">B118/D118</f>
        <v>11.3389282226563</v>
      </c>
      <c r="H118" s="0" t="n">
        <v>106631</v>
      </c>
      <c r="I118" s="0" t="n">
        <f aca="false">100*H118/E118</f>
        <v>69.1641099817735</v>
      </c>
      <c r="J118" s="0" t="n">
        <f aca="false">H118/C118</f>
        <v>0.530505126891179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32768</v>
      </c>
      <c r="E119" s="0" t="n">
        <v>165277</v>
      </c>
      <c r="F119" s="7" t="n">
        <f aca="false">100/D119</f>
        <v>0.0030517578125</v>
      </c>
      <c r="G119" s="7" t="n">
        <f aca="false">B119/D119</f>
        <v>5.66946411132813</v>
      </c>
      <c r="H119" s="0" t="n">
        <v>118264</v>
      </c>
      <c r="I119" s="0" t="n">
        <f aca="false">100*H119/E119</f>
        <v>71.5550258051635</v>
      </c>
      <c r="J119" s="0" t="n">
        <f aca="false">H119/C119</f>
        <v>0.588381036721576</v>
      </c>
    </row>
    <row r="121" customFormat="false" ht="12.8" hidden="false" customHeight="false" outlineLevel="0" collapsed="false">
      <c r="H121" s="1" t="s">
        <v>20</v>
      </c>
      <c r="I121" s="1"/>
      <c r="J121" s="1"/>
      <c r="K121" s="1"/>
      <c r="L121" s="1"/>
      <c r="M121" s="1"/>
      <c r="N121" s="1"/>
      <c r="O121" s="1"/>
      <c r="P121" s="1"/>
      <c r="Q121" s="1"/>
    </row>
    <row r="122" customFormat="false" ht="12.8" hidden="false" customHeight="false" outlineLevel="0" collapsed="false">
      <c r="B122" s="0" t="s">
        <v>2</v>
      </c>
      <c r="C122" s="0" t="s">
        <v>21</v>
      </c>
      <c r="D122" s="0" t="s">
        <v>4</v>
      </c>
      <c r="F122" s="0" t="s">
        <v>39</v>
      </c>
      <c r="G122" s="0" t="s">
        <v>34</v>
      </c>
      <c r="H122" s="0" t="s">
        <v>6</v>
      </c>
      <c r="I122" s="0" t="s">
        <v>40</v>
      </c>
      <c r="J122" s="0" t="s">
        <v>36</v>
      </c>
    </row>
    <row r="123" customFormat="false" ht="12.8" hidden="false" customHeight="false" outlineLevel="0" collapsed="false">
      <c r="B123" s="0" t="n">
        <v>185777</v>
      </c>
      <c r="C123" s="0" t="n">
        <v>5698293.624</v>
      </c>
      <c r="D123" s="0" t="n">
        <v>2</v>
      </c>
      <c r="E123" s="0" t="n">
        <v>248520.04</v>
      </c>
      <c r="F123" s="7" t="n">
        <f aca="false">100/D123</f>
        <v>50</v>
      </c>
      <c r="G123" s="7" t="n">
        <f aca="false">B123/D123</f>
        <v>92888.5</v>
      </c>
      <c r="H123" s="0" t="n">
        <v>248520.04</v>
      </c>
      <c r="I123" s="0" t="n">
        <f aca="false">100*H123/E123</f>
        <v>100</v>
      </c>
      <c r="J123" s="0" t="n">
        <f aca="false">H123/C123</f>
        <v>0.0436130632077797</v>
      </c>
      <c r="K123" s="5"/>
      <c r="L123" s="5"/>
      <c r="M123" s="5"/>
      <c r="N123" s="5"/>
      <c r="O123" s="5"/>
      <c r="P123" s="5"/>
      <c r="Q123" s="5"/>
    </row>
    <row r="124" customFormat="false" ht="12.8" hidden="false" customHeight="false" outlineLevel="0" collapsed="false">
      <c r="B124" s="0" t="n">
        <v>185777</v>
      </c>
      <c r="C124" s="0" t="n">
        <v>5698293.624</v>
      </c>
      <c r="D124" s="0" t="n">
        <v>4</v>
      </c>
      <c r="E124" s="0" t="n">
        <v>1059385.577</v>
      </c>
      <c r="F124" s="7" t="n">
        <f aca="false">100/D124</f>
        <v>25</v>
      </c>
      <c r="G124" s="7" t="n">
        <f aca="false">B124/D124</f>
        <v>46444.25</v>
      </c>
      <c r="H124" s="0" t="n">
        <v>1052585.861</v>
      </c>
      <c r="I124" s="0" t="n">
        <f aca="false">100*H124/E124</f>
        <v>99.3581453110533</v>
      </c>
      <c r="J124" s="0" t="n">
        <f aca="false">H124/C124</f>
        <v>0.18471948454301</v>
      </c>
      <c r="K124" s="5"/>
      <c r="L124" s="5"/>
      <c r="M124" s="5"/>
      <c r="N124" s="5"/>
      <c r="O124" s="5"/>
      <c r="P124" s="5"/>
      <c r="Q124" s="5"/>
    </row>
    <row r="125" customFormat="false" ht="12.8" hidden="false" customHeight="false" outlineLevel="0" collapsed="false">
      <c r="B125" s="0" t="n">
        <v>185777</v>
      </c>
      <c r="C125" s="0" t="n">
        <v>5698293.624</v>
      </c>
      <c r="D125" s="0" t="n">
        <v>8</v>
      </c>
      <c r="E125" s="0" t="n">
        <v>1477508.983</v>
      </c>
      <c r="F125" s="7" t="n">
        <f aca="false">100/D125</f>
        <v>12.5</v>
      </c>
      <c r="G125" s="7" t="n">
        <f aca="false">B125/D125</f>
        <v>23222.125</v>
      </c>
      <c r="H125" s="0" t="n">
        <v>1427643.359</v>
      </c>
      <c r="I125" s="0" t="n">
        <f aca="false">100*H125/E125</f>
        <v>96.6250205870999</v>
      </c>
      <c r="J125" s="0" t="n">
        <f aca="false">H125/C125</f>
        <v>0.250538749527941</v>
      </c>
      <c r="K125" s="5"/>
      <c r="L125" s="5"/>
      <c r="M125" s="5"/>
      <c r="N125" s="5"/>
      <c r="O125" s="5"/>
      <c r="P125" s="5"/>
      <c r="Q125" s="5"/>
    </row>
    <row r="126" customFormat="false" ht="12.8" hidden="false" customHeight="false" outlineLevel="0" collapsed="false">
      <c r="B126" s="0" t="n">
        <v>185777</v>
      </c>
      <c r="C126" s="0" t="n">
        <v>5698293.624</v>
      </c>
      <c r="D126" s="0" t="n">
        <v>32</v>
      </c>
      <c r="E126" s="0" t="n">
        <v>2932916.123</v>
      </c>
      <c r="F126" s="7" t="n">
        <f aca="false">100/D126</f>
        <v>3.125</v>
      </c>
      <c r="G126" s="7" t="n">
        <f aca="false">B126/D126</f>
        <v>5805.53125</v>
      </c>
      <c r="H126" s="0" t="n">
        <v>2689130.337</v>
      </c>
      <c r="I126" s="0" t="n">
        <f aca="false">100*H126/E126</f>
        <v>91.6879387007277</v>
      </c>
      <c r="J126" s="0" t="n">
        <f aca="false">H126/C126</f>
        <v>0.471918527622718</v>
      </c>
      <c r="K126" s="5"/>
      <c r="L126" s="5"/>
      <c r="M126" s="5"/>
      <c r="N126" s="5"/>
      <c r="O126" s="5"/>
      <c r="P126" s="5"/>
      <c r="Q126" s="5"/>
    </row>
    <row r="127" customFormat="false" ht="12.8" hidden="false" customHeight="false" outlineLevel="0" collapsed="false">
      <c r="B127" s="0" t="n">
        <v>185777</v>
      </c>
      <c r="C127" s="0" t="n">
        <v>5698293.624</v>
      </c>
      <c r="D127" s="0" t="n">
        <v>64</v>
      </c>
      <c r="E127" s="0" t="n">
        <v>3662130.331</v>
      </c>
      <c r="F127" s="7" t="n">
        <f aca="false">100/D127</f>
        <v>1.5625</v>
      </c>
      <c r="G127" s="7" t="n">
        <f aca="false">B127/D127</f>
        <v>2902.765625</v>
      </c>
      <c r="H127" s="0" t="n">
        <v>3152982.446</v>
      </c>
      <c r="I127" s="0" t="n">
        <f aca="false">100*H127/E127</f>
        <v>86.0969479788839</v>
      </c>
      <c r="J127" s="0" t="n">
        <f aca="false">H127/C127</f>
        <v>0.553320459430225</v>
      </c>
      <c r="K127" s="5"/>
      <c r="L127" s="5"/>
      <c r="M127" s="5"/>
      <c r="N127" s="5"/>
      <c r="O127" s="5"/>
      <c r="P127" s="5"/>
      <c r="Q127" s="5"/>
    </row>
    <row r="128" customFormat="false" ht="12.8" hidden="false" customHeight="false" outlineLevel="0" collapsed="false">
      <c r="B128" s="0" t="n">
        <v>185777</v>
      </c>
      <c r="C128" s="0" t="n">
        <v>5698293.624</v>
      </c>
      <c r="D128" s="0" t="n">
        <v>128</v>
      </c>
      <c r="E128" s="0" t="n">
        <v>4155473.523</v>
      </c>
      <c r="F128" s="7" t="n">
        <f aca="false">100/D128</f>
        <v>0.78125</v>
      </c>
      <c r="G128" s="7" t="n">
        <f aca="false">B128/D128</f>
        <v>1451.3828125</v>
      </c>
      <c r="H128" s="0" t="n">
        <v>3323595.895</v>
      </c>
      <c r="I128" s="0" t="n">
        <f aca="false">100*H128/E128</f>
        <v>79.9811592254008</v>
      </c>
      <c r="J128" s="0" t="n">
        <f aca="false">H128/C128</f>
        <v>0.583261606773249</v>
      </c>
      <c r="K128" s="5"/>
      <c r="L128" s="5"/>
      <c r="M128" s="5"/>
      <c r="N128" s="5"/>
      <c r="O128" s="5"/>
      <c r="P128" s="5"/>
      <c r="Q128" s="5"/>
    </row>
    <row r="129" customFormat="false" ht="12.8" hidden="false" customHeight="false" outlineLevel="0" collapsed="false">
      <c r="B129" s="0" t="n">
        <v>185777</v>
      </c>
      <c r="C129" s="0" t="n">
        <v>5698293.624</v>
      </c>
      <c r="D129" s="0" t="n">
        <v>256</v>
      </c>
      <c r="E129" s="0" t="n">
        <v>4548279.42</v>
      </c>
      <c r="F129" s="7" t="n">
        <f aca="false">100/D129</f>
        <v>0.390625</v>
      </c>
      <c r="G129" s="7" t="n">
        <f aca="false">B129/D129</f>
        <v>725.69140625</v>
      </c>
      <c r="H129" s="0" t="n">
        <v>3456699.173</v>
      </c>
      <c r="I129" s="0" t="n">
        <f aca="false">100*H129/E129</f>
        <v>76.0001498104969</v>
      </c>
      <c r="J129" s="0" t="n">
        <f aca="false">H129/C129</f>
        <v>0.606620051736386</v>
      </c>
      <c r="K129" s="5"/>
      <c r="L129" s="5"/>
      <c r="M129" s="5"/>
      <c r="N129" s="5"/>
      <c r="O129" s="5"/>
      <c r="P129" s="5"/>
      <c r="Q129" s="5"/>
    </row>
    <row r="130" customFormat="false" ht="12.8" hidden="false" customHeight="false" outlineLevel="0" collapsed="false">
      <c r="B130" s="0" t="n">
        <v>185777</v>
      </c>
      <c r="C130" s="0" t="n">
        <v>5698293.624</v>
      </c>
      <c r="D130" s="0" t="n">
        <v>512</v>
      </c>
      <c r="E130" s="0" t="n">
        <v>4825353.307</v>
      </c>
      <c r="F130" s="7" t="n">
        <f aca="false">100/D130</f>
        <v>0.1953125</v>
      </c>
      <c r="G130" s="7" t="n">
        <f aca="false">B130/D130</f>
        <v>362.845703125</v>
      </c>
      <c r="H130" s="0" t="n">
        <v>3575060.965</v>
      </c>
      <c r="I130" s="0" t="n">
        <f aca="false">100*H130/E130</f>
        <v>74.0891026531418</v>
      </c>
      <c r="J130" s="0" t="n">
        <f aca="false">H130/C130</f>
        <v>0.627391496630255</v>
      </c>
      <c r="K130" s="5"/>
      <c r="L130" s="5"/>
      <c r="M130" s="5"/>
      <c r="N130" s="5"/>
      <c r="O130" s="5"/>
      <c r="P130" s="5"/>
      <c r="Q130" s="5"/>
    </row>
    <row r="131" customFormat="false" ht="12.8" hidden="false" customHeight="false" outlineLevel="0" collapsed="false">
      <c r="B131" s="0" t="n">
        <v>185777</v>
      </c>
      <c r="C131" s="0" t="n">
        <v>5698293.624</v>
      </c>
      <c r="D131" s="0" t="n">
        <v>1024</v>
      </c>
      <c r="E131" s="0" t="n">
        <v>5005368.569</v>
      </c>
      <c r="F131" s="7" t="n">
        <f aca="false">100/D131</f>
        <v>0.09765625</v>
      </c>
      <c r="G131" s="7" t="n">
        <f aca="false">B131/D131</f>
        <v>181.4228515625</v>
      </c>
      <c r="H131" s="0" t="n">
        <v>3671600.582</v>
      </c>
      <c r="I131" s="0" t="n">
        <f aca="false">100*H131/E131</f>
        <v>73.3532512418667</v>
      </c>
      <c r="J131" s="0" t="n">
        <f aca="false">H131/C131</f>
        <v>0.644333343325096</v>
      </c>
      <c r="K131" s="5"/>
      <c r="L131" s="5"/>
      <c r="M131" s="5"/>
      <c r="N131" s="5"/>
      <c r="O131" s="5"/>
      <c r="P131" s="5"/>
      <c r="Q131" s="5"/>
    </row>
    <row r="132" customFormat="false" ht="12.8" hidden="false" customHeight="false" outlineLevel="0" collapsed="false">
      <c r="B132" s="0" t="n">
        <v>185777</v>
      </c>
      <c r="C132" s="0" t="n">
        <v>5698293.624</v>
      </c>
      <c r="D132" s="0" t="n">
        <v>2048</v>
      </c>
      <c r="E132" s="0" t="n">
        <v>5128475.504</v>
      </c>
      <c r="F132" s="7" t="n">
        <f aca="false">100/D132</f>
        <v>0.048828125</v>
      </c>
      <c r="G132" s="7" t="n">
        <f aca="false">B132/D132</f>
        <v>90.71142578125</v>
      </c>
      <c r="H132" s="0" t="n">
        <v>3803111.334</v>
      </c>
      <c r="I132" s="0" t="n">
        <f aca="false">100*H132/E132</f>
        <v>74.156761225314</v>
      </c>
      <c r="J132" s="0" t="n">
        <f aca="false">H132/C132</f>
        <v>0.667412314097347</v>
      </c>
      <c r="K132" s="5"/>
      <c r="L132" s="5"/>
      <c r="M132" s="5"/>
      <c r="N132" s="5"/>
      <c r="O132" s="5"/>
      <c r="P132" s="5"/>
      <c r="Q132" s="5"/>
      <c r="R132" s="1" t="s">
        <v>44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8" t="s">
        <v>45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customFormat="false" ht="12.8" hidden="false" customHeight="false" outlineLevel="0" collapsed="false">
      <c r="B133" s="0" t="n">
        <v>185777</v>
      </c>
      <c r="C133" s="0" t="n">
        <v>5698293.624</v>
      </c>
      <c r="D133" s="0" t="n">
        <v>4096</v>
      </c>
      <c r="E133" s="0" t="n">
        <v>5216427.862</v>
      </c>
      <c r="F133" s="7" t="n">
        <f aca="false">100/D133</f>
        <v>0.0244140625</v>
      </c>
      <c r="G133" s="7" t="n">
        <f aca="false">B133/D133</f>
        <v>45.355712890625</v>
      </c>
      <c r="H133" s="0" t="n">
        <v>3927649.254</v>
      </c>
      <c r="I133" s="0" t="n">
        <f aca="false">100*H133/E133</f>
        <v>75.2938477806175</v>
      </c>
      <c r="J133" s="0" t="n">
        <f aca="false">H133/C133</f>
        <v>0.689267614686891</v>
      </c>
      <c r="K133" s="5"/>
      <c r="L133" s="5"/>
      <c r="M133" s="5"/>
      <c r="N133" s="5"/>
      <c r="O133" s="5"/>
      <c r="P133" s="5"/>
      <c r="Q133" s="5"/>
      <c r="R133" s="0" t="s">
        <v>1</v>
      </c>
      <c r="S133" s="0" t="n">
        <v>8</v>
      </c>
      <c r="T133" s="0" t="n">
        <v>512</v>
      </c>
      <c r="U133" s="0" t="n">
        <v>1024</v>
      </c>
      <c r="V133" s="0" t="n">
        <v>2048</v>
      </c>
      <c r="W133" s="0" t="n">
        <v>4096</v>
      </c>
      <c r="X133" s="0" t="n">
        <v>32768</v>
      </c>
      <c r="Y133" s="0" t="s">
        <v>46</v>
      </c>
      <c r="Z133" s="0" t="s">
        <v>47</v>
      </c>
      <c r="AA133" s="0" t="s">
        <v>48</v>
      </c>
      <c r="AB133" s="9" t="s">
        <v>49</v>
      </c>
      <c r="AC133" s="0" t="s">
        <v>50</v>
      </c>
      <c r="AD133" s="10" t="n">
        <v>8</v>
      </c>
      <c r="AE133" s="0" t="n">
        <v>512</v>
      </c>
      <c r="AF133" s="0" t="n">
        <v>1024</v>
      </c>
      <c r="AG133" s="0" t="n">
        <v>2048</v>
      </c>
      <c r="AH133" s="0" t="n">
        <v>4096</v>
      </c>
      <c r="AI133" s="0" t="n">
        <v>32768</v>
      </c>
      <c r="AJ133" s="0" t="s">
        <v>46</v>
      </c>
      <c r="AK133" s="0" t="s">
        <v>47</v>
      </c>
      <c r="AL133" s="0" t="s">
        <v>48</v>
      </c>
      <c r="AM133" s="9" t="s">
        <v>49</v>
      </c>
      <c r="AN133" s="11" t="s">
        <v>50</v>
      </c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8192</v>
      </c>
      <c r="E134" s="0" t="n">
        <v>5279814.718</v>
      </c>
      <c r="F134" s="7" t="n">
        <f aca="false">100/D134</f>
        <v>0.01220703125</v>
      </c>
      <c r="G134" s="7" t="n">
        <f aca="false">B134/D134</f>
        <v>22.6778564453125</v>
      </c>
      <c r="H134" s="0" t="n">
        <v>4015294.016</v>
      </c>
      <c r="I134" s="0" t="n">
        <f aca="false">100*H134/E134</f>
        <v>76.049903840584</v>
      </c>
      <c r="J134" s="0" t="n">
        <f aca="false">H134/C134</f>
        <v>0.704648493206534</v>
      </c>
      <c r="K134" s="5"/>
      <c r="L134" s="5"/>
      <c r="M134" s="5"/>
      <c r="N134" s="5"/>
      <c r="O134" s="5"/>
      <c r="P134" s="5"/>
      <c r="Q134" s="5"/>
      <c r="R134" s="0" t="s">
        <v>37</v>
      </c>
      <c r="S134" s="0" t="n">
        <f aca="false">J5</f>
        <v>0.10299599057079</v>
      </c>
      <c r="T134" s="0" t="n">
        <f aca="false">J10</f>
        <v>0.289706445308565</v>
      </c>
      <c r="U134" s="0" t="n">
        <f aca="false">J11</f>
        <v>0.323373561944674</v>
      </c>
      <c r="V134" s="0" t="n">
        <f aca="false">J12</f>
        <v>0.370036064715008</v>
      </c>
      <c r="W134" s="0" t="n">
        <f aca="false">J13</f>
        <v>0.404227026373582</v>
      </c>
      <c r="X134" s="0" t="n">
        <f aca="false">J51</f>
        <v>0.451524010177078</v>
      </c>
      <c r="Y134" s="0" t="n">
        <f aca="false">X134-S134</f>
        <v>0.348528019606289</v>
      </c>
      <c r="Z134" s="0" t="n">
        <f aca="false">X134-T134</f>
        <v>0.161817564868513</v>
      </c>
      <c r="AA134" s="0" t="n">
        <f aca="false">X134-U134</f>
        <v>0.128150448232404</v>
      </c>
      <c r="AB134" s="9" t="n">
        <f aca="false">X134-V134</f>
        <v>0.0814879454620701</v>
      </c>
      <c r="AC134" s="0" t="n">
        <f aca="false">X134-W134</f>
        <v>0.0472969838034962</v>
      </c>
      <c r="AD134" s="10" t="n">
        <f aca="false">J23</f>
        <v>0.669266964951501</v>
      </c>
      <c r="AE134" s="0" t="n">
        <f aca="false">J28</f>
        <v>0.818257048264437</v>
      </c>
      <c r="AF134" s="0" t="n">
        <f aca="false">J29</f>
        <v>0.833747047823707</v>
      </c>
      <c r="AG134" s="0" t="n">
        <f aca="false">J30</f>
        <v>0.84546327766267</v>
      </c>
      <c r="AH134" s="0" t="n">
        <f aca="false">J31</f>
        <v>0.860268432234974</v>
      </c>
      <c r="AI134" s="0" t="n">
        <f aca="false">J34</f>
        <v>0.847114197757569</v>
      </c>
      <c r="AJ134" s="0" t="n">
        <f aca="false">AI134-AD134</f>
        <v>0.177847232806068</v>
      </c>
      <c r="AK134" s="0" t="n">
        <f aca="false">AI134-AE134</f>
        <v>0.0288571494931317</v>
      </c>
      <c r="AL134" s="0" t="n">
        <f aca="false">AI134-AF134</f>
        <v>0.0133671499338618</v>
      </c>
      <c r="AM134" s="9" t="n">
        <f aca="false">AI134-AG134</f>
        <v>0.00165092009489909</v>
      </c>
      <c r="AN134" s="11" t="n">
        <f aca="false">AI134-AH134</f>
        <v>-0.0131542344774054</v>
      </c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16384</v>
      </c>
      <c r="E135" s="0" t="n">
        <v>5324459.423</v>
      </c>
      <c r="F135" s="7" t="n">
        <f aca="false">100/D135</f>
        <v>0.006103515625</v>
      </c>
      <c r="G135" s="7" t="n">
        <f aca="false">B135/D135</f>
        <v>11.3389282226563</v>
      </c>
      <c r="H135" s="0" t="n">
        <v>4092551.969</v>
      </c>
      <c r="I135" s="0" t="n">
        <f aca="false">100*H135/E135</f>
        <v>76.8632389481917</v>
      </c>
      <c r="J135" s="0" t="n">
        <f aca="false">H135/C135</f>
        <v>0.718206578854245</v>
      </c>
      <c r="K135" s="5"/>
      <c r="L135" s="5"/>
      <c r="M135" s="5"/>
      <c r="N135" s="5"/>
      <c r="O135" s="5"/>
      <c r="P135" s="5"/>
      <c r="Q135" s="5"/>
      <c r="R135" s="0" t="s">
        <v>41</v>
      </c>
      <c r="S135" s="0" t="n">
        <f aca="false">J40</f>
        <v>0.0427058197432402</v>
      </c>
      <c r="T135" s="0" t="n">
        <f aca="false">J45</f>
        <v>0.251241151555358</v>
      </c>
      <c r="U135" s="0" t="n">
        <f aca="false">J46</f>
        <v>0.297584766459383</v>
      </c>
      <c r="V135" s="0" t="n">
        <f aca="false">J47</f>
        <v>0.36098009054392</v>
      </c>
      <c r="W135" s="0" t="n">
        <f aca="false">J48</f>
        <v>0.39847343826319</v>
      </c>
      <c r="X135" s="0" t="n">
        <f aca="false">J85</f>
        <v>0.516420406787471</v>
      </c>
      <c r="Y135" s="0" t="n">
        <f aca="false">X135-S135</f>
        <v>0.473714587044231</v>
      </c>
      <c r="Z135" s="0" t="n">
        <f aca="false">X135-T135</f>
        <v>0.265179255232113</v>
      </c>
      <c r="AA135" s="0" t="n">
        <f aca="false">X135-U135</f>
        <v>0.218835640328088</v>
      </c>
      <c r="AB135" s="9" t="n">
        <f aca="false">X135-V135</f>
        <v>0.155440316243552</v>
      </c>
      <c r="AC135" s="0" t="n">
        <f aca="false">X135-W135</f>
        <v>0.117946968524281</v>
      </c>
      <c r="AD135" s="10" t="n">
        <f aca="false">J57</f>
        <v>0.367004337375429</v>
      </c>
      <c r="AE135" s="0" t="n">
        <f aca="false">J62</f>
        <v>0.718997787176724</v>
      </c>
      <c r="AF135" s="0" t="n">
        <f aca="false">J63</f>
        <v>0.745650390795894</v>
      </c>
      <c r="AG135" s="0" t="n">
        <f aca="false">J64</f>
        <v>0.775677468930578</v>
      </c>
      <c r="AH135" s="0" t="n">
        <f aca="false">J65</f>
        <v>0.795952614478863</v>
      </c>
      <c r="AI135" s="0" t="n">
        <f aca="false">J68</f>
        <v>0.820591282158182</v>
      </c>
      <c r="AJ135" s="0" t="n">
        <f aca="false">AI135-AD135</f>
        <v>0.453586944782753</v>
      </c>
      <c r="AK135" s="0" t="n">
        <f aca="false">AI135-AE135</f>
        <v>0.101593494981458</v>
      </c>
      <c r="AL135" s="0" t="n">
        <f aca="false">AI135-AF135</f>
        <v>0.0749408913622874</v>
      </c>
      <c r="AM135" s="9" t="n">
        <f aca="false">AI135-AG135</f>
        <v>0.0449138132276032</v>
      </c>
      <c r="AN135" s="11" t="n">
        <f aca="false">AI135-AH135</f>
        <v>0.0246386676793185</v>
      </c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32768</v>
      </c>
      <c r="E136" s="0" t="n">
        <v>5354857.045</v>
      </c>
      <c r="F136" s="7" t="n">
        <f aca="false">100/D136</f>
        <v>0.0030517578125</v>
      </c>
      <c r="G136" s="7" t="n">
        <f aca="false">B136/D136</f>
        <v>5.66946411132813</v>
      </c>
      <c r="H136" s="0" t="n">
        <v>4257256.559</v>
      </c>
      <c r="I136" s="0" t="n">
        <f aca="false">100*H136/E136</f>
        <v>79.5027117105794</v>
      </c>
      <c r="J136" s="0" t="n">
        <f aca="false">H136/C136</f>
        <v>0.747110773841022</v>
      </c>
      <c r="K136" s="5"/>
      <c r="L136" s="5"/>
      <c r="M136" s="5"/>
      <c r="N136" s="5"/>
      <c r="O136" s="5"/>
      <c r="P136" s="5"/>
      <c r="Q136" s="5"/>
      <c r="R136" s="0" t="s">
        <v>43</v>
      </c>
      <c r="S136" s="0" t="n">
        <f aca="false">J108</f>
        <v>0.0692142746978841</v>
      </c>
      <c r="T136" s="0" t="n">
        <f aca="false">J113</f>
        <v>0.330489206413962</v>
      </c>
      <c r="U136" s="0" t="n">
        <f aca="false">J114</f>
        <v>0.375688436260877</v>
      </c>
      <c r="V136" s="0" t="n">
        <f aca="false">J115</f>
        <v>0.413081657122672</v>
      </c>
      <c r="W136" s="0" t="n">
        <f aca="false">J116</f>
        <v>0.454828133473301</v>
      </c>
      <c r="X136" s="0" t="n">
        <f aca="false">J119</f>
        <v>0.588381036721576</v>
      </c>
      <c r="Y136" s="0" t="n">
        <f aca="false">X136-S136</f>
        <v>0.519166762023692</v>
      </c>
      <c r="Z136" s="0" t="n">
        <f aca="false">X136-T136</f>
        <v>0.257891830307613</v>
      </c>
      <c r="AA136" s="0" t="n">
        <f aca="false">X136-U136</f>
        <v>0.212692600460699</v>
      </c>
      <c r="AB136" s="9" t="n">
        <f aca="false">X136-V136</f>
        <v>0.175299379598903</v>
      </c>
      <c r="AC136" s="0" t="n">
        <f aca="false">X136-W136</f>
        <v>0.133552903248275</v>
      </c>
      <c r="AD136" s="10" t="n">
        <f aca="false">J125</f>
        <v>0.250538749527941</v>
      </c>
      <c r="AE136" s="0" t="n">
        <f aca="false">J130</f>
        <v>0.627391496630255</v>
      </c>
      <c r="AF136" s="0" t="n">
        <f aca="false">J131</f>
        <v>0.644333343325096</v>
      </c>
      <c r="AG136" s="0" t="n">
        <f aca="false">J132</f>
        <v>0.667412314097347</v>
      </c>
      <c r="AH136" s="0" t="n">
        <f aca="false">J133</f>
        <v>0.689267614686891</v>
      </c>
      <c r="AI136" s="0" t="n">
        <f aca="false">J136</f>
        <v>0.747110773841022</v>
      </c>
      <c r="AJ136" s="0" t="n">
        <f aca="false">AI136-AD136</f>
        <v>0.496572024313081</v>
      </c>
      <c r="AK136" s="0" t="n">
        <f aca="false">AI136-AE136</f>
        <v>0.119719277210767</v>
      </c>
      <c r="AL136" s="0" t="n">
        <f aca="false">AI136-AF136</f>
        <v>0.102777430515925</v>
      </c>
      <c r="AM136" s="9" t="n">
        <f aca="false">AI136-AG136</f>
        <v>0.0796984597436744</v>
      </c>
      <c r="AN136" s="11" t="n">
        <f aca="false">AI136-AH136</f>
        <v>0.0578431591541306</v>
      </c>
    </row>
    <row r="137" customFormat="false" ht="12.8" hidden="false" customHeight="false" outlineLevel="0" collapsed="false">
      <c r="R137" s="0" t="s">
        <v>42</v>
      </c>
      <c r="S137" s="0" t="n">
        <f aca="false">J74</f>
        <v>0.0600069120589829</v>
      </c>
      <c r="T137" s="0" t="n">
        <f aca="false">J79</f>
        <v>0.284776830095617</v>
      </c>
      <c r="U137" s="0" t="n">
        <f aca="false">J80</f>
        <v>0.329956948965964</v>
      </c>
      <c r="V137" s="0" t="n">
        <f aca="false">J81</f>
        <v>0.397818861387617</v>
      </c>
      <c r="W137" s="0" t="n">
        <f aca="false">J82</f>
        <v>0.446181940752561</v>
      </c>
      <c r="X137" s="0" t="n">
        <f aca="false">J85</f>
        <v>0.516420406787471</v>
      </c>
      <c r="Y137" s="0" t="n">
        <f aca="false">X137-S137</f>
        <v>0.456413494728488</v>
      </c>
      <c r="Z137" s="0" t="n">
        <f aca="false">X137-T137</f>
        <v>0.231643576691854</v>
      </c>
      <c r="AA137" s="0" t="n">
        <f aca="false">X137-U137</f>
        <v>0.186463457821507</v>
      </c>
      <c r="AB137" s="9" t="n">
        <f aca="false">X137-V137</f>
        <v>0.118601545399854</v>
      </c>
      <c r="AC137" s="0" t="n">
        <f aca="false">X137-W137</f>
        <v>0.0702384660349102</v>
      </c>
      <c r="AD137" s="10" t="n">
        <f aca="false">J91</f>
        <v>0.320885787281153</v>
      </c>
      <c r="AE137" s="0" t="n">
        <f aca="false">J96</f>
        <v>0.602749102044895</v>
      </c>
      <c r="AF137" s="0" t="n">
        <f aca="false">J97</f>
        <v>0.632829225698343</v>
      </c>
      <c r="AG137" s="0" t="n">
        <f aca="false">J98</f>
        <v>0.670149383597671</v>
      </c>
      <c r="AH137" s="0" t="n">
        <f aca="false">J99</f>
        <v>0.700949158368373</v>
      </c>
      <c r="AI137" s="0" t="n">
        <f aca="false">J102</f>
        <v>0.746677084172131</v>
      </c>
      <c r="AJ137" s="0" t="n">
        <f aca="false">AI137-AD137</f>
        <v>0.425791296890978</v>
      </c>
      <c r="AK137" s="0" t="n">
        <f aca="false">AI137-AE137</f>
        <v>0.143927982127236</v>
      </c>
      <c r="AL137" s="0" t="n">
        <f aca="false">AI137-AF137</f>
        <v>0.113847858473788</v>
      </c>
      <c r="AM137" s="9" t="n">
        <f aca="false">AI137-AG137</f>
        <v>0.0765277005744597</v>
      </c>
      <c r="AN137" s="11" t="n">
        <f aca="false">AI137-AH137</f>
        <v>0.0457279258037577</v>
      </c>
    </row>
    <row r="138" customFormat="false" ht="12.8" hidden="false" customHeight="false" outlineLevel="0" collapsed="false">
      <c r="R138" s="0" t="s">
        <v>51</v>
      </c>
      <c r="S138" s="0" t="n">
        <f aca="false">J143</f>
        <v>0.0682841257292939</v>
      </c>
      <c r="T138" s="0" t="n">
        <f aca="false">J148</f>
        <v>0.288509659673721</v>
      </c>
      <c r="U138" s="0" t="n">
        <f aca="false">J149</f>
        <v>0.318373960368224</v>
      </c>
      <c r="V138" s="0" t="n">
        <f aca="false">J150</f>
        <v>0.385821807276932</v>
      </c>
      <c r="W138" s="0" t="n">
        <f aca="false">J151</f>
        <v>0.408581004710602</v>
      </c>
      <c r="X138" s="0" t="n">
        <f aca="false">J154</f>
        <v>0.538321823610503</v>
      </c>
      <c r="Y138" s="0" t="n">
        <f aca="false">X138-S138</f>
        <v>0.470037697881209</v>
      </c>
      <c r="Z138" s="0" t="n">
        <f aca="false">X138-T138</f>
        <v>0.249812163936783</v>
      </c>
      <c r="AA138" s="0" t="n">
        <f aca="false">X138-U138</f>
        <v>0.219947863242279</v>
      </c>
      <c r="AB138" s="9" t="n">
        <f aca="false">X138-V138</f>
        <v>0.152500016333571</v>
      </c>
      <c r="AC138" s="0" t="n">
        <f aca="false">X138-W138</f>
        <v>0.129740818899901</v>
      </c>
      <c r="AD138" s="10" t="n">
        <f aca="false">J160</f>
        <v>0.306279512503915</v>
      </c>
      <c r="AE138" s="0" t="n">
        <f aca="false">J165</f>
        <v>0.624658538491293</v>
      </c>
      <c r="AF138" s="0" t="n">
        <f aca="false">J166</f>
        <v>0.641101290442686</v>
      </c>
      <c r="AG138" s="0" t="n">
        <f aca="false">J167</f>
        <v>0.679355215817741</v>
      </c>
      <c r="AH138" s="0" t="n">
        <f aca="false">J168</f>
        <v>0.690672053987958</v>
      </c>
      <c r="AI138" s="0" t="n">
        <f aca="false">J171</f>
        <v>0.741868277045582</v>
      </c>
      <c r="AJ138" s="0" t="n">
        <f aca="false">AI138-AD138</f>
        <v>0.435588764541667</v>
      </c>
      <c r="AK138" s="0" t="n">
        <f aca="false">AI138-AE138</f>
        <v>0.117209738554289</v>
      </c>
      <c r="AL138" s="0" t="n">
        <f aca="false">AI138-AF138</f>
        <v>0.100766986602896</v>
      </c>
      <c r="AM138" s="9" t="n">
        <f aca="false">AI138-AG138</f>
        <v>0.0625130612278409</v>
      </c>
      <c r="AN138" s="11" t="n">
        <f aca="false">AI138-AH138</f>
        <v>0.0511962230576241</v>
      </c>
    </row>
    <row r="139" customFormat="false" ht="12.8" hidden="false" customHeight="false" outlineLevel="0" collapsed="false">
      <c r="E139" s="1" t="s"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0" t="s">
        <v>52</v>
      </c>
      <c r="S139" s="0" t="n">
        <f aca="false">J178</f>
        <v>0.0519401457193487</v>
      </c>
      <c r="T139" s="0" t="n">
        <f aca="false">J183</f>
        <v>0.219707398029415</v>
      </c>
      <c r="U139" s="0" t="n">
        <f aca="false">J184</f>
        <v>0.238834193509194</v>
      </c>
      <c r="V139" s="0" t="n">
        <f aca="false">J185</f>
        <v>0.268042689539202</v>
      </c>
      <c r="W139" s="0" t="n">
        <f aca="false">J186</f>
        <v>0.287128124196211</v>
      </c>
      <c r="X139" s="0" t="n">
        <f aca="false">J189</f>
        <v>0.392649923288599</v>
      </c>
      <c r="Y139" s="0" t="n">
        <f aca="false">X139-S139</f>
        <v>0.34070977756925</v>
      </c>
      <c r="Z139" s="0" t="n">
        <f aca="false">X139-T139</f>
        <v>0.172942525259184</v>
      </c>
      <c r="AA139" s="0" t="n">
        <f aca="false">X139-U139</f>
        <v>0.153815729779405</v>
      </c>
      <c r="AB139" s="9" t="n">
        <f aca="false">X139-V139</f>
        <v>0.124607233749397</v>
      </c>
      <c r="AC139" s="0" t="n">
        <f aca="false">X139-W139</f>
        <v>0.105521799092388</v>
      </c>
      <c r="AD139" s="10" t="n">
        <f aca="false">J196</f>
        <v>0.296942706978438</v>
      </c>
      <c r="AE139" s="0" t="n">
        <f aca="false">J201</f>
        <v>0.770881838569526</v>
      </c>
      <c r="AF139" s="0" t="n">
        <f aca="false">J202</f>
        <v>0.780562287557297</v>
      </c>
      <c r="AG139" s="0" t="n">
        <f aca="false">J203</f>
        <v>0.788517136608948</v>
      </c>
      <c r="AH139" s="0" t="n">
        <f aca="false">J204</f>
        <v>0.79714240855636</v>
      </c>
      <c r="AI139" s="0" t="n">
        <f aca="false">J207</f>
        <v>0.823581316613108</v>
      </c>
      <c r="AJ139" s="0" t="n">
        <f aca="false">AI139-AD139</f>
        <v>0.52663860963467</v>
      </c>
      <c r="AK139" s="0" t="n">
        <f aca="false">AI139-AE139</f>
        <v>0.0526994780435821</v>
      </c>
      <c r="AL139" s="0" t="n">
        <f aca="false">AI139-AF139</f>
        <v>0.0430190290558118</v>
      </c>
      <c r="AM139" s="9" t="n">
        <f aca="false">AI139-AG139</f>
        <v>0.0350641800041602</v>
      </c>
      <c r="AN139" s="11" t="n">
        <f aca="false">AI139-AH139</f>
        <v>0.0264389080567486</v>
      </c>
    </row>
    <row r="140" customFormat="false" ht="12.8" hidden="false" customHeight="false" outlineLevel="0" collapsed="false">
      <c r="A140" s="0" t="s">
        <v>51</v>
      </c>
      <c r="B140" s="0" t="s">
        <v>2</v>
      </c>
      <c r="C140" s="0" t="s">
        <v>3</v>
      </c>
      <c r="D140" s="0" t="s">
        <v>4</v>
      </c>
      <c r="E140" s="0" t="s">
        <v>29</v>
      </c>
      <c r="F140" s="0" t="s">
        <v>39</v>
      </c>
      <c r="G140" s="0" t="s">
        <v>34</v>
      </c>
      <c r="H140" s="2" t="s">
        <v>6</v>
      </c>
      <c r="I140" s="0" t="s">
        <v>40</v>
      </c>
      <c r="J140" s="0" t="s">
        <v>36</v>
      </c>
      <c r="R140" s="0" t="s">
        <v>53</v>
      </c>
      <c r="S140" s="0" t="n">
        <f aca="false">J215</f>
        <v>0.0699483185119354</v>
      </c>
      <c r="T140" s="0" t="n">
        <f aca="false">J220</f>
        <v>0.239919845578204</v>
      </c>
      <c r="U140" s="0" t="n">
        <f aca="false">J221</f>
        <v>0.261654373680367</v>
      </c>
      <c r="V140" s="0" t="n">
        <f aca="false">J222</f>
        <v>0.289458221771888</v>
      </c>
      <c r="W140" s="0" t="n">
        <f aca="false">J186</f>
        <v>0.287128124196211</v>
      </c>
      <c r="X140" s="0" t="n">
        <f aca="false">J226</f>
        <v>0.399719233098795</v>
      </c>
      <c r="Y140" s="0" t="n">
        <f aca="false">X140-S140</f>
        <v>0.329770914586859</v>
      </c>
      <c r="Z140" s="0" t="n">
        <f aca="false">X140-T140</f>
        <v>0.159799387520591</v>
      </c>
      <c r="AA140" s="0" t="n">
        <f aca="false">X140-U140</f>
        <v>0.138064859418428</v>
      </c>
      <c r="AB140" s="9" t="n">
        <f aca="false">X140-V140</f>
        <v>0.110261011326907</v>
      </c>
      <c r="AC140" s="0" t="n">
        <f aca="false">X140-W140</f>
        <v>0.112591108902584</v>
      </c>
      <c r="AD140" s="10" t="n">
        <f aca="false">J233</f>
        <v>0.364729927577969</v>
      </c>
      <c r="AE140" s="0" t="n">
        <f aca="false">J238</f>
        <v>0.678694464163613</v>
      </c>
      <c r="AF140" s="0" t="n">
        <f aca="false">J239</f>
        <v>0.692948825278194</v>
      </c>
      <c r="AG140" s="0" t="n">
        <f aca="false">J240</f>
        <v>0.702083687097973</v>
      </c>
      <c r="AH140" s="0" t="n">
        <f aca="false">J241</f>
        <v>0.711075970101837</v>
      </c>
      <c r="AI140" s="0" t="n">
        <f aca="false">J244</f>
        <v>0.740101301624543</v>
      </c>
      <c r="AJ140" s="0" t="n">
        <f aca="false">AI140-AD140</f>
        <v>0.375371374046574</v>
      </c>
      <c r="AK140" s="0" t="n">
        <f aca="false">AI140-AE140</f>
        <v>0.0614068374609298</v>
      </c>
      <c r="AL140" s="0" t="n">
        <f aca="false">AI140-AF140</f>
        <v>0.0471524763463491</v>
      </c>
      <c r="AM140" s="9" t="n">
        <f aca="false">AI140-AG140</f>
        <v>0.0380176145265693</v>
      </c>
      <c r="AN140" s="11" t="n">
        <f aca="false">AI140-AH140</f>
        <v>0.0290253315227059</v>
      </c>
    </row>
    <row r="141" customFormat="false" ht="12.8" hidden="false" customHeight="false" outlineLevel="0" collapsed="false">
      <c r="B141" s="0" t="n">
        <v>289812</v>
      </c>
      <c r="C141" s="0" t="n">
        <v>306118</v>
      </c>
      <c r="D141" s="0" t="n">
        <v>2</v>
      </c>
      <c r="E141" s="0" t="n">
        <v>6929</v>
      </c>
      <c r="F141" s="7" t="n">
        <f aca="false">100/D141</f>
        <v>50</v>
      </c>
      <c r="G141" s="7" t="n">
        <f aca="false">B141/D141</f>
        <v>144906</v>
      </c>
      <c r="H141" s="0" t="n">
        <v>6929</v>
      </c>
      <c r="I141" s="0" t="n">
        <f aca="false">100*H141/E141</f>
        <v>100</v>
      </c>
      <c r="J141" s="0" t="n">
        <f aca="false">H141/C141</f>
        <v>0.0226350622962387</v>
      </c>
      <c r="R141" s="2" t="s">
        <v>54</v>
      </c>
      <c r="S141" s="2" t="n">
        <f aca="false">AVERAGE(S134:S140)</f>
        <v>0.0664422267187821</v>
      </c>
      <c r="T141" s="2" t="n">
        <f aca="false">AVERAGE(T134:T140)</f>
        <v>0.272050076664977</v>
      </c>
      <c r="U141" s="2" t="n">
        <f aca="false">AVERAGE(U134:U140)</f>
        <v>0.306495177312669</v>
      </c>
      <c r="V141" s="2" t="n">
        <f aca="false">AVERAGE(V134:V140)</f>
        <v>0.355034198908177</v>
      </c>
      <c r="W141" s="2" t="n">
        <f aca="false">J223</f>
        <v>0.311299169586605</v>
      </c>
      <c r="X141" s="2" t="n">
        <f aca="false">AVERAGE(X134:X140)</f>
        <v>0.486205262924499</v>
      </c>
      <c r="Y141" s="2" t="n">
        <f aca="false">AVERAGE(Y134:Y140)</f>
        <v>0.419763036205717</v>
      </c>
      <c r="Z141" s="2" t="n">
        <f aca="false">AVERAGE(Z134:Z140)</f>
        <v>0.214155186259522</v>
      </c>
      <c r="AA141" s="2" t="n">
        <f aca="false">AVERAGE(AA134:AA140)</f>
        <v>0.17971008561183</v>
      </c>
      <c r="AB141" s="12" t="n">
        <f aca="false">AVERAGE(AB134:AB140)</f>
        <v>0.131171064016322</v>
      </c>
      <c r="AC141" s="2" t="n">
        <f aca="false">AVERAGE(AC134:AC140)</f>
        <v>0.10241272121512</v>
      </c>
      <c r="AD141" s="13" t="n">
        <f aca="false">AVERAGE(AD134:AD140)</f>
        <v>0.367949712313764</v>
      </c>
      <c r="AE141" s="2" t="n">
        <f aca="false">AVERAGE(AE134:AE140)</f>
        <v>0.69166146790582</v>
      </c>
      <c r="AF141" s="2" t="n">
        <f aca="false">AVERAGE(AF134:AF140)</f>
        <v>0.710167487274459</v>
      </c>
      <c r="AG141" s="2" t="n">
        <f aca="false">AVERAGE(AG134:AG140)</f>
        <v>0.732665497687561</v>
      </c>
      <c r="AH141" s="2" t="n">
        <f aca="false">AVERAGE(AH134:AH140)</f>
        <v>0.749332607487894</v>
      </c>
      <c r="AI141" s="2" t="n">
        <f aca="false">AVERAGE(AI134:AI140)</f>
        <v>0.781006319030305</v>
      </c>
      <c r="AJ141" s="2" t="n">
        <f aca="false">AVERAGE(AJ134:AJ140)</f>
        <v>0.413056606716542</v>
      </c>
      <c r="AK141" s="2" t="n">
        <f aca="false">AVERAGE(AK134:AK140)</f>
        <v>0.0893448511244847</v>
      </c>
      <c r="AL141" s="2" t="n">
        <f aca="false">AVERAGE(AL134:AL140)</f>
        <v>0.0708388317558457</v>
      </c>
      <c r="AM141" s="12" t="n">
        <f aca="false">AVERAGE(AM134:AM140)</f>
        <v>0.0483408213427438</v>
      </c>
      <c r="AN141" s="14" t="n">
        <f aca="false">AVERAGE(AN134:AN140)</f>
        <v>0.0316737115424114</v>
      </c>
    </row>
    <row r="142" customFormat="false" ht="12.8" hidden="false" customHeight="false" outlineLevel="0" collapsed="false">
      <c r="B142" s="0" t="n">
        <v>289812</v>
      </c>
      <c r="C142" s="0" t="n">
        <v>306118</v>
      </c>
      <c r="D142" s="0" t="n">
        <v>4</v>
      </c>
      <c r="E142" s="0" t="n">
        <v>11127</v>
      </c>
      <c r="F142" s="7" t="n">
        <f aca="false">100/D142</f>
        <v>25</v>
      </c>
      <c r="G142" s="7" t="n">
        <f aca="false">B142/D142</f>
        <v>72453</v>
      </c>
      <c r="H142" s="0" t="n">
        <v>10982</v>
      </c>
      <c r="I142" s="0" t="n">
        <f aca="false">100*H142/E142</f>
        <v>98.6968634852162</v>
      </c>
      <c r="J142" s="0" t="n">
        <f aca="false">H142/C142</f>
        <v>0.0358750547174619</v>
      </c>
      <c r="R142" s="2" t="s">
        <v>55</v>
      </c>
      <c r="S142" s="2" t="n">
        <f aca="false">STDEV(S134:S141)</f>
        <v>0.0176258244693365</v>
      </c>
      <c r="T142" s="2" t="n">
        <f aca="false">STDEV(T134:T141)</f>
        <v>0.0345685374827124</v>
      </c>
      <c r="U142" s="2" t="n">
        <f aca="false">STDEV(U134:U141)</f>
        <v>0.0421430370267583</v>
      </c>
      <c r="V142" s="2" t="n">
        <f aca="false">STDEV(V134:V141)</f>
        <v>0.051096620886894</v>
      </c>
      <c r="W142" s="2" t="n">
        <f aca="false">STDEV(W134:W141)</f>
        <v>0.0691504098718699</v>
      </c>
      <c r="X142" s="2" t="n">
        <f aca="false">STDEV(X134:X141)</f>
        <v>0.0680516177068357</v>
      </c>
      <c r="Y142" s="2" t="n">
        <f aca="false">STDEV(Y134:Y141)</f>
        <v>0.0717984236847644</v>
      </c>
      <c r="Z142" s="2" t="n">
        <f aca="false">STDEV(Z134:Z141)</f>
        <v>0.0438925252345254</v>
      </c>
      <c r="AA142" s="2" t="n">
        <f aca="false">STDEV(AA134:AA141)</f>
        <v>0.0365407421103475</v>
      </c>
      <c r="AB142" s="12" t="n">
        <f aca="false">STDEV(AB134:AB141)</f>
        <v>0.0295150041396599</v>
      </c>
      <c r="AC142" s="2" t="n">
        <f aca="false">STDEV(AC134:AC141)</f>
        <v>0.029626344086642</v>
      </c>
      <c r="AD142" s="15" t="n">
        <f aca="false">STDEV(AD134:AD141)</f>
        <v>0.128535099740843</v>
      </c>
      <c r="AE142" s="16" t="n">
        <f aca="false">STDEV(AE134:AE141)</f>
        <v>0.0753498091690051</v>
      </c>
      <c r="AF142" s="16" t="n">
        <f aca="false">STDEV(AF134:AF141)</f>
        <v>0.0725734457671531</v>
      </c>
      <c r="AG142" s="16" t="n">
        <f aca="false">STDEV(AG134:AG141)</f>
        <v>0.0650672730874565</v>
      </c>
      <c r="AH142" s="16" t="n">
        <f aca="false">STDEV(AH134:AH141)</f>
        <v>0.0628141836715381</v>
      </c>
      <c r="AI142" s="16" t="n">
        <f aca="false">STDEV(AI134:AI141)</f>
        <v>0.0435599135572732</v>
      </c>
      <c r="AJ142" s="16" t="n">
        <f aca="false">STDEV(AJ134:AJ141)</f>
        <v>0.106188445345205</v>
      </c>
      <c r="AK142" s="16" t="n">
        <f aca="false">STDEV(AK134:AK141)</f>
        <v>0.0389332454378962</v>
      </c>
      <c r="AL142" s="16" t="n">
        <f aca="false">STDEV(AL134:AL141)</f>
        <v>0.0346829535771579</v>
      </c>
      <c r="AM142" s="17" t="n">
        <f aca="false">STDEV(AM134:AM141)</f>
        <v>0.0252223911227001</v>
      </c>
      <c r="AN142" s="18" t="n">
        <f aca="false">STDEV(AN134:AN141)</f>
        <v>0.021898933612137</v>
      </c>
    </row>
    <row r="143" customFormat="false" ht="12.8" hidden="false" customHeight="false" outlineLevel="0" collapsed="false">
      <c r="B143" s="0" t="n">
        <v>289812</v>
      </c>
      <c r="C143" s="0" t="n">
        <v>306118</v>
      </c>
      <c r="D143" s="0" t="n">
        <v>8</v>
      </c>
      <c r="E143" s="0" t="n">
        <v>23153</v>
      </c>
      <c r="F143" s="7" t="n">
        <f aca="false">100/D143</f>
        <v>12.5</v>
      </c>
      <c r="G143" s="7" t="n">
        <f aca="false">B143/D143</f>
        <v>36226.5</v>
      </c>
      <c r="H143" s="0" t="n">
        <v>20903</v>
      </c>
      <c r="I143" s="0" t="n">
        <f aca="false">100*H143/E143</f>
        <v>90.2820368850689</v>
      </c>
      <c r="J143" s="0" t="n">
        <f aca="false">H143/C143</f>
        <v>0.0682841257292939</v>
      </c>
    </row>
    <row r="144" customFormat="false" ht="12.8" hidden="false" customHeight="false" outlineLevel="0" collapsed="false">
      <c r="B144" s="0" t="n">
        <v>289812</v>
      </c>
      <c r="C144" s="0" t="n">
        <v>306118</v>
      </c>
      <c r="D144" s="0" t="n">
        <v>32</v>
      </c>
      <c r="E144" s="0" t="n">
        <v>45192</v>
      </c>
      <c r="F144" s="7" t="n">
        <f aca="false">100/D144</f>
        <v>3.125</v>
      </c>
      <c r="G144" s="7" t="n">
        <f aca="false">B144/D144</f>
        <v>9056.625</v>
      </c>
      <c r="H144" s="0" t="n">
        <v>38924</v>
      </c>
      <c r="I144" s="0" t="n">
        <f aca="false">100*H144/E144</f>
        <v>86.1302885466454</v>
      </c>
      <c r="J144" s="0" t="n">
        <f aca="false">H144/C144</f>
        <v>0.127153581298715</v>
      </c>
    </row>
    <row r="145" customFormat="false" ht="12.8" hidden="false" customHeight="false" outlineLevel="0" collapsed="false">
      <c r="B145" s="0" t="n">
        <v>289812</v>
      </c>
      <c r="C145" s="0" t="n">
        <v>306118</v>
      </c>
      <c r="D145" s="0" t="n">
        <v>64</v>
      </c>
      <c r="E145" s="0" t="n">
        <v>53433</v>
      </c>
      <c r="F145" s="7" t="n">
        <f aca="false">100/D145</f>
        <v>1.5625</v>
      </c>
      <c r="G145" s="7" t="n">
        <f aca="false">B145/D145</f>
        <v>4528.3125</v>
      </c>
      <c r="H145" s="0" t="n">
        <v>45115</v>
      </c>
      <c r="I145" s="0" t="n">
        <f aca="false">100*H145/E145</f>
        <v>84.4328411281418</v>
      </c>
      <c r="J145" s="0" t="n">
        <f aca="false">H145/C145</f>
        <v>0.147377808557484</v>
      </c>
    </row>
    <row r="146" customFormat="false" ht="12.8" hidden="false" customHeight="false" outlineLevel="0" collapsed="false">
      <c r="B146" s="0" t="n">
        <v>289812</v>
      </c>
      <c r="C146" s="0" t="n">
        <v>306118</v>
      </c>
      <c r="D146" s="0" t="n">
        <v>128</v>
      </c>
      <c r="E146" s="0" t="n">
        <v>73658</v>
      </c>
      <c r="F146" s="7" t="n">
        <f aca="false">100/D146</f>
        <v>0.78125</v>
      </c>
      <c r="G146" s="7" t="n">
        <f aca="false">B146/D146</f>
        <v>2264.15625</v>
      </c>
      <c r="H146" s="0" t="n">
        <v>61737</v>
      </c>
      <c r="I146" s="0" t="n">
        <f aca="false">100*H146/E146</f>
        <v>83.8157430285916</v>
      </c>
      <c r="J146" s="0" t="n">
        <f aca="false">H146/C146</f>
        <v>0.201677131040971</v>
      </c>
    </row>
    <row r="147" customFormat="false" ht="12.8" hidden="false" customHeight="false" outlineLevel="0" collapsed="false">
      <c r="B147" s="0" t="n">
        <v>289812</v>
      </c>
      <c r="C147" s="0" t="n">
        <v>306118</v>
      </c>
      <c r="D147" s="0" t="n">
        <v>256</v>
      </c>
      <c r="E147" s="0" t="n">
        <v>85050</v>
      </c>
      <c r="F147" s="7" t="n">
        <f aca="false">100/D147</f>
        <v>0.390625</v>
      </c>
      <c r="G147" s="7" t="n">
        <f aca="false">B147/D147</f>
        <v>1132.078125</v>
      </c>
      <c r="H147" s="0" t="n">
        <v>70358</v>
      </c>
      <c r="I147" s="0" t="n">
        <f aca="false">100*H147/E147</f>
        <v>82.7254556143445</v>
      </c>
      <c r="J147" s="0" t="n">
        <f aca="false">H147/C147</f>
        <v>0.229839473667017</v>
      </c>
    </row>
    <row r="148" customFormat="false" ht="12.8" hidden="false" customHeight="false" outlineLevel="0" collapsed="false">
      <c r="B148" s="0" t="n">
        <v>289812</v>
      </c>
      <c r="C148" s="0" t="n">
        <v>306118</v>
      </c>
      <c r="D148" s="0" t="n">
        <v>512</v>
      </c>
      <c r="E148" s="0" t="n">
        <v>108064</v>
      </c>
      <c r="F148" s="7" t="n">
        <f aca="false">100/D148</f>
        <v>0.1953125</v>
      </c>
      <c r="G148" s="7" t="n">
        <f aca="false">B148/D148</f>
        <v>566.0390625</v>
      </c>
      <c r="H148" s="0" t="n">
        <v>88318</v>
      </c>
      <c r="I148" s="0" t="n">
        <f aca="false">100*H148/E148</f>
        <v>81.7274948178857</v>
      </c>
      <c r="J148" s="0" t="n">
        <f aca="false">H148/C148</f>
        <v>0.288509659673721</v>
      </c>
    </row>
    <row r="149" customFormat="false" ht="12.8" hidden="false" customHeight="false" outlineLevel="0" collapsed="false">
      <c r="B149" s="0" t="n">
        <v>289812</v>
      </c>
      <c r="C149" s="0" t="n">
        <v>306118</v>
      </c>
      <c r="D149" s="0" t="n">
        <v>1024</v>
      </c>
      <c r="E149" s="0" t="n">
        <v>120592</v>
      </c>
      <c r="F149" s="7" t="n">
        <f aca="false">100/D149</f>
        <v>0.09765625</v>
      </c>
      <c r="G149" s="7" t="n">
        <f aca="false">B149/D149</f>
        <v>283.01953125</v>
      </c>
      <c r="H149" s="0" t="n">
        <v>97460</v>
      </c>
      <c r="I149" s="0" t="n">
        <f aca="false">100*H149/E149</f>
        <v>80.8179647074433</v>
      </c>
      <c r="J149" s="0" t="n">
        <f aca="false">H149/C149</f>
        <v>0.318373960368224</v>
      </c>
    </row>
    <row r="150" customFormat="false" ht="12.8" hidden="false" customHeight="false" outlineLevel="0" collapsed="false">
      <c r="B150" s="0" t="n">
        <v>289812</v>
      </c>
      <c r="C150" s="0" t="n">
        <v>306118</v>
      </c>
      <c r="D150" s="0" t="n">
        <v>2048</v>
      </c>
      <c r="E150" s="0" t="n">
        <v>147059</v>
      </c>
      <c r="F150" s="7" t="n">
        <f aca="false">100/D150</f>
        <v>0.048828125</v>
      </c>
      <c r="G150" s="7" t="n">
        <f aca="false">B150/D150</f>
        <v>141.509765625</v>
      </c>
      <c r="H150" s="0" t="n">
        <v>118107</v>
      </c>
      <c r="I150" s="0" t="n">
        <f aca="false">100*H150/E150</f>
        <v>80.3126636248036</v>
      </c>
      <c r="J150" s="0" t="n">
        <f aca="false">H150/C150</f>
        <v>0.385821807276932</v>
      </c>
    </row>
    <row r="151" customFormat="false" ht="12.8" hidden="false" customHeight="false" outlineLevel="0" collapsed="false">
      <c r="B151" s="0" t="n">
        <v>289812</v>
      </c>
      <c r="C151" s="0" t="n">
        <v>306118</v>
      </c>
      <c r="D151" s="0" t="n">
        <v>4096</v>
      </c>
      <c r="E151" s="0" t="n">
        <v>160783</v>
      </c>
      <c r="F151" s="7" t="n">
        <f aca="false">100/D151</f>
        <v>0.0244140625</v>
      </c>
      <c r="G151" s="7" t="n">
        <f aca="false">B151/D151</f>
        <v>70.7548828125</v>
      </c>
      <c r="H151" s="0" t="n">
        <v>125074</v>
      </c>
      <c r="I151" s="0" t="n">
        <f aca="false">100*H151/E151</f>
        <v>77.7905624350833</v>
      </c>
      <c r="J151" s="0" t="n">
        <f aca="false">H151/C151</f>
        <v>0.408581004710602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8192</v>
      </c>
      <c r="E152" s="0" t="n">
        <v>190646</v>
      </c>
      <c r="F152" s="7" t="n">
        <f aca="false">100/D152</f>
        <v>0.01220703125</v>
      </c>
      <c r="G152" s="7" t="n">
        <f aca="false">B152/D152</f>
        <v>35.37744140625</v>
      </c>
      <c r="H152" s="0" t="n">
        <v>143795</v>
      </c>
      <c r="I152" s="0" t="n">
        <f aca="false">100*H152/E152</f>
        <v>75.4251334934906</v>
      </c>
      <c r="J152" s="0" t="n">
        <f aca="false">H152/C152</f>
        <v>0.469737160180061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16384</v>
      </c>
      <c r="E153" s="0" t="n">
        <v>204891</v>
      </c>
      <c r="F153" s="7" t="n">
        <f aca="false">100/D153</f>
        <v>0.006103515625</v>
      </c>
      <c r="G153" s="7" t="n">
        <f aca="false">B153/D153</f>
        <v>17.688720703125</v>
      </c>
      <c r="H153" s="0" t="n">
        <v>146793</v>
      </c>
      <c r="I153" s="0" t="n">
        <f aca="false">100*H153/E153</f>
        <v>71.6444353339092</v>
      </c>
      <c r="J153" s="0" t="n">
        <f aca="false">H153/C153</f>
        <v>0.479530769180512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32768</v>
      </c>
      <c r="E154" s="0" t="n">
        <v>234287</v>
      </c>
      <c r="F154" s="7" t="n">
        <f aca="false">100/D154</f>
        <v>0.0030517578125</v>
      </c>
      <c r="G154" s="7" t="n">
        <f aca="false">B154/D154</f>
        <v>8.8443603515625</v>
      </c>
      <c r="H154" s="0" t="n">
        <v>164790</v>
      </c>
      <c r="I154" s="0" t="n">
        <f aca="false">100*H154/E154</f>
        <v>70.336809127267</v>
      </c>
      <c r="J154" s="0" t="n">
        <f aca="false">H154/C154</f>
        <v>0.538321823610503</v>
      </c>
    </row>
    <row r="156" customFormat="false" ht="12.8" hidden="false" customHeight="false" outlineLevel="0" collapsed="false">
      <c r="H156" s="1" t="s">
        <v>20</v>
      </c>
      <c r="I156" s="1"/>
      <c r="J156" s="1"/>
      <c r="K156" s="1"/>
      <c r="L156" s="1"/>
      <c r="M156" s="1"/>
      <c r="N156" s="1"/>
      <c r="O156" s="1"/>
      <c r="P156" s="1"/>
      <c r="Q156" s="1"/>
    </row>
    <row r="157" customFormat="false" ht="12.8" hidden="false" customHeight="false" outlineLevel="0" collapsed="false">
      <c r="B157" s="0" t="s">
        <v>2</v>
      </c>
      <c r="C157" s="0" t="s">
        <v>21</v>
      </c>
      <c r="D157" s="0" t="s">
        <v>4</v>
      </c>
      <c r="F157" s="0" t="s">
        <v>39</v>
      </c>
      <c r="G157" s="0" t="s">
        <v>34</v>
      </c>
      <c r="H157" s="0" t="s">
        <v>6</v>
      </c>
      <c r="I157" s="0" t="s">
        <v>40</v>
      </c>
      <c r="J157" s="0" t="s">
        <v>36</v>
      </c>
    </row>
    <row r="158" customFormat="false" ht="12.8" hidden="false" customHeight="false" outlineLevel="0" collapsed="false">
      <c r="B158" s="0" t="n">
        <v>289812</v>
      </c>
      <c r="C158" s="0" t="n">
        <v>10479465.573</v>
      </c>
      <c r="D158" s="0" t="n">
        <v>2</v>
      </c>
      <c r="E158" s="0" t="n">
        <v>1446985.169</v>
      </c>
      <c r="F158" s="7" t="n">
        <f aca="false">100/D158</f>
        <v>50</v>
      </c>
      <c r="G158" s="7" t="n">
        <f aca="false">B158/D158</f>
        <v>144906</v>
      </c>
      <c r="H158" s="0" t="n">
        <v>1446985.169</v>
      </c>
      <c r="I158" s="0" t="n">
        <f aca="false">100*H158/E158</f>
        <v>100</v>
      </c>
      <c r="J158" s="0" t="n">
        <f aca="false">H158/C158</f>
        <v>0.138078145199323</v>
      </c>
      <c r="K158" s="5"/>
      <c r="L158" s="5"/>
      <c r="M158" s="5"/>
      <c r="N158" s="5"/>
      <c r="O158" s="5"/>
      <c r="P158" s="5"/>
      <c r="Q158" s="5"/>
    </row>
    <row r="159" customFormat="false" ht="12.8" hidden="false" customHeight="false" outlineLevel="0" collapsed="false">
      <c r="B159" s="0" t="n">
        <v>289812</v>
      </c>
      <c r="C159" s="0" t="n">
        <v>10479465.573</v>
      </c>
      <c r="D159" s="0" t="n">
        <v>4</v>
      </c>
      <c r="E159" s="0" t="n">
        <v>2077412.865</v>
      </c>
      <c r="F159" s="7" t="n">
        <f aca="false">100/D159</f>
        <v>25</v>
      </c>
      <c r="G159" s="7" t="n">
        <f aca="false">B159/D159</f>
        <v>72453</v>
      </c>
      <c r="H159" s="0" t="n">
        <v>2039451.185</v>
      </c>
      <c r="I159" s="0" t="n">
        <f aca="false">100*H159/E159</f>
        <v>98.1726463410536</v>
      </c>
      <c r="J159" s="0" t="n">
        <f aca="false">H159/C159</f>
        <v>0.194614045038192</v>
      </c>
      <c r="K159" s="5"/>
      <c r="L159" s="5"/>
      <c r="M159" s="5"/>
      <c r="N159" s="5"/>
      <c r="O159" s="5"/>
      <c r="P159" s="5"/>
      <c r="Q159" s="5"/>
    </row>
    <row r="160" customFormat="false" ht="12.8" hidden="false" customHeight="false" outlineLevel="0" collapsed="false">
      <c r="B160" s="0" t="n">
        <v>289812</v>
      </c>
      <c r="C160" s="0" t="n">
        <v>10479465.573</v>
      </c>
      <c r="D160" s="0" t="n">
        <v>8</v>
      </c>
      <c r="E160" s="0" t="n">
        <v>3932247.469</v>
      </c>
      <c r="F160" s="7" t="n">
        <f aca="false">100/D160</f>
        <v>12.5</v>
      </c>
      <c r="G160" s="7" t="n">
        <f aca="false">B160/D160</f>
        <v>36226.5</v>
      </c>
      <c r="H160" s="0" t="n">
        <v>3209645.607</v>
      </c>
      <c r="I160" s="0" t="n">
        <f aca="false">100*H160/E160</f>
        <v>81.6236931246913</v>
      </c>
      <c r="J160" s="0" t="n">
        <f aca="false">H160/C160</f>
        <v>0.306279512503915</v>
      </c>
      <c r="K160" s="5"/>
      <c r="L160" s="5"/>
      <c r="M160" s="5"/>
      <c r="N160" s="5"/>
      <c r="O160" s="5"/>
      <c r="P160" s="5"/>
      <c r="Q160" s="5"/>
    </row>
    <row r="161" customFormat="false" ht="12.8" hidden="false" customHeight="false" outlineLevel="0" collapsed="false">
      <c r="B161" s="0" t="n">
        <v>289812</v>
      </c>
      <c r="C161" s="0" t="n">
        <v>10479465.573</v>
      </c>
      <c r="D161" s="0" t="n">
        <v>32</v>
      </c>
      <c r="E161" s="0" t="n">
        <v>6174570.063</v>
      </c>
      <c r="F161" s="7" t="n">
        <f aca="false">100/D161</f>
        <v>3.125</v>
      </c>
      <c r="G161" s="7" t="n">
        <f aca="false">B161/D161</f>
        <v>9056.625</v>
      </c>
      <c r="H161" s="0" t="n">
        <v>4672507.952</v>
      </c>
      <c r="I161" s="0" t="n">
        <f aca="false">100*H161/E161</f>
        <v>75.6734137652622</v>
      </c>
      <c r="J161" s="0" t="n">
        <f aca="false">H161/C161</f>
        <v>0.445872732674323</v>
      </c>
      <c r="K161" s="5"/>
      <c r="L161" s="5"/>
      <c r="M161" s="5"/>
      <c r="N161" s="5"/>
      <c r="O161" s="5"/>
      <c r="P161" s="5"/>
      <c r="Q161" s="5"/>
    </row>
    <row r="162" customFormat="false" ht="12.8" hidden="false" customHeight="false" outlineLevel="0" collapsed="false">
      <c r="B162" s="0" t="n">
        <v>289812</v>
      </c>
      <c r="C162" s="0" t="n">
        <v>10479465.573</v>
      </c>
      <c r="D162" s="0" t="n">
        <v>64</v>
      </c>
      <c r="E162" s="0" t="n">
        <v>6929305.072</v>
      </c>
      <c r="F162" s="7" t="n">
        <f aca="false">100/D162</f>
        <v>1.5625</v>
      </c>
      <c r="G162" s="7" t="n">
        <f aca="false">B162/D162</f>
        <v>4528.3125</v>
      </c>
      <c r="H162" s="0" t="n">
        <v>4999163.656</v>
      </c>
      <c r="I162" s="0" t="n">
        <f aca="false">100*H162/E162</f>
        <v>72.1452382894883</v>
      </c>
      <c r="J162" s="0" t="n">
        <f aca="false">H162/C162</f>
        <v>0.477043759643639</v>
      </c>
      <c r="K162" s="5"/>
      <c r="L162" s="5"/>
      <c r="M162" s="5"/>
      <c r="N162" s="5"/>
      <c r="O162" s="5"/>
      <c r="P162" s="5"/>
      <c r="Q162" s="5"/>
    </row>
    <row r="163" customFormat="false" ht="12.8" hidden="false" customHeight="false" outlineLevel="0" collapsed="false">
      <c r="B163" s="0" t="n">
        <v>289812</v>
      </c>
      <c r="C163" s="0" t="n">
        <v>10479465.573</v>
      </c>
      <c r="D163" s="0" t="n">
        <v>128</v>
      </c>
      <c r="E163" s="0" t="n">
        <v>7903102.272</v>
      </c>
      <c r="F163" s="7" t="n">
        <f aca="false">100/D163</f>
        <v>0.78125</v>
      </c>
      <c r="G163" s="7" t="n">
        <f aca="false">B163/D163</f>
        <v>2264.15625</v>
      </c>
      <c r="H163" s="0" t="n">
        <v>5739135.284</v>
      </c>
      <c r="I163" s="0" t="n">
        <f aca="false">100*H163/E163</f>
        <v>72.6187652199979</v>
      </c>
      <c r="J163" s="0" t="n">
        <f aca="false">H163/C163</f>
        <v>0.547655340248141</v>
      </c>
      <c r="K163" s="5"/>
      <c r="L163" s="5"/>
      <c r="M163" s="5"/>
      <c r="N163" s="5"/>
      <c r="O163" s="5"/>
      <c r="P163" s="5"/>
      <c r="Q163" s="5"/>
    </row>
    <row r="164" customFormat="false" ht="12.8" hidden="false" customHeight="false" outlineLevel="0" collapsed="false">
      <c r="B164" s="0" t="n">
        <v>289812</v>
      </c>
      <c r="C164" s="0" t="n">
        <v>10479465.573</v>
      </c>
      <c r="D164" s="0" t="n">
        <v>256</v>
      </c>
      <c r="E164" s="0" t="n">
        <v>8444746.749</v>
      </c>
      <c r="F164" s="7" t="n">
        <f aca="false">100/D164</f>
        <v>0.390625</v>
      </c>
      <c r="G164" s="7" t="n">
        <f aca="false">B164/D164</f>
        <v>1132.078125</v>
      </c>
      <c r="H164" s="0" t="n">
        <v>6071315.695</v>
      </c>
      <c r="I164" s="0" t="n">
        <f aca="false">100*H164/E164</f>
        <v>71.8945857756948</v>
      </c>
      <c r="J164" s="0" t="n">
        <f aca="false">H164/C164</f>
        <v>0.579353560800137</v>
      </c>
      <c r="K164" s="5"/>
      <c r="L164" s="5"/>
      <c r="M164" s="5"/>
      <c r="N164" s="5"/>
      <c r="O164" s="5"/>
      <c r="P164" s="5"/>
      <c r="Q164" s="5"/>
    </row>
    <row r="165" customFormat="false" ht="12.8" hidden="false" customHeight="false" outlineLevel="0" collapsed="false">
      <c r="B165" s="0" t="n">
        <v>289812</v>
      </c>
      <c r="C165" s="0" t="n">
        <v>10479465.573</v>
      </c>
      <c r="D165" s="0" t="n">
        <v>512</v>
      </c>
      <c r="E165" s="0" t="n">
        <v>9043064.187</v>
      </c>
      <c r="F165" s="7" t="n">
        <f aca="false">100/D165</f>
        <v>0.1953125</v>
      </c>
      <c r="G165" s="7" t="n">
        <f aca="false">B165/D165</f>
        <v>566.0390625</v>
      </c>
      <c r="H165" s="0" t="n">
        <v>6546087.649</v>
      </c>
      <c r="I165" s="0" t="n">
        <f aca="false">100*H165/E165</f>
        <v>72.3879374693639</v>
      </c>
      <c r="J165" s="0" t="n">
        <f aca="false">H165/C165</f>
        <v>0.624658538491293</v>
      </c>
      <c r="K165" s="5"/>
      <c r="L165" s="5"/>
      <c r="M165" s="5"/>
      <c r="N165" s="5"/>
      <c r="O165" s="5"/>
      <c r="P165" s="5"/>
      <c r="Q165" s="5"/>
    </row>
    <row r="166" customFormat="false" ht="12.8" hidden="false" customHeight="false" outlineLevel="0" collapsed="false">
      <c r="B166" s="0" t="n">
        <v>289812</v>
      </c>
      <c r="C166" s="0" t="n">
        <v>10479465.573</v>
      </c>
      <c r="D166" s="0" t="n">
        <v>1024</v>
      </c>
      <c r="E166" s="0" t="n">
        <v>9385451.177</v>
      </c>
      <c r="F166" s="7" t="n">
        <f aca="false">100/D166</f>
        <v>0.09765625</v>
      </c>
      <c r="G166" s="7" t="n">
        <f aca="false">B166/D166</f>
        <v>283.01953125</v>
      </c>
      <c r="H166" s="0" t="n">
        <v>6718398.902</v>
      </c>
      <c r="I166" s="0" t="n">
        <f aca="false">100*H166/E166</f>
        <v>71.5831213150852</v>
      </c>
      <c r="J166" s="0" t="n">
        <f aca="false">H166/C166</f>
        <v>0.641101290442686</v>
      </c>
      <c r="K166" s="5"/>
      <c r="L166" s="5"/>
      <c r="M166" s="5"/>
      <c r="N166" s="5"/>
      <c r="O166" s="5"/>
      <c r="P166" s="5"/>
      <c r="Q166" s="5"/>
    </row>
    <row r="167" customFormat="false" ht="12.8" hidden="false" customHeight="false" outlineLevel="0" collapsed="false">
      <c r="B167" s="0" t="n">
        <v>289812</v>
      </c>
      <c r="C167" s="0" t="n">
        <v>10479465.573</v>
      </c>
      <c r="D167" s="0" t="n">
        <v>2048</v>
      </c>
      <c r="E167" s="0" t="n">
        <v>9723078.256</v>
      </c>
      <c r="F167" s="7" t="n">
        <f aca="false">100/D167</f>
        <v>0.048828125</v>
      </c>
      <c r="G167" s="7" t="n">
        <f aca="false">B167/D167</f>
        <v>141.509765625</v>
      </c>
      <c r="H167" s="0" t="n">
        <v>7119279.596</v>
      </c>
      <c r="I167" s="0" t="n">
        <f aca="false">100*H167/E167</f>
        <v>73.2204288452248</v>
      </c>
      <c r="J167" s="0" t="n">
        <f aca="false">H167/C167</f>
        <v>0.679355215817741</v>
      </c>
      <c r="K167" s="5"/>
      <c r="L167" s="5"/>
      <c r="M167" s="5"/>
      <c r="N167" s="5"/>
      <c r="O167" s="5"/>
      <c r="P167" s="5"/>
      <c r="Q167" s="5"/>
    </row>
    <row r="168" customFormat="false" ht="12.8" hidden="false" customHeight="false" outlineLevel="0" collapsed="false">
      <c r="B168" s="0" t="n">
        <v>289812</v>
      </c>
      <c r="C168" s="0" t="n">
        <v>10479465.573</v>
      </c>
      <c r="D168" s="0" t="n">
        <v>4096</v>
      </c>
      <c r="E168" s="0" t="n">
        <v>9896697.603</v>
      </c>
      <c r="F168" s="7" t="n">
        <f aca="false">100/D168</f>
        <v>0.0244140625</v>
      </c>
      <c r="G168" s="7" t="n">
        <f aca="false">B168/D168</f>
        <v>70.7548828125</v>
      </c>
      <c r="H168" s="0" t="n">
        <v>7237874.012</v>
      </c>
      <c r="I168" s="0" t="n">
        <f aca="false">100*H168/E168</f>
        <v>73.1342342904968</v>
      </c>
      <c r="J168" s="0" t="n">
        <f aca="false">H168/C168</f>
        <v>0.690672053987958</v>
      </c>
      <c r="K168" s="5"/>
      <c r="L168" s="5"/>
      <c r="M168" s="5"/>
      <c r="N168" s="5"/>
      <c r="O168" s="5"/>
      <c r="P168" s="5"/>
      <c r="Q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8192</v>
      </c>
      <c r="E169" s="0" t="n">
        <v>10086048.744</v>
      </c>
      <c r="F169" s="7" t="n">
        <f aca="false">100/D169</f>
        <v>0.01220703125</v>
      </c>
      <c r="G169" s="7" t="n">
        <f aca="false">B169/D169</f>
        <v>35.37744140625</v>
      </c>
      <c r="H169" s="0" t="n">
        <v>7474388.942</v>
      </c>
      <c r="I169" s="0" t="n">
        <f aca="false">100*H169/E169</f>
        <v>74.1062147498184</v>
      </c>
      <c r="J169" s="0" t="n">
        <f aca="false">H169/C169</f>
        <v>0.71324142342311</v>
      </c>
      <c r="K169" s="5"/>
      <c r="L169" s="5"/>
      <c r="M169" s="5"/>
      <c r="N169" s="5"/>
      <c r="O169" s="5"/>
      <c r="P169" s="5"/>
      <c r="Q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16384</v>
      </c>
      <c r="E170" s="0" t="n">
        <v>10179656.654</v>
      </c>
      <c r="F170" s="7" t="n">
        <f aca="false">100/D170</f>
        <v>0.006103515625</v>
      </c>
      <c r="G170" s="7" t="n">
        <f aca="false">B170/D170</f>
        <v>17.688720703125</v>
      </c>
      <c r="H170" s="0" t="n">
        <v>7569157.698</v>
      </c>
      <c r="I170" s="0" t="n">
        <f aca="false">100*H170/E170</f>
        <v>74.3557268704713</v>
      </c>
      <c r="J170" s="0" t="n">
        <f aca="false">H170/C170</f>
        <v>0.722284704813735</v>
      </c>
      <c r="K170" s="5"/>
      <c r="L170" s="5"/>
      <c r="M170" s="5"/>
      <c r="N170" s="5"/>
      <c r="O170" s="5"/>
      <c r="P170" s="5"/>
      <c r="Q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32768</v>
      </c>
      <c r="E171" s="0" t="n">
        <v>10280232.068</v>
      </c>
      <c r="F171" s="7" t="n">
        <f aca="false">100/D171</f>
        <v>0.0030517578125</v>
      </c>
      <c r="G171" s="7" t="n">
        <f aca="false">B171/D171</f>
        <v>8.8443603515625</v>
      </c>
      <c r="H171" s="0" t="n">
        <v>7774383.069</v>
      </c>
      <c r="I171" s="0" t="n">
        <f aca="false">100*H171/E171</f>
        <v>75.6245872425377</v>
      </c>
      <c r="J171" s="0" t="n">
        <f aca="false">H171/C171</f>
        <v>0.741868277045582</v>
      </c>
      <c r="K171" s="5"/>
      <c r="L171" s="5"/>
      <c r="M171" s="5"/>
      <c r="N171" s="5"/>
      <c r="O171" s="5"/>
      <c r="P171" s="5"/>
      <c r="Q171" s="5"/>
    </row>
    <row r="174" customFormat="false" ht="12.8" hidden="false" customHeight="false" outlineLevel="0" collapsed="false">
      <c r="H174" s="1" t="s">
        <v>0</v>
      </c>
      <c r="I174" s="1"/>
      <c r="J174" s="1"/>
      <c r="K174" s="1"/>
      <c r="L174" s="1"/>
      <c r="M174" s="1"/>
      <c r="N174" s="1"/>
      <c r="O174" s="1"/>
      <c r="P174" s="1"/>
      <c r="Q174" s="1"/>
    </row>
    <row r="175" customFormat="false" ht="12.8" hidden="false" customHeight="false" outlineLevel="0" collapsed="false">
      <c r="A175" s="0" t="s">
        <v>1</v>
      </c>
      <c r="B175" s="0" t="s">
        <v>2</v>
      </c>
      <c r="C175" s="0" t="s">
        <v>3</v>
      </c>
      <c r="D175" s="0" t="s">
        <v>4</v>
      </c>
      <c r="E175" s="0" t="s">
        <v>5</v>
      </c>
      <c r="F175" s="0" t="s">
        <v>39</v>
      </c>
      <c r="G175" s="0" t="s">
        <v>34</v>
      </c>
      <c r="H175" s="2" t="s">
        <v>6</v>
      </c>
      <c r="I175" s="0" t="s">
        <v>40</v>
      </c>
      <c r="J175" s="0" t="s">
        <v>36</v>
      </c>
    </row>
    <row r="176" customFormat="false" ht="12.8" hidden="false" customHeight="false" outlineLevel="0" collapsed="false">
      <c r="A176" s="0" t="s">
        <v>52</v>
      </c>
      <c r="B176" s="0" t="n">
        <v>694082</v>
      </c>
      <c r="C176" s="0" t="n">
        <v>773679</v>
      </c>
      <c r="D176" s="0" t="n">
        <v>2</v>
      </c>
      <c r="E176" s="0" t="n">
        <v>11449</v>
      </c>
      <c r="F176" s="7" t="n">
        <f aca="false">100/D176</f>
        <v>50</v>
      </c>
      <c r="G176" s="7" t="n">
        <f aca="false">B176/D176</f>
        <v>347041</v>
      </c>
      <c r="H176" s="0" t="n">
        <v>11449</v>
      </c>
      <c r="I176" s="0" t="n">
        <f aca="false">100*H176/E176</f>
        <v>100</v>
      </c>
      <c r="J176" s="0" t="n">
        <f aca="false">H176/C176</f>
        <v>0.0147981268717388</v>
      </c>
    </row>
    <row r="177" customFormat="false" ht="12.8" hidden="false" customHeight="false" outlineLevel="0" collapsed="false">
      <c r="B177" s="0" t="n">
        <v>694082</v>
      </c>
      <c r="C177" s="0" t="n">
        <v>773679</v>
      </c>
      <c r="D177" s="0" t="n">
        <v>4</v>
      </c>
      <c r="E177" s="0" t="n">
        <v>20804</v>
      </c>
      <c r="F177" s="7" t="n">
        <f aca="false">100/D177</f>
        <v>25</v>
      </c>
      <c r="G177" s="7" t="n">
        <f aca="false">B177/D177</f>
        <v>173520.5</v>
      </c>
      <c r="H177" s="0" t="n">
        <v>20760</v>
      </c>
      <c r="I177" s="0" t="n">
        <f aca="false">100*H177/E177</f>
        <v>99.7885022111133</v>
      </c>
      <c r="J177" s="0" t="n">
        <f aca="false">H177/C177</f>
        <v>0.0268328337721458</v>
      </c>
    </row>
    <row r="178" customFormat="false" ht="12.8" hidden="false" customHeight="false" outlineLevel="0" collapsed="false">
      <c r="B178" s="0" t="n">
        <v>694082</v>
      </c>
      <c r="C178" s="0" t="n">
        <v>773679</v>
      </c>
      <c r="D178" s="0" t="n">
        <v>8</v>
      </c>
      <c r="E178" s="0" t="n">
        <v>40478</v>
      </c>
      <c r="F178" s="7" t="n">
        <f aca="false">100/D178</f>
        <v>12.5</v>
      </c>
      <c r="G178" s="7" t="n">
        <f aca="false">B178/D178</f>
        <v>86760.25</v>
      </c>
      <c r="H178" s="0" t="n">
        <v>40185</v>
      </c>
      <c r="I178" s="0" t="n">
        <f aca="false">100*H178/E178</f>
        <v>99.2761500074114</v>
      </c>
      <c r="J178" s="0" t="n">
        <f aca="false">H178/C178</f>
        <v>0.0519401457193487</v>
      </c>
    </row>
    <row r="179" customFormat="false" ht="12.8" hidden="false" customHeight="false" outlineLevel="0" collapsed="false">
      <c r="B179" s="0" t="n">
        <v>694082</v>
      </c>
      <c r="C179" s="0" t="n">
        <v>773679</v>
      </c>
      <c r="D179" s="0" t="n">
        <v>32</v>
      </c>
      <c r="E179" s="0" t="n">
        <v>94495</v>
      </c>
      <c r="F179" s="7" t="n">
        <f aca="false">100/D179</f>
        <v>3.125</v>
      </c>
      <c r="G179" s="7" t="n">
        <f aca="false">B179/D179</f>
        <v>21690.0625</v>
      </c>
      <c r="H179" s="0" t="n">
        <v>89061</v>
      </c>
      <c r="I179" s="0" t="n">
        <f aca="false">100*H179/E179</f>
        <v>94.2494311868353</v>
      </c>
      <c r="J179" s="0" t="n">
        <f aca="false">H179/C179</f>
        <v>0.115113632397932</v>
      </c>
    </row>
    <row r="180" customFormat="false" ht="12.8" hidden="false" customHeight="false" outlineLevel="0" collapsed="false">
      <c r="B180" s="0" t="n">
        <v>694082</v>
      </c>
      <c r="C180" s="0" t="n">
        <v>773679</v>
      </c>
      <c r="D180" s="0" t="n">
        <v>64</v>
      </c>
      <c r="E180" s="0" t="n">
        <v>119439</v>
      </c>
      <c r="F180" s="7" t="n">
        <f aca="false">100/D180</f>
        <v>1.5625</v>
      </c>
      <c r="G180" s="7" t="n">
        <f aca="false">B180/D180</f>
        <v>10845.03125</v>
      </c>
      <c r="H180" s="0" t="n">
        <v>111399</v>
      </c>
      <c r="I180" s="0" t="n">
        <f aca="false">100*H180/E180</f>
        <v>93.2685303795243</v>
      </c>
      <c r="J180" s="0" t="n">
        <f aca="false">H180/C180</f>
        <v>0.143986071742932</v>
      </c>
    </row>
    <row r="181" customFormat="false" ht="12.8" hidden="false" customHeight="false" outlineLevel="0" collapsed="false">
      <c r="B181" s="0" t="n">
        <v>694082</v>
      </c>
      <c r="C181" s="0" t="n">
        <v>773679</v>
      </c>
      <c r="D181" s="0" t="n">
        <v>128</v>
      </c>
      <c r="E181" s="0" t="n">
        <v>151103</v>
      </c>
      <c r="F181" s="7" t="n">
        <f aca="false">100/D181</f>
        <v>0.78125</v>
      </c>
      <c r="G181" s="7" t="n">
        <f aca="false">B181/D181</f>
        <v>5422.515625</v>
      </c>
      <c r="H181" s="0" t="n">
        <v>134563</v>
      </c>
      <c r="I181" s="0" t="n">
        <f aca="false">100*H181/E181</f>
        <v>89.0538242126232</v>
      </c>
      <c r="J181" s="0" t="n">
        <f aca="false">H181/C181</f>
        <v>0.173926137325687</v>
      </c>
    </row>
    <row r="182" customFormat="false" ht="12.8" hidden="false" customHeight="false" outlineLevel="0" collapsed="false">
      <c r="B182" s="0" t="n">
        <v>694082</v>
      </c>
      <c r="C182" s="0" t="n">
        <v>773679</v>
      </c>
      <c r="D182" s="0" t="n">
        <v>256</v>
      </c>
      <c r="E182" s="0" t="n">
        <v>173698</v>
      </c>
      <c r="F182" s="7" t="n">
        <f aca="false">100/D182</f>
        <v>0.390625</v>
      </c>
      <c r="G182" s="7" t="n">
        <f aca="false">B182/D182</f>
        <v>2711.2578125</v>
      </c>
      <c r="H182" s="0" t="n">
        <v>150827</v>
      </c>
      <c r="I182" s="0" t="n">
        <f aca="false">100*H182/E182</f>
        <v>86.8328938732743</v>
      </c>
      <c r="J182" s="0" t="n">
        <f aca="false">H182/C182</f>
        <v>0.194947775498624</v>
      </c>
    </row>
    <row r="183" customFormat="false" ht="12.8" hidden="false" customHeight="false" outlineLevel="0" collapsed="false">
      <c r="B183" s="0" t="n">
        <v>694082</v>
      </c>
      <c r="C183" s="0" t="n">
        <v>773679</v>
      </c>
      <c r="D183" s="0" t="n">
        <v>512</v>
      </c>
      <c r="E183" s="0" t="n">
        <v>200694</v>
      </c>
      <c r="F183" s="7" t="n">
        <f aca="false">100/D183</f>
        <v>0.1953125</v>
      </c>
      <c r="G183" s="7" t="n">
        <f aca="false">B183/D183</f>
        <v>1355.62890625</v>
      </c>
      <c r="H183" s="0" t="n">
        <v>169983</v>
      </c>
      <c r="I183" s="0" t="n">
        <f aca="false">100*H183/E183</f>
        <v>84.6975993303238</v>
      </c>
      <c r="J183" s="0" t="n">
        <f aca="false">H183/C183</f>
        <v>0.219707398029415</v>
      </c>
    </row>
    <row r="184" customFormat="false" ht="12.8" hidden="false" customHeight="false" outlineLevel="0" collapsed="false">
      <c r="B184" s="0" t="n">
        <v>694082</v>
      </c>
      <c r="C184" s="0" t="n">
        <v>773679</v>
      </c>
      <c r="D184" s="0" t="n">
        <v>1024</v>
      </c>
      <c r="E184" s="0" t="n">
        <v>222476</v>
      </c>
      <c r="F184" s="7" t="n">
        <f aca="false">100/D184</f>
        <v>0.09765625</v>
      </c>
      <c r="G184" s="7" t="n">
        <f aca="false">B184/D184</f>
        <v>677.814453125</v>
      </c>
      <c r="H184" s="0" t="n">
        <v>184781</v>
      </c>
      <c r="I184" s="0" t="n">
        <f aca="false">100*H184/E184</f>
        <v>83.0565993635269</v>
      </c>
      <c r="J184" s="0" t="n">
        <f aca="false">H184/C184</f>
        <v>0.238834193509194</v>
      </c>
    </row>
    <row r="185" customFormat="false" ht="12.8" hidden="false" customHeight="false" outlineLevel="0" collapsed="false">
      <c r="B185" s="0" t="n">
        <v>694082</v>
      </c>
      <c r="C185" s="0" t="n">
        <v>773679</v>
      </c>
      <c r="D185" s="0" t="n">
        <v>2048</v>
      </c>
      <c r="E185" s="0" t="n">
        <v>254644</v>
      </c>
      <c r="F185" s="7" t="n">
        <f aca="false">100/D185</f>
        <v>0.048828125</v>
      </c>
      <c r="G185" s="7" t="n">
        <f aca="false">B185/D185</f>
        <v>338.9072265625</v>
      </c>
      <c r="H185" s="0" t="n">
        <v>207379</v>
      </c>
      <c r="I185" s="0" t="n">
        <f aca="false">100*H185/E185</f>
        <v>81.4387929815743</v>
      </c>
      <c r="J185" s="0" t="n">
        <f aca="false">H185/C185</f>
        <v>0.268042689539202</v>
      </c>
    </row>
    <row r="186" customFormat="false" ht="12.8" hidden="false" customHeight="false" outlineLevel="0" collapsed="false">
      <c r="B186" s="0" t="n">
        <v>694082</v>
      </c>
      <c r="C186" s="0" t="n">
        <v>773679</v>
      </c>
      <c r="D186" s="0" t="n">
        <v>4096</v>
      </c>
      <c r="E186" s="0" t="n">
        <v>282061</v>
      </c>
      <c r="F186" s="7" t="n">
        <f aca="false">100/D186</f>
        <v>0.0244140625</v>
      </c>
      <c r="G186" s="7" t="n">
        <f aca="false">B186/D186</f>
        <v>169.45361328125</v>
      </c>
      <c r="H186" s="0" t="n">
        <v>222145</v>
      </c>
      <c r="I186" s="0" t="n">
        <f aca="false">100*H186/E186</f>
        <v>78.7577864362673</v>
      </c>
      <c r="J186" s="0" t="n">
        <f aca="false">H186/C186</f>
        <v>0.287128124196211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8192</v>
      </c>
      <c r="E187" s="0" t="n">
        <v>327625</v>
      </c>
      <c r="F187" s="7" t="n">
        <f aca="false">100/D187</f>
        <v>0.01220703125</v>
      </c>
      <c r="G187" s="7" t="n">
        <f aca="false">B187/D187</f>
        <v>84.726806640625</v>
      </c>
      <c r="H187" s="0" t="n">
        <v>254693</v>
      </c>
      <c r="I187" s="0" t="n">
        <f aca="false">100*H187/E187</f>
        <v>77.7391835177413</v>
      </c>
      <c r="J187" s="0" t="n">
        <f aca="false">H187/C187</f>
        <v>0.329197251056317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16384</v>
      </c>
      <c r="E188" s="0" t="n">
        <v>366989</v>
      </c>
      <c r="F188" s="7" t="n">
        <f aca="false">100/D188</f>
        <v>0.006103515625</v>
      </c>
      <c r="G188" s="7" t="n">
        <f aca="false">B188/D188</f>
        <v>42.3634033203125</v>
      </c>
      <c r="H188" s="0" t="n">
        <v>269685</v>
      </c>
      <c r="I188" s="0" t="n">
        <f aca="false">100*H188/E188</f>
        <v>73.4858537994327</v>
      </c>
      <c r="J188" s="0" t="n">
        <f aca="false">H188/C188</f>
        <v>0.34857479652414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32768</v>
      </c>
      <c r="E189" s="0" t="n">
        <v>425790</v>
      </c>
      <c r="F189" s="7" t="n">
        <f aca="false">100/D189</f>
        <v>0.0030517578125</v>
      </c>
      <c r="G189" s="7" t="n">
        <f aca="false">B189/D189</f>
        <v>21.1817016601562</v>
      </c>
      <c r="H189" s="0" t="n">
        <v>303785</v>
      </c>
      <c r="I189" s="0" t="n">
        <f aca="false">100*H189/E189</f>
        <v>71.3462035275605</v>
      </c>
      <c r="J189" s="0" t="n">
        <f aca="false">H189/C189</f>
        <v>0.392649923288599</v>
      </c>
    </row>
    <row r="192" customFormat="false" ht="12.8" hidden="false" customHeight="false" outlineLevel="0" collapsed="false">
      <c r="H192" s="1" t="s">
        <v>20</v>
      </c>
      <c r="I192" s="1"/>
      <c r="J192" s="1"/>
      <c r="K192" s="1"/>
      <c r="L192" s="1"/>
      <c r="M192" s="1"/>
      <c r="N192" s="1"/>
      <c r="O192" s="1"/>
      <c r="P192" s="1"/>
      <c r="Q192" s="1"/>
    </row>
    <row r="193" customFormat="false" ht="12.8" hidden="false" customHeight="false" outlineLevel="0" collapsed="false">
      <c r="B193" s="0" t="s">
        <v>2</v>
      </c>
      <c r="C193" s="0" t="s">
        <v>21</v>
      </c>
      <c r="D193" s="0" t="s">
        <v>4</v>
      </c>
      <c r="E193" s="0" t="s">
        <v>22</v>
      </c>
      <c r="F193" s="0" t="s">
        <v>39</v>
      </c>
      <c r="G193" s="0" t="s">
        <v>34</v>
      </c>
      <c r="H193" s="0" t="s">
        <v>6</v>
      </c>
      <c r="I193" s="0" t="s">
        <v>40</v>
      </c>
      <c r="J193" s="0" t="s">
        <v>36</v>
      </c>
    </row>
    <row r="194" customFormat="false" ht="12.8" hidden="false" customHeight="false" outlineLevel="0" collapsed="false">
      <c r="B194" s="0" t="n">
        <v>694082</v>
      </c>
      <c r="C194" s="0" t="n">
        <v>6023683</v>
      </c>
      <c r="D194" s="0" t="n">
        <v>2</v>
      </c>
      <c r="E194" s="0" t="n">
        <v>510254.848</v>
      </c>
      <c r="F194" s="7" t="n">
        <f aca="false">100/D194</f>
        <v>50</v>
      </c>
      <c r="G194" s="7" t="n">
        <f aca="false">B194/D194</f>
        <v>347041</v>
      </c>
      <c r="H194" s="0" t="n">
        <v>510254.848</v>
      </c>
      <c r="I194" s="0" t="n">
        <f aca="false">100*H194/E194</f>
        <v>100</v>
      </c>
      <c r="J194" s="0" t="n">
        <f aca="false">H194/C194</f>
        <v>0.0847081176084465</v>
      </c>
      <c r="K194" s="5"/>
      <c r="L194" s="5"/>
      <c r="M194" s="5"/>
      <c r="N194" s="5"/>
      <c r="O194" s="5"/>
      <c r="P194" s="5"/>
      <c r="Q194" s="5"/>
    </row>
    <row r="195" customFormat="false" ht="12.8" hidden="false" customHeight="false" outlineLevel="0" collapsed="false">
      <c r="B195" s="0" t="n">
        <v>694082</v>
      </c>
      <c r="C195" s="0" t="n">
        <v>6023683</v>
      </c>
      <c r="D195" s="0" t="n">
        <v>4</v>
      </c>
      <c r="E195" s="0" t="n">
        <v>883441.704</v>
      </c>
      <c r="F195" s="7" t="n">
        <f aca="false">100/D195</f>
        <v>25</v>
      </c>
      <c r="G195" s="7" t="n">
        <f aca="false">B195/D195</f>
        <v>173520.5</v>
      </c>
      <c r="H195" s="0" t="n">
        <v>881889.628</v>
      </c>
      <c r="I195" s="0" t="n">
        <f aca="false">100*H195/E195</f>
        <v>99.8243148367377</v>
      </c>
      <c r="J195" s="0" t="n">
        <f aca="false">H195/C195</f>
        <v>0.146403724764401</v>
      </c>
      <c r="K195" s="5"/>
      <c r="L195" s="5"/>
      <c r="M195" s="5"/>
      <c r="N195" s="5"/>
      <c r="O195" s="5"/>
      <c r="P195" s="5"/>
      <c r="Q195" s="5"/>
    </row>
    <row r="196" customFormat="false" ht="12.8" hidden="false" customHeight="false" outlineLevel="0" collapsed="false">
      <c r="B196" s="0" t="n">
        <v>694082</v>
      </c>
      <c r="C196" s="0" t="n">
        <v>6023683</v>
      </c>
      <c r="D196" s="0" t="n">
        <v>8</v>
      </c>
      <c r="E196" s="0" t="n">
        <v>1801518.302</v>
      </c>
      <c r="F196" s="7" t="n">
        <f aca="false">100/D196</f>
        <v>12.5</v>
      </c>
      <c r="G196" s="7" t="n">
        <f aca="false">B196/D196</f>
        <v>86760.25</v>
      </c>
      <c r="H196" s="0" t="n">
        <v>1788688.736</v>
      </c>
      <c r="I196" s="0" t="n">
        <f aca="false">100*H196/E196</f>
        <v>99.2878470351505</v>
      </c>
      <c r="J196" s="0" t="n">
        <f aca="false">H196/C196</f>
        <v>0.296942706978438</v>
      </c>
      <c r="K196" s="5"/>
      <c r="L196" s="5"/>
      <c r="M196" s="5"/>
      <c r="N196" s="5"/>
      <c r="O196" s="5"/>
      <c r="P196" s="5"/>
      <c r="Q196" s="5"/>
    </row>
    <row r="197" customFormat="false" ht="12.8" hidden="false" customHeight="false" outlineLevel="0" collapsed="false">
      <c r="B197" s="0" t="n">
        <v>694082</v>
      </c>
      <c r="C197" s="0" t="n">
        <v>6023683</v>
      </c>
      <c r="D197" s="0" t="n">
        <v>32</v>
      </c>
      <c r="E197" s="0" t="n">
        <v>3725586.645</v>
      </c>
      <c r="F197" s="7" t="n">
        <f aca="false">100/D197</f>
        <v>3.125</v>
      </c>
      <c r="G197" s="7" t="n">
        <f aca="false">B197/D197</f>
        <v>21690.0625</v>
      </c>
      <c r="H197" s="0" t="n">
        <v>3424899.555</v>
      </c>
      <c r="I197" s="0" t="n">
        <f aca="false">100*H197/E197</f>
        <v>91.9291344249491</v>
      </c>
      <c r="J197" s="0" t="n">
        <f aca="false">H197/C197</f>
        <v>0.568572342701301</v>
      </c>
      <c r="K197" s="5"/>
      <c r="L197" s="5"/>
      <c r="M197" s="5"/>
      <c r="N197" s="5"/>
      <c r="O197" s="5"/>
      <c r="P197" s="5"/>
      <c r="Q197" s="5"/>
    </row>
    <row r="198" customFormat="false" ht="12.8" hidden="false" customHeight="false" outlineLevel="0" collapsed="false">
      <c r="B198" s="0" t="n">
        <v>694082</v>
      </c>
      <c r="C198" s="0" t="n">
        <v>6023683</v>
      </c>
      <c r="D198" s="0" t="n">
        <v>64</v>
      </c>
      <c r="E198" s="0" t="n">
        <v>4448574.015</v>
      </c>
      <c r="F198" s="7" t="n">
        <f aca="false">100/D198</f>
        <v>1.5625</v>
      </c>
      <c r="G198" s="7" t="n">
        <f aca="false">B198/D198</f>
        <v>10845.03125</v>
      </c>
      <c r="H198" s="0" t="n">
        <v>4046767.177</v>
      </c>
      <c r="I198" s="0" t="n">
        <f aca="false">100*H198/E198</f>
        <v>90.9677385012554</v>
      </c>
      <c r="J198" s="0" t="n">
        <f aca="false">H198/C198</f>
        <v>0.671809452290235</v>
      </c>
      <c r="K198" s="5"/>
      <c r="L198" s="5"/>
      <c r="M198" s="5"/>
      <c r="N198" s="5"/>
      <c r="O198" s="5"/>
      <c r="P198" s="5"/>
      <c r="Q198" s="5"/>
    </row>
    <row r="199" customFormat="false" ht="12.8" hidden="false" customHeight="false" outlineLevel="0" collapsed="false">
      <c r="B199" s="0" t="n">
        <v>694082</v>
      </c>
      <c r="C199" s="0" t="n">
        <v>6023683</v>
      </c>
      <c r="D199" s="0" t="n">
        <v>128</v>
      </c>
      <c r="E199" s="0" t="n">
        <v>5032578.621</v>
      </c>
      <c r="F199" s="7" t="n">
        <f aca="false">100/D199</f>
        <v>0.78125</v>
      </c>
      <c r="G199" s="7" t="n">
        <f aca="false">B199/D199</f>
        <v>5422.515625</v>
      </c>
      <c r="H199" s="0" t="n">
        <v>4402206.543</v>
      </c>
      <c r="I199" s="0" t="n">
        <f aca="false">100*H199/E199</f>
        <v>87.4741732723344</v>
      </c>
      <c r="J199" s="0" t="n">
        <f aca="false">H199/C199</f>
        <v>0.730816436223486</v>
      </c>
      <c r="K199" s="5"/>
      <c r="L199" s="5"/>
      <c r="M199" s="5"/>
      <c r="N199" s="5"/>
      <c r="O199" s="5"/>
      <c r="P199" s="5"/>
      <c r="Q199" s="5"/>
    </row>
    <row r="200" customFormat="false" ht="12.8" hidden="false" customHeight="false" outlineLevel="0" collapsed="false">
      <c r="B200" s="0" t="n">
        <v>694082</v>
      </c>
      <c r="C200" s="0" t="n">
        <v>6023683</v>
      </c>
      <c r="D200" s="0" t="n">
        <v>256</v>
      </c>
      <c r="E200" s="0" t="n">
        <v>5335677.867</v>
      </c>
      <c r="F200" s="7" t="n">
        <f aca="false">100/D200</f>
        <v>0.390625</v>
      </c>
      <c r="G200" s="7" t="n">
        <f aca="false">B200/D200</f>
        <v>2711.2578125</v>
      </c>
      <c r="H200" s="0" t="n">
        <v>4561841.389</v>
      </c>
      <c r="I200" s="0" t="n">
        <f aca="false">100*H200/E200</f>
        <v>85.4969415828866</v>
      </c>
      <c r="J200" s="0" t="n">
        <f aca="false">H200/C200</f>
        <v>0.757317639225039</v>
      </c>
      <c r="K200" s="5"/>
      <c r="L200" s="5"/>
      <c r="M200" s="5"/>
      <c r="N200" s="5"/>
      <c r="O200" s="5"/>
      <c r="P200" s="5"/>
      <c r="Q200" s="5"/>
    </row>
    <row r="201" customFormat="false" ht="12.8" hidden="false" customHeight="false" outlineLevel="0" collapsed="false">
      <c r="B201" s="0" t="n">
        <v>694082</v>
      </c>
      <c r="C201" s="0" t="n">
        <v>6023683</v>
      </c>
      <c r="D201" s="0" t="n">
        <v>512</v>
      </c>
      <c r="E201" s="0" t="n">
        <v>5513689.041</v>
      </c>
      <c r="F201" s="7" t="n">
        <f aca="false">100/D201</f>
        <v>0.1953125</v>
      </c>
      <c r="G201" s="7" t="n">
        <f aca="false">B201/D201</f>
        <v>1355.62890625</v>
      </c>
      <c r="H201" s="0" t="n">
        <v>4643547.826</v>
      </c>
      <c r="I201" s="0" t="n">
        <f aca="false">100*H201/E201</f>
        <v>84.2185293996524</v>
      </c>
      <c r="J201" s="0" t="n">
        <f aca="false">H201/C201</f>
        <v>0.770881838569526</v>
      </c>
      <c r="K201" s="5"/>
      <c r="L201" s="5"/>
      <c r="M201" s="5"/>
      <c r="N201" s="5"/>
      <c r="O201" s="5"/>
      <c r="P201" s="5"/>
      <c r="Q201" s="5"/>
    </row>
    <row r="202" customFormat="false" ht="12.8" hidden="false" customHeight="false" outlineLevel="0" collapsed="false">
      <c r="B202" s="0" t="n">
        <v>694082</v>
      </c>
      <c r="C202" s="0" t="n">
        <v>6023683</v>
      </c>
      <c r="D202" s="0" t="n">
        <v>1024</v>
      </c>
      <c r="E202" s="0" t="n">
        <v>5616116.387</v>
      </c>
      <c r="F202" s="7" t="n">
        <f aca="false">100/D202</f>
        <v>0.09765625</v>
      </c>
      <c r="G202" s="7" t="n">
        <f aca="false">B202/D202</f>
        <v>677.814453125</v>
      </c>
      <c r="H202" s="0" t="n">
        <v>4701859.782</v>
      </c>
      <c r="I202" s="0" t="n">
        <f aca="false">100*H202/E202</f>
        <v>83.7208394199898</v>
      </c>
      <c r="J202" s="0" t="n">
        <f aca="false">H202/C202</f>
        <v>0.780562287557297</v>
      </c>
      <c r="K202" s="5"/>
      <c r="L202" s="5"/>
      <c r="M202" s="5"/>
      <c r="N202" s="5"/>
      <c r="O202" s="5"/>
      <c r="P202" s="5"/>
      <c r="Q202" s="5"/>
    </row>
    <row r="203" customFormat="false" ht="12.8" hidden="false" customHeight="false" outlineLevel="0" collapsed="false">
      <c r="B203" s="0" t="n">
        <v>694082</v>
      </c>
      <c r="C203" s="0" t="n">
        <v>6023683</v>
      </c>
      <c r="D203" s="0" t="n">
        <v>2048</v>
      </c>
      <c r="E203" s="0" t="n">
        <v>5689923.09</v>
      </c>
      <c r="F203" s="7" t="n">
        <f aca="false">100/D203</f>
        <v>0.048828125</v>
      </c>
      <c r="G203" s="7" t="n">
        <f aca="false">B203/D203</f>
        <v>338.9072265625</v>
      </c>
      <c r="H203" s="0" t="n">
        <v>4749777.271</v>
      </c>
      <c r="I203" s="0" t="n">
        <f aca="false">100*H203/E203</f>
        <v>83.4770030432872</v>
      </c>
      <c r="J203" s="0" t="n">
        <f aca="false">H203/C203</f>
        <v>0.788517136608948</v>
      </c>
      <c r="K203" s="5"/>
      <c r="L203" s="5"/>
      <c r="M203" s="5"/>
      <c r="N203" s="5"/>
      <c r="O203" s="5"/>
      <c r="P203" s="5"/>
      <c r="Q203" s="5"/>
    </row>
    <row r="204" customFormat="false" ht="12.8" hidden="false" customHeight="false" outlineLevel="0" collapsed="false">
      <c r="B204" s="0" t="n">
        <v>694082</v>
      </c>
      <c r="C204" s="0" t="n">
        <v>6023683</v>
      </c>
      <c r="D204" s="0" t="n">
        <v>4096</v>
      </c>
      <c r="E204" s="0" t="n">
        <v>5739114.688</v>
      </c>
      <c r="F204" s="7" t="n">
        <f aca="false">100/D204</f>
        <v>0.0244140625</v>
      </c>
      <c r="G204" s="7" t="n">
        <f aca="false">B204/D204</f>
        <v>169.45361328125</v>
      </c>
      <c r="H204" s="0" t="n">
        <v>4801733.175</v>
      </c>
      <c r="I204" s="0" t="n">
        <f aca="false">100*H204/E204</f>
        <v>83.6667924591229</v>
      </c>
      <c r="J204" s="0" t="n">
        <f aca="false">H204/C204</f>
        <v>0.79714240855636</v>
      </c>
      <c r="K204" s="5"/>
      <c r="L204" s="5"/>
      <c r="M204" s="5"/>
      <c r="N204" s="5"/>
      <c r="O204" s="5"/>
      <c r="P204" s="5"/>
      <c r="Q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8192</v>
      </c>
      <c r="E205" s="0" t="n">
        <v>5786390.623</v>
      </c>
      <c r="F205" s="7" t="n">
        <f aca="false">100/D205</f>
        <v>0.01220703125</v>
      </c>
      <c r="G205" s="7" t="n">
        <f aca="false">B205/D205</f>
        <v>84.726806640625</v>
      </c>
      <c r="H205" s="0" t="n">
        <v>4862571.02</v>
      </c>
      <c r="I205" s="0" t="n">
        <f aca="false">100*H205/E205</f>
        <v>84.0346139210173</v>
      </c>
      <c r="J205" s="0" t="n">
        <f aca="false">H205/C205</f>
        <v>0.807242183893143</v>
      </c>
      <c r="K205" s="5"/>
      <c r="L205" s="5"/>
      <c r="M205" s="5"/>
      <c r="N205" s="5"/>
      <c r="O205" s="5"/>
      <c r="P205" s="5"/>
      <c r="Q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16384</v>
      </c>
      <c r="E206" s="0" t="n">
        <v>5823653.273</v>
      </c>
      <c r="F206" s="7" t="n">
        <f aca="false">100/D206</f>
        <v>0.006103515625</v>
      </c>
      <c r="G206" s="7" t="n">
        <f aca="false">B206/D206</f>
        <v>42.3634033203125</v>
      </c>
      <c r="H206" s="0" t="n">
        <v>4911791.098</v>
      </c>
      <c r="I206" s="0" t="n">
        <f aca="false">100*H206/E206</f>
        <v>84.3420936609047</v>
      </c>
      <c r="J206" s="0" t="n">
        <f aca="false">H206/C206</f>
        <v>0.815413277557933</v>
      </c>
      <c r="K206" s="5"/>
      <c r="L206" s="5"/>
      <c r="M206" s="5"/>
      <c r="N206" s="5"/>
      <c r="O206" s="5"/>
      <c r="P206" s="5"/>
      <c r="Q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32768</v>
      </c>
      <c r="E207" s="0" t="n">
        <v>5864289.991</v>
      </c>
      <c r="F207" s="7" t="n">
        <f aca="false">100/D207</f>
        <v>0.0030517578125</v>
      </c>
      <c r="G207" s="7" t="n">
        <f aca="false">B207/D207</f>
        <v>21.1817016601562</v>
      </c>
      <c r="H207" s="0" t="n">
        <v>4960992.776</v>
      </c>
      <c r="I207" s="0" t="n">
        <f aca="false">100*H207/E207</f>
        <v>84.5966482492117</v>
      </c>
      <c r="J207" s="0" t="n">
        <f aca="false">H207/C207</f>
        <v>0.823581316613108</v>
      </c>
      <c r="K207" s="5"/>
      <c r="L207" s="5"/>
      <c r="M207" s="5"/>
      <c r="N207" s="5"/>
      <c r="O207" s="5"/>
      <c r="P207" s="5"/>
      <c r="Q207" s="5"/>
    </row>
    <row r="211" customFormat="false" ht="12.8" hidden="false" customHeight="false" outlineLevel="0" collapsed="false">
      <c r="H211" s="1" t="s">
        <v>0</v>
      </c>
      <c r="I211" s="1"/>
      <c r="J211" s="1"/>
      <c r="K211" s="1"/>
      <c r="L211" s="1"/>
      <c r="M211" s="1"/>
      <c r="N211" s="1"/>
      <c r="O211" s="1"/>
      <c r="P211" s="1"/>
      <c r="Q211" s="1"/>
    </row>
    <row r="212" customFormat="false" ht="12.8" hidden="false" customHeight="false" outlineLevel="0" collapsed="false">
      <c r="A212" s="0" t="s">
        <v>1</v>
      </c>
      <c r="B212" s="0" t="s">
        <v>2</v>
      </c>
      <c r="C212" s="0" t="s">
        <v>3</v>
      </c>
      <c r="D212" s="0" t="s">
        <v>4</v>
      </c>
      <c r="E212" s="0" t="s">
        <v>5</v>
      </c>
      <c r="F212" s="0" t="s">
        <v>39</v>
      </c>
      <c r="G212" s="0" t="s">
        <v>34</v>
      </c>
      <c r="H212" s="2" t="s">
        <v>6</v>
      </c>
      <c r="I212" s="0" t="s">
        <v>40</v>
      </c>
      <c r="J212" s="0" t="s">
        <v>36</v>
      </c>
    </row>
    <row r="213" customFormat="false" ht="12.8" hidden="false" customHeight="false" outlineLevel="0" collapsed="false">
      <c r="A213" s="0" t="s">
        <v>53</v>
      </c>
      <c r="B213" s="0" t="n">
        <v>808199</v>
      </c>
      <c r="C213" s="0" t="n">
        <v>883295</v>
      </c>
      <c r="D213" s="0" t="n">
        <v>2</v>
      </c>
      <c r="E213" s="0" t="n">
        <v>19924</v>
      </c>
      <c r="F213" s="7" t="n">
        <f aca="false">100/D213</f>
        <v>50</v>
      </c>
      <c r="G213" s="7" t="n">
        <f aca="false">B213/D213</f>
        <v>404099.5</v>
      </c>
      <c r="H213" s="0" t="n">
        <v>19924</v>
      </c>
      <c r="I213" s="0" t="n">
        <f aca="false">100*H213/E213</f>
        <v>100</v>
      </c>
      <c r="J213" s="0" t="n">
        <f aca="false">H213/C213</f>
        <v>0.022556450562949</v>
      </c>
    </row>
    <row r="214" customFormat="false" ht="12.8" hidden="false" customHeight="false" outlineLevel="0" collapsed="false">
      <c r="B214" s="0" t="n">
        <v>808199</v>
      </c>
      <c r="C214" s="0" t="n">
        <v>883295</v>
      </c>
      <c r="D214" s="0" t="n">
        <v>4</v>
      </c>
      <c r="E214" s="0" t="n">
        <v>40386</v>
      </c>
      <c r="F214" s="7" t="n">
        <f aca="false">100/D214</f>
        <v>25</v>
      </c>
      <c r="G214" s="7" t="n">
        <f aca="false">B214/D214</f>
        <v>202049.75</v>
      </c>
      <c r="H214" s="0" t="n">
        <v>39681</v>
      </c>
      <c r="I214" s="0" t="n">
        <f aca="false">100*H214/E214</f>
        <v>98.2543455652949</v>
      </c>
      <c r="J214" s="0" t="n">
        <f aca="false">H214/C214</f>
        <v>0.0449238363174251</v>
      </c>
    </row>
    <row r="215" customFormat="false" ht="12.8" hidden="false" customHeight="false" outlineLevel="0" collapsed="false">
      <c r="B215" s="0" t="n">
        <v>808199</v>
      </c>
      <c r="C215" s="0" t="n">
        <v>883295</v>
      </c>
      <c r="D215" s="0" t="n">
        <v>8</v>
      </c>
      <c r="E215" s="0" t="n">
        <v>66151</v>
      </c>
      <c r="F215" s="7" t="n">
        <f aca="false">100/D215</f>
        <v>12.5</v>
      </c>
      <c r="G215" s="7" t="n">
        <f aca="false">B215/D215</f>
        <v>101024.875</v>
      </c>
      <c r="H215" s="0" t="n">
        <v>61785</v>
      </c>
      <c r="I215" s="0" t="n">
        <f aca="false">100*H215/E215</f>
        <v>93.3999486024399</v>
      </c>
      <c r="J215" s="0" t="n">
        <f aca="false">H215/C215</f>
        <v>0.0699483185119354</v>
      </c>
    </row>
    <row r="216" customFormat="false" ht="12.8" hidden="false" customHeight="false" outlineLevel="0" collapsed="false">
      <c r="B216" s="0" t="n">
        <v>808199</v>
      </c>
      <c r="C216" s="0" t="n">
        <v>883295</v>
      </c>
      <c r="D216" s="0" t="n">
        <v>32</v>
      </c>
      <c r="E216" s="0" t="n">
        <v>126009</v>
      </c>
      <c r="F216" s="7" t="n">
        <f aca="false">100/D216</f>
        <v>3.125</v>
      </c>
      <c r="G216" s="7" t="n">
        <f aca="false">B216/D216</f>
        <v>25256.21875</v>
      </c>
      <c r="H216" s="0" t="n">
        <v>113520</v>
      </c>
      <c r="I216" s="0" t="n">
        <f aca="false">100*H216/E216</f>
        <v>90.0888031807252</v>
      </c>
      <c r="J216" s="0" t="n">
        <f aca="false">H216/C216</f>
        <v>0.128518784777453</v>
      </c>
    </row>
    <row r="217" customFormat="false" ht="12.8" hidden="false" customHeight="false" outlineLevel="0" collapsed="false">
      <c r="B217" s="0" t="n">
        <v>808199</v>
      </c>
      <c r="C217" s="0" t="n">
        <v>883295</v>
      </c>
      <c r="D217" s="0" t="n">
        <v>64</v>
      </c>
      <c r="E217" s="0" t="n">
        <v>157509</v>
      </c>
      <c r="F217" s="7" t="n">
        <f aca="false">100/D217</f>
        <v>1.5625</v>
      </c>
      <c r="G217" s="7" t="n">
        <f aca="false">B217/D217</f>
        <v>12628.109375</v>
      </c>
      <c r="H217" s="0" t="n">
        <v>138822</v>
      </c>
      <c r="I217" s="0" t="n">
        <f aca="false">100*H217/E217</f>
        <v>88.1359160428928</v>
      </c>
      <c r="J217" s="0" t="n">
        <f aca="false">H217/C217</f>
        <v>0.157163801447987</v>
      </c>
    </row>
    <row r="218" customFormat="false" ht="12.8" hidden="false" customHeight="false" outlineLevel="0" collapsed="false">
      <c r="B218" s="0" t="n">
        <v>808199</v>
      </c>
      <c r="C218" s="0" t="n">
        <v>883295</v>
      </c>
      <c r="D218" s="0" t="n">
        <v>128</v>
      </c>
      <c r="E218" s="0" t="n">
        <v>197022</v>
      </c>
      <c r="F218" s="7" t="n">
        <f aca="false">100/D218</f>
        <v>0.78125</v>
      </c>
      <c r="G218" s="7" t="n">
        <f aca="false">B218/D218</f>
        <v>6314.0546875</v>
      </c>
      <c r="H218" s="0" t="n">
        <v>166979</v>
      </c>
      <c r="I218" s="0" t="n">
        <f aca="false">100*H218/E218</f>
        <v>84.7514490767528</v>
      </c>
      <c r="J218" s="0" t="n">
        <f aca="false">H218/C218</f>
        <v>0.189041033856186</v>
      </c>
    </row>
    <row r="219" customFormat="false" ht="12.8" hidden="false" customHeight="false" outlineLevel="0" collapsed="false">
      <c r="B219" s="0" t="n">
        <v>808199</v>
      </c>
      <c r="C219" s="0" t="n">
        <v>883295</v>
      </c>
      <c r="D219" s="0" t="n">
        <v>256</v>
      </c>
      <c r="E219" s="0" t="n">
        <v>228135</v>
      </c>
      <c r="F219" s="7" t="n">
        <f aca="false">100/D219</f>
        <v>0.390625</v>
      </c>
      <c r="G219" s="7" t="n">
        <f aca="false">B219/D219</f>
        <v>3157.02734375</v>
      </c>
      <c r="H219" s="0" t="n">
        <v>188320</v>
      </c>
      <c r="I219" s="0" t="n">
        <f aca="false">100*H219/E219</f>
        <v>82.5476143511517</v>
      </c>
      <c r="J219" s="0" t="n">
        <f aca="false">H219/C219</f>
        <v>0.21320170497965</v>
      </c>
    </row>
    <row r="220" customFormat="false" ht="12.8" hidden="false" customHeight="false" outlineLevel="0" collapsed="false">
      <c r="B220" s="0" t="n">
        <v>808199</v>
      </c>
      <c r="C220" s="0" t="n">
        <v>883295</v>
      </c>
      <c r="D220" s="0" t="n">
        <v>512</v>
      </c>
      <c r="E220" s="0" t="n">
        <v>263352</v>
      </c>
      <c r="F220" s="7" t="n">
        <f aca="false">100/D220</f>
        <v>0.1953125</v>
      </c>
      <c r="G220" s="7" t="n">
        <f aca="false">B220/D220</f>
        <v>1578.513671875</v>
      </c>
      <c r="H220" s="0" t="n">
        <v>211920</v>
      </c>
      <c r="I220" s="0" t="n">
        <f aca="false">100*H220/E220</f>
        <v>80.4702451471794</v>
      </c>
      <c r="J220" s="0" t="n">
        <f aca="false">H220/C220</f>
        <v>0.239919845578204</v>
      </c>
    </row>
    <row r="221" customFormat="false" ht="12.8" hidden="false" customHeight="false" outlineLevel="0" collapsed="false">
      <c r="B221" s="0" t="n">
        <v>808199</v>
      </c>
      <c r="C221" s="0" t="n">
        <v>883295</v>
      </c>
      <c r="D221" s="0" t="n">
        <v>1024</v>
      </c>
      <c r="E221" s="0" t="n">
        <v>292489</v>
      </c>
      <c r="F221" s="7" t="n">
        <f aca="false">100/D221</f>
        <v>0.09765625</v>
      </c>
      <c r="G221" s="7" t="n">
        <f aca="false">B221/D221</f>
        <v>789.2568359375</v>
      </c>
      <c r="H221" s="0" t="n">
        <v>231118</v>
      </c>
      <c r="I221" s="0" t="n">
        <f aca="false">100*H221/E221</f>
        <v>79.0176724594771</v>
      </c>
      <c r="J221" s="0" t="n">
        <f aca="false">H221/C221</f>
        <v>0.261654373680367</v>
      </c>
    </row>
    <row r="222" customFormat="false" ht="12.8" hidden="false" customHeight="false" outlineLevel="0" collapsed="false">
      <c r="B222" s="0" t="n">
        <v>808199</v>
      </c>
      <c r="C222" s="0" t="n">
        <v>883295</v>
      </c>
      <c r="D222" s="0" t="n">
        <v>2048</v>
      </c>
      <c r="E222" s="0" t="n">
        <v>328585</v>
      </c>
      <c r="F222" s="7" t="n">
        <f aca="false">100/D222</f>
        <v>0.048828125</v>
      </c>
      <c r="G222" s="7" t="n">
        <f aca="false">B222/D222</f>
        <v>394.62841796875</v>
      </c>
      <c r="H222" s="0" t="n">
        <v>255677</v>
      </c>
      <c r="I222" s="0" t="n">
        <f aca="false">100*H222/E222</f>
        <v>77.811525176134</v>
      </c>
      <c r="J222" s="0" t="n">
        <f aca="false">H222/C222</f>
        <v>0.289458221771888</v>
      </c>
    </row>
    <row r="223" customFormat="false" ht="12.8" hidden="false" customHeight="false" outlineLevel="0" collapsed="false">
      <c r="B223" s="0" t="n">
        <v>808199</v>
      </c>
      <c r="C223" s="0" t="n">
        <v>883295</v>
      </c>
      <c r="D223" s="0" t="n">
        <v>4096</v>
      </c>
      <c r="E223" s="0" t="n">
        <v>360841</v>
      </c>
      <c r="F223" s="7" t="n">
        <f aca="false">100/D223</f>
        <v>0.0244140625</v>
      </c>
      <c r="G223" s="7" t="n">
        <f aca="false">B223/D223</f>
        <v>197.314208984375</v>
      </c>
      <c r="H223" s="0" t="n">
        <v>274969</v>
      </c>
      <c r="I223" s="0" t="n">
        <f aca="false">100*H223/E223</f>
        <v>76.2022608295621</v>
      </c>
      <c r="J223" s="0" t="n">
        <f aca="false">H223/C223</f>
        <v>0.311299169586605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8192</v>
      </c>
      <c r="E224" s="0" t="n">
        <v>405013</v>
      </c>
      <c r="F224" s="7" t="n">
        <f aca="false">100/D224</f>
        <v>0.01220703125</v>
      </c>
      <c r="G224" s="7" t="n">
        <f aca="false">B224/D224</f>
        <v>98.6571044921875</v>
      </c>
      <c r="H224" s="0" t="n">
        <v>298161</v>
      </c>
      <c r="I224" s="0" t="n">
        <f aca="false">100*H224/E224</f>
        <v>73.6176369647394</v>
      </c>
      <c r="J224" s="0" t="n">
        <f aca="false">H224/C224</f>
        <v>0.337555403347692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16384</v>
      </c>
      <c r="E225" s="0" t="n">
        <v>446186</v>
      </c>
      <c r="F225" s="7" t="n">
        <f aca="false">100/D225</f>
        <v>0.006103515625</v>
      </c>
      <c r="G225" s="7" t="n">
        <f aca="false">B225/D225</f>
        <v>49.3285522460937</v>
      </c>
      <c r="H225" s="0" t="n">
        <v>317344</v>
      </c>
      <c r="I225" s="0" t="n">
        <f aca="false">100*H225/E225</f>
        <v>71.1237017745962</v>
      </c>
      <c r="J225" s="0" t="n">
        <f aca="false">H225/C225</f>
        <v>0.359272949580831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32768</v>
      </c>
      <c r="E226" s="0" t="n">
        <v>506663</v>
      </c>
      <c r="F226" s="7" t="n">
        <f aca="false">100/D226</f>
        <v>0.0030517578125</v>
      </c>
      <c r="G226" s="7" t="n">
        <f aca="false">B226/D226</f>
        <v>24.6642761230469</v>
      </c>
      <c r="H226" s="0" t="n">
        <v>353070</v>
      </c>
      <c r="I226" s="0" t="n">
        <f aca="false">100*H226/E226</f>
        <v>69.6853727230921</v>
      </c>
      <c r="J226" s="0" t="n">
        <f aca="false">H226/C226</f>
        <v>0.399719233098795</v>
      </c>
    </row>
    <row r="229" customFormat="false" ht="12.8" hidden="false" customHeight="false" outlineLevel="0" collapsed="false">
      <c r="H229" s="1" t="s">
        <v>20</v>
      </c>
      <c r="I229" s="1"/>
      <c r="J229" s="1"/>
      <c r="K229" s="1"/>
      <c r="L229" s="1"/>
      <c r="M229" s="1"/>
      <c r="N229" s="1"/>
      <c r="O229" s="1"/>
      <c r="P229" s="1"/>
      <c r="Q229" s="1"/>
    </row>
    <row r="230" customFormat="false" ht="12.8" hidden="false" customHeight="false" outlineLevel="0" collapsed="false">
      <c r="B230" s="0" t="s">
        <v>2</v>
      </c>
      <c r="C230" s="0" t="s">
        <v>21</v>
      </c>
      <c r="D230" s="0" t="s">
        <v>4</v>
      </c>
      <c r="E230" s="0" t="s">
        <v>22</v>
      </c>
      <c r="F230" s="0" t="s">
        <v>39</v>
      </c>
      <c r="G230" s="0" t="s">
        <v>34</v>
      </c>
      <c r="H230" s="0" t="s">
        <v>6</v>
      </c>
      <c r="I230" s="0" t="s">
        <v>40</v>
      </c>
      <c r="J230" s="0" t="s">
        <v>36</v>
      </c>
    </row>
    <row r="231" customFormat="false" ht="12.8" hidden="false" customHeight="false" outlineLevel="0" collapsed="false">
      <c r="B231" s="0" t="n">
        <v>808199</v>
      </c>
      <c r="C231" s="0" t="n">
        <v>10872106</v>
      </c>
      <c r="D231" s="0" t="n">
        <v>2</v>
      </c>
      <c r="E231" s="0" t="n">
        <v>1824180.244</v>
      </c>
      <c r="F231" s="7" t="n">
        <f aca="false">100/D231</f>
        <v>50</v>
      </c>
      <c r="G231" s="7" t="n">
        <f aca="false">B231/D231</f>
        <v>404099.5</v>
      </c>
      <c r="H231" s="0" t="n">
        <v>1824180.244</v>
      </c>
      <c r="I231" s="0" t="n">
        <f aca="false">100*H231/E231</f>
        <v>100</v>
      </c>
      <c r="J231" s="0" t="n">
        <f aca="false">H231/C231</f>
        <v>0.167785362283995</v>
      </c>
      <c r="K231" s="5"/>
      <c r="L231" s="5"/>
      <c r="M231" s="5"/>
      <c r="N231" s="5"/>
      <c r="O231" s="5"/>
      <c r="P231" s="5"/>
      <c r="Q231" s="5"/>
    </row>
    <row r="232" customFormat="false" ht="12.8" hidden="false" customHeight="false" outlineLevel="0" collapsed="false">
      <c r="B232" s="0" t="n">
        <v>808199</v>
      </c>
      <c r="C232" s="0" t="n">
        <v>10872106</v>
      </c>
      <c r="D232" s="0" t="n">
        <v>4</v>
      </c>
      <c r="E232" s="0" t="n">
        <v>3382171.152</v>
      </c>
      <c r="F232" s="7" t="n">
        <f aca="false">100/D232</f>
        <v>25</v>
      </c>
      <c r="G232" s="7" t="n">
        <f aca="false">B232/D232</f>
        <v>202049.75</v>
      </c>
      <c r="H232" s="0" t="n">
        <v>3243838.764</v>
      </c>
      <c r="I232" s="0" t="n">
        <f aca="false">100*H232/E232</f>
        <v>95.9099530513647</v>
      </c>
      <c r="J232" s="0" t="n">
        <f aca="false">H232/C232</f>
        <v>0.298363423241091</v>
      </c>
      <c r="K232" s="5"/>
      <c r="L232" s="5"/>
      <c r="M232" s="5"/>
      <c r="N232" s="5"/>
      <c r="O232" s="5"/>
      <c r="P232" s="5"/>
      <c r="Q232" s="5"/>
    </row>
    <row r="233" customFormat="false" ht="12.8" hidden="false" customHeight="false" outlineLevel="0" collapsed="false">
      <c r="B233" s="0" t="n">
        <v>808199</v>
      </c>
      <c r="C233" s="0" t="n">
        <v>10872106</v>
      </c>
      <c r="D233" s="0" t="n">
        <v>8</v>
      </c>
      <c r="E233" s="0" t="n">
        <v>4733803.346</v>
      </c>
      <c r="F233" s="7" t="n">
        <f aca="false">100/D233</f>
        <v>12.5</v>
      </c>
      <c r="G233" s="7" t="n">
        <f aca="false">B233/D233</f>
        <v>101024.875</v>
      </c>
      <c r="H233" s="0" t="n">
        <v>3965382.434</v>
      </c>
      <c r="I233" s="0" t="n">
        <f aca="false">100*H233/E233</f>
        <v>83.7673672555641</v>
      </c>
      <c r="J233" s="0" t="n">
        <f aca="false">H233/C233</f>
        <v>0.364729927577969</v>
      </c>
      <c r="K233" s="5"/>
      <c r="L233" s="5"/>
      <c r="M233" s="5"/>
      <c r="N233" s="5"/>
      <c r="O233" s="5"/>
      <c r="P233" s="5"/>
      <c r="Q233" s="5"/>
    </row>
    <row r="234" customFormat="false" ht="12.8" hidden="false" customHeight="false" outlineLevel="0" collapsed="false">
      <c r="B234" s="0" t="n">
        <v>808199</v>
      </c>
      <c r="C234" s="0" t="n">
        <v>10872106</v>
      </c>
      <c r="D234" s="0" t="n">
        <v>32</v>
      </c>
      <c r="E234" s="0" t="n">
        <v>7217107.41</v>
      </c>
      <c r="F234" s="7" t="n">
        <f aca="false">100/D234</f>
        <v>3.125</v>
      </c>
      <c r="G234" s="7" t="n">
        <f aca="false">B234/D234</f>
        <v>25256.21875</v>
      </c>
      <c r="H234" s="0" t="n">
        <v>5863408.726</v>
      </c>
      <c r="I234" s="0" t="n">
        <f aca="false">100*H234/E234</f>
        <v>81.2431961020239</v>
      </c>
      <c r="J234" s="0" t="n">
        <f aca="false">H234/C234</f>
        <v>0.539307538576243</v>
      </c>
      <c r="K234" s="5"/>
      <c r="L234" s="5"/>
      <c r="M234" s="5"/>
      <c r="N234" s="5"/>
      <c r="O234" s="5"/>
      <c r="P234" s="5"/>
      <c r="Q234" s="5"/>
    </row>
    <row r="235" customFormat="false" ht="12.8" hidden="false" customHeight="false" outlineLevel="0" collapsed="false">
      <c r="B235" s="0" t="n">
        <v>808199</v>
      </c>
      <c r="C235" s="0" t="n">
        <v>10872106</v>
      </c>
      <c r="D235" s="0" t="n">
        <v>64</v>
      </c>
      <c r="E235" s="0" t="n">
        <v>8254786.197</v>
      </c>
      <c r="F235" s="7" t="n">
        <f aca="false">100/D235</f>
        <v>1.5625</v>
      </c>
      <c r="G235" s="7" t="n">
        <f aca="false">B235/D235</f>
        <v>12628.109375</v>
      </c>
      <c r="H235" s="0" t="n">
        <v>6537649.559</v>
      </c>
      <c r="I235" s="0" t="n">
        <f aca="false">100*H235/E235</f>
        <v>79.1982905792999</v>
      </c>
      <c r="J235" s="0" t="n">
        <f aca="false">H235/C235</f>
        <v>0.601323198927604</v>
      </c>
      <c r="K235" s="5"/>
      <c r="L235" s="5"/>
      <c r="M235" s="5"/>
      <c r="N235" s="5"/>
      <c r="O235" s="5"/>
      <c r="P235" s="5"/>
      <c r="Q235" s="5"/>
    </row>
    <row r="236" customFormat="false" ht="12.8" hidden="false" customHeight="false" outlineLevel="0" collapsed="false">
      <c r="B236" s="0" t="n">
        <v>808199</v>
      </c>
      <c r="C236" s="0" t="n">
        <v>10872106</v>
      </c>
      <c r="D236" s="0" t="n">
        <v>128</v>
      </c>
      <c r="E236" s="0" t="n">
        <v>9114093.167</v>
      </c>
      <c r="F236" s="7" t="n">
        <f aca="false">100/D236</f>
        <v>0.78125</v>
      </c>
      <c r="G236" s="7" t="n">
        <f aca="false">B236/D236</f>
        <v>6314.0546875</v>
      </c>
      <c r="H236" s="0" t="n">
        <v>6956412.241</v>
      </c>
      <c r="I236" s="0" t="n">
        <f aca="false">100*H236/E236</f>
        <v>76.3258846879857</v>
      </c>
      <c r="J236" s="0" t="n">
        <f aca="false">H236/C236</f>
        <v>0.639840362207653</v>
      </c>
      <c r="K236" s="5"/>
      <c r="L236" s="5"/>
      <c r="M236" s="5"/>
      <c r="N236" s="5"/>
      <c r="O236" s="5"/>
      <c r="P236" s="5"/>
      <c r="Q236" s="5"/>
    </row>
    <row r="237" customFormat="false" ht="12.8" hidden="false" customHeight="false" outlineLevel="0" collapsed="false">
      <c r="B237" s="0" t="n">
        <v>808199</v>
      </c>
      <c r="C237" s="0" t="n">
        <v>10872106</v>
      </c>
      <c r="D237" s="0" t="n">
        <v>256</v>
      </c>
      <c r="E237" s="0" t="n">
        <v>9631911.454</v>
      </c>
      <c r="F237" s="7" t="n">
        <f aca="false">100/D237</f>
        <v>0.390625</v>
      </c>
      <c r="G237" s="7" t="n">
        <f aca="false">B237/D237</f>
        <v>3157.02734375</v>
      </c>
      <c r="H237" s="0" t="n">
        <v>7165660.025</v>
      </c>
      <c r="I237" s="0" t="n">
        <f aca="false">100*H237/E237</f>
        <v>74.3949947964295</v>
      </c>
      <c r="J237" s="0" t="n">
        <f aca="false">H237/C237</f>
        <v>0.659086659475174</v>
      </c>
      <c r="K237" s="5"/>
      <c r="L237" s="5"/>
      <c r="M237" s="5"/>
      <c r="N237" s="5"/>
      <c r="O237" s="5"/>
      <c r="P237" s="5"/>
      <c r="Q237" s="5"/>
    </row>
    <row r="238" customFormat="false" ht="12.8" hidden="false" customHeight="false" outlineLevel="0" collapsed="false">
      <c r="B238" s="0" t="n">
        <v>808199</v>
      </c>
      <c r="C238" s="0" t="n">
        <v>10872106</v>
      </c>
      <c r="D238" s="0" t="n">
        <v>512</v>
      </c>
      <c r="E238" s="0" t="n">
        <v>9977446.486</v>
      </c>
      <c r="F238" s="7" t="n">
        <f aca="false">100/D238</f>
        <v>0.1953125</v>
      </c>
      <c r="G238" s="7" t="n">
        <f aca="false">B238/D238</f>
        <v>1578.513671875</v>
      </c>
      <c r="H238" s="0" t="n">
        <v>7378838.156</v>
      </c>
      <c r="I238" s="0" t="n">
        <f aca="false">100*H238/E238</f>
        <v>73.9551764707907</v>
      </c>
      <c r="J238" s="0" t="n">
        <f aca="false">H238/C238</f>
        <v>0.678694464163613</v>
      </c>
      <c r="K238" s="5"/>
      <c r="L238" s="5"/>
      <c r="M238" s="5"/>
      <c r="N238" s="5"/>
      <c r="O238" s="5"/>
      <c r="P238" s="5"/>
      <c r="Q238" s="5"/>
    </row>
    <row r="239" customFormat="false" ht="12.8" hidden="false" customHeight="false" outlineLevel="0" collapsed="false">
      <c r="B239" s="0" t="n">
        <v>808199</v>
      </c>
      <c r="C239" s="0" t="n">
        <v>10872106</v>
      </c>
      <c r="D239" s="0" t="n">
        <v>1024</v>
      </c>
      <c r="E239" s="0" t="n">
        <v>10191167.871</v>
      </c>
      <c r="F239" s="7" t="n">
        <f aca="false">100/D239</f>
        <v>0.09765625</v>
      </c>
      <c r="G239" s="7" t="n">
        <f aca="false">B239/D239</f>
        <v>789.2568359375</v>
      </c>
      <c r="H239" s="0" t="n">
        <v>7533813.081</v>
      </c>
      <c r="I239" s="0" t="n">
        <f aca="false">100*H239/E239</f>
        <v>73.9249237807006</v>
      </c>
      <c r="J239" s="0" t="n">
        <f aca="false">H239/C239</f>
        <v>0.692948825278194</v>
      </c>
      <c r="K239" s="5"/>
      <c r="L239" s="5"/>
      <c r="M239" s="5"/>
      <c r="N239" s="5"/>
      <c r="O239" s="5"/>
      <c r="P239" s="5"/>
      <c r="Q239" s="5"/>
    </row>
    <row r="240" customFormat="false" ht="12.8" hidden="false" customHeight="false" outlineLevel="0" collapsed="false">
      <c r="B240" s="0" t="n">
        <v>808199</v>
      </c>
      <c r="C240" s="0" t="n">
        <v>10872106</v>
      </c>
      <c r="D240" s="0" t="n">
        <v>2048</v>
      </c>
      <c r="E240" s="0" t="n">
        <v>10325961.068</v>
      </c>
      <c r="F240" s="7" t="n">
        <f aca="false">100/D240</f>
        <v>0.048828125</v>
      </c>
      <c r="G240" s="7" t="n">
        <f aca="false">B240/D240</f>
        <v>394.62841796875</v>
      </c>
      <c r="H240" s="0" t="n">
        <v>7633128.267</v>
      </c>
      <c r="I240" s="0" t="n">
        <f aca="false">100*H240/E240</f>
        <v>73.9217223145936</v>
      </c>
      <c r="J240" s="0" t="n">
        <f aca="false">H240/C240</f>
        <v>0.702083687097973</v>
      </c>
      <c r="K240" s="5"/>
      <c r="L240" s="5"/>
      <c r="M240" s="5"/>
      <c r="N240" s="5"/>
      <c r="O240" s="5"/>
      <c r="P240" s="5"/>
      <c r="Q240" s="5"/>
    </row>
    <row r="241" customFormat="false" ht="12.8" hidden="false" customHeight="false" outlineLevel="0" collapsed="false">
      <c r="B241" s="0" t="n">
        <v>808199</v>
      </c>
      <c r="C241" s="0" t="n">
        <v>10872106</v>
      </c>
      <c r="D241" s="0" t="n">
        <v>4096</v>
      </c>
      <c r="E241" s="0" t="n">
        <v>10419620.205</v>
      </c>
      <c r="F241" s="7" t="n">
        <f aca="false">100/D241</f>
        <v>0.0244140625</v>
      </c>
      <c r="G241" s="7" t="n">
        <f aca="false">B241/D241</f>
        <v>197.314208984375</v>
      </c>
      <c r="H241" s="0" t="n">
        <v>7730893.321</v>
      </c>
      <c r="I241" s="0" t="n">
        <f aca="false">100*H241/E241</f>
        <v>74.1955385023556</v>
      </c>
      <c r="J241" s="0" t="n">
        <f aca="false">H241/C241</f>
        <v>0.711075970101837</v>
      </c>
      <c r="K241" s="5"/>
      <c r="L241" s="5"/>
      <c r="M241" s="5"/>
      <c r="N241" s="5"/>
      <c r="O241" s="5"/>
      <c r="P241" s="5"/>
      <c r="Q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8192</v>
      </c>
      <c r="E242" s="0" t="n">
        <v>10490341.426</v>
      </c>
      <c r="F242" s="7" t="n">
        <f aca="false">100/D242</f>
        <v>0.01220703125</v>
      </c>
      <c r="G242" s="7" t="n">
        <f aca="false">B242/D242</f>
        <v>98.6571044921875</v>
      </c>
      <c r="H242" s="0" t="n">
        <v>7826525.851</v>
      </c>
      <c r="I242" s="0" t="n">
        <f aca="false">100*H242/E242</f>
        <v>74.6069697178987</v>
      </c>
      <c r="J242" s="0" t="n">
        <f aca="false">H242/C242</f>
        <v>0.719872106747304</v>
      </c>
      <c r="K242" s="5"/>
      <c r="L242" s="5"/>
      <c r="M242" s="5"/>
      <c r="N242" s="5"/>
      <c r="O242" s="5"/>
      <c r="P242" s="5"/>
      <c r="Q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16384</v>
      </c>
      <c r="E243" s="0" t="n">
        <v>10546091.419</v>
      </c>
      <c r="F243" s="7" t="n">
        <f aca="false">100/D243</f>
        <v>0.006103515625</v>
      </c>
      <c r="G243" s="7" t="n">
        <f aca="false">B243/D243</f>
        <v>49.3285522460937</v>
      </c>
      <c r="H243" s="0" t="n">
        <v>7953972.276</v>
      </c>
      <c r="I243" s="0" t="n">
        <f aca="false">100*H243/E243</f>
        <v>75.4210442521862</v>
      </c>
      <c r="J243" s="0" t="n">
        <f aca="false">H243/C243</f>
        <v>0.731594437728992</v>
      </c>
      <c r="K243" s="5"/>
      <c r="L243" s="5"/>
      <c r="M243" s="5"/>
      <c r="N243" s="5"/>
      <c r="O243" s="5"/>
      <c r="P243" s="5"/>
      <c r="Q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32768</v>
      </c>
      <c r="E244" s="0" t="n">
        <v>10600008.77</v>
      </c>
      <c r="F244" s="7" t="n">
        <f aca="false">100/D244</f>
        <v>0.0030517578125</v>
      </c>
      <c r="G244" s="7" t="n">
        <f aca="false">B244/D244</f>
        <v>24.6642761230469</v>
      </c>
      <c r="H244" s="0" t="n">
        <v>8046459.802</v>
      </c>
      <c r="I244" s="0" t="n">
        <f aca="false">100*H244/E244</f>
        <v>75.909935327346</v>
      </c>
      <c r="J244" s="0" t="n">
        <f aca="false">H244/C244</f>
        <v>0.740101301624543</v>
      </c>
      <c r="K244" s="5"/>
      <c r="L244" s="5"/>
      <c r="M244" s="5"/>
      <c r="N244" s="5"/>
      <c r="O244" s="5"/>
      <c r="P244" s="5"/>
      <c r="Q244" s="5"/>
    </row>
    <row r="249" customFormat="false" ht="12.8" hidden="false" customHeight="false" outlineLevel="0" collapsed="false">
      <c r="A249" s="0" t="s">
        <v>1</v>
      </c>
      <c r="B249" s="0" t="s">
        <v>2</v>
      </c>
      <c r="C249" s="0" t="s">
        <v>3</v>
      </c>
      <c r="D249" s="0" t="s">
        <v>4</v>
      </c>
      <c r="E249" s="0" t="s">
        <v>5</v>
      </c>
      <c r="F249" s="0" t="s">
        <v>39</v>
      </c>
      <c r="G249" s="0" t="s">
        <v>34</v>
      </c>
      <c r="H249" s="2" t="s">
        <v>6</v>
      </c>
      <c r="I249" s="0" t="s">
        <v>40</v>
      </c>
      <c r="J249" s="0" t="s">
        <v>36</v>
      </c>
    </row>
    <row r="250" customFormat="false" ht="12.8" hidden="false" customHeight="false" outlineLevel="0" collapsed="false">
      <c r="A250" s="0" t="s">
        <v>56</v>
      </c>
      <c r="B250" s="0" t="n">
        <v>680619</v>
      </c>
      <c r="C250" s="0" t="n">
        <v>689231</v>
      </c>
      <c r="D250" s="0" t="n">
        <v>2</v>
      </c>
      <c r="E250" s="0" t="n">
        <v>3205</v>
      </c>
      <c r="F250" s="7" t="n">
        <f aca="false">100/D250</f>
        <v>50</v>
      </c>
      <c r="G250" s="7" t="n">
        <f aca="false">B250/D250</f>
        <v>340309.5</v>
      </c>
      <c r="H250" s="0" t="n">
        <v>3205</v>
      </c>
      <c r="I250" s="0" t="n">
        <f aca="false">100*H250/E250</f>
        <v>100</v>
      </c>
      <c r="J250" s="0" t="n">
        <f aca="false">H250/C250</f>
        <v>0.00465011005018637</v>
      </c>
    </row>
    <row r="251" customFormat="false" ht="12.8" hidden="false" customHeight="false" outlineLevel="0" collapsed="false">
      <c r="B251" s="0" t="n">
        <v>680619</v>
      </c>
      <c r="C251" s="0" t="n">
        <v>689231</v>
      </c>
      <c r="D251" s="0" t="n">
        <v>4</v>
      </c>
      <c r="E251" s="0" t="n">
        <v>7672</v>
      </c>
      <c r="F251" s="7" t="n">
        <f aca="false">100/D251</f>
        <v>25</v>
      </c>
      <c r="G251" s="7" t="n">
        <f aca="false">B251/D251</f>
        <v>170154.75</v>
      </c>
      <c r="H251" s="0" t="n">
        <v>7613</v>
      </c>
      <c r="I251" s="0" t="n">
        <f aca="false">100*H251/E251</f>
        <v>99.2309697601668</v>
      </c>
      <c r="J251" s="0" t="n">
        <f aca="false">H251/C251</f>
        <v>0.0110456436231104</v>
      </c>
    </row>
    <row r="252" customFormat="false" ht="12.8" hidden="false" customHeight="false" outlineLevel="0" collapsed="false">
      <c r="B252" s="0" t="n">
        <v>680619</v>
      </c>
      <c r="C252" s="0" t="n">
        <v>689231</v>
      </c>
      <c r="D252" s="0" t="n">
        <v>8</v>
      </c>
      <c r="E252" s="0" t="n">
        <v>14380</v>
      </c>
      <c r="F252" s="7" t="n">
        <f aca="false">100/D252</f>
        <v>12.5</v>
      </c>
      <c r="G252" s="7" t="n">
        <f aca="false">B252/D252</f>
        <v>85077.375</v>
      </c>
      <c r="H252" s="0" t="n">
        <v>14245</v>
      </c>
      <c r="I252" s="0" t="n">
        <f aca="false">100*H252/E252</f>
        <v>99.0611961057024</v>
      </c>
      <c r="J252" s="0" t="n">
        <f aca="false">H252/C252</f>
        <v>0.0206679618299235</v>
      </c>
    </row>
    <row r="253" customFormat="false" ht="12.8" hidden="false" customHeight="false" outlineLevel="0" collapsed="false">
      <c r="B253" s="0" t="n">
        <v>680619</v>
      </c>
      <c r="C253" s="0" t="n">
        <v>689231</v>
      </c>
      <c r="D253" s="0" t="n">
        <v>32</v>
      </c>
      <c r="E253" s="0" t="n">
        <v>33302</v>
      </c>
      <c r="F253" s="7" t="n">
        <f aca="false">100/D253</f>
        <v>3.125</v>
      </c>
      <c r="G253" s="7" t="n">
        <f aca="false">B253/D253</f>
        <v>21269.34375</v>
      </c>
      <c r="H253" s="0" t="n">
        <v>32578</v>
      </c>
      <c r="I253" s="0" t="n">
        <f aca="false">100*H253/E253</f>
        <v>97.8259563990151</v>
      </c>
      <c r="J253" s="0" t="n">
        <f aca="false">H253/C253</f>
        <v>0.0472671716739381</v>
      </c>
    </row>
    <row r="254" customFormat="false" ht="12.8" hidden="false" customHeight="false" outlineLevel="0" collapsed="false">
      <c r="B254" s="0" t="n">
        <v>680619</v>
      </c>
      <c r="C254" s="0" t="n">
        <v>689231</v>
      </c>
      <c r="D254" s="0" t="n">
        <v>64</v>
      </c>
      <c r="E254" s="0" t="n">
        <v>42824</v>
      </c>
      <c r="F254" s="7" t="n">
        <f aca="false">100/D254</f>
        <v>1.5625</v>
      </c>
      <c r="G254" s="7" t="n">
        <f aca="false">B254/D254</f>
        <v>10634.671875</v>
      </c>
      <c r="H254" s="0" t="n">
        <v>41240</v>
      </c>
      <c r="I254" s="0" t="n">
        <f aca="false">100*H254/E254</f>
        <v>96.3011395479171</v>
      </c>
      <c r="J254" s="0" t="n">
        <f aca="false">H254/C254</f>
        <v>0.0598348013945977</v>
      </c>
    </row>
    <row r="255" customFormat="false" ht="12.8" hidden="false" customHeight="false" outlineLevel="0" collapsed="false">
      <c r="B255" s="0" t="n">
        <v>680619</v>
      </c>
      <c r="C255" s="0" t="n">
        <v>689231</v>
      </c>
      <c r="D255" s="0" t="n">
        <v>128</v>
      </c>
      <c r="E255" s="0" t="n">
        <v>61372</v>
      </c>
      <c r="F255" s="7" t="n">
        <f aca="false">100/D255</f>
        <v>0.78125</v>
      </c>
      <c r="G255" s="7" t="n">
        <f aca="false">B255/D255</f>
        <v>5317.3359375</v>
      </c>
      <c r="H255" s="0" t="n">
        <v>58150</v>
      </c>
      <c r="I255" s="0" t="n">
        <f aca="false">100*H255/E255</f>
        <v>94.7500488822264</v>
      </c>
      <c r="J255" s="0" t="n">
        <f aca="false">H255/C255</f>
        <v>0.084369391394177</v>
      </c>
    </row>
    <row r="256" customFormat="false" ht="12.8" hidden="false" customHeight="false" outlineLevel="0" collapsed="false">
      <c r="B256" s="0" t="n">
        <v>680619</v>
      </c>
      <c r="C256" s="0" t="n">
        <v>689231</v>
      </c>
      <c r="D256" s="0" t="n">
        <v>256</v>
      </c>
      <c r="E256" s="0" t="n">
        <v>76275</v>
      </c>
      <c r="F256" s="7" t="n">
        <f aca="false">100/D256</f>
        <v>0.390625</v>
      </c>
      <c r="G256" s="7" t="n">
        <f aca="false">B256/D256</f>
        <v>2658.66796875</v>
      </c>
      <c r="H256" s="0" t="n">
        <v>71286</v>
      </c>
      <c r="I256" s="0" t="n">
        <f aca="false">100*H256/E256</f>
        <v>93.4591937069813</v>
      </c>
      <c r="J256" s="0" t="n">
        <f aca="false">H256/C256</f>
        <v>0.10342831358427</v>
      </c>
    </row>
    <row r="257" customFormat="false" ht="12.8" hidden="false" customHeight="false" outlineLevel="0" collapsed="false">
      <c r="B257" s="0" t="n">
        <v>680619</v>
      </c>
      <c r="C257" s="0" t="n">
        <v>689231</v>
      </c>
      <c r="D257" s="0" t="n">
        <v>512</v>
      </c>
      <c r="E257" s="0" t="n">
        <v>100501</v>
      </c>
      <c r="F257" s="7" t="n">
        <f aca="false">100/D257</f>
        <v>0.1953125</v>
      </c>
      <c r="G257" s="7" t="n">
        <f aca="false">B257/D257</f>
        <v>1329.333984375</v>
      </c>
      <c r="H257" s="0" t="n">
        <v>91988</v>
      </c>
      <c r="I257" s="0" t="n">
        <f aca="false">100*H257/E257</f>
        <v>91.5294375180346</v>
      </c>
      <c r="J257" s="0" t="n">
        <f aca="false">H257/C257</f>
        <v>0.13346468745602</v>
      </c>
    </row>
    <row r="258" customFormat="false" ht="12.8" hidden="false" customHeight="false" outlineLevel="0" collapsed="false">
      <c r="B258" s="0" t="n">
        <v>680619</v>
      </c>
      <c r="C258" s="0" t="n">
        <v>689231</v>
      </c>
      <c r="D258" s="0" t="n">
        <v>1024</v>
      </c>
      <c r="E258" s="0" t="n">
        <v>119677</v>
      </c>
      <c r="F258" s="7" t="n">
        <f aca="false">100/D258</f>
        <v>0.09765625</v>
      </c>
      <c r="G258" s="7" t="n">
        <f aca="false">B258/D258</f>
        <v>664.6669921875</v>
      </c>
      <c r="H258" s="0" t="n">
        <v>107659</v>
      </c>
      <c r="I258" s="0" t="n">
        <f aca="false">100*H258/E258</f>
        <v>89.9579702031301</v>
      </c>
      <c r="J258" s="0" t="n">
        <f aca="false">H258/C258</f>
        <v>0.156201621807493</v>
      </c>
    </row>
    <row r="259" customFormat="false" ht="12.8" hidden="false" customHeight="false" outlineLevel="0" collapsed="false">
      <c r="B259" s="0" t="n">
        <v>680619</v>
      </c>
      <c r="C259" s="0" t="n">
        <v>689231</v>
      </c>
      <c r="D259" s="0" t="n">
        <v>2048</v>
      </c>
      <c r="E259" s="0" t="n">
        <v>154444</v>
      </c>
      <c r="F259" s="7" t="n">
        <f aca="false">100/D259</f>
        <v>0.048828125</v>
      </c>
      <c r="G259" s="7" t="n">
        <f aca="false">B259/D259</f>
        <v>332.33349609375</v>
      </c>
      <c r="H259" s="0" t="n">
        <v>135261</v>
      </c>
      <c r="I259" s="0" t="n">
        <f aca="false">100*H259/E259</f>
        <v>87.5793167750123</v>
      </c>
      <c r="J259" s="0" t="n">
        <f aca="false">H259/C259</f>
        <v>0.196249153041578</v>
      </c>
    </row>
    <row r="260" customFormat="false" ht="12.8" hidden="false" customHeight="false" outlineLevel="0" collapsed="false">
      <c r="B260" s="0" t="n">
        <v>680619</v>
      </c>
      <c r="C260" s="0" t="n">
        <v>689231</v>
      </c>
      <c r="D260" s="0" t="n">
        <v>4096</v>
      </c>
      <c r="E260" s="0" t="n">
        <v>182584</v>
      </c>
      <c r="F260" s="7" t="n">
        <f aca="false">100/D260</f>
        <v>0.0244140625</v>
      </c>
      <c r="G260" s="7" t="n">
        <f aca="false">B260/D260</f>
        <v>166.166748046875</v>
      </c>
      <c r="H260" s="0" t="n">
        <v>153466</v>
      </c>
      <c r="I260" s="0" t="n">
        <f aca="false">100*H260/E260</f>
        <v>84.0522718310476</v>
      </c>
      <c r="J260" s="0" t="n">
        <f aca="false">H260/C260</f>
        <v>0.22266264866206</v>
      </c>
    </row>
    <row r="261" customFormat="false" ht="12.8" hidden="false" customHeight="false" outlineLevel="0" collapsed="false">
      <c r="B261" s="0" t="n">
        <v>680619</v>
      </c>
      <c r="C261" s="0" t="n">
        <v>689231</v>
      </c>
      <c r="D261" s="0" t="n">
        <v>8192</v>
      </c>
      <c r="E261" s="0" t="n">
        <v>232437</v>
      </c>
      <c r="F261" s="7" t="n">
        <f aca="false">100/D261</f>
        <v>0.01220703125</v>
      </c>
      <c r="G261" s="7" t="n">
        <f aca="false">B261/D261</f>
        <v>83.0833740234375</v>
      </c>
      <c r="H261" s="0" t="n">
        <v>188477</v>
      </c>
      <c r="I261" s="0" t="n">
        <f aca="false">100*H261/E261</f>
        <v>81.0873483997814</v>
      </c>
      <c r="J261" s="0" t="n">
        <f aca="false">H261/C261</f>
        <v>0.273459841475499</v>
      </c>
    </row>
    <row r="262" customFormat="false" ht="12.8" hidden="false" customHeight="false" outlineLevel="0" collapsed="false">
      <c r="B262" s="0" t="n">
        <v>680619</v>
      </c>
      <c r="C262" s="0" t="n">
        <v>689231</v>
      </c>
      <c r="D262" s="0" t="n">
        <v>16384</v>
      </c>
      <c r="E262" s="0" t="n">
        <v>274471</v>
      </c>
      <c r="F262" s="7" t="n">
        <f aca="false">100/D262</f>
        <v>0.006103515625</v>
      </c>
      <c r="G262" s="7" t="n">
        <f aca="false">B262/D262</f>
        <v>41.5416870117187</v>
      </c>
      <c r="H262" s="0" t="n">
        <v>207438</v>
      </c>
      <c r="I262" s="0" t="n">
        <f aca="false">100*H262/E262</f>
        <v>75.5773834029825</v>
      </c>
      <c r="J262" s="0" t="n">
        <f aca="false">H262/C262</f>
        <v>0.300970211728724</v>
      </c>
    </row>
    <row r="263" customFormat="false" ht="12.8" hidden="false" customHeight="false" outlineLevel="0" collapsed="false">
      <c r="B263" s="0" t="n">
        <v>680619</v>
      </c>
      <c r="C263" s="0" t="n">
        <v>689231</v>
      </c>
      <c r="D263" s="0" t="n">
        <v>32768</v>
      </c>
      <c r="E263" s="0" t="n">
        <v>344871</v>
      </c>
      <c r="F263" s="7" t="n">
        <f aca="false">100/D263</f>
        <v>0.0030517578125</v>
      </c>
      <c r="G263" s="7" t="n">
        <f aca="false">B263/D263</f>
        <v>20.7708435058594</v>
      </c>
      <c r="H263" s="0" t="n">
        <v>255098</v>
      </c>
      <c r="I263" s="0" t="n">
        <f aca="false">100*H263/E263</f>
        <v>73.9691072893923</v>
      </c>
      <c r="J263" s="0" t="n">
        <f aca="false">H263/C263</f>
        <v>0.370119742147408</v>
      </c>
    </row>
    <row r="264" customFormat="false" ht="12.8" hidden="false" customHeight="false" outlineLevel="0" collapsed="false">
      <c r="B264" s="0" t="n">
        <v>680619</v>
      </c>
      <c r="C264" s="0" t="n">
        <v>689231</v>
      </c>
      <c r="D264" s="0" t="n">
        <v>680619</v>
      </c>
      <c r="E264" s="0" t="n">
        <v>687055</v>
      </c>
      <c r="F264" s="7" t="n">
        <f aca="false">100/D264</f>
        <v>0.000146925078494723</v>
      </c>
      <c r="G264" s="7" t="n">
        <f aca="false">B264/D264</f>
        <v>1</v>
      </c>
      <c r="H264" s="0" t="n">
        <v>651032</v>
      </c>
      <c r="I264" s="0" t="n">
        <f aca="false">100*H264/E264</f>
        <v>94.7568971916368</v>
      </c>
      <c r="J264" s="0" t="n">
        <f aca="false">H264/C264</f>
        <v>0.944577362306687</v>
      </c>
    </row>
    <row r="266" customFormat="false" ht="12.8" hidden="false" customHeight="false" outlineLevel="0" collapsed="false">
      <c r="H266" s="1" t="s">
        <v>20</v>
      </c>
      <c r="I266" s="1"/>
      <c r="J266" s="1"/>
      <c r="K266" s="1"/>
      <c r="L266" s="1"/>
      <c r="M266" s="1"/>
      <c r="N266" s="1"/>
      <c r="O266" s="1"/>
      <c r="P266" s="1"/>
      <c r="Q266" s="1"/>
    </row>
    <row r="267" customFormat="false" ht="12.8" hidden="false" customHeight="false" outlineLevel="0" collapsed="false">
      <c r="B267" s="0" t="s">
        <v>2</v>
      </c>
      <c r="C267" s="0" t="s">
        <v>21</v>
      </c>
      <c r="D267" s="0" t="s">
        <v>4</v>
      </c>
      <c r="E267" s="0" t="s">
        <v>22</v>
      </c>
      <c r="F267" s="0" t="s">
        <v>39</v>
      </c>
      <c r="G267" s="0" t="s">
        <v>34</v>
      </c>
      <c r="H267" s="0" t="s">
        <v>6</v>
      </c>
      <c r="I267" s="0" t="s">
        <v>40</v>
      </c>
      <c r="J267" s="0" t="s">
        <v>36</v>
      </c>
    </row>
    <row r="268" customFormat="false" ht="12.8" hidden="false" customHeight="false" outlineLevel="0" collapsed="false">
      <c r="B268" s="0" t="n">
        <v>680619</v>
      </c>
      <c r="C268" s="0" t="n">
        <v>16997521</v>
      </c>
      <c r="D268" s="0" t="n">
        <v>2</v>
      </c>
      <c r="E268" s="0" t="n">
        <v>980940.405</v>
      </c>
      <c r="F268" s="7" t="n">
        <f aca="false">100/D268</f>
        <v>50</v>
      </c>
      <c r="G268" s="7" t="n">
        <f aca="false">B268/D268</f>
        <v>340309.5</v>
      </c>
      <c r="H268" s="0" t="n">
        <v>980940.405</v>
      </c>
      <c r="I268" s="0" t="n">
        <f aca="false">100*H268/E268</f>
        <v>100</v>
      </c>
      <c r="J268" s="0" t="n">
        <f aca="false">H268/C268</f>
        <v>0.0577107923561324</v>
      </c>
    </row>
    <row r="269" customFormat="false" ht="12.8" hidden="false" customHeight="false" outlineLevel="0" collapsed="false">
      <c r="B269" s="0" t="n">
        <v>680619</v>
      </c>
      <c r="C269" s="0" t="n">
        <v>16997521</v>
      </c>
      <c r="D269" s="0" t="n">
        <v>4</v>
      </c>
      <c r="E269" s="0" t="n">
        <v>2150950.295</v>
      </c>
      <c r="F269" s="7" t="n">
        <f aca="false">100/D269</f>
        <v>25</v>
      </c>
      <c r="G269" s="7" t="n">
        <f aca="false">B269/D269</f>
        <v>170154.75</v>
      </c>
      <c r="H269" s="0" t="n">
        <v>2117936.465</v>
      </c>
      <c r="I269" s="0" t="n">
        <f aca="false">100*H269/E269</f>
        <v>98.4651514227575</v>
      </c>
      <c r="J269" s="0" t="n">
        <f aca="false">H269/C269</f>
        <v>0.12460266794199</v>
      </c>
    </row>
    <row r="270" customFormat="false" ht="12.8" hidden="false" customHeight="false" outlineLevel="0" collapsed="false">
      <c r="B270" s="0" t="n">
        <v>680619</v>
      </c>
      <c r="C270" s="0" t="n">
        <v>16997521</v>
      </c>
      <c r="D270" s="0" t="n">
        <v>8</v>
      </c>
      <c r="E270" s="0" t="n">
        <v>3741351.925</v>
      </c>
      <c r="F270" s="7" t="n">
        <f aca="false">100/D270</f>
        <v>12.5</v>
      </c>
      <c r="G270" s="7" t="n">
        <f aca="false">B270/D270</f>
        <v>85077.375</v>
      </c>
      <c r="H270" s="0" t="n">
        <v>3657774.08</v>
      </c>
      <c r="I270" s="0" t="n">
        <f aca="false">100*H270/E270</f>
        <v>97.7661057640281</v>
      </c>
      <c r="J270" s="0" t="n">
        <f aca="false">H270/C270</f>
        <v>0.215194561606954</v>
      </c>
    </row>
    <row r="271" customFormat="false" ht="12.8" hidden="false" customHeight="false" outlineLevel="0" collapsed="false">
      <c r="B271" s="0" t="n">
        <v>680619</v>
      </c>
      <c r="C271" s="0" t="n">
        <v>16997521</v>
      </c>
      <c r="D271" s="0" t="n">
        <v>32</v>
      </c>
      <c r="E271" s="0" t="n">
        <v>7249388.675</v>
      </c>
      <c r="F271" s="7" t="n">
        <f aca="false">100/D271</f>
        <v>3.125</v>
      </c>
      <c r="G271" s="7" t="n">
        <f aca="false">B271/D271</f>
        <v>21269.34375</v>
      </c>
      <c r="H271" s="0" t="n">
        <v>6949735.77</v>
      </c>
      <c r="I271" s="0" t="n">
        <f aca="false">100*H271/E271</f>
        <v>95.8665079438578</v>
      </c>
      <c r="J271" s="0" t="n">
        <f aca="false">H271/C271</f>
        <v>0.408867608988393</v>
      </c>
    </row>
    <row r="272" customFormat="false" ht="12.8" hidden="false" customHeight="false" outlineLevel="0" collapsed="false">
      <c r="B272" s="0" t="n">
        <v>680619</v>
      </c>
      <c r="C272" s="0" t="n">
        <v>16997521</v>
      </c>
      <c r="D272" s="0" t="n">
        <v>64</v>
      </c>
      <c r="E272" s="0" t="n">
        <v>8628608.575</v>
      </c>
      <c r="F272" s="7" t="n">
        <f aca="false">100/D272</f>
        <v>1.5625</v>
      </c>
      <c r="G272" s="7" t="n">
        <f aca="false">B272/D272</f>
        <v>10634.671875</v>
      </c>
      <c r="H272" s="0" t="n">
        <v>8069086.62</v>
      </c>
      <c r="I272" s="0" t="n">
        <f aca="false">100*H272/E272</f>
        <v>93.5155019475432</v>
      </c>
      <c r="J272" s="0" t="n">
        <f aca="false">H272/C272</f>
        <v>0.474721379664717</v>
      </c>
    </row>
    <row r="273" customFormat="false" ht="12.8" hidden="false" customHeight="false" outlineLevel="0" collapsed="false">
      <c r="B273" s="0" t="n">
        <v>680619</v>
      </c>
      <c r="C273" s="0" t="n">
        <v>16997521</v>
      </c>
      <c r="D273" s="0" t="n">
        <v>128</v>
      </c>
      <c r="E273" s="0" t="n">
        <v>10760823.705</v>
      </c>
      <c r="F273" s="7" t="n">
        <f aca="false">100/D273</f>
        <v>0.78125</v>
      </c>
      <c r="G273" s="7" t="n">
        <f aca="false">B273/D273</f>
        <v>5317.3359375</v>
      </c>
      <c r="H273" s="0" t="n">
        <v>9882150.845</v>
      </c>
      <c r="I273" s="0" t="n">
        <f aca="false">100*H273/E273</f>
        <v>91.8345204411097</v>
      </c>
      <c r="J273" s="0" t="n">
        <f aca="false">H273/C273</f>
        <v>0.581387770899062</v>
      </c>
    </row>
    <row r="274" customFormat="false" ht="12.8" hidden="false" customHeight="false" outlineLevel="0" collapsed="false">
      <c r="B274" s="0" t="n">
        <v>680619</v>
      </c>
      <c r="C274" s="0" t="n">
        <v>16997521</v>
      </c>
      <c r="D274" s="0" t="n">
        <v>256</v>
      </c>
      <c r="E274" s="0" t="n">
        <v>12038269.105</v>
      </c>
      <c r="F274" s="7" t="n">
        <f aca="false">100/D274</f>
        <v>0.390625</v>
      </c>
      <c r="G274" s="7" t="n">
        <f aca="false">B274/D274</f>
        <v>2658.66796875</v>
      </c>
      <c r="H274" s="0" t="n">
        <v>10916068.295</v>
      </c>
      <c r="I274" s="0" t="n">
        <f aca="false">100*H274/E274</f>
        <v>90.6780551239389</v>
      </c>
      <c r="J274" s="0" t="n">
        <f aca="false">H274/C274</f>
        <v>0.64221531451557</v>
      </c>
    </row>
    <row r="275" customFormat="false" ht="12.8" hidden="false" customHeight="false" outlineLevel="0" collapsed="false">
      <c r="B275" s="0" t="n">
        <v>680619</v>
      </c>
      <c r="C275" s="0" t="n">
        <v>16997521</v>
      </c>
      <c r="D275" s="0" t="n">
        <v>512</v>
      </c>
      <c r="E275" s="0" t="n">
        <v>13051945.365</v>
      </c>
      <c r="F275" s="7" t="n">
        <f aca="false">100/D275</f>
        <v>0.1953125</v>
      </c>
      <c r="G275" s="7" t="n">
        <f aca="false">B275/D275</f>
        <v>1329.333984375</v>
      </c>
      <c r="H275" s="0" t="n">
        <v>11633092.075</v>
      </c>
      <c r="I275" s="0" t="n">
        <f aca="false">100*H275/E275</f>
        <v>89.1291815103304</v>
      </c>
      <c r="J275" s="0" t="n">
        <f aca="false">H275/C275</f>
        <v>0.684399335350137</v>
      </c>
    </row>
    <row r="276" customFormat="false" ht="12.8" hidden="false" customHeight="false" outlineLevel="0" collapsed="false">
      <c r="B276" s="0" t="n">
        <v>680619</v>
      </c>
      <c r="C276" s="0" t="n">
        <v>16997521</v>
      </c>
      <c r="D276" s="0" t="n">
        <v>1024</v>
      </c>
      <c r="E276" s="0" t="n">
        <v>13640133.725</v>
      </c>
      <c r="F276" s="7" t="n">
        <f aca="false">100/D276</f>
        <v>0.09765625</v>
      </c>
      <c r="G276" s="7" t="n">
        <f aca="false">B276/D276</f>
        <v>664.6669921875</v>
      </c>
      <c r="H276" s="0" t="n">
        <v>12000427.91</v>
      </c>
      <c r="I276" s="0" t="n">
        <f aca="false">100*H276/E276</f>
        <v>87.9788142252982</v>
      </c>
      <c r="J276" s="0" t="n">
        <f aca="false">H276/C276</f>
        <v>0.706010477057213</v>
      </c>
    </row>
    <row r="277" customFormat="false" ht="12.8" hidden="false" customHeight="false" outlineLevel="0" collapsed="false">
      <c r="B277" s="0" t="n">
        <v>680619</v>
      </c>
      <c r="C277" s="0" t="n">
        <v>16997521</v>
      </c>
      <c r="D277" s="0" t="n">
        <v>2048</v>
      </c>
      <c r="E277" s="0" t="n">
        <v>14233184.125</v>
      </c>
      <c r="F277" s="7" t="n">
        <f aca="false">100/D277</f>
        <v>0.048828125</v>
      </c>
      <c r="G277" s="7" t="n">
        <f aca="false">B277/D277</f>
        <v>332.33349609375</v>
      </c>
      <c r="H277" s="0" t="n">
        <v>12360383.685</v>
      </c>
      <c r="I277" s="0" t="n">
        <f aca="false">100*H277/E277</f>
        <v>86.8420135399605</v>
      </c>
      <c r="J277" s="0" t="n">
        <f aca="false">H277/C277</f>
        <v>0.727187434273504</v>
      </c>
    </row>
    <row r="278" customFormat="false" ht="12.8" hidden="false" customHeight="false" outlineLevel="0" collapsed="false">
      <c r="B278" s="0" t="n">
        <v>680619</v>
      </c>
      <c r="C278" s="0" t="n">
        <v>16997521</v>
      </c>
      <c r="D278" s="0" t="n">
        <v>4096</v>
      </c>
      <c r="E278" s="0" t="n">
        <v>14626073.68</v>
      </c>
      <c r="F278" s="7" t="n">
        <f aca="false">100/D278</f>
        <v>0.0244140625</v>
      </c>
      <c r="G278" s="7" t="n">
        <f aca="false">B278/D278</f>
        <v>166.166748046875</v>
      </c>
      <c r="H278" s="0" t="n">
        <v>12605984.435</v>
      </c>
      <c r="I278" s="0" t="n">
        <f aca="false">100*H278/E278</f>
        <v>86.188437928066</v>
      </c>
      <c r="J278" s="0" t="n">
        <f aca="false">H278/C278</f>
        <v>0.741636644249476</v>
      </c>
    </row>
    <row r="279" customFormat="false" ht="12.8" hidden="false" customHeight="false" outlineLevel="0" collapsed="false">
      <c r="B279" s="0" t="n">
        <v>680619</v>
      </c>
      <c r="C279" s="0" t="n">
        <v>16997521</v>
      </c>
      <c r="D279" s="0" t="n">
        <v>8192</v>
      </c>
      <c r="E279" s="0" t="n">
        <v>15089577.305</v>
      </c>
      <c r="F279" s="7" t="n">
        <f aca="false">100/D279</f>
        <v>0.01220703125</v>
      </c>
      <c r="G279" s="7" t="n">
        <f aca="false">B279/D279</f>
        <v>83.0833740234375</v>
      </c>
      <c r="H279" s="0" t="n">
        <v>12916213.315</v>
      </c>
      <c r="I279" s="0" t="n">
        <f aca="false">100*H279/E279</f>
        <v>85.5969193432619</v>
      </c>
      <c r="J279" s="0" t="n">
        <f aca="false">H279/C279</f>
        <v>0.75988806338289</v>
      </c>
    </row>
    <row r="280" customFormat="false" ht="12.8" hidden="false" customHeight="false" outlineLevel="0" collapsed="false">
      <c r="B280" s="0" t="n">
        <v>680619</v>
      </c>
      <c r="C280" s="0" t="n">
        <v>16997521</v>
      </c>
      <c r="D280" s="0" t="n">
        <v>16384</v>
      </c>
      <c r="E280" s="0" t="n">
        <v>15422844.855</v>
      </c>
      <c r="F280" s="7" t="n">
        <f aca="false">100/D280</f>
        <v>0.006103515625</v>
      </c>
      <c r="G280" s="7" t="n">
        <f aca="false">B280/D280</f>
        <v>41.5416870117187</v>
      </c>
      <c r="H280" s="0" t="n">
        <v>13095029.22</v>
      </c>
      <c r="I280" s="0" t="n">
        <f aca="false">100*H280/E280</f>
        <v>84.9067039389602</v>
      </c>
      <c r="J280" s="0" t="n">
        <f aca="false">H280/C280</f>
        <v>0.7704081801105</v>
      </c>
    </row>
    <row r="281" customFormat="false" ht="12.8" hidden="false" customHeight="false" outlineLevel="0" collapsed="false">
      <c r="B281" s="0" t="n">
        <v>680619</v>
      </c>
      <c r="C281" s="0" t="n">
        <v>16997521</v>
      </c>
      <c r="D281" s="0" t="n">
        <v>32768</v>
      </c>
      <c r="E281" s="0" t="n">
        <v>15834013.39</v>
      </c>
      <c r="F281" s="7" t="n">
        <f aca="false">100/D281</f>
        <v>0.0030517578125</v>
      </c>
      <c r="G281" s="7" t="n">
        <f aca="false">B281/D281</f>
        <v>20.7708435058594</v>
      </c>
      <c r="H281" s="0" t="n">
        <v>13454662.39</v>
      </c>
      <c r="I281" s="0" t="n">
        <f aca="false">100*H281/E281</f>
        <v>84.9731654167813</v>
      </c>
      <c r="J281" s="0" t="n">
        <f aca="false">H281/C281</f>
        <v>0.791566157794422</v>
      </c>
    </row>
    <row r="282" customFormat="false" ht="12.8" hidden="false" customHeight="false" outlineLevel="0" collapsed="false">
      <c r="B282" s="0" t="n">
        <v>680619</v>
      </c>
      <c r="C282" s="0" t="n">
        <v>16997521</v>
      </c>
      <c r="D282" s="0" t="n">
        <v>680619</v>
      </c>
      <c r="E282" s="0" t="n">
        <v>16983797.135</v>
      </c>
      <c r="F282" s="7" t="n">
        <f aca="false">100/D282</f>
        <v>0.000146925078494723</v>
      </c>
      <c r="G282" s="7" t="n">
        <f aca="false">B282/D282</f>
        <v>1</v>
      </c>
      <c r="H282" s="0" t="n">
        <v>16210072.79</v>
      </c>
      <c r="I282" s="0" t="n">
        <f aca="false">100*H282/E282</f>
        <v>95.4443382781256</v>
      </c>
      <c r="J282" s="0" t="n">
        <f aca="false">H282/C282</f>
        <v>0.953672761457391</v>
      </c>
    </row>
  </sheetData>
  <mergeCells count="17">
    <mergeCell ref="H1:Q1"/>
    <mergeCell ref="H19:Q19"/>
    <mergeCell ref="H36:Q36"/>
    <mergeCell ref="H53:Q53"/>
    <mergeCell ref="E70:P70"/>
    <mergeCell ref="H87:Q87"/>
    <mergeCell ref="E104:P104"/>
    <mergeCell ref="H121:Q121"/>
    <mergeCell ref="R132:AC132"/>
    <mergeCell ref="AD132:AN132"/>
    <mergeCell ref="E139:P139"/>
    <mergeCell ref="H156:Q156"/>
    <mergeCell ref="H174:Q174"/>
    <mergeCell ref="H192:Q192"/>
    <mergeCell ref="H211:Q211"/>
    <mergeCell ref="H229:Q229"/>
    <mergeCell ref="H266:Q2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41" activeCellId="0" sqref="H241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8.96"/>
    <col collapsed="false" customWidth="true" hidden="false" outlineLevel="0" max="7" min="7" style="0" width="13.37"/>
    <col collapsed="false" customWidth="true" hidden="false" outlineLevel="0" max="8" min="8" style="0" width="18.96"/>
    <col collapsed="false" customWidth="true" hidden="false" outlineLevel="0" max="12" min="9" style="0" width="13.37"/>
    <col collapsed="false" customWidth="true" hidden="false" outlineLevel="0" max="13" min="13" style="0" width="18.2"/>
    <col collapsed="false" customWidth="true" hidden="false" outlineLevel="0" max="14" min="14" style="0" width="19.86"/>
    <col collapsed="false" customWidth="true" hidden="false" outlineLevel="0" max="15" min="15" style="0" width="18.58"/>
    <col collapsed="false" customWidth="true" hidden="false" outlineLevel="0" max="16" min="16" style="0" width="20.23"/>
    <col collapsed="false" customWidth="false" hidden="false" outlineLevel="0" max="1025" min="17" style="0" width="11.48"/>
  </cols>
  <sheetData>
    <row r="1" customFormat="false" ht="12.8" hidden="false" customHeight="false" outlineLevel="0" collapsed="false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39</v>
      </c>
      <c r="G2" s="2" t="s">
        <v>6</v>
      </c>
      <c r="H2" s="0" t="s">
        <v>40</v>
      </c>
    </row>
    <row r="3" customFormat="false" ht="12.8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7" t="n">
        <f aca="false">100/D3</f>
        <v>50</v>
      </c>
      <c r="G3" s="0" t="n">
        <v>2000</v>
      </c>
      <c r="H3" s="0" t="n">
        <f aca="false">100*G3/E3</f>
        <v>100</v>
      </c>
    </row>
    <row r="4" customFormat="false" ht="12.8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7" t="n">
        <f aca="false">100/D4</f>
        <v>25</v>
      </c>
      <c r="G4" s="0" t="n">
        <v>1964</v>
      </c>
      <c r="H4" s="0" t="n">
        <f aca="false">100*G4/E4</f>
        <v>57.8497790868925</v>
      </c>
    </row>
    <row r="5" customFormat="false" ht="12.8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7" t="n">
        <f aca="false">100/D5</f>
        <v>12.5</v>
      </c>
      <c r="G5" s="0" t="n">
        <v>1964</v>
      </c>
      <c r="H5" s="0" t="n">
        <f aca="false">100*G5/E5</f>
        <v>37.3455029473284</v>
      </c>
    </row>
    <row r="6" customFormat="false" ht="12.8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7" t="n">
        <f aca="false">100/D6</f>
        <v>3.125</v>
      </c>
      <c r="G6" s="0" t="n">
        <v>1964</v>
      </c>
      <c r="H6" s="0" t="n">
        <f aca="false">100*G6/E6</f>
        <v>23.8320592161145</v>
      </c>
    </row>
    <row r="7" customFormat="false" ht="12.8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7" t="n">
        <f aca="false">100/D7</f>
        <v>1.5625</v>
      </c>
      <c r="G7" s="0" t="n">
        <v>1964</v>
      </c>
      <c r="H7" s="0" t="n">
        <f aca="false">100*G7/E7</f>
        <v>20.1746276322547</v>
      </c>
    </row>
    <row r="8" customFormat="false" ht="12.8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7" t="n">
        <f aca="false">100/D8</f>
        <v>0.78125</v>
      </c>
      <c r="G8" s="0" t="n">
        <v>1964</v>
      </c>
      <c r="H8" s="0" t="n">
        <f aca="false">100*G8/E8</f>
        <v>16.6201235508166</v>
      </c>
    </row>
    <row r="9" customFormat="false" ht="12.8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7" t="n">
        <f aca="false">100/D9</f>
        <v>0.390625</v>
      </c>
      <c r="G9" s="0" t="n">
        <v>1964</v>
      </c>
      <c r="H9" s="0" t="n">
        <f aca="false">100*G9/E9</f>
        <v>14.2484039466048</v>
      </c>
    </row>
    <row r="10" customFormat="false" ht="12.8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7" t="n">
        <f aca="false">100/D10</f>
        <v>0.1953125</v>
      </c>
      <c r="G10" s="0" t="n">
        <v>1964</v>
      </c>
      <c r="H10" s="0" t="n">
        <f aca="false">100*G10/E10</f>
        <v>11.8828654404647</v>
      </c>
    </row>
    <row r="11" customFormat="false" ht="12.8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7" t="n">
        <f aca="false">100/D11</f>
        <v>0.09765625</v>
      </c>
      <c r="G11" s="0" t="n">
        <v>1966</v>
      </c>
      <c r="H11" s="0" t="n">
        <f aca="false">100*G11/E11</f>
        <v>10.3610013175231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7" t="n">
        <f aca="false">100/D12</f>
        <v>0.048828125</v>
      </c>
      <c r="G12" s="0" t="n">
        <v>1966</v>
      </c>
      <c r="H12" s="0" t="n">
        <f aca="false">100*G12/E12</f>
        <v>8.91003852254702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7" t="n">
        <f aca="false">100/D13</f>
        <v>0.0244140625</v>
      </c>
      <c r="G13" s="0" t="n">
        <v>1954</v>
      </c>
      <c r="H13" s="0" t="n">
        <f aca="false">100*G13/E13</f>
        <v>7.84675929644205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E14" s="0" t="n">
        <v>24902</v>
      </c>
      <c r="F14" s="7" t="n">
        <f aca="false">100/D14</f>
        <v>0.01220703125</v>
      </c>
      <c r="G14" s="0" t="n">
        <v>1960</v>
      </c>
      <c r="H14" s="0" t="n">
        <f aca="false">100*G14/E14</f>
        <v>7.87085374668701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E15" s="0" t="n">
        <v>24902</v>
      </c>
      <c r="F15" s="7" t="n">
        <f aca="false">100/D15</f>
        <v>0.006103515625</v>
      </c>
      <c r="G15" s="0" t="n">
        <v>1949</v>
      </c>
      <c r="H15" s="0" t="n">
        <f aca="false">100*G15/E15</f>
        <v>7.82668058790459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E16" s="0" t="n">
        <v>24902</v>
      </c>
      <c r="F16" s="7" t="n">
        <f aca="false">100/D16</f>
        <v>0.0030517578125</v>
      </c>
      <c r="G16" s="0" t="n">
        <v>1954</v>
      </c>
      <c r="H16" s="0" t="n">
        <f aca="false">100*G16/E16</f>
        <v>7.84675929644205</v>
      </c>
    </row>
    <row r="19" customFormat="false" ht="12.8" hidden="false" customHeight="false" outlineLevel="0" collapsed="false">
      <c r="G19" s="1" t="s">
        <v>20</v>
      </c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2.8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39</v>
      </c>
      <c r="G20" s="0" t="s">
        <v>6</v>
      </c>
      <c r="H20" s="0" t="s">
        <v>40</v>
      </c>
      <c r="I20" s="2"/>
    </row>
    <row r="21" customFormat="false" ht="12.8" hidden="false" customHeight="false" outlineLevel="0" collapsed="false">
      <c r="B21" s="0" t="n">
        <v>42471</v>
      </c>
      <c r="C21" s="5" t="n">
        <v>242000.7493</v>
      </c>
      <c r="D21" s="0" t="n">
        <v>2</v>
      </c>
      <c r="E21" s="0" t="n">
        <v>85710.7125</v>
      </c>
      <c r="F21" s="7" t="n">
        <f aca="false">100/D21</f>
        <v>50</v>
      </c>
      <c r="G21" s="0" t="n">
        <v>85710.7125</v>
      </c>
      <c r="H21" s="0" t="n">
        <f aca="false">100*G21/E21</f>
        <v>100</v>
      </c>
      <c r="J21" s="5"/>
      <c r="K21" s="5"/>
      <c r="L21" s="5"/>
      <c r="M21" s="5"/>
      <c r="N21" s="5"/>
      <c r="O21" s="5"/>
      <c r="P21" s="5"/>
    </row>
    <row r="22" customFormat="false" ht="12.8" hidden="false" customHeight="false" outlineLevel="0" collapsed="false">
      <c r="B22" s="0" t="n">
        <v>42471</v>
      </c>
      <c r="C22" s="5" t="n">
        <v>242000.7493</v>
      </c>
      <c r="D22" s="0" t="n">
        <v>4</v>
      </c>
      <c r="E22" s="0" t="n">
        <v>129975.337</v>
      </c>
      <c r="F22" s="7" t="n">
        <f aca="false">100/D22</f>
        <v>25</v>
      </c>
      <c r="G22" s="0" t="n">
        <v>81867.8235</v>
      </c>
      <c r="H22" s="0" t="n">
        <f aca="false">100*G22/E22</f>
        <v>62.9871984867406</v>
      </c>
      <c r="J22" s="5"/>
      <c r="K22" s="5"/>
      <c r="L22" s="5"/>
      <c r="M22" s="5"/>
      <c r="N22" s="5"/>
      <c r="O22" s="5"/>
      <c r="P22" s="5"/>
    </row>
    <row r="23" customFormat="false" ht="12.8" hidden="false" customHeight="false" outlineLevel="0" collapsed="false">
      <c r="B23" s="0" t="n">
        <v>42471</v>
      </c>
      <c r="C23" s="5" t="n">
        <v>242000.7493</v>
      </c>
      <c r="D23" s="0" t="n">
        <v>8</v>
      </c>
      <c r="E23" s="0" t="n">
        <v>167306.768</v>
      </c>
      <c r="F23" s="7" t="n">
        <f aca="false">100/D23</f>
        <v>12.5</v>
      </c>
      <c r="G23" s="0" t="n">
        <v>81867.8235</v>
      </c>
      <c r="H23" s="0" t="n">
        <f aca="false">100*G23/E23</f>
        <v>48.932762540724</v>
      </c>
      <c r="J23" s="5"/>
      <c r="K23" s="5"/>
      <c r="L23" s="5"/>
      <c r="M23" s="5"/>
      <c r="N23" s="5"/>
      <c r="O23" s="5"/>
      <c r="P23" s="5"/>
    </row>
    <row r="24" customFormat="false" ht="12.8" hidden="false" customHeight="false" outlineLevel="0" collapsed="false">
      <c r="B24" s="0" t="n">
        <v>42471</v>
      </c>
      <c r="C24" s="5" t="n">
        <v>242000.7493</v>
      </c>
      <c r="D24" s="0" t="n">
        <v>32</v>
      </c>
      <c r="E24" s="0" t="n">
        <v>195572.0106</v>
      </c>
      <c r="F24" s="7" t="n">
        <f aca="false">100/D24</f>
        <v>3.125</v>
      </c>
      <c r="G24" s="0" t="n">
        <v>81867.8235</v>
      </c>
      <c r="H24" s="0" t="n">
        <f aca="false">100*G24/E24</f>
        <v>41.8607055523108</v>
      </c>
      <c r="J24" s="5"/>
      <c r="K24" s="5"/>
      <c r="L24" s="5"/>
      <c r="M24" s="5"/>
      <c r="N24" s="5"/>
      <c r="O24" s="5"/>
      <c r="P24" s="5"/>
    </row>
    <row r="25" customFormat="false" ht="12.8" hidden="false" customHeight="false" outlineLevel="0" collapsed="false">
      <c r="B25" s="0" t="n">
        <v>42471</v>
      </c>
      <c r="C25" s="5" t="n">
        <v>242000.7493</v>
      </c>
      <c r="D25" s="0" t="n">
        <v>64</v>
      </c>
      <c r="E25" s="0" t="n">
        <v>202652.4676</v>
      </c>
      <c r="F25" s="7" t="n">
        <f aca="false">100/D25</f>
        <v>1.5625</v>
      </c>
      <c r="G25" s="0" t="n">
        <v>81867.8235</v>
      </c>
      <c r="H25" s="0" t="n">
        <f aca="false">100*G25/E25</f>
        <v>40.3981379894138</v>
      </c>
      <c r="J25" s="5"/>
      <c r="K25" s="5"/>
      <c r="L25" s="5"/>
      <c r="M25" s="5"/>
      <c r="N25" s="5"/>
      <c r="O25" s="5"/>
      <c r="P25" s="5"/>
    </row>
    <row r="26" customFormat="false" ht="12.8" hidden="false" customHeight="false" outlineLevel="0" collapsed="false">
      <c r="B26" s="0" t="n">
        <v>42471</v>
      </c>
      <c r="C26" s="5" t="n">
        <v>242000.7493</v>
      </c>
      <c r="D26" s="0" t="n">
        <v>128</v>
      </c>
      <c r="E26" s="0" t="n">
        <v>207670.2032</v>
      </c>
      <c r="F26" s="7" t="n">
        <f aca="false">100/D26</f>
        <v>0.78125</v>
      </c>
      <c r="G26" s="0" t="n">
        <v>81867.8235</v>
      </c>
      <c r="H26" s="0" t="n">
        <f aca="false">100*G26/E26</f>
        <v>39.4220365938372</v>
      </c>
      <c r="J26" s="5"/>
      <c r="K26" s="5"/>
      <c r="L26" s="5"/>
      <c r="M26" s="5"/>
      <c r="N26" s="5"/>
      <c r="O26" s="5"/>
      <c r="P26" s="5"/>
    </row>
    <row r="27" customFormat="false" ht="12.8" hidden="false" customHeight="false" outlineLevel="0" collapsed="false">
      <c r="B27" s="0" t="n">
        <v>42471</v>
      </c>
      <c r="C27" s="5" t="n">
        <v>242000.7493</v>
      </c>
      <c r="D27" s="0" t="n">
        <v>256</v>
      </c>
      <c r="E27" s="0" t="n">
        <v>211777.3658</v>
      </c>
      <c r="F27" s="7" t="n">
        <f aca="false">100/D27</f>
        <v>0.390625</v>
      </c>
      <c r="G27" s="0" t="n">
        <v>81867.8235</v>
      </c>
      <c r="H27" s="0" t="n">
        <f aca="false">100*G27/E27</f>
        <v>38.6574944828216</v>
      </c>
      <c r="J27" s="5"/>
      <c r="K27" s="5"/>
      <c r="L27" s="5"/>
      <c r="M27" s="5"/>
      <c r="N27" s="5"/>
      <c r="O27" s="5"/>
      <c r="P27" s="5"/>
    </row>
    <row r="28" customFormat="false" ht="12.8" hidden="false" customHeight="false" outlineLevel="0" collapsed="false">
      <c r="B28" s="0" t="n">
        <v>42471</v>
      </c>
      <c r="C28" s="5" t="n">
        <v>242000.7493</v>
      </c>
      <c r="D28" s="0" t="n">
        <v>512</v>
      </c>
      <c r="E28" s="0" t="n">
        <v>215199.6283</v>
      </c>
      <c r="F28" s="7" t="n">
        <f aca="false">100/D28</f>
        <v>0.1953125</v>
      </c>
      <c r="G28" s="0" t="n">
        <v>81867.8235</v>
      </c>
      <c r="H28" s="0" t="n">
        <f aca="false">100*G28/E28</f>
        <v>38.0427346212103</v>
      </c>
      <c r="J28" s="5"/>
      <c r="K28" s="5"/>
      <c r="L28" s="5"/>
      <c r="M28" s="5"/>
      <c r="N28" s="5"/>
      <c r="O28" s="5"/>
      <c r="P28" s="5"/>
    </row>
    <row r="29" customFormat="false" ht="12.8" hidden="false" customHeight="false" outlineLevel="0" collapsed="false">
      <c r="B29" s="0" t="n">
        <v>42471</v>
      </c>
      <c r="C29" s="5" t="n">
        <v>242000.7493</v>
      </c>
      <c r="D29" s="0" t="n">
        <v>1024</v>
      </c>
      <c r="E29" s="0" t="n">
        <v>217834.7023</v>
      </c>
      <c r="F29" s="7" t="n">
        <f aca="false">100/D29</f>
        <v>0.09765625</v>
      </c>
      <c r="G29" s="0" t="n">
        <v>82728.2245</v>
      </c>
      <c r="H29" s="0" t="n">
        <f aca="false">100*G29/E29</f>
        <v>37.9775231524256</v>
      </c>
      <c r="J29" s="5"/>
      <c r="K29" s="5"/>
      <c r="L29" s="5"/>
      <c r="M29" s="5"/>
      <c r="N29" s="5"/>
      <c r="O29" s="5"/>
      <c r="P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E30" s="0" t="n">
        <v>220258.8968</v>
      </c>
      <c r="F30" s="7" t="n">
        <f aca="false">100/D30</f>
        <v>0.048828125</v>
      </c>
      <c r="G30" s="0" t="n">
        <v>83105.6311</v>
      </c>
      <c r="H30" s="0" t="n">
        <f aca="false">100*G30/E30</f>
        <v>37.7308850209405</v>
      </c>
      <c r="J30" s="5"/>
      <c r="K30" s="5"/>
      <c r="L30" s="5"/>
      <c r="M30" s="5"/>
      <c r="N30" s="5"/>
      <c r="O30" s="5"/>
      <c r="P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E31" s="0" t="n">
        <v>222309.4948</v>
      </c>
      <c r="F31" s="7" t="n">
        <f aca="false">100/D31</f>
        <v>0.0244140625</v>
      </c>
      <c r="G31" s="0" t="n">
        <v>82247.3445</v>
      </c>
      <c r="H31" s="0" t="n">
        <f aca="false">100*G31/E31</f>
        <v>36.9967754071834</v>
      </c>
      <c r="J31" s="5"/>
      <c r="K31" s="5"/>
      <c r="L31" s="5"/>
      <c r="M31" s="5"/>
      <c r="N31" s="5"/>
      <c r="O31" s="5"/>
      <c r="P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E32" s="0" t="n">
        <v>222309.4948</v>
      </c>
      <c r="F32" s="7" t="n">
        <f aca="false">100/D32</f>
        <v>0.01220703125</v>
      </c>
      <c r="G32" s="0" t="n">
        <v>82703.0985</v>
      </c>
      <c r="H32" s="0" t="n">
        <f aca="false">100*G32/E32</f>
        <v>37.2017841947792</v>
      </c>
      <c r="J32" s="5"/>
      <c r="K32" s="5"/>
      <c r="L32" s="5"/>
      <c r="M32" s="5"/>
      <c r="N32" s="5"/>
      <c r="O32" s="5"/>
      <c r="P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E33" s="0" t="n">
        <v>222309.4948</v>
      </c>
      <c r="F33" s="7" t="n">
        <f aca="false">100/D33</f>
        <v>0.006103515625</v>
      </c>
      <c r="G33" s="0" t="n">
        <v>81447.313</v>
      </c>
      <c r="H33" s="0" t="n">
        <f aca="false">100*G33/E33</f>
        <v>36.6369025638216</v>
      </c>
      <c r="J33" s="5"/>
      <c r="K33" s="5"/>
      <c r="L33" s="5"/>
      <c r="M33" s="5"/>
      <c r="N33" s="5"/>
      <c r="O33" s="5"/>
      <c r="P33" s="5"/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E34" s="0" t="n">
        <v>222309.4948</v>
      </c>
      <c r="F34" s="7" t="n">
        <f aca="false">100/D34</f>
        <v>0.0030517578125</v>
      </c>
      <c r="G34" s="0" t="n">
        <v>82274.4225</v>
      </c>
      <c r="H34" s="0" t="n">
        <f aca="false">100*G34/E34</f>
        <v>37.0089557236491</v>
      </c>
      <c r="J34" s="5"/>
      <c r="K34" s="5"/>
      <c r="L34" s="5"/>
      <c r="M34" s="5"/>
      <c r="N34" s="5"/>
      <c r="O34" s="5"/>
      <c r="P34" s="5"/>
    </row>
    <row r="35" customFormat="false" ht="12.8" hidden="false" customHeight="false" outlineLevel="0" collapsed="false">
      <c r="C35" s="5"/>
    </row>
    <row r="38" customFormat="false" ht="12.8" hidden="false" customHeight="false" outlineLevel="0" collapsed="false">
      <c r="G38" s="1" t="s">
        <v>0</v>
      </c>
      <c r="H38" s="1"/>
      <c r="I38" s="1"/>
      <c r="J38" s="1"/>
      <c r="K38" s="1"/>
      <c r="L38" s="1"/>
      <c r="M38" s="1"/>
      <c r="N38" s="1"/>
      <c r="O38" s="1"/>
      <c r="P38" s="1"/>
    </row>
    <row r="39" customFormat="false" ht="12.8" hidden="false" customHeight="false" outlineLevel="0" collapsed="false">
      <c r="A39" s="0" t="s">
        <v>1</v>
      </c>
      <c r="B39" s="0" t="s">
        <v>2</v>
      </c>
      <c r="C39" s="0" t="s">
        <v>3</v>
      </c>
      <c r="D39" s="0" t="s">
        <v>4</v>
      </c>
      <c r="E39" s="0" t="s">
        <v>5</v>
      </c>
      <c r="F39" s="0" t="s">
        <v>39</v>
      </c>
      <c r="G39" s="2" t="s">
        <v>6</v>
      </c>
      <c r="H39" s="0" t="s">
        <v>40</v>
      </c>
    </row>
    <row r="40" customFormat="false" ht="12.8" hidden="false" customHeight="false" outlineLevel="0" collapsed="false">
      <c r="A40" s="0" t="s">
        <v>23</v>
      </c>
      <c r="B40" s="0" t="n">
        <v>121580</v>
      </c>
      <c r="C40" s="0" t="n">
        <v>137171</v>
      </c>
      <c r="D40" s="0" t="n">
        <v>2</v>
      </c>
      <c r="E40" s="0" t="n">
        <v>1700</v>
      </c>
      <c r="F40" s="7" t="n">
        <f aca="false">100/D40</f>
        <v>50</v>
      </c>
      <c r="G40" s="0" t="n">
        <v>1700</v>
      </c>
      <c r="H40" s="0" t="n">
        <f aca="false">100*G40/E40</f>
        <v>100</v>
      </c>
    </row>
    <row r="41" customFormat="false" ht="12.8" hidden="false" customHeight="false" outlineLevel="0" collapsed="false">
      <c r="B41" s="0" t="n">
        <v>121580</v>
      </c>
      <c r="C41" s="0" t="n">
        <v>137171</v>
      </c>
      <c r="D41" s="0" t="n">
        <v>4</v>
      </c>
      <c r="E41" s="0" t="n">
        <v>3219</v>
      </c>
      <c r="F41" s="7" t="n">
        <f aca="false">100/D41</f>
        <v>25</v>
      </c>
      <c r="G41" s="0" t="n">
        <v>1700</v>
      </c>
      <c r="H41" s="0" t="n">
        <f aca="false">100*G41/E41</f>
        <v>52.811432121777</v>
      </c>
    </row>
    <row r="42" customFormat="false" ht="12.8" hidden="false" customHeight="false" outlineLevel="0" collapsed="false">
      <c r="B42" s="0" t="n">
        <v>121580</v>
      </c>
      <c r="C42" s="0" t="n">
        <v>137171</v>
      </c>
      <c r="D42" s="0" t="n">
        <v>8</v>
      </c>
      <c r="E42" s="0" t="n">
        <v>5959</v>
      </c>
      <c r="F42" s="7" t="n">
        <f aca="false">100/D42</f>
        <v>12.5</v>
      </c>
      <c r="G42" s="0" t="n">
        <v>1700</v>
      </c>
      <c r="H42" s="0" t="n">
        <f aca="false">100*G42/E42</f>
        <v>28.5282765564692</v>
      </c>
    </row>
    <row r="43" customFormat="false" ht="12.8" hidden="false" customHeight="false" outlineLevel="0" collapsed="false">
      <c r="B43" s="0" t="n">
        <v>121580</v>
      </c>
      <c r="C43" s="0" t="n">
        <v>137171</v>
      </c>
      <c r="D43" s="0" t="n">
        <v>32</v>
      </c>
      <c r="E43" s="0" t="n">
        <v>12297</v>
      </c>
      <c r="F43" s="7" t="n">
        <f aca="false">100/D43</f>
        <v>3.125</v>
      </c>
      <c r="G43" s="0" t="n">
        <v>1607</v>
      </c>
      <c r="H43" s="0" t="n">
        <f aca="false">100*G43/E43</f>
        <v>13.0682280230951</v>
      </c>
    </row>
    <row r="44" customFormat="false" ht="12.8" hidden="false" customHeight="false" outlineLevel="0" collapsed="false">
      <c r="B44" s="0" t="n">
        <v>121580</v>
      </c>
      <c r="C44" s="0" t="n">
        <v>137171</v>
      </c>
      <c r="D44" s="0" t="n">
        <v>64</v>
      </c>
      <c r="E44" s="0" t="n">
        <v>15986</v>
      </c>
      <c r="F44" s="7" t="n">
        <f aca="false">100/D44</f>
        <v>1.5625</v>
      </c>
      <c r="G44" s="0" t="n">
        <v>1573</v>
      </c>
      <c r="H44" s="0" t="n">
        <f aca="false">100*G44/E44</f>
        <v>9.83985987739272</v>
      </c>
    </row>
    <row r="45" customFormat="false" ht="12.8" hidden="false" customHeight="false" outlineLevel="0" collapsed="false">
      <c r="B45" s="0" t="n">
        <v>121580</v>
      </c>
      <c r="C45" s="0" t="n">
        <v>137171</v>
      </c>
      <c r="D45" s="0" t="n">
        <v>128</v>
      </c>
      <c r="E45" s="0" t="n">
        <v>22519</v>
      </c>
      <c r="F45" s="7" t="n">
        <f aca="false">100/D45</f>
        <v>0.78125</v>
      </c>
      <c r="G45" s="0" t="n">
        <v>1336</v>
      </c>
      <c r="H45" s="0" t="n">
        <f aca="false">100*G45/E45</f>
        <v>5.9327678848972</v>
      </c>
    </row>
    <row r="46" customFormat="false" ht="12.8" hidden="false" customHeight="false" outlineLevel="0" collapsed="false">
      <c r="B46" s="0" t="n">
        <v>121580</v>
      </c>
      <c r="C46" s="0" t="n">
        <v>137171</v>
      </c>
      <c r="D46" s="0" t="n">
        <v>256</v>
      </c>
      <c r="E46" s="0" t="n">
        <v>28023</v>
      </c>
      <c r="F46" s="7" t="n">
        <f aca="false">100/D46</f>
        <v>0.390625</v>
      </c>
      <c r="G46" s="0" t="n">
        <v>1305</v>
      </c>
      <c r="H46" s="0" t="n">
        <f aca="false">100*G46/E46</f>
        <v>4.65688898404882</v>
      </c>
    </row>
    <row r="47" customFormat="false" ht="12.8" hidden="false" customHeight="false" outlineLevel="0" collapsed="false">
      <c r="B47" s="0" t="n">
        <v>121580</v>
      </c>
      <c r="C47" s="0" t="n">
        <v>137171</v>
      </c>
      <c r="D47" s="0" t="n">
        <v>512</v>
      </c>
      <c r="E47" s="0" t="n">
        <v>37847</v>
      </c>
      <c r="F47" s="7" t="n">
        <f aca="false">100/D47</f>
        <v>0.1953125</v>
      </c>
      <c r="G47" s="0" t="n">
        <v>1134</v>
      </c>
      <c r="H47" s="0" t="n">
        <f aca="false">100*G47/E47</f>
        <v>2.99627447353819</v>
      </c>
    </row>
    <row r="48" customFormat="false" ht="12.8" hidden="false" customHeight="false" outlineLevel="0" collapsed="false">
      <c r="B48" s="0" t="n">
        <v>121580</v>
      </c>
      <c r="C48" s="0" t="n">
        <v>137171</v>
      </c>
      <c r="D48" s="0" t="n">
        <v>1024</v>
      </c>
      <c r="E48" s="0" t="n">
        <v>45904</v>
      </c>
      <c r="F48" s="7" t="n">
        <f aca="false">100/D48</f>
        <v>0.09765625</v>
      </c>
      <c r="G48" s="0" t="n">
        <v>1067</v>
      </c>
      <c r="H48" s="0" t="n">
        <f aca="false">100*G48/E48</f>
        <v>2.32441617288254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2048</v>
      </c>
      <c r="E49" s="0" t="n">
        <v>58002</v>
      </c>
      <c r="F49" s="7" t="n">
        <f aca="false">100/D49</f>
        <v>0.048828125</v>
      </c>
      <c r="G49" s="0" t="n">
        <v>935</v>
      </c>
      <c r="H49" s="0" t="n">
        <f aca="false">100*G49/E49</f>
        <v>1.61201337884901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4096</v>
      </c>
      <c r="E50" s="0" t="n">
        <v>67610</v>
      </c>
      <c r="F50" s="7" t="n">
        <f aca="false">100/D50</f>
        <v>0.0244140625</v>
      </c>
      <c r="G50" s="0" t="n">
        <v>908</v>
      </c>
      <c r="H50" s="0" t="n">
        <f aca="false">100*G50/E50</f>
        <v>1.34299659813637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8192</v>
      </c>
      <c r="E51" s="0" t="n">
        <v>77524</v>
      </c>
      <c r="F51" s="7" t="n">
        <f aca="false">100/D51</f>
        <v>0.01220703125</v>
      </c>
      <c r="G51" s="0" t="n">
        <v>835</v>
      </c>
      <c r="H51" s="0" t="n">
        <f aca="false">100*G51/E51</f>
        <v>1.07708580568598</v>
      </c>
    </row>
    <row r="52" customFormat="false" ht="12.8" hidden="false" customHeight="false" outlineLevel="0" collapsed="false">
      <c r="B52" s="0" t="n">
        <v>121580</v>
      </c>
      <c r="C52" s="0" t="n">
        <v>137171</v>
      </c>
      <c r="D52" s="0" t="n">
        <v>16384</v>
      </c>
      <c r="E52" s="0" t="n">
        <v>84952</v>
      </c>
      <c r="F52" s="7" t="n">
        <f aca="false">100/D52</f>
        <v>0.006103515625</v>
      </c>
      <c r="G52" s="0" t="n">
        <v>810</v>
      </c>
      <c r="H52" s="0" t="n">
        <f aca="false">100*G52/E52</f>
        <v>0.953479612016197</v>
      </c>
    </row>
    <row r="53" customFormat="false" ht="12.8" hidden="false" customHeight="false" outlineLevel="0" collapsed="false">
      <c r="B53" s="0" t="n">
        <v>121580</v>
      </c>
      <c r="C53" s="0" t="n">
        <v>137171</v>
      </c>
      <c r="D53" s="0" t="n">
        <v>32768</v>
      </c>
      <c r="E53" s="0" t="n">
        <v>84952</v>
      </c>
      <c r="F53" s="7" t="n">
        <f aca="false">100/D53</f>
        <v>0.0030517578125</v>
      </c>
      <c r="G53" s="0" t="n">
        <v>810</v>
      </c>
      <c r="H53" s="0" t="n">
        <f aca="false">100*G53/E53</f>
        <v>0.953479612016197</v>
      </c>
    </row>
    <row r="55" customFormat="false" ht="12.8" hidden="false" customHeight="false" outlineLevel="0" collapsed="false">
      <c r="G55" s="1" t="s">
        <v>20</v>
      </c>
      <c r="H55" s="1"/>
      <c r="I55" s="1"/>
      <c r="J55" s="1"/>
      <c r="K55" s="1"/>
      <c r="L55" s="1"/>
      <c r="M55" s="1"/>
      <c r="N55" s="1"/>
      <c r="O55" s="1"/>
      <c r="P55" s="1"/>
    </row>
    <row r="56" customFormat="false" ht="12.8" hidden="false" customHeight="false" outlineLevel="0" collapsed="false">
      <c r="B56" s="0" t="s">
        <v>2</v>
      </c>
      <c r="C56" s="0" t="s">
        <v>21</v>
      </c>
      <c r="D56" s="0" t="s">
        <v>4</v>
      </c>
      <c r="E56" s="0" t="s">
        <v>22</v>
      </c>
      <c r="F56" s="0" t="s">
        <v>39</v>
      </c>
      <c r="G56" s="0" t="s">
        <v>6</v>
      </c>
      <c r="H56" s="0" t="s">
        <v>40</v>
      </c>
      <c r="I56" s="2"/>
    </row>
    <row r="57" customFormat="false" ht="12.8" hidden="false" customHeight="false" outlineLevel="0" collapsed="false">
      <c r="B57" s="0" t="n">
        <v>121580</v>
      </c>
      <c r="C57" s="0" t="n">
        <v>418217.1753</v>
      </c>
      <c r="D57" s="0" t="n">
        <v>2</v>
      </c>
      <c r="E57" s="0" t="n">
        <v>46714.6455</v>
      </c>
      <c r="F57" s="7" t="n">
        <f aca="false">100/D57</f>
        <v>50</v>
      </c>
      <c r="G57" s="0" t="n">
        <v>46714.6455</v>
      </c>
      <c r="H57" s="0" t="n">
        <f aca="false">100*G57/E57</f>
        <v>100</v>
      </c>
      <c r="J57" s="5"/>
      <c r="K57" s="5"/>
      <c r="L57" s="5"/>
      <c r="M57" s="5"/>
      <c r="N57" s="5"/>
      <c r="O57" s="5"/>
      <c r="P57" s="5"/>
    </row>
    <row r="58" customFormat="false" ht="12.8" hidden="false" customHeight="false" outlineLevel="0" collapsed="false">
      <c r="B58" s="0" t="n">
        <v>121580</v>
      </c>
      <c r="C58" s="0" t="n">
        <v>418217.1753</v>
      </c>
      <c r="D58" s="0" t="n">
        <v>4</v>
      </c>
      <c r="E58" s="0" t="n">
        <v>100718.1229</v>
      </c>
      <c r="F58" s="7" t="n">
        <f aca="false">100/D58</f>
        <v>25</v>
      </c>
      <c r="G58" s="0" t="n">
        <v>46714.6455</v>
      </c>
      <c r="H58" s="0" t="n">
        <f aca="false">100*G58/E58</f>
        <v>46.3815688328322</v>
      </c>
      <c r="J58" s="5"/>
      <c r="K58" s="5"/>
      <c r="L58" s="5"/>
      <c r="M58" s="5"/>
      <c r="N58" s="5"/>
      <c r="O58" s="5"/>
      <c r="P58" s="5"/>
    </row>
    <row r="59" customFormat="false" ht="12.8" hidden="false" customHeight="false" outlineLevel="0" collapsed="false">
      <c r="B59" s="0" t="n">
        <v>121580</v>
      </c>
      <c r="C59" s="0" t="n">
        <v>418217.1753</v>
      </c>
      <c r="D59" s="0" t="n">
        <v>8</v>
      </c>
      <c r="E59" s="0" t="n">
        <v>157535.7088</v>
      </c>
      <c r="F59" s="7" t="n">
        <f aca="false">100/D59</f>
        <v>12.5</v>
      </c>
      <c r="G59" s="0" t="n">
        <v>46714.6455</v>
      </c>
      <c r="H59" s="0" t="n">
        <f aca="false">100*G59/E59</f>
        <v>29.653369293756</v>
      </c>
      <c r="J59" s="5"/>
      <c r="K59" s="5"/>
      <c r="L59" s="5"/>
      <c r="M59" s="5"/>
      <c r="N59" s="5"/>
      <c r="O59" s="5"/>
      <c r="P59" s="5"/>
    </row>
    <row r="60" customFormat="false" ht="12.8" hidden="false" customHeight="false" outlineLevel="0" collapsed="false">
      <c r="B60" s="0" t="n">
        <v>121580</v>
      </c>
      <c r="C60" s="0" t="n">
        <v>418217.1753</v>
      </c>
      <c r="D60" s="0" t="n">
        <v>32</v>
      </c>
      <c r="E60" s="0" t="n">
        <v>235463.6893</v>
      </c>
      <c r="F60" s="7" t="n">
        <f aca="false">100/D60</f>
        <v>3.125</v>
      </c>
      <c r="G60" s="0" t="n">
        <v>31901.2185</v>
      </c>
      <c r="H60" s="0" t="n">
        <f aca="false">100*G60/E60</f>
        <v>13.5482539133052</v>
      </c>
      <c r="J60" s="5"/>
      <c r="K60" s="5"/>
      <c r="L60" s="5"/>
      <c r="M60" s="5"/>
      <c r="N60" s="5"/>
      <c r="O60" s="5"/>
      <c r="P60" s="5"/>
    </row>
    <row r="61" customFormat="false" ht="12.8" hidden="false" customHeight="false" outlineLevel="0" collapsed="false">
      <c r="B61" s="0" t="n">
        <v>121580</v>
      </c>
      <c r="C61" s="0" t="n">
        <v>418217.1753</v>
      </c>
      <c r="D61" s="0" t="n">
        <v>64</v>
      </c>
      <c r="E61" s="0" t="n">
        <v>260108.2047</v>
      </c>
      <c r="F61" s="7" t="n">
        <f aca="false">100/D61</f>
        <v>1.5625</v>
      </c>
      <c r="G61" s="0" t="n">
        <v>35108.3265</v>
      </c>
      <c r="H61" s="0" t="n">
        <f aca="false">100*G61/E61</f>
        <v>13.4975851840171</v>
      </c>
      <c r="J61" s="5"/>
      <c r="K61" s="5"/>
      <c r="L61" s="5"/>
      <c r="M61" s="5"/>
      <c r="N61" s="5"/>
      <c r="O61" s="5"/>
      <c r="P61" s="5"/>
    </row>
    <row r="62" customFormat="false" ht="12.8" hidden="false" customHeight="false" outlineLevel="0" collapsed="false">
      <c r="B62" s="0" t="n">
        <v>121580</v>
      </c>
      <c r="C62" s="0" t="n">
        <v>418217.1753</v>
      </c>
      <c r="D62" s="0" t="n">
        <v>128</v>
      </c>
      <c r="E62" s="0" t="n">
        <v>288413.9051</v>
      </c>
      <c r="F62" s="7" t="n">
        <f aca="false">100/D62</f>
        <v>0.78125</v>
      </c>
      <c r="G62" s="0" t="n">
        <v>27919.75</v>
      </c>
      <c r="H62" s="0" t="n">
        <f aca="false">100*G62/E62</f>
        <v>9.68044518877117</v>
      </c>
      <c r="J62" s="5"/>
      <c r="K62" s="5"/>
      <c r="L62" s="5"/>
      <c r="M62" s="5"/>
      <c r="N62" s="5"/>
      <c r="O62" s="5"/>
      <c r="P62" s="5"/>
    </row>
    <row r="63" customFormat="false" ht="12.8" hidden="false" customHeight="false" outlineLevel="0" collapsed="false">
      <c r="B63" s="0" t="n">
        <v>121580</v>
      </c>
      <c r="C63" s="0" t="n">
        <v>418217.1753</v>
      </c>
      <c r="D63" s="0" t="n">
        <v>256</v>
      </c>
      <c r="E63" s="0" t="n">
        <v>306925.4931</v>
      </c>
      <c r="F63" s="7" t="n">
        <f aca="false">100/D63</f>
        <v>0.390625</v>
      </c>
      <c r="G63" s="0" t="n">
        <v>39891.73</v>
      </c>
      <c r="H63" s="0" t="n">
        <f aca="false">100*G63/E63</f>
        <v>12.9972031964783</v>
      </c>
      <c r="J63" s="5"/>
      <c r="K63" s="5"/>
      <c r="L63" s="5"/>
      <c r="M63" s="5"/>
      <c r="N63" s="5"/>
      <c r="O63" s="5"/>
      <c r="P63" s="5"/>
    </row>
    <row r="64" customFormat="false" ht="12.8" hidden="false" customHeight="false" outlineLevel="0" collapsed="false">
      <c r="B64" s="0" t="n">
        <v>121580</v>
      </c>
      <c r="C64" s="0" t="n">
        <v>418217.1753</v>
      </c>
      <c r="D64" s="0" t="n">
        <v>512</v>
      </c>
      <c r="E64" s="0" t="n">
        <v>329675.5316</v>
      </c>
      <c r="F64" s="7" t="n">
        <f aca="false">100/D64</f>
        <v>0.1953125</v>
      </c>
      <c r="G64" s="0" t="n">
        <v>27532.6335</v>
      </c>
      <c r="H64" s="0" t="n">
        <f aca="false">100*G64/E64</f>
        <v>8.35143371616846</v>
      </c>
      <c r="J64" s="5"/>
      <c r="K64" s="5"/>
      <c r="L64" s="5"/>
      <c r="M64" s="5"/>
      <c r="N64" s="5"/>
      <c r="O64" s="5"/>
      <c r="P64" s="5"/>
    </row>
    <row r="65" customFormat="false" ht="12.8" hidden="false" customHeight="false" outlineLevel="0" collapsed="false">
      <c r="B65" s="0" t="n">
        <v>121580</v>
      </c>
      <c r="C65" s="0" t="n">
        <v>418217.1753</v>
      </c>
      <c r="D65" s="0" t="n">
        <v>1024</v>
      </c>
      <c r="E65" s="0" t="n">
        <v>345256.9022</v>
      </c>
      <c r="F65" s="7" t="n">
        <f aca="false">100/D65</f>
        <v>0.09765625</v>
      </c>
      <c r="G65" s="0" t="n">
        <v>24859.1715</v>
      </c>
      <c r="H65" s="0" t="n">
        <f aca="false">100*G65/E65</f>
        <v>7.20019537382039</v>
      </c>
      <c r="J65" s="5"/>
      <c r="K65" s="5"/>
      <c r="L65" s="5"/>
      <c r="M65" s="5"/>
      <c r="N65" s="5"/>
      <c r="O65" s="5"/>
      <c r="P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2048</v>
      </c>
      <c r="E66" s="0" t="n">
        <v>362035.867</v>
      </c>
      <c r="F66" s="7" t="n">
        <f aca="false">100/D66</f>
        <v>0.048828125</v>
      </c>
      <c r="G66" s="0" t="n">
        <v>27471.2355</v>
      </c>
      <c r="H66" s="0" t="n">
        <f aca="false">100*G66/E66</f>
        <v>7.58798726978065</v>
      </c>
      <c r="J66" s="5"/>
      <c r="K66" s="5"/>
      <c r="L66" s="5"/>
      <c r="M66" s="5"/>
      <c r="N66" s="5"/>
      <c r="O66" s="5"/>
      <c r="P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4096</v>
      </c>
      <c r="E67" s="0" t="n">
        <v>373904.3881</v>
      </c>
      <c r="F67" s="7" t="n">
        <f aca="false">100/D67</f>
        <v>0.0244140625</v>
      </c>
      <c r="G67" s="0" t="n">
        <v>29742.6105</v>
      </c>
      <c r="H67" s="0" t="n">
        <f aca="false">100*G67/E67</f>
        <v>7.95460322119713</v>
      </c>
      <c r="J67" s="5"/>
      <c r="K67" s="5"/>
      <c r="L67" s="5"/>
      <c r="M67" s="5"/>
      <c r="N67" s="5"/>
      <c r="O67" s="5"/>
      <c r="P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8192</v>
      </c>
      <c r="E68" s="0" t="n">
        <v>383786.0469</v>
      </c>
      <c r="F68" s="7" t="n">
        <f aca="false">100/D68</f>
        <v>0.01220703125</v>
      </c>
      <c r="G68" s="0" t="n">
        <v>27441.2315</v>
      </c>
      <c r="H68" s="0" t="n">
        <f aca="false">100*G68/E68</f>
        <v>7.15013787542676</v>
      </c>
      <c r="J68" s="5"/>
      <c r="K68" s="5"/>
      <c r="L68" s="5"/>
      <c r="M68" s="5"/>
      <c r="N68" s="5"/>
      <c r="O68" s="5"/>
      <c r="P68" s="5"/>
    </row>
    <row r="69" customFormat="false" ht="12.8" hidden="false" customHeight="false" outlineLevel="0" collapsed="false">
      <c r="B69" s="0" t="n">
        <v>121580</v>
      </c>
      <c r="C69" s="0" t="n">
        <v>418217.1753</v>
      </c>
      <c r="D69" s="0" t="n">
        <v>16384</v>
      </c>
      <c r="E69" s="0" t="n">
        <v>390221.8276</v>
      </c>
      <c r="F69" s="7" t="n">
        <f aca="false">100/D69</f>
        <v>0.006103515625</v>
      </c>
      <c r="G69" s="0" t="n">
        <v>24007.216</v>
      </c>
      <c r="H69" s="0" t="n">
        <f aca="false">100*G69/E69</f>
        <v>6.15219710994967</v>
      </c>
      <c r="J69" s="5"/>
      <c r="K69" s="5"/>
      <c r="L69" s="5"/>
      <c r="M69" s="5"/>
      <c r="N69" s="5"/>
      <c r="O69" s="5"/>
      <c r="P69" s="5"/>
    </row>
    <row r="70" customFormat="false" ht="12.8" hidden="false" customHeight="false" outlineLevel="0" collapsed="false">
      <c r="B70" s="0" t="n">
        <v>121580</v>
      </c>
      <c r="C70" s="0" t="n">
        <v>418217.1753</v>
      </c>
      <c r="D70" s="0" t="n">
        <v>32768</v>
      </c>
      <c r="E70" s="0" t="n">
        <v>390221.8276</v>
      </c>
      <c r="F70" s="7" t="n">
        <f aca="false">100/D70</f>
        <v>0.0030517578125</v>
      </c>
      <c r="G70" s="0" t="n">
        <v>23935.228</v>
      </c>
      <c r="H70" s="0" t="n">
        <f aca="false">100*G70/E70</f>
        <v>6.13374914140759</v>
      </c>
      <c r="J70" s="5"/>
      <c r="K70" s="5"/>
      <c r="L70" s="5"/>
      <c r="M70" s="5"/>
      <c r="N70" s="5"/>
      <c r="O70" s="5"/>
      <c r="P70" s="5"/>
    </row>
    <row r="72" customFormat="false" ht="12.8" hidden="false" customHeight="false" outlineLevel="0" collapsed="false">
      <c r="E72" s="1" t="s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customFormat="false" ht="12.8" hidden="false" customHeight="false" outlineLevel="0" collapsed="false">
      <c r="A73" s="0" t="s">
        <v>24</v>
      </c>
      <c r="B73" s="0" t="s">
        <v>2</v>
      </c>
      <c r="C73" s="0" t="s">
        <v>3</v>
      </c>
      <c r="D73" s="0" t="s">
        <v>4</v>
      </c>
      <c r="E73" s="0" t="s">
        <v>29</v>
      </c>
      <c r="F73" s="0" t="s">
        <v>39</v>
      </c>
      <c r="G73" s="2" t="s">
        <v>6</v>
      </c>
      <c r="H73" s="0" t="s">
        <v>40</v>
      </c>
    </row>
    <row r="74" customFormat="false" ht="12.8" hidden="false" customHeight="false" outlineLevel="0" collapsed="false">
      <c r="B74" s="0" t="n">
        <v>220587</v>
      </c>
      <c r="C74" s="0" t="n">
        <v>234373</v>
      </c>
      <c r="D74" s="0" t="n">
        <v>2</v>
      </c>
      <c r="E74" s="0" t="n">
        <v>4718</v>
      </c>
      <c r="F74" s="7" t="n">
        <f aca="false">100/D74</f>
        <v>50</v>
      </c>
      <c r="G74" s="0" t="n">
        <v>4718</v>
      </c>
      <c r="H74" s="0" t="n">
        <f aca="false">100*G74/E74</f>
        <v>100</v>
      </c>
    </row>
    <row r="75" customFormat="false" ht="12.8" hidden="false" customHeight="false" outlineLevel="0" collapsed="false">
      <c r="B75" s="0" t="n">
        <v>220587</v>
      </c>
      <c r="C75" s="0" t="n">
        <v>234373</v>
      </c>
      <c r="D75" s="0" t="n">
        <v>4</v>
      </c>
      <c r="E75" s="0" t="n">
        <v>8657</v>
      </c>
      <c r="F75" s="7" t="n">
        <f aca="false">100/D75</f>
        <v>25</v>
      </c>
      <c r="G75" s="0" t="n">
        <v>4575</v>
      </c>
      <c r="H75" s="0" t="n">
        <f aca="false">100*G75/E75</f>
        <v>52.8474067228832</v>
      </c>
    </row>
    <row r="76" customFormat="false" ht="12.8" hidden="false" customHeight="false" outlineLevel="0" collapsed="false">
      <c r="B76" s="0" t="n">
        <v>220587</v>
      </c>
      <c r="C76" s="0" t="n">
        <v>234373</v>
      </c>
      <c r="D76" s="0" t="n">
        <v>8</v>
      </c>
      <c r="E76" s="0" t="n">
        <v>14515</v>
      </c>
      <c r="F76" s="7" t="n">
        <f aca="false">100/D76</f>
        <v>12.5</v>
      </c>
      <c r="G76" s="0" t="n">
        <v>4575</v>
      </c>
      <c r="H76" s="0" t="n">
        <f aca="false">100*G76/E76</f>
        <v>31.5191181536342</v>
      </c>
    </row>
    <row r="77" customFormat="false" ht="12.8" hidden="false" customHeight="false" outlineLevel="0" collapsed="false">
      <c r="B77" s="0" t="n">
        <v>220587</v>
      </c>
      <c r="C77" s="0" t="n">
        <v>234373</v>
      </c>
      <c r="D77" s="0" t="n">
        <v>32</v>
      </c>
      <c r="E77" s="0" t="n">
        <v>29550</v>
      </c>
      <c r="F77" s="7" t="n">
        <f aca="false">100/D77</f>
        <v>3.125</v>
      </c>
      <c r="G77" s="0" t="n">
        <v>4513</v>
      </c>
      <c r="H77" s="0" t="n">
        <f aca="false">100*G77/E77</f>
        <v>15.2724196277496</v>
      </c>
    </row>
    <row r="78" customFormat="false" ht="12.8" hidden="false" customHeight="false" outlineLevel="0" collapsed="false">
      <c r="B78" s="0" t="n">
        <v>220587</v>
      </c>
      <c r="C78" s="0" t="n">
        <v>234373</v>
      </c>
      <c r="D78" s="0" t="n">
        <v>64</v>
      </c>
      <c r="E78" s="0" t="n">
        <v>38853</v>
      </c>
      <c r="F78" s="7" t="n">
        <f aca="false">100/D78</f>
        <v>1.5625</v>
      </c>
      <c r="G78" s="0" t="n">
        <v>4420</v>
      </c>
      <c r="H78" s="0" t="n">
        <f aca="false">100*G78/E78</f>
        <v>11.3762129050524</v>
      </c>
    </row>
    <row r="79" customFormat="false" ht="12.8" hidden="false" customHeight="false" outlineLevel="0" collapsed="false">
      <c r="B79" s="0" t="n">
        <v>220587</v>
      </c>
      <c r="C79" s="0" t="n">
        <v>234373</v>
      </c>
      <c r="D79" s="0" t="n">
        <v>128</v>
      </c>
      <c r="E79" s="0" t="n">
        <v>50996</v>
      </c>
      <c r="F79" s="7" t="n">
        <f aca="false">100/D79</f>
        <v>0.78125</v>
      </c>
      <c r="G79" s="0" t="n">
        <v>4300</v>
      </c>
      <c r="H79" s="0" t="n">
        <f aca="false">100*G79/E79</f>
        <v>8.43203388501059</v>
      </c>
    </row>
    <row r="80" customFormat="false" ht="12.8" hidden="false" customHeight="false" outlineLevel="0" collapsed="false">
      <c r="B80" s="0" t="n">
        <v>220587</v>
      </c>
      <c r="C80" s="0" t="n">
        <v>234373</v>
      </c>
      <c r="D80" s="0" t="n">
        <v>256</v>
      </c>
      <c r="E80" s="0" t="n">
        <v>63298</v>
      </c>
      <c r="F80" s="7" t="n">
        <f aca="false">100/D80</f>
        <v>0.390625</v>
      </c>
      <c r="G80" s="0" t="n">
        <v>4213</v>
      </c>
      <c r="H80" s="0" t="n">
        <f aca="false">100*G80/E80</f>
        <v>6.6558185092736</v>
      </c>
    </row>
    <row r="81" customFormat="false" ht="12.8" hidden="false" customHeight="false" outlineLevel="0" collapsed="false">
      <c r="B81" s="0" t="n">
        <v>220587</v>
      </c>
      <c r="C81" s="0" t="n">
        <v>234373</v>
      </c>
      <c r="D81" s="0" t="n">
        <v>512</v>
      </c>
      <c r="E81" s="0" t="n">
        <v>79465</v>
      </c>
      <c r="F81" s="7" t="n">
        <f aca="false">100/D81</f>
        <v>0.1953125</v>
      </c>
      <c r="G81" s="0" t="n">
        <v>4075</v>
      </c>
      <c r="H81" s="0" t="n">
        <f aca="false">100*G81/E81</f>
        <v>5.12804379286478</v>
      </c>
    </row>
    <row r="82" customFormat="false" ht="12.8" hidden="false" customHeight="false" outlineLevel="0" collapsed="false">
      <c r="B82" s="0" t="n">
        <v>220587</v>
      </c>
      <c r="C82" s="0" t="n">
        <v>234373</v>
      </c>
      <c r="D82" s="0" t="n">
        <v>1024</v>
      </c>
      <c r="E82" s="0" t="n">
        <v>94077</v>
      </c>
      <c r="F82" s="7" t="n">
        <f aca="false">100/D82</f>
        <v>0.09765625</v>
      </c>
      <c r="G82" s="0" t="n">
        <v>3964</v>
      </c>
      <c r="H82" s="0" t="n">
        <f aca="false">100*G82/E82</f>
        <v>4.21356973542949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2048</v>
      </c>
      <c r="E83" s="0" t="n">
        <v>114503</v>
      </c>
      <c r="F83" s="7" t="n">
        <f aca="false">100/D83</f>
        <v>0.048828125</v>
      </c>
      <c r="G83" s="0" t="n">
        <v>3905</v>
      </c>
      <c r="H83" s="0" t="n">
        <f aca="false">100*G83/E83</f>
        <v>3.41039099412242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4096</v>
      </c>
      <c r="E84" s="0" t="n">
        <v>131792</v>
      </c>
      <c r="F84" s="7" t="n">
        <f aca="false">100/D84</f>
        <v>0.0244140625</v>
      </c>
      <c r="G84" s="0" t="n">
        <v>3849</v>
      </c>
      <c r="H84" s="0" t="n">
        <f aca="false">100*G84/E84</f>
        <v>2.92051110841326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8192</v>
      </c>
      <c r="E85" s="0" t="n">
        <v>152506</v>
      </c>
      <c r="F85" s="7" t="n">
        <f aca="false">100/D85</f>
        <v>0.01220703125</v>
      </c>
      <c r="G85" s="0" t="n">
        <v>3685</v>
      </c>
      <c r="H85" s="0" t="n">
        <f aca="false">100*G85/E85</f>
        <v>2.4162983751459</v>
      </c>
    </row>
    <row r="86" customFormat="false" ht="12.8" hidden="false" customHeight="false" outlineLevel="0" collapsed="false">
      <c r="B86" s="0" t="n">
        <v>220587</v>
      </c>
      <c r="C86" s="0" t="n">
        <v>234373</v>
      </c>
      <c r="D86" s="0" t="n">
        <v>16384</v>
      </c>
      <c r="E86" s="0" t="n">
        <v>168414</v>
      </c>
      <c r="F86" s="7" t="n">
        <f aca="false">100/D86</f>
        <v>0.006103515625</v>
      </c>
      <c r="G86" s="0" t="n">
        <v>3598</v>
      </c>
      <c r="H86" s="0" t="n">
        <f aca="false">100*G86/E86</f>
        <v>2.13640196183215</v>
      </c>
    </row>
    <row r="87" customFormat="false" ht="12.8" hidden="false" customHeight="false" outlineLevel="0" collapsed="false">
      <c r="B87" s="0" t="n">
        <v>220587</v>
      </c>
      <c r="C87" s="0" t="n">
        <v>234373</v>
      </c>
      <c r="D87" s="0" t="n">
        <v>32768</v>
      </c>
      <c r="E87" s="0" t="n">
        <v>168414</v>
      </c>
      <c r="F87" s="7" t="n">
        <f aca="false">100/D87</f>
        <v>0.0030517578125</v>
      </c>
      <c r="G87" s="0" t="n">
        <v>3598</v>
      </c>
      <c r="H87" s="0" t="n">
        <f aca="false">100*G87/E87</f>
        <v>2.13640196183215</v>
      </c>
    </row>
    <row r="89" customFormat="false" ht="12.8" hidden="false" customHeight="false" outlineLevel="0" collapsed="false">
      <c r="G89" s="1" t="s">
        <v>20</v>
      </c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8" hidden="false" customHeight="false" outlineLevel="0" collapsed="false">
      <c r="B90" s="0" t="s">
        <v>2</v>
      </c>
      <c r="C90" s="0" t="s">
        <v>21</v>
      </c>
      <c r="D90" s="0" t="s">
        <v>4</v>
      </c>
      <c r="F90" s="0" t="s">
        <v>39</v>
      </c>
      <c r="G90" s="0" t="s">
        <v>6</v>
      </c>
      <c r="H90" s="0" t="s">
        <v>40</v>
      </c>
      <c r="I90" s="2"/>
    </row>
    <row r="91" customFormat="false" ht="12.8" hidden="false" customHeight="false" outlineLevel="0" collapsed="false">
      <c r="B91" s="0" t="n">
        <v>220587</v>
      </c>
      <c r="C91" s="0" t="n">
        <v>1047416.8412</v>
      </c>
      <c r="D91" s="0" t="n">
        <v>2</v>
      </c>
      <c r="E91" s="0" t="n">
        <v>160086.2771</v>
      </c>
      <c r="F91" s="7" t="n">
        <f aca="false">100/D91</f>
        <v>50</v>
      </c>
      <c r="G91" s="0" t="n">
        <v>160086.2771</v>
      </c>
      <c r="H91" s="0" t="n">
        <f aca="false">100*G91/E91</f>
        <v>100</v>
      </c>
      <c r="J91" s="5"/>
      <c r="K91" s="5"/>
      <c r="L91" s="5"/>
      <c r="M91" s="5"/>
      <c r="N91" s="5"/>
      <c r="O91" s="5"/>
      <c r="P91" s="5"/>
    </row>
    <row r="92" customFormat="false" ht="12.8" hidden="false" customHeight="false" outlineLevel="0" collapsed="false">
      <c r="B92" s="0" t="n">
        <v>220587</v>
      </c>
      <c r="C92" s="0" t="n">
        <v>1047416.8412</v>
      </c>
      <c r="D92" s="0" t="n">
        <v>4</v>
      </c>
      <c r="E92" s="0" t="n">
        <v>262980.2751</v>
      </c>
      <c r="F92" s="7" t="n">
        <f aca="false">100/D92</f>
        <v>25</v>
      </c>
      <c r="G92" s="0" t="n">
        <v>163596.3399</v>
      </c>
      <c r="H92" s="0" t="n">
        <f aca="false">100*G92/E92</f>
        <v>62.2085971420447</v>
      </c>
      <c r="J92" s="5"/>
      <c r="K92" s="5"/>
      <c r="L92" s="5"/>
      <c r="M92" s="5"/>
      <c r="N92" s="5"/>
      <c r="O92" s="5"/>
      <c r="P92" s="5"/>
    </row>
    <row r="93" customFormat="false" ht="12.8" hidden="false" customHeight="false" outlineLevel="0" collapsed="false">
      <c r="B93" s="0" t="n">
        <v>220587</v>
      </c>
      <c r="C93" s="0" t="n">
        <v>1047416.8412</v>
      </c>
      <c r="D93" s="0" t="n">
        <v>8</v>
      </c>
      <c r="E93" s="0" t="n">
        <v>358070.0077</v>
      </c>
      <c r="F93" s="7" t="n">
        <f aca="false">100/D93</f>
        <v>12.5</v>
      </c>
      <c r="G93" s="0" t="n">
        <v>163596.3399</v>
      </c>
      <c r="H93" s="0" t="n">
        <f aca="false">100*G93/E93</f>
        <v>45.6883671857446</v>
      </c>
      <c r="J93" s="5"/>
      <c r="K93" s="5"/>
      <c r="L93" s="5"/>
      <c r="M93" s="5"/>
      <c r="N93" s="5"/>
      <c r="O93" s="5"/>
      <c r="P93" s="5"/>
    </row>
    <row r="94" customFormat="false" ht="12.8" hidden="false" customHeight="false" outlineLevel="0" collapsed="false">
      <c r="B94" s="0" t="n">
        <v>220587</v>
      </c>
      <c r="C94" s="0" t="n">
        <v>1047416.8412</v>
      </c>
      <c r="D94" s="0" t="n">
        <v>32</v>
      </c>
      <c r="E94" s="0" t="n">
        <v>548410.3729</v>
      </c>
      <c r="F94" s="7" t="n">
        <f aca="false">100/D94</f>
        <v>3.125</v>
      </c>
      <c r="G94" s="0" t="n">
        <v>155942.2301</v>
      </c>
      <c r="H94" s="0" t="n">
        <f aca="false">100*G94/E94</f>
        <v>28.4353173838372</v>
      </c>
      <c r="J94" s="5"/>
      <c r="K94" s="5"/>
      <c r="L94" s="5"/>
      <c r="M94" s="5"/>
      <c r="N94" s="5"/>
      <c r="O94" s="5"/>
      <c r="P94" s="5"/>
    </row>
    <row r="95" customFormat="false" ht="12.8" hidden="false" customHeight="false" outlineLevel="0" collapsed="false">
      <c r="B95" s="0" t="n">
        <v>220587</v>
      </c>
      <c r="C95" s="0" t="n">
        <v>1047416.8412</v>
      </c>
      <c r="D95" s="0" t="n">
        <v>64</v>
      </c>
      <c r="E95" s="0" t="n">
        <v>632023.0542</v>
      </c>
      <c r="F95" s="7" t="n">
        <f aca="false">100/D95</f>
        <v>1.5625</v>
      </c>
      <c r="G95" s="0" t="n">
        <v>157046.5819</v>
      </c>
      <c r="H95" s="0" t="n">
        <f aca="false">100*G95/E95</f>
        <v>24.8482362876439</v>
      </c>
      <c r="J95" s="5"/>
      <c r="K95" s="5"/>
      <c r="L95" s="5"/>
      <c r="M95" s="5"/>
      <c r="N95" s="5"/>
      <c r="O95" s="5"/>
      <c r="P95" s="5"/>
    </row>
    <row r="96" customFormat="false" ht="12.8" hidden="false" customHeight="false" outlineLevel="0" collapsed="false">
      <c r="B96" s="0" t="n">
        <v>220587</v>
      </c>
      <c r="C96" s="0" t="n">
        <v>1047416.8412</v>
      </c>
      <c r="D96" s="0" t="n">
        <v>128</v>
      </c>
      <c r="E96" s="0" t="n">
        <v>708102.5592</v>
      </c>
      <c r="F96" s="7" t="n">
        <f aca="false">100/D96</f>
        <v>0.78125</v>
      </c>
      <c r="G96" s="0" t="n">
        <v>151349.0858</v>
      </c>
      <c r="H96" s="0" t="n">
        <f aca="false">100*G96/E96</f>
        <v>21.3738933483013</v>
      </c>
      <c r="J96" s="5"/>
      <c r="K96" s="5"/>
      <c r="L96" s="5"/>
      <c r="M96" s="5"/>
      <c r="N96" s="5"/>
      <c r="O96" s="5"/>
      <c r="P96" s="5"/>
    </row>
    <row r="97" customFormat="false" ht="12.8" hidden="false" customHeight="false" outlineLevel="0" collapsed="false">
      <c r="B97" s="0" t="n">
        <v>220587</v>
      </c>
      <c r="C97" s="0" t="n">
        <v>1047416.8412</v>
      </c>
      <c r="D97" s="0" t="n">
        <v>256</v>
      </c>
      <c r="E97" s="0" t="n">
        <v>769888.1225</v>
      </c>
      <c r="F97" s="7" t="n">
        <f aca="false">100/D97</f>
        <v>0.390625</v>
      </c>
      <c r="G97" s="0" t="n">
        <v>151172.2443</v>
      </c>
      <c r="H97" s="0" t="n">
        <f aca="false">100*G97/E97</f>
        <v>19.6356119651658</v>
      </c>
      <c r="J97" s="5"/>
      <c r="K97" s="5"/>
      <c r="L97" s="5"/>
      <c r="M97" s="5"/>
      <c r="N97" s="5"/>
      <c r="O97" s="5"/>
      <c r="P97" s="5"/>
    </row>
    <row r="98" customFormat="false" ht="12.8" hidden="false" customHeight="false" outlineLevel="0" collapsed="false">
      <c r="B98" s="0" t="n">
        <v>220587</v>
      </c>
      <c r="C98" s="0" t="n">
        <v>1047416.8412</v>
      </c>
      <c r="D98" s="0" t="n">
        <v>512</v>
      </c>
      <c r="E98" s="0" t="n">
        <v>822785.6736</v>
      </c>
      <c r="F98" s="7" t="n">
        <f aca="false">100/D98</f>
        <v>0.1953125</v>
      </c>
      <c r="G98" s="0" t="n">
        <v>151226.7943</v>
      </c>
      <c r="H98" s="0" t="n">
        <f aca="false">100*G98/E98</f>
        <v>18.3798526338366</v>
      </c>
      <c r="J98" s="5"/>
      <c r="K98" s="5"/>
      <c r="L98" s="5"/>
      <c r="M98" s="5"/>
      <c r="N98" s="5"/>
      <c r="O98" s="5"/>
      <c r="P98" s="5"/>
    </row>
    <row r="99" customFormat="false" ht="12.8" hidden="false" customHeight="false" outlineLevel="0" collapsed="false">
      <c r="B99" s="0" t="n">
        <v>220587</v>
      </c>
      <c r="C99" s="0" t="n">
        <v>1047416.8412</v>
      </c>
      <c r="D99" s="0" t="n">
        <v>1024</v>
      </c>
      <c r="E99" s="0" t="n">
        <v>861806.5347</v>
      </c>
      <c r="F99" s="7" t="n">
        <f aca="false">100/D99</f>
        <v>0.09765625</v>
      </c>
      <c r="G99" s="0" t="n">
        <v>149425.6268</v>
      </c>
      <c r="H99" s="0" t="n">
        <f aca="false">100*G99/E99</f>
        <v>17.3386509365488</v>
      </c>
      <c r="J99" s="5"/>
      <c r="K99" s="5"/>
      <c r="L99" s="5"/>
      <c r="M99" s="5"/>
      <c r="N99" s="5"/>
      <c r="O99" s="5"/>
      <c r="P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2048</v>
      </c>
      <c r="E100" s="0" t="n">
        <v>899435.4562</v>
      </c>
      <c r="F100" s="7" t="n">
        <f aca="false">100/D100</f>
        <v>0.048828125</v>
      </c>
      <c r="G100" s="0" t="n">
        <v>149007.4236</v>
      </c>
      <c r="H100" s="0" t="n">
        <f aca="false">100*G100/E100</f>
        <v>16.5667722539578</v>
      </c>
      <c r="J100" s="5"/>
      <c r="K100" s="5"/>
      <c r="L100" s="5"/>
      <c r="M100" s="5"/>
      <c r="N100" s="5"/>
      <c r="O100" s="5"/>
      <c r="P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4096</v>
      </c>
      <c r="E101" s="0" t="n">
        <v>926793.4285</v>
      </c>
      <c r="F101" s="7" t="n">
        <f aca="false">100/D101</f>
        <v>0.0244140625</v>
      </c>
      <c r="G101" s="0" t="n">
        <v>146006.2631</v>
      </c>
      <c r="H101" s="0" t="n">
        <f aca="false">100*G101/E101</f>
        <v>15.7539165266103</v>
      </c>
      <c r="J101" s="5"/>
      <c r="K101" s="5"/>
      <c r="L101" s="5"/>
      <c r="M101" s="5"/>
      <c r="N101" s="5"/>
      <c r="O101" s="5"/>
      <c r="P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8192</v>
      </c>
      <c r="E102" s="0" t="n">
        <v>949769.6791</v>
      </c>
      <c r="F102" s="7" t="n">
        <f aca="false">100/D102</f>
        <v>0.01220703125</v>
      </c>
      <c r="G102" s="0" t="n">
        <v>148199.2136</v>
      </c>
      <c r="H102" s="0" t="n">
        <f aca="false">100*G102/E102</f>
        <v>15.6037002297687</v>
      </c>
      <c r="J102" s="5"/>
      <c r="K102" s="5"/>
      <c r="L102" s="5"/>
      <c r="M102" s="5"/>
      <c r="N102" s="5"/>
      <c r="O102" s="5"/>
      <c r="P102" s="5"/>
    </row>
    <row r="103" customFormat="false" ht="12.8" hidden="false" customHeight="false" outlineLevel="0" collapsed="false">
      <c r="B103" s="0" t="n">
        <v>220587</v>
      </c>
      <c r="C103" s="0" t="n">
        <v>1047416.8412</v>
      </c>
      <c r="D103" s="0" t="n">
        <v>16384</v>
      </c>
      <c r="E103" s="0" t="n">
        <v>965280.8861</v>
      </c>
      <c r="F103" s="7" t="n">
        <f aca="false">100/D103</f>
        <v>0.006103515625</v>
      </c>
      <c r="G103" s="0" t="n">
        <v>147882.1501</v>
      </c>
      <c r="H103" s="0" t="n">
        <f aca="false">100*G103/E103</f>
        <v>15.3201158574148</v>
      </c>
      <c r="J103" s="5"/>
      <c r="K103" s="5"/>
      <c r="L103" s="5"/>
      <c r="M103" s="5"/>
      <c r="N103" s="5"/>
      <c r="O103" s="5"/>
      <c r="P103" s="5"/>
    </row>
    <row r="104" customFormat="false" ht="12.8" hidden="false" customHeight="false" outlineLevel="0" collapsed="false">
      <c r="B104" s="0" t="n">
        <v>220587</v>
      </c>
      <c r="C104" s="0" t="n">
        <v>1047416.8412</v>
      </c>
      <c r="D104" s="0" t="n">
        <v>32768</v>
      </c>
      <c r="E104" s="0" t="n">
        <v>965280.8861</v>
      </c>
      <c r="F104" s="7" t="n">
        <f aca="false">100/D104</f>
        <v>0.0030517578125</v>
      </c>
      <c r="G104" s="0" t="n">
        <v>148138.3181</v>
      </c>
      <c r="H104" s="0" t="n">
        <f aca="false">100*G104/E104</f>
        <v>15.3466540395842</v>
      </c>
      <c r="J104" s="5"/>
      <c r="K104" s="5"/>
      <c r="L104" s="5"/>
      <c r="M104" s="5"/>
      <c r="N104" s="5"/>
      <c r="O104" s="5"/>
      <c r="P104" s="5"/>
    </row>
    <row r="106" customFormat="false" ht="12.8" hidden="false" customHeight="false" outlineLevel="0" collapsed="false">
      <c r="E106" s="1" t="s">
        <v>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customFormat="false" ht="12.8" hidden="false" customHeight="false" outlineLevel="0" collapsed="false">
      <c r="A107" s="0" t="s">
        <v>30</v>
      </c>
      <c r="B107" s="0" t="s">
        <v>2</v>
      </c>
      <c r="C107" s="0" t="s">
        <v>3</v>
      </c>
      <c r="D107" s="0" t="s">
        <v>4</v>
      </c>
      <c r="E107" s="0" t="s">
        <v>29</v>
      </c>
      <c r="F107" s="0" t="s">
        <v>39</v>
      </c>
      <c r="G107" s="2" t="s">
        <v>6</v>
      </c>
      <c r="H107" s="0" t="s">
        <v>40</v>
      </c>
    </row>
    <row r="108" customFormat="false" ht="12.8" hidden="false" customHeight="false" outlineLevel="0" collapsed="false">
      <c r="B108" s="0" t="n">
        <v>185777</v>
      </c>
      <c r="C108" s="0" t="n">
        <v>200999</v>
      </c>
      <c r="D108" s="0" t="n">
        <v>2</v>
      </c>
      <c r="E108" s="0" t="n">
        <v>3301</v>
      </c>
      <c r="F108" s="7" t="n">
        <f aca="false">100/D108</f>
        <v>50</v>
      </c>
      <c r="G108" s="0" t="n">
        <v>3301</v>
      </c>
      <c r="H108" s="0" t="n">
        <f aca="false">100*G108/E108</f>
        <v>100</v>
      </c>
    </row>
    <row r="109" customFormat="false" ht="12.8" hidden="false" customHeight="false" outlineLevel="0" collapsed="false">
      <c r="B109" s="0" t="n">
        <v>185777</v>
      </c>
      <c r="C109" s="0" t="n">
        <v>200999</v>
      </c>
      <c r="D109" s="0" t="n">
        <v>4</v>
      </c>
      <c r="E109" s="0" t="n">
        <v>9366</v>
      </c>
      <c r="F109" s="7" t="n">
        <f aca="false">100/D109</f>
        <v>25</v>
      </c>
      <c r="G109" s="0" t="n">
        <v>3301</v>
      </c>
      <c r="H109" s="0" t="n">
        <f aca="false">100*G109/E109</f>
        <v>35.2445013879991</v>
      </c>
    </row>
    <row r="110" customFormat="false" ht="12.8" hidden="false" customHeight="false" outlineLevel="0" collapsed="false">
      <c r="B110" s="0" t="n">
        <v>185777</v>
      </c>
      <c r="C110" s="0" t="n">
        <v>200999</v>
      </c>
      <c r="D110" s="0" t="n">
        <v>8</v>
      </c>
      <c r="E110" s="0" t="n">
        <v>14244</v>
      </c>
      <c r="F110" s="7" t="n">
        <f aca="false">100/D110</f>
        <v>12.5</v>
      </c>
      <c r="G110" s="0" t="n">
        <v>3301</v>
      </c>
      <c r="H110" s="0" t="n">
        <f aca="false">100*G110/E110</f>
        <v>23.1746700365066</v>
      </c>
    </row>
    <row r="111" customFormat="false" ht="12.8" hidden="false" customHeight="false" outlineLevel="0" collapsed="false">
      <c r="B111" s="0" t="n">
        <v>185777</v>
      </c>
      <c r="C111" s="0" t="n">
        <v>200999</v>
      </c>
      <c r="D111" s="0" t="n">
        <v>32</v>
      </c>
      <c r="E111" s="0" t="n">
        <v>33417</v>
      </c>
      <c r="F111" s="7" t="n">
        <f aca="false">100/D111</f>
        <v>3.125</v>
      </c>
      <c r="G111" s="0" t="n">
        <v>3301</v>
      </c>
      <c r="H111" s="0" t="n">
        <f aca="false">100*G111/E111</f>
        <v>9.87820570368375</v>
      </c>
    </row>
    <row r="112" customFormat="false" ht="12.8" hidden="false" customHeight="false" outlineLevel="0" collapsed="false">
      <c r="B112" s="0" t="n">
        <v>185777</v>
      </c>
      <c r="C112" s="0" t="n">
        <v>200999</v>
      </c>
      <c r="D112" s="0" t="n">
        <v>64</v>
      </c>
      <c r="E112" s="0" t="n">
        <v>48127</v>
      </c>
      <c r="F112" s="7" t="n">
        <f aca="false">100/D112</f>
        <v>1.5625</v>
      </c>
      <c r="G112" s="0" t="n">
        <v>3301</v>
      </c>
      <c r="H112" s="0" t="n">
        <f aca="false">100*G112/E112</f>
        <v>6.85893573254099</v>
      </c>
    </row>
    <row r="113" customFormat="false" ht="12.8" hidden="false" customHeight="false" outlineLevel="0" collapsed="false">
      <c r="B113" s="0" t="n">
        <v>185777</v>
      </c>
      <c r="C113" s="0" t="n">
        <v>200999</v>
      </c>
      <c r="D113" s="0" t="n">
        <v>128</v>
      </c>
      <c r="E113" s="0" t="n">
        <v>60632</v>
      </c>
      <c r="F113" s="7" t="n">
        <f aca="false">100/D113</f>
        <v>0.78125</v>
      </c>
      <c r="G113" s="0" t="n">
        <v>3231</v>
      </c>
      <c r="H113" s="0" t="n">
        <f aca="false">100*G113/E113</f>
        <v>5.32886924396358</v>
      </c>
    </row>
    <row r="114" customFormat="false" ht="12.8" hidden="false" customHeight="false" outlineLevel="0" collapsed="false">
      <c r="B114" s="0" t="n">
        <v>185777</v>
      </c>
      <c r="C114" s="0" t="n">
        <v>200999</v>
      </c>
      <c r="D114" s="0" t="n">
        <v>256</v>
      </c>
      <c r="E114" s="0" t="n">
        <v>75243</v>
      </c>
      <c r="F114" s="7" t="n">
        <f aca="false">100/D114</f>
        <v>0.390625</v>
      </c>
      <c r="G114" s="0" t="n">
        <v>3132</v>
      </c>
      <c r="H114" s="0" t="n">
        <f aca="false">100*G114/E114</f>
        <v>4.16251345640126</v>
      </c>
    </row>
    <row r="115" customFormat="false" ht="12.8" hidden="false" customHeight="false" outlineLevel="0" collapsed="false">
      <c r="B115" s="0" t="n">
        <v>185777</v>
      </c>
      <c r="C115" s="0" t="n">
        <v>200999</v>
      </c>
      <c r="D115" s="0" t="n">
        <v>512</v>
      </c>
      <c r="E115" s="0" t="n">
        <v>88341</v>
      </c>
      <c r="F115" s="7" t="n">
        <f aca="false">100/D115</f>
        <v>0.1953125</v>
      </c>
      <c r="G115" s="0" t="n">
        <v>2423</v>
      </c>
      <c r="H115" s="0" t="n">
        <f aca="false">100*G115/E115</f>
        <v>2.74278081525</v>
      </c>
    </row>
    <row r="116" customFormat="false" ht="12.8" hidden="false" customHeight="false" outlineLevel="0" collapsed="false">
      <c r="B116" s="0" t="n">
        <v>185777</v>
      </c>
      <c r="C116" s="0" t="n">
        <v>200999</v>
      </c>
      <c r="D116" s="0" t="n">
        <v>1024</v>
      </c>
      <c r="E116" s="0" t="n">
        <v>102740</v>
      </c>
      <c r="F116" s="7" t="n">
        <f aca="false">100/D116</f>
        <v>0.09765625</v>
      </c>
      <c r="G116" s="0" t="n">
        <v>2443</v>
      </c>
      <c r="H116" s="0" t="n">
        <f aca="false">100*G116/E116</f>
        <v>2.37784699240802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2048</v>
      </c>
      <c r="E117" s="0" t="n">
        <v>115288</v>
      </c>
      <c r="F117" s="7" t="n">
        <f aca="false">100/D117</f>
        <v>0.048828125</v>
      </c>
      <c r="G117" s="0" t="n">
        <v>2355</v>
      </c>
      <c r="H117" s="0" t="n">
        <f aca="false">100*G117/E117</f>
        <v>2.042710429533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4096</v>
      </c>
      <c r="E118" s="0" t="n">
        <v>128952</v>
      </c>
      <c r="F118" s="7" t="n">
        <f aca="false">100/D118</f>
        <v>0.0244140625</v>
      </c>
      <c r="G118" s="0" t="n">
        <v>2368</v>
      </c>
      <c r="H118" s="0" t="n">
        <f aca="false">100*G118/E118</f>
        <v>1.83634220485142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8192</v>
      </c>
      <c r="E119" s="0" t="n">
        <v>141489</v>
      </c>
      <c r="F119" s="7" t="n">
        <f aca="false">100/D119</f>
        <v>0.01220703125</v>
      </c>
      <c r="G119" s="0" t="n">
        <v>2174</v>
      </c>
      <c r="H119" s="0" t="n">
        <f aca="false">100*G119/E119</f>
        <v>1.5365152061291</v>
      </c>
    </row>
    <row r="120" customFormat="false" ht="12.8" hidden="false" customHeight="false" outlineLevel="0" collapsed="false">
      <c r="B120" s="0" t="n">
        <v>185777</v>
      </c>
      <c r="C120" s="0" t="n">
        <v>200999</v>
      </c>
      <c r="D120" s="0" t="n">
        <v>16384</v>
      </c>
      <c r="E120" s="0" t="n">
        <v>154171</v>
      </c>
      <c r="F120" s="7" t="n">
        <f aca="false">100/D120</f>
        <v>0.006103515625</v>
      </c>
      <c r="G120" s="0" t="n">
        <v>2261</v>
      </c>
      <c r="H120" s="0" t="n">
        <f aca="false">100*G120/E120</f>
        <v>1.46655337255385</v>
      </c>
    </row>
    <row r="121" customFormat="false" ht="12.8" hidden="false" customHeight="false" outlineLevel="0" collapsed="false">
      <c r="B121" s="0" t="n">
        <v>185777</v>
      </c>
      <c r="C121" s="0" t="n">
        <v>200999</v>
      </c>
      <c r="D121" s="0" t="n">
        <v>32768</v>
      </c>
      <c r="E121" s="0" t="n">
        <v>165277</v>
      </c>
      <c r="F121" s="7" t="n">
        <f aca="false">100/D121</f>
        <v>0.0030517578125</v>
      </c>
      <c r="G121" s="0" t="n">
        <v>2034</v>
      </c>
      <c r="H121" s="0" t="n">
        <f aca="false">100*G121/E121</f>
        <v>1.23066125353195</v>
      </c>
    </row>
    <row r="123" customFormat="false" ht="12.8" hidden="false" customHeight="false" outlineLevel="0" collapsed="false">
      <c r="G123" s="1" t="s">
        <v>20</v>
      </c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8" hidden="false" customHeight="false" outlineLevel="0" collapsed="false">
      <c r="B124" s="0" t="s">
        <v>2</v>
      </c>
      <c r="C124" s="0" t="s">
        <v>21</v>
      </c>
      <c r="D124" s="0" t="s">
        <v>4</v>
      </c>
      <c r="F124" s="0" t="s">
        <v>39</v>
      </c>
      <c r="G124" s="0" t="s">
        <v>6</v>
      </c>
      <c r="H124" s="0" t="s">
        <v>40</v>
      </c>
      <c r="I124" s="2"/>
    </row>
    <row r="125" customFormat="false" ht="12.8" hidden="false" customHeight="false" outlineLevel="0" collapsed="false">
      <c r="B125" s="0" t="n">
        <v>185777</v>
      </c>
      <c r="C125" s="0" t="n">
        <v>5698293.624</v>
      </c>
      <c r="D125" s="0" t="n">
        <v>2</v>
      </c>
      <c r="E125" s="0" t="n">
        <v>248520.04</v>
      </c>
      <c r="F125" s="7" t="n">
        <f aca="false">100/D125</f>
        <v>50</v>
      </c>
      <c r="G125" s="0" t="n">
        <v>248520.04</v>
      </c>
      <c r="H125" s="0" t="n">
        <f aca="false">100*G125/E125</f>
        <v>100</v>
      </c>
      <c r="J125" s="5"/>
      <c r="K125" s="5"/>
      <c r="L125" s="5"/>
      <c r="M125" s="5"/>
      <c r="N125" s="5"/>
      <c r="O125" s="5"/>
      <c r="P125" s="5"/>
    </row>
    <row r="126" customFormat="false" ht="12.8" hidden="false" customHeight="false" outlineLevel="0" collapsed="false">
      <c r="B126" s="0" t="n">
        <v>185777</v>
      </c>
      <c r="C126" s="0" t="n">
        <v>5698293.624</v>
      </c>
      <c r="D126" s="0" t="n">
        <v>4</v>
      </c>
      <c r="E126" s="0" t="n">
        <v>1059385.577</v>
      </c>
      <c r="F126" s="7" t="n">
        <f aca="false">100/D126</f>
        <v>25</v>
      </c>
      <c r="G126" s="0" t="n">
        <v>248520.04</v>
      </c>
      <c r="H126" s="0" t="n">
        <f aca="false">100*G126/E126</f>
        <v>23.4588846021263</v>
      </c>
      <c r="J126" s="5"/>
      <c r="K126" s="5"/>
      <c r="L126" s="5"/>
      <c r="M126" s="5"/>
      <c r="N126" s="5"/>
      <c r="O126" s="5"/>
      <c r="P126" s="5"/>
    </row>
    <row r="127" customFormat="false" ht="12.8" hidden="false" customHeight="false" outlineLevel="0" collapsed="false">
      <c r="B127" s="0" t="n">
        <v>185777</v>
      </c>
      <c r="C127" s="0" t="n">
        <v>5698293.624</v>
      </c>
      <c r="D127" s="0" t="n">
        <v>8</v>
      </c>
      <c r="E127" s="0" t="n">
        <v>1477508.983</v>
      </c>
      <c r="F127" s="7" t="n">
        <f aca="false">100/D127</f>
        <v>12.5</v>
      </c>
      <c r="G127" s="0" t="n">
        <v>248520.04</v>
      </c>
      <c r="H127" s="0" t="n">
        <f aca="false">100*G127/E127</f>
        <v>16.8202050112341</v>
      </c>
      <c r="J127" s="5"/>
      <c r="K127" s="5"/>
      <c r="L127" s="5"/>
      <c r="M127" s="5"/>
      <c r="N127" s="5"/>
      <c r="O127" s="5"/>
      <c r="P127" s="5"/>
    </row>
    <row r="128" customFormat="false" ht="12.8" hidden="false" customHeight="false" outlineLevel="0" collapsed="false">
      <c r="B128" s="0" t="n">
        <v>185777</v>
      </c>
      <c r="C128" s="0" t="n">
        <v>5698293.624</v>
      </c>
      <c r="D128" s="0" t="n">
        <v>32</v>
      </c>
      <c r="E128" s="0" t="n">
        <v>2932916.123</v>
      </c>
      <c r="F128" s="7" t="n">
        <f aca="false">100/D128</f>
        <v>3.125</v>
      </c>
      <c r="G128" s="0" t="n">
        <v>248520.04</v>
      </c>
      <c r="H128" s="0" t="n">
        <f aca="false">100*G128/E128</f>
        <v>8.47347928060744</v>
      </c>
      <c r="J128" s="5"/>
      <c r="K128" s="5"/>
      <c r="L128" s="5"/>
      <c r="M128" s="5"/>
      <c r="N128" s="5"/>
      <c r="O128" s="5"/>
      <c r="P128" s="5"/>
    </row>
    <row r="129" customFormat="false" ht="12.8" hidden="false" customHeight="false" outlineLevel="0" collapsed="false">
      <c r="B129" s="0" t="n">
        <v>185777</v>
      </c>
      <c r="C129" s="0" t="n">
        <v>5698293.624</v>
      </c>
      <c r="D129" s="0" t="n">
        <v>64</v>
      </c>
      <c r="E129" s="0" t="n">
        <v>3662130.331</v>
      </c>
      <c r="F129" s="7" t="n">
        <f aca="false">100/D129</f>
        <v>1.5625</v>
      </c>
      <c r="G129" s="0" t="n">
        <v>248520.04</v>
      </c>
      <c r="H129" s="0" t="n">
        <f aca="false">100*G129/E129</f>
        <v>6.78621505893095</v>
      </c>
      <c r="J129" s="5"/>
      <c r="K129" s="5"/>
      <c r="L129" s="5"/>
      <c r="M129" s="5"/>
      <c r="N129" s="5"/>
      <c r="O129" s="5"/>
      <c r="P129" s="5"/>
    </row>
    <row r="130" customFormat="false" ht="12.8" hidden="false" customHeight="false" outlineLevel="0" collapsed="false">
      <c r="B130" s="0" t="n">
        <v>185777</v>
      </c>
      <c r="C130" s="0" t="n">
        <v>5698293.624</v>
      </c>
      <c r="D130" s="0" t="n">
        <v>128</v>
      </c>
      <c r="E130" s="0" t="n">
        <v>4155473.523</v>
      </c>
      <c r="F130" s="7" t="n">
        <f aca="false">100/D130</f>
        <v>0.78125</v>
      </c>
      <c r="G130" s="0" t="n">
        <v>307274.03</v>
      </c>
      <c r="H130" s="0" t="n">
        <f aca="false">100*G130/E130</f>
        <v>7.39444080919488</v>
      </c>
      <c r="J130" s="5"/>
      <c r="K130" s="5"/>
      <c r="L130" s="5"/>
      <c r="M130" s="5"/>
      <c r="N130" s="5"/>
      <c r="O130" s="5"/>
      <c r="P130" s="5"/>
    </row>
    <row r="131" customFormat="false" ht="12.8" hidden="false" customHeight="false" outlineLevel="0" collapsed="false">
      <c r="B131" s="0" t="n">
        <v>185777</v>
      </c>
      <c r="C131" s="0" t="n">
        <v>5698293.624</v>
      </c>
      <c r="D131" s="0" t="n">
        <v>256</v>
      </c>
      <c r="E131" s="0" t="n">
        <v>4548279.42</v>
      </c>
      <c r="F131" s="7" t="n">
        <f aca="false">100/D131</f>
        <v>0.390625</v>
      </c>
      <c r="G131" s="0" t="n">
        <v>283470.345</v>
      </c>
      <c r="H131" s="0" t="n">
        <f aca="false">100*G131/E131</f>
        <v>6.23247427925173</v>
      </c>
      <c r="J131" s="5"/>
      <c r="K131" s="5"/>
      <c r="L131" s="5"/>
      <c r="M131" s="5"/>
      <c r="N131" s="5"/>
      <c r="O131" s="5"/>
      <c r="P131" s="5"/>
    </row>
    <row r="132" customFormat="false" ht="12.8" hidden="false" customHeight="false" outlineLevel="0" collapsed="false">
      <c r="B132" s="0" t="n">
        <v>185777</v>
      </c>
      <c r="C132" s="0" t="n">
        <v>5698293.624</v>
      </c>
      <c r="D132" s="0" t="n">
        <v>512</v>
      </c>
      <c r="E132" s="0" t="n">
        <v>4825353.307</v>
      </c>
      <c r="F132" s="7" t="n">
        <f aca="false">100/D132</f>
        <v>0.1953125</v>
      </c>
      <c r="G132" s="0" t="n">
        <v>137969.354</v>
      </c>
      <c r="H132" s="0" t="n">
        <f aca="false">100*G132/E132</f>
        <v>2.85925910958379</v>
      </c>
      <c r="J132" s="5"/>
      <c r="K132" s="5"/>
      <c r="L132" s="5"/>
      <c r="M132" s="5"/>
      <c r="N132" s="5"/>
      <c r="O132" s="5"/>
      <c r="P132" s="5"/>
    </row>
    <row r="133" customFormat="false" ht="12.8" hidden="false" customHeight="false" outlineLevel="0" collapsed="false">
      <c r="B133" s="0" t="n">
        <v>185777</v>
      </c>
      <c r="C133" s="0" t="n">
        <v>5698293.624</v>
      </c>
      <c r="D133" s="0" t="n">
        <v>1024</v>
      </c>
      <c r="E133" s="0" t="n">
        <v>5005368.569</v>
      </c>
      <c r="F133" s="7" t="n">
        <f aca="false">100/D133</f>
        <v>0.09765625</v>
      </c>
      <c r="G133" s="0" t="n">
        <v>153965.51</v>
      </c>
      <c r="H133" s="0" t="n">
        <f aca="false">100*G133/E133</f>
        <v>3.0760074483538</v>
      </c>
      <c r="J133" s="5"/>
      <c r="K133" s="5"/>
      <c r="L133" s="5"/>
      <c r="M133" s="5"/>
      <c r="N133" s="5"/>
      <c r="O133" s="5"/>
      <c r="P133" s="5"/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2048</v>
      </c>
      <c r="E134" s="0" t="n">
        <v>5128475.504</v>
      </c>
      <c r="F134" s="7" t="n">
        <f aca="false">100/D134</f>
        <v>0.048828125</v>
      </c>
      <c r="G134" s="0" t="n">
        <v>153637.707</v>
      </c>
      <c r="H134" s="0" t="n">
        <f aca="false">100*G134/E134</f>
        <v>2.99577733929252</v>
      </c>
      <c r="J134" s="5"/>
      <c r="K134" s="5"/>
      <c r="L134" s="5"/>
      <c r="M134" s="5"/>
      <c r="N134" s="5"/>
      <c r="O134" s="5"/>
      <c r="P134" s="5"/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4096</v>
      </c>
      <c r="E135" s="0" t="n">
        <v>5216427.862</v>
      </c>
      <c r="F135" s="7" t="n">
        <f aca="false">100/D135</f>
        <v>0.0244140625</v>
      </c>
      <c r="G135" s="0" t="n">
        <v>162801.154</v>
      </c>
      <c r="H135" s="0" t="n">
        <f aca="false">100*G135/E135</f>
        <v>3.12093176224968</v>
      </c>
      <c r="J135" s="5"/>
      <c r="K135" s="5"/>
      <c r="L135" s="5"/>
      <c r="M135" s="5"/>
      <c r="N135" s="5"/>
      <c r="O135" s="5"/>
      <c r="P135" s="5"/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8192</v>
      </c>
      <c r="E136" s="0" t="n">
        <v>5279814.718</v>
      </c>
      <c r="F136" s="7" t="n">
        <f aca="false">100/D136</f>
        <v>0.01220703125</v>
      </c>
      <c r="G136" s="0" t="n">
        <v>162811.609</v>
      </c>
      <c r="H136" s="0" t="n">
        <f aca="false">100*G136/E136</f>
        <v>3.08366141040785</v>
      </c>
      <c r="J136" s="5"/>
      <c r="K136" s="5"/>
      <c r="L136" s="5"/>
      <c r="M136" s="5"/>
      <c r="N136" s="5"/>
      <c r="O136" s="5"/>
      <c r="P136" s="5"/>
    </row>
    <row r="137" customFormat="false" ht="12.8" hidden="false" customHeight="false" outlineLevel="0" collapsed="false">
      <c r="B137" s="0" t="n">
        <v>185777</v>
      </c>
      <c r="C137" s="0" t="n">
        <v>5698293.624</v>
      </c>
      <c r="D137" s="0" t="n">
        <v>16384</v>
      </c>
      <c r="E137" s="0" t="n">
        <v>5324459.423</v>
      </c>
      <c r="F137" s="7" t="n">
        <f aca="false">100/D137</f>
        <v>0.006103515625</v>
      </c>
      <c r="G137" s="0" t="n">
        <v>201210.637</v>
      </c>
      <c r="H137" s="0" t="n">
        <f aca="false">100*G137/E137</f>
        <v>3.77898714244742</v>
      </c>
      <c r="J137" s="5"/>
      <c r="K137" s="5"/>
      <c r="L137" s="5"/>
      <c r="M137" s="5"/>
      <c r="N137" s="5"/>
      <c r="O137" s="5"/>
      <c r="P137" s="5"/>
    </row>
    <row r="138" customFormat="false" ht="12.8" hidden="false" customHeight="false" outlineLevel="0" collapsed="false">
      <c r="B138" s="0" t="n">
        <v>185777</v>
      </c>
      <c r="C138" s="0" t="n">
        <v>5698293.624</v>
      </c>
      <c r="D138" s="0" t="n">
        <v>32768</v>
      </c>
      <c r="E138" s="0" t="n">
        <v>5354857.045</v>
      </c>
      <c r="F138" s="7" t="n">
        <f aca="false">100/D138</f>
        <v>0.0030517578125</v>
      </c>
      <c r="G138" s="0" t="n">
        <v>163419.015</v>
      </c>
      <c r="H138" s="0" t="n">
        <f aca="false">100*G138/E138</f>
        <v>3.05179043299745</v>
      </c>
      <c r="J138" s="5"/>
      <c r="K138" s="5"/>
      <c r="L138" s="5"/>
      <c r="M138" s="5"/>
      <c r="N138" s="5"/>
      <c r="O138" s="5"/>
      <c r="P138" s="5"/>
    </row>
    <row r="141" customFormat="false" ht="12.8" hidden="false" customHeight="false" outlineLevel="0" collapsed="false">
      <c r="E141" s="1" t="s"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customFormat="false" ht="12.8" hidden="false" customHeight="false" outlineLevel="0" collapsed="false">
      <c r="A142" s="0" t="s">
        <v>31</v>
      </c>
      <c r="B142" s="0" t="s">
        <v>2</v>
      </c>
      <c r="C142" s="0" t="s">
        <v>3</v>
      </c>
      <c r="D142" s="0" t="s">
        <v>4</v>
      </c>
      <c r="E142" s="0" t="s">
        <v>29</v>
      </c>
      <c r="F142" s="0" t="s">
        <v>39</v>
      </c>
      <c r="G142" s="2" t="s">
        <v>6</v>
      </c>
      <c r="H142" s="0" t="s">
        <v>40</v>
      </c>
    </row>
    <row r="143" customFormat="false" ht="12.8" hidden="false" customHeight="false" outlineLevel="0" collapsed="false">
      <c r="B143" s="0" t="n">
        <v>289812</v>
      </c>
      <c r="C143" s="0" t="n">
        <v>306118</v>
      </c>
      <c r="D143" s="0" t="n">
        <v>2</v>
      </c>
      <c r="E143" s="0" t="n">
        <v>6929</v>
      </c>
      <c r="F143" s="7" t="n">
        <f aca="false">100/D143</f>
        <v>50</v>
      </c>
      <c r="G143" s="0" t="n">
        <v>6929</v>
      </c>
      <c r="H143" s="0" t="n">
        <f aca="false">100*G143/E143</f>
        <v>100</v>
      </c>
    </row>
    <row r="144" customFormat="false" ht="12.8" hidden="false" customHeight="false" outlineLevel="0" collapsed="false">
      <c r="B144" s="0" t="n">
        <v>289812</v>
      </c>
      <c r="C144" s="0" t="n">
        <v>306118</v>
      </c>
      <c r="D144" s="0" t="n">
        <v>4</v>
      </c>
      <c r="E144" s="0" t="n">
        <v>11127</v>
      </c>
      <c r="F144" s="7" t="n">
        <f aca="false">100/D144</f>
        <v>25</v>
      </c>
      <c r="G144" s="0" t="n">
        <v>4512</v>
      </c>
      <c r="H144" s="0" t="n">
        <f aca="false">100*G144/E144</f>
        <v>40.5500134807226</v>
      </c>
    </row>
    <row r="145" customFormat="false" ht="12.8" hidden="false" customHeight="false" outlineLevel="0" collapsed="false">
      <c r="B145" s="0" t="n">
        <v>289812</v>
      </c>
      <c r="C145" s="0" t="n">
        <v>306118</v>
      </c>
      <c r="D145" s="0" t="n">
        <v>8</v>
      </c>
      <c r="E145" s="0" t="n">
        <v>23153</v>
      </c>
      <c r="F145" s="7" t="n">
        <f aca="false">100/D145</f>
        <v>12.5</v>
      </c>
      <c r="G145" s="0" t="n">
        <v>4512</v>
      </c>
      <c r="H145" s="0" t="n">
        <f aca="false">100*G145/E145</f>
        <v>19.4877553664752</v>
      </c>
    </row>
    <row r="146" customFormat="false" ht="12.8" hidden="false" customHeight="false" outlineLevel="0" collapsed="false">
      <c r="B146" s="0" t="n">
        <v>289812</v>
      </c>
      <c r="C146" s="0" t="n">
        <v>306118</v>
      </c>
      <c r="D146" s="0" t="n">
        <v>32</v>
      </c>
      <c r="E146" s="0" t="n">
        <v>45192</v>
      </c>
      <c r="F146" s="7" t="n">
        <f aca="false">100/D146</f>
        <v>3.125</v>
      </c>
      <c r="G146" s="0" t="n">
        <v>5698</v>
      </c>
      <c r="H146" s="0" t="n">
        <f aca="false">100*G146/E146</f>
        <v>12.6084262701363</v>
      </c>
    </row>
    <row r="147" customFormat="false" ht="12.8" hidden="false" customHeight="false" outlineLevel="0" collapsed="false">
      <c r="B147" s="0" t="n">
        <v>289812</v>
      </c>
      <c r="C147" s="0" t="n">
        <v>306118</v>
      </c>
      <c r="D147" s="0" t="n">
        <v>64</v>
      </c>
      <c r="E147" s="0" t="n">
        <v>53433</v>
      </c>
      <c r="F147" s="7" t="n">
        <f aca="false">100/D147</f>
        <v>1.5625</v>
      </c>
      <c r="G147" s="0" t="n">
        <v>4512</v>
      </c>
      <c r="H147" s="0" t="n">
        <f aca="false">100*G147/E147</f>
        <v>8.44421986412891</v>
      </c>
    </row>
    <row r="148" customFormat="false" ht="12.8" hidden="false" customHeight="false" outlineLevel="0" collapsed="false">
      <c r="B148" s="0" t="n">
        <v>289812</v>
      </c>
      <c r="C148" s="0" t="n">
        <v>306118</v>
      </c>
      <c r="D148" s="0" t="n">
        <v>128</v>
      </c>
      <c r="E148" s="0" t="n">
        <v>73658</v>
      </c>
      <c r="F148" s="7" t="n">
        <f aca="false">100/D148</f>
        <v>0.78125</v>
      </c>
      <c r="G148" s="0" t="n">
        <v>3813</v>
      </c>
      <c r="H148" s="0" t="n">
        <f aca="false">100*G148/E148</f>
        <v>5.17662711450216</v>
      </c>
    </row>
    <row r="149" customFormat="false" ht="12.8" hidden="false" customHeight="false" outlineLevel="0" collapsed="false">
      <c r="B149" s="0" t="n">
        <v>289812</v>
      </c>
      <c r="C149" s="0" t="n">
        <v>306118</v>
      </c>
      <c r="D149" s="0" t="n">
        <v>256</v>
      </c>
      <c r="E149" s="0" t="n">
        <v>85050</v>
      </c>
      <c r="F149" s="7" t="n">
        <f aca="false">100/D149</f>
        <v>0.390625</v>
      </c>
      <c r="G149" s="0" t="n">
        <v>4813</v>
      </c>
      <c r="H149" s="0" t="n">
        <f aca="false">100*G149/E149</f>
        <v>5.65902410346855</v>
      </c>
    </row>
    <row r="150" customFormat="false" ht="12.8" hidden="false" customHeight="false" outlineLevel="0" collapsed="false">
      <c r="B150" s="0" t="n">
        <v>289812</v>
      </c>
      <c r="C150" s="0" t="n">
        <v>306118</v>
      </c>
      <c r="D150" s="0" t="n">
        <v>512</v>
      </c>
      <c r="E150" s="0" t="n">
        <v>108064</v>
      </c>
      <c r="F150" s="7" t="n">
        <f aca="false">100/D150</f>
        <v>0.1953125</v>
      </c>
      <c r="G150" s="0" t="n">
        <v>4419</v>
      </c>
      <c r="H150" s="0" t="n">
        <f aca="false">100*G150/E150</f>
        <v>4.08924341131182</v>
      </c>
    </row>
    <row r="151" customFormat="false" ht="12.8" hidden="false" customHeight="false" outlineLevel="0" collapsed="false">
      <c r="B151" s="0" t="n">
        <v>289812</v>
      </c>
      <c r="C151" s="0" t="n">
        <v>306118</v>
      </c>
      <c r="D151" s="0" t="n">
        <v>1024</v>
      </c>
      <c r="E151" s="0" t="n">
        <v>120592</v>
      </c>
      <c r="F151" s="7" t="n">
        <f aca="false">100/D151</f>
        <v>0.09765625</v>
      </c>
      <c r="G151" s="0" t="n">
        <v>3714</v>
      </c>
      <c r="H151" s="0" t="n">
        <f aca="false">100*G151/E151</f>
        <v>3.07980628897439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2048</v>
      </c>
      <c r="E152" s="0" t="n">
        <v>147059</v>
      </c>
      <c r="F152" s="7" t="n">
        <f aca="false">100/D152</f>
        <v>0.048828125</v>
      </c>
      <c r="G152" s="0" t="n">
        <v>2908</v>
      </c>
      <c r="H152" s="0" t="n">
        <f aca="false">100*G152/E152</f>
        <v>1.97743762707485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4096</v>
      </c>
      <c r="E153" s="0" t="n">
        <v>160783</v>
      </c>
      <c r="F153" s="7" t="n">
        <f aca="false">100/D153</f>
        <v>0.0244140625</v>
      </c>
      <c r="G153" s="0" t="n">
        <v>2762</v>
      </c>
      <c r="H153" s="0" t="n">
        <f aca="false">100*G153/E153</f>
        <v>1.71784330432944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8192</v>
      </c>
      <c r="E154" s="0" t="n">
        <v>190646</v>
      </c>
      <c r="F154" s="7" t="n">
        <f aca="false">100/D154</f>
        <v>0.01220703125</v>
      </c>
      <c r="G154" s="0" t="n">
        <v>2926</v>
      </c>
      <c r="H154" s="0" t="n">
        <f aca="false">100*G154/E154</f>
        <v>1.53478174207694</v>
      </c>
    </row>
    <row r="155" customFormat="false" ht="12.8" hidden="false" customHeight="false" outlineLevel="0" collapsed="false">
      <c r="B155" s="0" t="n">
        <v>289812</v>
      </c>
      <c r="C155" s="0" t="n">
        <v>306118</v>
      </c>
      <c r="D155" s="0" t="n">
        <v>16384</v>
      </c>
      <c r="E155" s="0" t="n">
        <v>204891</v>
      </c>
      <c r="F155" s="7" t="n">
        <f aca="false">100/D155</f>
        <v>0.006103515625</v>
      </c>
      <c r="G155" s="0" t="n">
        <v>2390</v>
      </c>
      <c r="H155" s="0" t="n">
        <f aca="false">100*G155/E155</f>
        <v>1.16647388123441</v>
      </c>
    </row>
    <row r="156" customFormat="false" ht="12.8" hidden="false" customHeight="false" outlineLevel="0" collapsed="false">
      <c r="B156" s="0" t="n">
        <v>289812</v>
      </c>
      <c r="C156" s="0" t="n">
        <v>306118</v>
      </c>
      <c r="D156" s="0" t="n">
        <v>32768</v>
      </c>
      <c r="E156" s="0" t="n">
        <v>234287</v>
      </c>
      <c r="F156" s="7" t="n">
        <f aca="false">100/D156</f>
        <v>0.0030517578125</v>
      </c>
      <c r="G156" s="0" t="n">
        <v>2551</v>
      </c>
      <c r="H156" s="0" t="n">
        <f aca="false">100*G156/E156</f>
        <v>1.08883548809793</v>
      </c>
    </row>
    <row r="158" customFormat="false" ht="12.8" hidden="false" customHeight="false" outlineLevel="0" collapsed="false">
      <c r="G158" s="1" t="s">
        <v>20</v>
      </c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8" hidden="false" customHeight="false" outlineLevel="0" collapsed="false">
      <c r="B159" s="0" t="s">
        <v>2</v>
      </c>
      <c r="C159" s="0" t="s">
        <v>21</v>
      </c>
      <c r="D159" s="0" t="s">
        <v>4</v>
      </c>
      <c r="F159" s="0" t="s">
        <v>39</v>
      </c>
      <c r="G159" s="0" t="s">
        <v>6</v>
      </c>
      <c r="H159" s="0" t="s">
        <v>40</v>
      </c>
      <c r="I159" s="2"/>
    </row>
    <row r="160" customFormat="false" ht="12.8" hidden="false" customHeight="false" outlineLevel="0" collapsed="false">
      <c r="B160" s="0" t="n">
        <v>289812</v>
      </c>
      <c r="C160" s="0" t="n">
        <v>10479465.573</v>
      </c>
      <c r="D160" s="0" t="n">
        <v>2</v>
      </c>
      <c r="E160" s="0" t="n">
        <v>1446985.169</v>
      </c>
      <c r="F160" s="7" t="n">
        <f aca="false">100/D160</f>
        <v>50</v>
      </c>
      <c r="G160" s="0" t="n">
        <v>1446985.169</v>
      </c>
      <c r="H160" s="0" t="n">
        <f aca="false">100*G160/E160</f>
        <v>100</v>
      </c>
      <c r="J160" s="5"/>
      <c r="K160" s="5"/>
      <c r="L160" s="5"/>
      <c r="M160" s="5"/>
      <c r="N160" s="5"/>
      <c r="O160" s="5"/>
      <c r="P160" s="5"/>
    </row>
    <row r="161" customFormat="false" ht="12.8" hidden="false" customHeight="false" outlineLevel="0" collapsed="false">
      <c r="B161" s="0" t="n">
        <v>289812</v>
      </c>
      <c r="C161" s="0" t="n">
        <v>10479465.573</v>
      </c>
      <c r="D161" s="0" t="n">
        <v>4</v>
      </c>
      <c r="E161" s="0" t="n">
        <v>2077412.865</v>
      </c>
      <c r="F161" s="7" t="n">
        <f aca="false">100/D161</f>
        <v>25</v>
      </c>
      <c r="G161" s="0" t="n">
        <v>707123.162</v>
      </c>
      <c r="H161" s="0" t="n">
        <f aca="false">100*G161/E161</f>
        <v>34.0386436376478</v>
      </c>
      <c r="J161" s="5"/>
      <c r="K161" s="5"/>
      <c r="L161" s="5"/>
      <c r="M161" s="5"/>
      <c r="N161" s="5"/>
      <c r="O161" s="5"/>
      <c r="P161" s="5"/>
    </row>
    <row r="162" customFormat="false" ht="12.8" hidden="false" customHeight="false" outlineLevel="0" collapsed="false">
      <c r="B162" s="0" t="n">
        <v>289812</v>
      </c>
      <c r="C162" s="0" t="n">
        <v>10479465.573</v>
      </c>
      <c r="D162" s="0" t="n">
        <v>8</v>
      </c>
      <c r="E162" s="0" t="n">
        <v>3932247.469</v>
      </c>
      <c r="F162" s="7" t="n">
        <f aca="false">100/D162</f>
        <v>12.5</v>
      </c>
      <c r="G162" s="0" t="n">
        <v>707123.162</v>
      </c>
      <c r="H162" s="0" t="n">
        <f aca="false">100*G162/E162</f>
        <v>17.982671934425</v>
      </c>
      <c r="J162" s="5"/>
      <c r="K162" s="5"/>
      <c r="L162" s="5"/>
      <c r="M162" s="5"/>
      <c r="N162" s="5"/>
      <c r="O162" s="5"/>
      <c r="P162" s="5"/>
    </row>
    <row r="163" customFormat="false" ht="12.8" hidden="false" customHeight="false" outlineLevel="0" collapsed="false">
      <c r="B163" s="0" t="n">
        <v>289812</v>
      </c>
      <c r="C163" s="0" t="n">
        <v>10479465.573</v>
      </c>
      <c r="D163" s="0" t="n">
        <v>32</v>
      </c>
      <c r="E163" s="0" t="n">
        <v>6174570.063</v>
      </c>
      <c r="F163" s="7" t="n">
        <f aca="false">100/D163</f>
        <v>3.125</v>
      </c>
      <c r="G163" s="0" t="n">
        <v>830333.859</v>
      </c>
      <c r="H163" s="0" t="n">
        <f aca="false">100*G163/E163</f>
        <v>13.4476384675854</v>
      </c>
      <c r="J163" s="5"/>
      <c r="K163" s="5"/>
      <c r="L163" s="5"/>
      <c r="M163" s="5"/>
      <c r="N163" s="5"/>
      <c r="O163" s="5"/>
      <c r="P163" s="5"/>
    </row>
    <row r="164" customFormat="false" ht="12.8" hidden="false" customHeight="false" outlineLevel="0" collapsed="false">
      <c r="B164" s="0" t="n">
        <v>289812</v>
      </c>
      <c r="C164" s="0" t="n">
        <v>10479465.573</v>
      </c>
      <c r="D164" s="0" t="n">
        <v>64</v>
      </c>
      <c r="E164" s="0" t="n">
        <v>6929305.072</v>
      </c>
      <c r="F164" s="7" t="n">
        <f aca="false">100/D164</f>
        <v>1.5625</v>
      </c>
      <c r="G164" s="0" t="n">
        <v>707123.162</v>
      </c>
      <c r="H164" s="0" t="n">
        <f aca="false">100*G164/E164</f>
        <v>10.2048207526228</v>
      </c>
      <c r="J164" s="5"/>
      <c r="K164" s="5"/>
      <c r="L164" s="5"/>
      <c r="M164" s="5"/>
      <c r="N164" s="5"/>
      <c r="O164" s="5"/>
      <c r="P164" s="5"/>
    </row>
    <row r="165" customFormat="false" ht="12.8" hidden="false" customHeight="false" outlineLevel="0" collapsed="false">
      <c r="B165" s="0" t="n">
        <v>289812</v>
      </c>
      <c r="C165" s="0" t="n">
        <v>10479465.573</v>
      </c>
      <c r="D165" s="0" t="n">
        <v>128</v>
      </c>
      <c r="E165" s="0" t="n">
        <v>7903102.272</v>
      </c>
      <c r="F165" s="7" t="n">
        <f aca="false">100/D165</f>
        <v>0.78125</v>
      </c>
      <c r="G165" s="0" t="n">
        <v>539084.845</v>
      </c>
      <c r="H165" s="0" t="n">
        <f aca="false">100*G165/E165</f>
        <v>6.82118017009511</v>
      </c>
      <c r="J165" s="5"/>
      <c r="K165" s="5"/>
      <c r="L165" s="5"/>
      <c r="M165" s="5"/>
      <c r="N165" s="5"/>
      <c r="O165" s="5"/>
      <c r="P165" s="5"/>
    </row>
    <row r="166" customFormat="false" ht="12.8" hidden="false" customHeight="false" outlineLevel="0" collapsed="false">
      <c r="B166" s="0" t="n">
        <v>289812</v>
      </c>
      <c r="C166" s="0" t="n">
        <v>10479465.573</v>
      </c>
      <c r="D166" s="0" t="n">
        <v>256</v>
      </c>
      <c r="E166" s="0" t="n">
        <v>8444746.749</v>
      </c>
      <c r="F166" s="7" t="n">
        <f aca="false">100/D166</f>
        <v>0.390625</v>
      </c>
      <c r="G166" s="0" t="n">
        <v>1139863.188</v>
      </c>
      <c r="H166" s="0" t="n">
        <f aca="false">100*G166/E166</f>
        <v>13.4978966436735</v>
      </c>
      <c r="J166" s="5"/>
      <c r="K166" s="5"/>
      <c r="L166" s="5"/>
      <c r="M166" s="5"/>
      <c r="N166" s="5"/>
      <c r="O166" s="5"/>
      <c r="P166" s="5"/>
    </row>
    <row r="167" customFormat="false" ht="12.8" hidden="false" customHeight="false" outlineLevel="0" collapsed="false">
      <c r="B167" s="0" t="n">
        <v>289812</v>
      </c>
      <c r="C167" s="0" t="n">
        <v>10479465.573</v>
      </c>
      <c r="D167" s="0" t="n">
        <v>512</v>
      </c>
      <c r="E167" s="0" t="n">
        <v>9043064.187</v>
      </c>
      <c r="F167" s="7" t="n">
        <f aca="false">100/D167</f>
        <v>0.1953125</v>
      </c>
      <c r="G167" s="0" t="n">
        <v>625795.364</v>
      </c>
      <c r="H167" s="0" t="n">
        <f aca="false">100*G167/E167</f>
        <v>6.92016943659011</v>
      </c>
      <c r="J167" s="5"/>
      <c r="K167" s="5"/>
      <c r="L167" s="5"/>
      <c r="M167" s="5"/>
      <c r="N167" s="5"/>
      <c r="O167" s="5"/>
      <c r="P167" s="5"/>
    </row>
    <row r="168" customFormat="false" ht="12.8" hidden="false" customHeight="false" outlineLevel="0" collapsed="false">
      <c r="B168" s="0" t="n">
        <v>289812</v>
      </c>
      <c r="C168" s="0" t="n">
        <v>10479465.573</v>
      </c>
      <c r="D168" s="0" t="n">
        <v>1024</v>
      </c>
      <c r="E168" s="0" t="n">
        <v>9385451.177</v>
      </c>
      <c r="F168" s="7" t="n">
        <f aca="false">100/D168</f>
        <v>0.09765625</v>
      </c>
      <c r="G168" s="0" t="n">
        <v>521727.993</v>
      </c>
      <c r="H168" s="0" t="n">
        <f aca="false">100*G168/E168</f>
        <v>5.55890157181306</v>
      </c>
      <c r="J168" s="5"/>
      <c r="K168" s="5"/>
      <c r="L168" s="5"/>
      <c r="M168" s="5"/>
      <c r="N168" s="5"/>
      <c r="O168" s="5"/>
      <c r="P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2048</v>
      </c>
      <c r="E169" s="0" t="n">
        <v>9723078.256</v>
      </c>
      <c r="F169" s="7" t="n">
        <f aca="false">100/D169</f>
        <v>0.048828125</v>
      </c>
      <c r="G169" s="0" t="n">
        <v>434741.617</v>
      </c>
      <c r="H169" s="0" t="n">
        <f aca="false">100*G169/E169</f>
        <v>4.47123437201306</v>
      </c>
      <c r="J169" s="5"/>
      <c r="K169" s="5"/>
      <c r="L169" s="5"/>
      <c r="M169" s="5"/>
      <c r="N169" s="5"/>
      <c r="O169" s="5"/>
      <c r="P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4096</v>
      </c>
      <c r="E170" s="0" t="n">
        <v>9896697.603</v>
      </c>
      <c r="F170" s="7" t="n">
        <f aca="false">100/D170</f>
        <v>0.0244140625</v>
      </c>
      <c r="G170" s="0" t="n">
        <v>433840.251</v>
      </c>
      <c r="H170" s="0" t="n">
        <f aca="false">100*G170/E170</f>
        <v>4.38368704797537</v>
      </c>
      <c r="J170" s="5"/>
      <c r="K170" s="5"/>
      <c r="L170" s="5"/>
      <c r="M170" s="5"/>
      <c r="N170" s="5"/>
      <c r="O170" s="5"/>
      <c r="P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8192</v>
      </c>
      <c r="E171" s="0" t="n">
        <v>10086048.744</v>
      </c>
      <c r="F171" s="7" t="n">
        <f aca="false">100/D171</f>
        <v>0.01220703125</v>
      </c>
      <c r="G171" s="0" t="n">
        <v>429287.401</v>
      </c>
      <c r="H171" s="0" t="n">
        <f aca="false">100*G171/E171</f>
        <v>4.25624951748696</v>
      </c>
      <c r="J171" s="5"/>
      <c r="K171" s="5"/>
      <c r="L171" s="5"/>
      <c r="M171" s="5"/>
      <c r="N171" s="5"/>
      <c r="O171" s="5"/>
      <c r="P171" s="5"/>
    </row>
    <row r="172" customFormat="false" ht="12.8" hidden="false" customHeight="false" outlineLevel="0" collapsed="false">
      <c r="B172" s="0" t="n">
        <v>289812</v>
      </c>
      <c r="C172" s="0" t="n">
        <v>10479465.573</v>
      </c>
      <c r="D172" s="0" t="n">
        <v>16384</v>
      </c>
      <c r="E172" s="0" t="n">
        <v>10179656.654</v>
      </c>
      <c r="F172" s="7" t="n">
        <f aca="false">100/D172</f>
        <v>0.006103515625</v>
      </c>
      <c r="G172" s="0" t="n">
        <v>383068.004</v>
      </c>
      <c r="H172" s="0" t="n">
        <f aca="false">100*G172/E172</f>
        <v>3.76307391319998</v>
      </c>
      <c r="J172" s="5"/>
      <c r="K172" s="5"/>
      <c r="L172" s="5"/>
      <c r="M172" s="5"/>
      <c r="N172" s="5"/>
      <c r="O172" s="5"/>
      <c r="P172" s="5"/>
    </row>
    <row r="173" customFormat="false" ht="12.8" hidden="false" customHeight="false" outlineLevel="0" collapsed="false">
      <c r="B173" s="0" t="n">
        <v>289812</v>
      </c>
      <c r="C173" s="0" t="n">
        <v>10479465.573</v>
      </c>
      <c r="D173" s="0" t="n">
        <v>32768</v>
      </c>
      <c r="E173" s="0" t="n">
        <v>10280232.068</v>
      </c>
      <c r="F173" s="7" t="n">
        <f aca="false">100/D173</f>
        <v>0.0030517578125</v>
      </c>
      <c r="G173" s="0" t="n">
        <v>401943.229</v>
      </c>
      <c r="H173" s="0" t="n">
        <f aca="false">100*G173/E173</f>
        <v>3.90986532542545</v>
      </c>
      <c r="J173" s="5"/>
      <c r="K173" s="5"/>
      <c r="L173" s="5"/>
      <c r="M173" s="5"/>
      <c r="N173" s="5"/>
      <c r="O173" s="5"/>
      <c r="P173" s="5"/>
    </row>
    <row r="176" customFormat="false" ht="12.8" hidden="false" customHeight="false" outlineLevel="0" collapsed="false">
      <c r="G176" s="1" t="s">
        <v>0</v>
      </c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8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0" t="s">
        <v>39</v>
      </c>
      <c r="G177" s="2" t="s">
        <v>6</v>
      </c>
      <c r="H177" s="0" t="s">
        <v>40</v>
      </c>
    </row>
    <row r="178" customFormat="false" ht="12.8" hidden="false" customHeight="false" outlineLevel="0" collapsed="false">
      <c r="A178" s="0" t="s">
        <v>27</v>
      </c>
      <c r="B178" s="0" t="n">
        <v>694082</v>
      </c>
      <c r="C178" s="0" t="n">
        <v>773679</v>
      </c>
      <c r="D178" s="0" t="n">
        <v>2</v>
      </c>
      <c r="E178" s="0" t="n">
        <v>11449</v>
      </c>
      <c r="F178" s="7" t="n">
        <f aca="false">100/D178</f>
        <v>50</v>
      </c>
      <c r="G178" s="0" t="n">
        <v>11449</v>
      </c>
      <c r="H178" s="0" t="n">
        <f aca="false">100*G178/E178</f>
        <v>100</v>
      </c>
    </row>
    <row r="179" customFormat="false" ht="12.8" hidden="false" customHeight="false" outlineLevel="0" collapsed="false">
      <c r="B179" s="0" t="n">
        <v>694082</v>
      </c>
      <c r="C179" s="0" t="n">
        <v>773679</v>
      </c>
      <c r="D179" s="0" t="n">
        <v>4</v>
      </c>
      <c r="E179" s="0" t="n">
        <v>20804</v>
      </c>
      <c r="F179" s="7" t="n">
        <f aca="false">100/D179</f>
        <v>25</v>
      </c>
      <c r="G179" s="0" t="n">
        <v>9723</v>
      </c>
      <c r="H179" s="0" t="n">
        <f aca="false">100*G179/E179</f>
        <v>46.7362045760431</v>
      </c>
    </row>
    <row r="180" customFormat="false" ht="12.8" hidden="false" customHeight="false" outlineLevel="0" collapsed="false">
      <c r="B180" s="0" t="n">
        <v>694082</v>
      </c>
      <c r="C180" s="0" t="n">
        <v>773679</v>
      </c>
      <c r="D180" s="0" t="n">
        <v>8</v>
      </c>
      <c r="E180" s="0" t="n">
        <v>40478</v>
      </c>
      <c r="F180" s="7" t="n">
        <f aca="false">100/D180</f>
        <v>12.5</v>
      </c>
      <c r="G180" s="0" t="n">
        <v>9723</v>
      </c>
      <c r="H180" s="0" t="n">
        <f aca="false">100*G180/E180</f>
        <v>24.0204555561046</v>
      </c>
    </row>
    <row r="181" customFormat="false" ht="12.8" hidden="false" customHeight="false" outlineLevel="0" collapsed="false">
      <c r="B181" s="0" t="n">
        <v>694082</v>
      </c>
      <c r="C181" s="0" t="n">
        <v>773679</v>
      </c>
      <c r="D181" s="0" t="n">
        <v>32</v>
      </c>
      <c r="E181" s="0" t="n">
        <v>94495</v>
      </c>
      <c r="F181" s="7" t="n">
        <f aca="false">100/D181</f>
        <v>3.125</v>
      </c>
      <c r="G181" s="0" t="n">
        <v>9723</v>
      </c>
      <c r="H181" s="0" t="n">
        <f aca="false">100*G181/E181</f>
        <v>10.2894333033494</v>
      </c>
    </row>
    <row r="182" customFormat="false" ht="12.8" hidden="false" customHeight="false" outlineLevel="0" collapsed="false">
      <c r="B182" s="0" t="n">
        <v>694082</v>
      </c>
      <c r="C182" s="0" t="n">
        <v>773679</v>
      </c>
      <c r="D182" s="0" t="n">
        <v>64</v>
      </c>
      <c r="E182" s="0" t="n">
        <v>119439</v>
      </c>
      <c r="F182" s="7" t="n">
        <f aca="false">100/D182</f>
        <v>1.5625</v>
      </c>
      <c r="G182" s="0" t="n">
        <v>9723</v>
      </c>
      <c r="H182" s="0" t="n">
        <f aca="false">100*G182/E182</f>
        <v>8.14055710446337</v>
      </c>
    </row>
    <row r="183" customFormat="false" ht="12.8" hidden="false" customHeight="false" outlineLevel="0" collapsed="false">
      <c r="B183" s="0" t="n">
        <v>694082</v>
      </c>
      <c r="C183" s="0" t="n">
        <v>773679</v>
      </c>
      <c r="D183" s="0" t="n">
        <v>128</v>
      </c>
      <c r="E183" s="0" t="n">
        <v>151103</v>
      </c>
      <c r="F183" s="7" t="n">
        <f aca="false">100/D183</f>
        <v>0.78125</v>
      </c>
      <c r="G183" s="0" t="n">
        <v>9608</v>
      </c>
      <c r="H183" s="0" t="n">
        <f aca="false">100*G183/E183</f>
        <v>6.3585766000675</v>
      </c>
    </row>
    <row r="184" customFormat="false" ht="12.8" hidden="false" customHeight="false" outlineLevel="0" collapsed="false">
      <c r="B184" s="0" t="n">
        <v>694082</v>
      </c>
      <c r="C184" s="0" t="n">
        <v>773679</v>
      </c>
      <c r="D184" s="0" t="n">
        <v>256</v>
      </c>
      <c r="E184" s="0" t="n">
        <v>173698</v>
      </c>
      <c r="F184" s="7" t="n">
        <f aca="false">100/D184</f>
        <v>0.390625</v>
      </c>
      <c r="G184" s="0" t="n">
        <v>8711</v>
      </c>
      <c r="H184" s="0" t="n">
        <f aca="false">100*G184/E184</f>
        <v>5.01502607974761</v>
      </c>
    </row>
    <row r="185" customFormat="false" ht="12.8" hidden="false" customHeight="false" outlineLevel="0" collapsed="false">
      <c r="B185" s="0" t="n">
        <v>694082</v>
      </c>
      <c r="C185" s="0" t="n">
        <v>773679</v>
      </c>
      <c r="D185" s="0" t="n">
        <v>512</v>
      </c>
      <c r="E185" s="0" t="n">
        <v>200694</v>
      </c>
      <c r="F185" s="7" t="n">
        <f aca="false">100/D185</f>
        <v>0.1953125</v>
      </c>
      <c r="G185" s="0" t="n">
        <v>7975</v>
      </c>
      <c r="H185" s="0" t="n">
        <f aca="false">100*G185/E185</f>
        <v>3.97371122205945</v>
      </c>
    </row>
    <row r="186" customFormat="false" ht="12.8" hidden="false" customHeight="false" outlineLevel="0" collapsed="false">
      <c r="B186" s="0" t="n">
        <v>694082</v>
      </c>
      <c r="C186" s="0" t="n">
        <v>773679</v>
      </c>
      <c r="D186" s="0" t="n">
        <v>1024</v>
      </c>
      <c r="E186" s="0" t="n">
        <v>222476</v>
      </c>
      <c r="F186" s="7" t="n">
        <f aca="false">100/D186</f>
        <v>0.09765625</v>
      </c>
      <c r="G186" s="0" t="n">
        <v>7066</v>
      </c>
      <c r="H186" s="0" t="n">
        <f aca="false">100*G186/E186</f>
        <v>3.17607292471997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2048</v>
      </c>
      <c r="E187" s="0" t="n">
        <v>254644</v>
      </c>
      <c r="F187" s="7" t="n">
        <f aca="false">100/D187</f>
        <v>0.048828125</v>
      </c>
      <c r="G187" s="0" t="n">
        <v>5763</v>
      </c>
      <c r="H187" s="0" t="n">
        <f aca="false">100*G187/E187</f>
        <v>2.26315954823204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4096</v>
      </c>
      <c r="E188" s="0" t="n">
        <v>282061</v>
      </c>
      <c r="F188" s="7" t="n">
        <f aca="false">100/D188</f>
        <v>0.0244140625</v>
      </c>
      <c r="G188" s="0" t="n">
        <v>5215</v>
      </c>
      <c r="H188" s="0" t="n">
        <f aca="false">100*G188/E188</f>
        <v>1.84889084276096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8192</v>
      </c>
      <c r="E189" s="0" t="n">
        <v>327625</v>
      </c>
      <c r="F189" s="7" t="n">
        <f aca="false">100/D189</f>
        <v>0.01220703125</v>
      </c>
      <c r="G189" s="0" t="n">
        <v>4756</v>
      </c>
      <c r="H189" s="0" t="n">
        <f aca="false">100*G189/E189</f>
        <v>1.45165967188096</v>
      </c>
    </row>
    <row r="190" customFormat="false" ht="12.8" hidden="false" customHeight="false" outlineLevel="0" collapsed="false">
      <c r="B190" s="0" t="n">
        <v>694082</v>
      </c>
      <c r="C190" s="0" t="n">
        <v>773679</v>
      </c>
      <c r="D190" s="0" t="n">
        <v>16384</v>
      </c>
      <c r="E190" s="0" t="n">
        <v>366989</v>
      </c>
      <c r="F190" s="7" t="n">
        <f aca="false">100/D190</f>
        <v>0.006103515625</v>
      </c>
      <c r="G190" s="0" t="n">
        <v>4372</v>
      </c>
      <c r="H190" s="0" t="n">
        <f aca="false">100*G190/E190</f>
        <v>1.19131636098085</v>
      </c>
    </row>
    <row r="191" customFormat="false" ht="12.8" hidden="false" customHeight="false" outlineLevel="0" collapsed="false">
      <c r="B191" s="0" t="n">
        <v>694082</v>
      </c>
      <c r="C191" s="0" t="n">
        <v>773679</v>
      </c>
      <c r="D191" s="0" t="n">
        <v>32768</v>
      </c>
      <c r="E191" s="0" t="n">
        <v>425790</v>
      </c>
      <c r="F191" s="7" t="n">
        <f aca="false">100/D191</f>
        <v>0.0030517578125</v>
      </c>
      <c r="G191" s="0" t="n">
        <v>3852</v>
      </c>
      <c r="H191" s="0" t="n">
        <f aca="false">100*G191/E191</f>
        <v>0.904671316846333</v>
      </c>
    </row>
    <row r="194" customFormat="false" ht="12.8" hidden="false" customHeight="false" outlineLevel="0" collapsed="false">
      <c r="G194" s="1" t="s">
        <v>20</v>
      </c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8" hidden="false" customHeight="false" outlineLevel="0" collapsed="false">
      <c r="B195" s="0" t="s">
        <v>2</v>
      </c>
      <c r="C195" s="0" t="s">
        <v>21</v>
      </c>
      <c r="D195" s="0" t="s">
        <v>4</v>
      </c>
      <c r="E195" s="0" t="s">
        <v>22</v>
      </c>
      <c r="F195" s="0" t="s">
        <v>39</v>
      </c>
      <c r="G195" s="0" t="s">
        <v>6</v>
      </c>
      <c r="H195" s="0" t="s">
        <v>40</v>
      </c>
      <c r="I195" s="2"/>
    </row>
    <row r="196" customFormat="false" ht="12.8" hidden="false" customHeight="false" outlineLevel="0" collapsed="false">
      <c r="B196" s="0" t="n">
        <v>694082</v>
      </c>
      <c r="C196" s="0" t="n">
        <v>6023683</v>
      </c>
      <c r="D196" s="0" t="n">
        <v>2</v>
      </c>
      <c r="E196" s="0" t="n">
        <v>510254.848</v>
      </c>
      <c r="F196" s="7" t="n">
        <f aca="false">100/D196</f>
        <v>50</v>
      </c>
      <c r="G196" s="0" t="n">
        <v>510254.848</v>
      </c>
      <c r="H196" s="0" t="n">
        <f aca="false">100*G196/E196</f>
        <v>100</v>
      </c>
      <c r="J196" s="5"/>
      <c r="K196" s="5"/>
      <c r="L196" s="5"/>
      <c r="M196" s="5"/>
      <c r="N196" s="5"/>
      <c r="O196" s="5"/>
      <c r="P196" s="5"/>
    </row>
    <row r="197" customFormat="false" ht="12.8" hidden="false" customHeight="false" outlineLevel="0" collapsed="false">
      <c r="B197" s="0" t="n">
        <v>694082</v>
      </c>
      <c r="C197" s="0" t="n">
        <v>6023683</v>
      </c>
      <c r="D197" s="0" t="n">
        <v>4</v>
      </c>
      <c r="E197" s="0" t="n">
        <v>883441.704</v>
      </c>
      <c r="F197" s="7" t="n">
        <f aca="false">100/D197</f>
        <v>25</v>
      </c>
      <c r="G197" s="0" t="n">
        <v>401333.2</v>
      </c>
      <c r="H197" s="0" t="n">
        <f aca="false">100*G197/E197</f>
        <v>45.4283738454801</v>
      </c>
      <c r="J197" s="5"/>
      <c r="K197" s="5"/>
      <c r="L197" s="5"/>
      <c r="M197" s="5"/>
      <c r="N197" s="5"/>
      <c r="O197" s="5"/>
      <c r="P197" s="5"/>
    </row>
    <row r="198" customFormat="false" ht="12.8" hidden="false" customHeight="false" outlineLevel="0" collapsed="false">
      <c r="B198" s="0" t="n">
        <v>694082</v>
      </c>
      <c r="C198" s="0" t="n">
        <v>6023683</v>
      </c>
      <c r="D198" s="0" t="n">
        <v>8</v>
      </c>
      <c r="E198" s="0" t="n">
        <v>1801518.302</v>
      </c>
      <c r="F198" s="7" t="n">
        <f aca="false">100/D198</f>
        <v>12.5</v>
      </c>
      <c r="G198" s="0" t="n">
        <v>401333.2</v>
      </c>
      <c r="H198" s="0" t="n">
        <f aca="false">100*G198/E198</f>
        <v>22.2774977947462</v>
      </c>
      <c r="J198" s="5"/>
      <c r="K198" s="5"/>
      <c r="L198" s="5"/>
      <c r="M198" s="5"/>
      <c r="N198" s="5"/>
      <c r="O198" s="5"/>
      <c r="P198" s="5"/>
    </row>
    <row r="199" customFormat="false" ht="12.8" hidden="false" customHeight="false" outlineLevel="0" collapsed="false">
      <c r="B199" s="0" t="n">
        <v>694082</v>
      </c>
      <c r="C199" s="0" t="n">
        <v>6023683</v>
      </c>
      <c r="D199" s="0" t="n">
        <v>32</v>
      </c>
      <c r="E199" s="0" t="n">
        <v>3725586.645</v>
      </c>
      <c r="F199" s="7" t="n">
        <f aca="false">100/D199</f>
        <v>3.125</v>
      </c>
      <c r="G199" s="0" t="n">
        <v>401333.2</v>
      </c>
      <c r="H199" s="0" t="n">
        <f aca="false">100*G199/E199</f>
        <v>10.7723491155042</v>
      </c>
      <c r="J199" s="5"/>
      <c r="K199" s="5"/>
      <c r="L199" s="5"/>
      <c r="M199" s="5"/>
      <c r="N199" s="5"/>
      <c r="O199" s="5"/>
      <c r="P199" s="5"/>
    </row>
    <row r="200" customFormat="false" ht="12.8" hidden="false" customHeight="false" outlineLevel="0" collapsed="false">
      <c r="B200" s="0" t="n">
        <v>694082</v>
      </c>
      <c r="C200" s="0" t="n">
        <v>6023683</v>
      </c>
      <c r="D200" s="0" t="n">
        <v>64</v>
      </c>
      <c r="E200" s="0" t="n">
        <v>4448574.015</v>
      </c>
      <c r="F200" s="7" t="n">
        <f aca="false">100/D200</f>
        <v>1.5625</v>
      </c>
      <c r="G200" s="0" t="n">
        <v>401333.2</v>
      </c>
      <c r="H200" s="0" t="n">
        <f aca="false">100*G200/E200</f>
        <v>9.02161453640555</v>
      </c>
      <c r="J200" s="5"/>
      <c r="K200" s="5"/>
      <c r="L200" s="5"/>
      <c r="M200" s="5"/>
      <c r="N200" s="5"/>
      <c r="O200" s="5"/>
      <c r="P200" s="5"/>
    </row>
    <row r="201" customFormat="false" ht="12.8" hidden="false" customHeight="false" outlineLevel="0" collapsed="false">
      <c r="B201" s="0" t="n">
        <v>694082</v>
      </c>
      <c r="C201" s="0" t="n">
        <v>6023683</v>
      </c>
      <c r="D201" s="0" t="n">
        <v>128</v>
      </c>
      <c r="E201" s="0" t="n">
        <v>5032578.621</v>
      </c>
      <c r="F201" s="7" t="n">
        <f aca="false">100/D201</f>
        <v>0.78125</v>
      </c>
      <c r="G201" s="0" t="n">
        <v>371684.228</v>
      </c>
      <c r="H201" s="0" t="n">
        <f aca="false">100*G201/E201</f>
        <v>7.38556227316612</v>
      </c>
      <c r="J201" s="5"/>
      <c r="K201" s="5"/>
      <c r="L201" s="5"/>
      <c r="M201" s="5"/>
      <c r="N201" s="5"/>
      <c r="O201" s="5"/>
      <c r="P201" s="5"/>
    </row>
    <row r="202" customFormat="false" ht="12.8" hidden="false" customHeight="false" outlineLevel="0" collapsed="false">
      <c r="B202" s="0" t="n">
        <v>694082</v>
      </c>
      <c r="C202" s="0" t="n">
        <v>6023683</v>
      </c>
      <c r="D202" s="0" t="n">
        <v>256</v>
      </c>
      <c r="E202" s="0" t="n">
        <v>5335677.867</v>
      </c>
      <c r="F202" s="7" t="n">
        <f aca="false">100/D202</f>
        <v>0.390625</v>
      </c>
      <c r="G202" s="0" t="n">
        <v>370144.186</v>
      </c>
      <c r="H202" s="0" t="n">
        <f aca="false">100*G202/E202</f>
        <v>6.93715391420574</v>
      </c>
      <c r="J202" s="5"/>
      <c r="K202" s="5"/>
      <c r="L202" s="5"/>
      <c r="M202" s="5"/>
      <c r="N202" s="5"/>
      <c r="O202" s="5"/>
      <c r="P202" s="5"/>
    </row>
    <row r="203" customFormat="false" ht="12.8" hidden="false" customHeight="false" outlineLevel="0" collapsed="false">
      <c r="B203" s="0" t="n">
        <v>694082</v>
      </c>
      <c r="C203" s="0" t="n">
        <v>6023683</v>
      </c>
      <c r="D203" s="0" t="n">
        <v>512</v>
      </c>
      <c r="E203" s="0" t="n">
        <v>5513689.041</v>
      </c>
      <c r="F203" s="7" t="n">
        <f aca="false">100/D203</f>
        <v>0.1953125</v>
      </c>
      <c r="G203" s="0" t="n">
        <v>286467.354</v>
      </c>
      <c r="H203" s="0" t="n">
        <f aca="false">100*G203/E203</f>
        <v>5.19556601523622</v>
      </c>
      <c r="J203" s="5"/>
      <c r="K203" s="5"/>
      <c r="L203" s="5"/>
      <c r="M203" s="5"/>
      <c r="N203" s="5"/>
      <c r="O203" s="5"/>
      <c r="P203" s="5"/>
    </row>
    <row r="204" customFormat="false" ht="12.8" hidden="false" customHeight="false" outlineLevel="0" collapsed="false">
      <c r="B204" s="0" t="n">
        <v>694082</v>
      </c>
      <c r="C204" s="0" t="n">
        <v>6023683</v>
      </c>
      <c r="D204" s="0" t="n">
        <v>1024</v>
      </c>
      <c r="E204" s="0" t="n">
        <v>5616116.387</v>
      </c>
      <c r="F204" s="7" t="n">
        <f aca="false">100/D204</f>
        <v>0.09765625</v>
      </c>
      <c r="G204" s="0" t="n">
        <v>248149.94</v>
      </c>
      <c r="H204" s="0" t="n">
        <f aca="false">100*G204/E204</f>
        <v>4.41853271727789</v>
      </c>
      <c r="J204" s="5"/>
      <c r="K204" s="5"/>
      <c r="L204" s="5"/>
      <c r="M204" s="5"/>
      <c r="N204" s="5"/>
      <c r="O204" s="5"/>
      <c r="P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2048</v>
      </c>
      <c r="E205" s="0" t="n">
        <v>5689923.09</v>
      </c>
      <c r="F205" s="7" t="n">
        <f aca="false">100/D205</f>
        <v>0.048828125</v>
      </c>
      <c r="G205" s="0" t="n">
        <v>203748.06</v>
      </c>
      <c r="H205" s="0" t="n">
        <f aca="false">100*G205/E205</f>
        <v>3.58085789170131</v>
      </c>
      <c r="J205" s="5"/>
      <c r="K205" s="5"/>
      <c r="L205" s="5"/>
      <c r="M205" s="5"/>
      <c r="N205" s="5"/>
      <c r="O205" s="5"/>
      <c r="P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4096</v>
      </c>
      <c r="E206" s="0" t="n">
        <v>5739114.688</v>
      </c>
      <c r="F206" s="7" t="n">
        <f aca="false">100/D206</f>
        <v>0.0244140625</v>
      </c>
      <c r="G206" s="0" t="n">
        <v>173388.802</v>
      </c>
      <c r="H206" s="0" t="n">
        <f aca="false">100*G206/E206</f>
        <v>3.02117680907373</v>
      </c>
      <c r="J206" s="5"/>
      <c r="K206" s="5"/>
      <c r="L206" s="5"/>
      <c r="M206" s="5"/>
      <c r="N206" s="5"/>
      <c r="O206" s="5"/>
      <c r="P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8192</v>
      </c>
      <c r="E207" s="0" t="n">
        <v>5786390.623</v>
      </c>
      <c r="F207" s="7" t="n">
        <f aca="false">100/D207</f>
        <v>0.01220703125</v>
      </c>
      <c r="G207" s="0" t="n">
        <v>155410.249</v>
      </c>
      <c r="H207" s="0" t="n">
        <f aca="false">100*G207/E207</f>
        <v>2.68578910629138</v>
      </c>
      <c r="J207" s="5"/>
      <c r="K207" s="5"/>
      <c r="L207" s="5"/>
      <c r="M207" s="5"/>
      <c r="N207" s="5"/>
      <c r="O207" s="5"/>
      <c r="P207" s="5"/>
    </row>
    <row r="208" customFormat="false" ht="12.8" hidden="false" customHeight="false" outlineLevel="0" collapsed="false">
      <c r="B208" s="0" t="n">
        <v>694082</v>
      </c>
      <c r="C208" s="0" t="n">
        <v>6023683</v>
      </c>
      <c r="D208" s="0" t="n">
        <v>16384</v>
      </c>
      <c r="E208" s="0" t="n">
        <v>5823653.273</v>
      </c>
      <c r="F208" s="7" t="n">
        <f aca="false">100/D208</f>
        <v>0.006103515625</v>
      </c>
      <c r="G208" s="0" t="n">
        <v>149068.915</v>
      </c>
      <c r="H208" s="0" t="n">
        <f aca="false">100*G208/E208</f>
        <v>2.55971480464201</v>
      </c>
      <c r="J208" s="5"/>
      <c r="K208" s="5"/>
      <c r="L208" s="5"/>
      <c r="M208" s="5"/>
      <c r="N208" s="5"/>
      <c r="O208" s="5"/>
      <c r="P208" s="5"/>
    </row>
    <row r="209" customFormat="false" ht="12.8" hidden="false" customHeight="false" outlineLevel="0" collapsed="false">
      <c r="B209" s="0" t="n">
        <v>694082</v>
      </c>
      <c r="C209" s="0" t="n">
        <v>6023683</v>
      </c>
      <c r="D209" s="0" t="n">
        <v>32768</v>
      </c>
      <c r="E209" s="0" t="n">
        <v>5864289.991</v>
      </c>
      <c r="F209" s="7" t="n">
        <f aca="false">100/D209</f>
        <v>0.0030517578125</v>
      </c>
      <c r="G209" s="0" t="n">
        <v>135111.426</v>
      </c>
      <c r="H209" s="0" t="n">
        <f aca="false">100*G209/E209</f>
        <v>2.30396904326623</v>
      </c>
      <c r="J209" s="5"/>
      <c r="K209" s="5"/>
      <c r="L209" s="5"/>
      <c r="M209" s="5"/>
      <c r="N209" s="5"/>
      <c r="O209" s="5"/>
      <c r="P209" s="5"/>
    </row>
    <row r="213" customFormat="false" ht="12.8" hidden="false" customHeight="false" outlineLevel="0" collapsed="false">
      <c r="G213" s="1" t="s">
        <v>0</v>
      </c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8" hidden="false" customHeight="false" outlineLevel="0" collapsed="false">
      <c r="A214" s="0" t="s">
        <v>1</v>
      </c>
      <c r="B214" s="0" t="s">
        <v>2</v>
      </c>
      <c r="C214" s="0" t="s">
        <v>3</v>
      </c>
      <c r="D214" s="0" t="s">
        <v>4</v>
      </c>
      <c r="E214" s="0" t="s">
        <v>5</v>
      </c>
      <c r="F214" s="0" t="s">
        <v>39</v>
      </c>
      <c r="G214" s="2" t="s">
        <v>6</v>
      </c>
      <c r="H214" s="0" t="s">
        <v>40</v>
      </c>
    </row>
    <row r="215" customFormat="false" ht="12.8" hidden="false" customHeight="false" outlineLevel="0" collapsed="false">
      <c r="A215" s="0" t="s">
        <v>28</v>
      </c>
      <c r="B215" s="0" t="n">
        <v>808199</v>
      </c>
      <c r="C215" s="0" t="n">
        <v>883295</v>
      </c>
      <c r="D215" s="0" t="n">
        <v>2</v>
      </c>
      <c r="E215" s="0" t="n">
        <v>19924</v>
      </c>
      <c r="F215" s="7" t="n">
        <f aca="false">100/D215</f>
        <v>50</v>
      </c>
      <c r="G215" s="0" t="n">
        <v>19924</v>
      </c>
      <c r="H215" s="0" t="n">
        <f aca="false">100*G215/E215</f>
        <v>100</v>
      </c>
    </row>
    <row r="216" customFormat="false" ht="12.8" hidden="false" customHeight="false" outlineLevel="0" collapsed="false">
      <c r="B216" s="0" t="n">
        <v>808199</v>
      </c>
      <c r="C216" s="0" t="n">
        <v>883295</v>
      </c>
      <c r="D216" s="0" t="n">
        <v>4</v>
      </c>
      <c r="E216" s="0" t="n">
        <v>40386</v>
      </c>
      <c r="F216" s="7" t="n">
        <f aca="false">100/D216</f>
        <v>25</v>
      </c>
      <c r="G216" s="0" t="n">
        <v>19924</v>
      </c>
      <c r="H216" s="0" t="n">
        <f aca="false">100*G216/E216</f>
        <v>49.3339275986728</v>
      </c>
    </row>
    <row r="217" customFormat="false" ht="12.8" hidden="false" customHeight="false" outlineLevel="0" collapsed="false">
      <c r="B217" s="0" t="n">
        <v>808199</v>
      </c>
      <c r="C217" s="0" t="n">
        <v>883295</v>
      </c>
      <c r="D217" s="0" t="n">
        <v>8</v>
      </c>
      <c r="E217" s="0" t="n">
        <v>66151</v>
      </c>
      <c r="F217" s="7" t="n">
        <f aca="false">100/D217</f>
        <v>12.5</v>
      </c>
      <c r="G217" s="0" t="n">
        <v>19924</v>
      </c>
      <c r="H217" s="0" t="n">
        <f aca="false">100*G217/E217</f>
        <v>30.1189702347659</v>
      </c>
    </row>
    <row r="218" customFormat="false" ht="12.8" hidden="false" customHeight="false" outlineLevel="0" collapsed="false">
      <c r="B218" s="0" t="n">
        <v>808199</v>
      </c>
      <c r="C218" s="0" t="n">
        <v>883295</v>
      </c>
      <c r="D218" s="0" t="n">
        <v>32</v>
      </c>
      <c r="E218" s="0" t="n">
        <v>126009</v>
      </c>
      <c r="F218" s="7" t="n">
        <f aca="false">100/D218</f>
        <v>3.125</v>
      </c>
      <c r="G218" s="0" t="n">
        <v>19924</v>
      </c>
      <c r="H218" s="0" t="n">
        <f aca="false">100*G218/E218</f>
        <v>15.8115690149116</v>
      </c>
    </row>
    <row r="219" customFormat="false" ht="12.8" hidden="false" customHeight="false" outlineLevel="0" collapsed="false">
      <c r="B219" s="0" t="n">
        <v>808199</v>
      </c>
      <c r="C219" s="0" t="n">
        <v>883295</v>
      </c>
      <c r="D219" s="0" t="n">
        <v>64</v>
      </c>
      <c r="E219" s="0" t="n">
        <v>157509</v>
      </c>
      <c r="F219" s="7" t="n">
        <f aca="false">100/D219</f>
        <v>1.5625</v>
      </c>
      <c r="G219" s="0" t="n">
        <v>20715</v>
      </c>
      <c r="H219" s="0" t="n">
        <f aca="false">100*G219/E219</f>
        <v>13.1516294306992</v>
      </c>
    </row>
    <row r="220" customFormat="false" ht="12.8" hidden="false" customHeight="false" outlineLevel="0" collapsed="false">
      <c r="B220" s="0" t="n">
        <v>808199</v>
      </c>
      <c r="C220" s="0" t="n">
        <v>883295</v>
      </c>
      <c r="D220" s="0" t="n">
        <v>128</v>
      </c>
      <c r="E220" s="0" t="n">
        <v>197022</v>
      </c>
      <c r="F220" s="7" t="n">
        <f aca="false">100/D220</f>
        <v>0.78125</v>
      </c>
      <c r="G220" s="0" t="n">
        <v>19875</v>
      </c>
      <c r="H220" s="0" t="n">
        <f aca="false">100*G220/E220</f>
        <v>10.0877059414685</v>
      </c>
    </row>
    <row r="221" customFormat="false" ht="12.8" hidden="false" customHeight="false" outlineLevel="0" collapsed="false">
      <c r="B221" s="0" t="n">
        <v>808199</v>
      </c>
      <c r="C221" s="0" t="n">
        <v>883295</v>
      </c>
      <c r="D221" s="0" t="n">
        <v>256</v>
      </c>
      <c r="E221" s="0" t="n">
        <v>228135</v>
      </c>
      <c r="F221" s="7" t="n">
        <f aca="false">100/D221</f>
        <v>0.390625</v>
      </c>
      <c r="G221" s="0" t="n">
        <v>19838</v>
      </c>
      <c r="H221" s="0" t="n">
        <f aca="false">100*G221/E221</f>
        <v>8.69572840642602</v>
      </c>
    </row>
    <row r="222" customFormat="false" ht="12.8" hidden="false" customHeight="false" outlineLevel="0" collapsed="false">
      <c r="B222" s="0" t="n">
        <v>808199</v>
      </c>
      <c r="C222" s="0" t="n">
        <v>883295</v>
      </c>
      <c r="D222" s="0" t="n">
        <v>512</v>
      </c>
      <c r="E222" s="0" t="n">
        <v>263352</v>
      </c>
      <c r="F222" s="7" t="n">
        <f aca="false">100/D222</f>
        <v>0.1953125</v>
      </c>
      <c r="G222" s="0" t="n">
        <v>19485</v>
      </c>
      <c r="H222" s="0" t="n">
        <f aca="false">100*G222/E222</f>
        <v>7.39884261368814</v>
      </c>
    </row>
    <row r="223" customFormat="false" ht="12.8" hidden="false" customHeight="false" outlineLevel="0" collapsed="false">
      <c r="B223" s="0" t="n">
        <v>808199</v>
      </c>
      <c r="C223" s="0" t="n">
        <v>883295</v>
      </c>
      <c r="D223" s="0" t="n">
        <v>1024</v>
      </c>
      <c r="E223" s="0" t="n">
        <v>292489</v>
      </c>
      <c r="F223" s="7" t="n">
        <f aca="false">100/D223</f>
        <v>0.09765625</v>
      </c>
      <c r="G223" s="0" t="n">
        <v>18526</v>
      </c>
      <c r="H223" s="0" t="n">
        <f aca="false">100*G223/E223</f>
        <v>6.33391341212832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2048</v>
      </c>
      <c r="E224" s="0" t="n">
        <v>328585</v>
      </c>
      <c r="F224" s="7" t="n">
        <f aca="false">100/D224</f>
        <v>0.048828125</v>
      </c>
      <c r="G224" s="0" t="n">
        <v>18265</v>
      </c>
      <c r="H224" s="0" t="n">
        <f aca="false">100*G224/E224</f>
        <v>5.55868344568377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4096</v>
      </c>
      <c r="E225" s="0" t="n">
        <v>360841</v>
      </c>
      <c r="F225" s="7" t="n">
        <f aca="false">100/D225</f>
        <v>0.0244140625</v>
      </c>
      <c r="G225" s="0" t="n">
        <v>17778</v>
      </c>
      <c r="H225" s="0" t="n">
        <f aca="false">100*G225/E225</f>
        <v>4.92682372568527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8192</v>
      </c>
      <c r="E226" s="0" t="n">
        <v>405013</v>
      </c>
      <c r="F226" s="7" t="n">
        <f aca="false">100/D226</f>
        <v>0.01220703125</v>
      </c>
      <c r="G226" s="0" t="n">
        <v>17741</v>
      </c>
      <c r="H226" s="0" t="n">
        <f aca="false">100*G226/E226</f>
        <v>4.38035322322987</v>
      </c>
    </row>
    <row r="227" customFormat="false" ht="12.8" hidden="false" customHeight="false" outlineLevel="0" collapsed="false">
      <c r="B227" s="0" t="n">
        <v>808199</v>
      </c>
      <c r="C227" s="0" t="n">
        <v>883295</v>
      </c>
      <c r="D227" s="0" t="n">
        <v>16384</v>
      </c>
      <c r="E227" s="0" t="n">
        <v>446186</v>
      </c>
      <c r="F227" s="7" t="n">
        <f aca="false">100/D227</f>
        <v>0.006103515625</v>
      </c>
      <c r="G227" s="0" t="n">
        <v>17233</v>
      </c>
      <c r="H227" s="0" t="n">
        <f aca="false">100*G227/E227</f>
        <v>3.86229061422815</v>
      </c>
    </row>
    <row r="228" customFormat="false" ht="12.8" hidden="false" customHeight="false" outlineLevel="0" collapsed="false">
      <c r="B228" s="0" t="n">
        <v>808199</v>
      </c>
      <c r="C228" s="0" t="n">
        <v>883295</v>
      </c>
      <c r="D228" s="0" t="n">
        <v>32768</v>
      </c>
      <c r="E228" s="0" t="n">
        <v>506663</v>
      </c>
      <c r="F228" s="7" t="n">
        <f aca="false">100/D228</f>
        <v>0.0030517578125</v>
      </c>
      <c r="G228" s="0" t="n">
        <v>17111</v>
      </c>
      <c r="H228" s="0" t="n">
        <f aca="false">100*G228/E228</f>
        <v>3.37719549286212</v>
      </c>
    </row>
    <row r="231" customFormat="false" ht="12.8" hidden="false" customHeight="false" outlineLevel="0" collapsed="false">
      <c r="G231" s="1" t="s">
        <v>20</v>
      </c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8" hidden="false" customHeight="false" outlineLevel="0" collapsed="false">
      <c r="B232" s="0" t="s">
        <v>2</v>
      </c>
      <c r="C232" s="0" t="s">
        <v>21</v>
      </c>
      <c r="D232" s="0" t="s">
        <v>4</v>
      </c>
      <c r="E232" s="0" t="s">
        <v>22</v>
      </c>
      <c r="F232" s="0" t="s">
        <v>39</v>
      </c>
      <c r="G232" s="0" t="s">
        <v>6</v>
      </c>
      <c r="H232" s="0" t="s">
        <v>40</v>
      </c>
      <c r="I232" s="2"/>
    </row>
    <row r="233" customFormat="false" ht="12.8" hidden="false" customHeight="false" outlineLevel="0" collapsed="false">
      <c r="B233" s="0" t="n">
        <v>808199</v>
      </c>
      <c r="C233" s="0" t="n">
        <v>10872106</v>
      </c>
      <c r="D233" s="0" t="n">
        <v>2</v>
      </c>
      <c r="E233" s="0" t="n">
        <v>1824180.244</v>
      </c>
      <c r="F233" s="7" t="n">
        <f aca="false">100/D233</f>
        <v>50</v>
      </c>
      <c r="G233" s="0" t="n">
        <v>1824180.244</v>
      </c>
      <c r="H233" s="0" t="n">
        <f aca="false">100*G233/E233</f>
        <v>100</v>
      </c>
      <c r="J233" s="5"/>
      <c r="K233" s="5"/>
      <c r="L233" s="5"/>
      <c r="M233" s="5"/>
      <c r="N233" s="5"/>
      <c r="O233" s="5"/>
      <c r="P233" s="5"/>
    </row>
    <row r="234" customFormat="false" ht="12.8" hidden="false" customHeight="false" outlineLevel="0" collapsed="false">
      <c r="B234" s="0" t="n">
        <v>808199</v>
      </c>
      <c r="C234" s="0" t="n">
        <v>10872106</v>
      </c>
      <c r="D234" s="0" t="n">
        <v>4</v>
      </c>
      <c r="E234" s="0" t="n">
        <v>3382171.152</v>
      </c>
      <c r="F234" s="7" t="n">
        <f aca="false">100/D234</f>
        <v>25</v>
      </c>
      <c r="G234" s="0" t="n">
        <v>1824180.244</v>
      </c>
      <c r="H234" s="0" t="n">
        <f aca="false">100*G234/E234</f>
        <v>53.9351842948958</v>
      </c>
      <c r="J234" s="5"/>
      <c r="K234" s="5"/>
      <c r="L234" s="5"/>
      <c r="M234" s="5"/>
      <c r="N234" s="5"/>
      <c r="O234" s="5"/>
      <c r="P234" s="5"/>
    </row>
    <row r="235" customFormat="false" ht="12.8" hidden="false" customHeight="false" outlineLevel="0" collapsed="false">
      <c r="B235" s="0" t="n">
        <v>808199</v>
      </c>
      <c r="C235" s="0" t="n">
        <v>10872106</v>
      </c>
      <c r="D235" s="0" t="n">
        <v>8</v>
      </c>
      <c r="E235" s="0" t="n">
        <v>4733803.346</v>
      </c>
      <c r="F235" s="7" t="n">
        <f aca="false">100/D235</f>
        <v>12.5</v>
      </c>
      <c r="G235" s="0" t="n">
        <v>1824180.244</v>
      </c>
      <c r="H235" s="0" t="n">
        <f aca="false">100*G235/E235</f>
        <v>38.5351927544985</v>
      </c>
      <c r="J235" s="5"/>
      <c r="K235" s="5"/>
      <c r="L235" s="5"/>
      <c r="M235" s="5"/>
      <c r="N235" s="5"/>
      <c r="O235" s="5"/>
      <c r="P235" s="5"/>
    </row>
    <row r="236" customFormat="false" ht="12.8" hidden="false" customHeight="false" outlineLevel="0" collapsed="false">
      <c r="B236" s="0" t="n">
        <v>808199</v>
      </c>
      <c r="C236" s="0" t="n">
        <v>10872106</v>
      </c>
      <c r="D236" s="0" t="n">
        <v>32</v>
      </c>
      <c r="E236" s="0" t="n">
        <v>7217107.41</v>
      </c>
      <c r="F236" s="7" t="n">
        <f aca="false">100/D236</f>
        <v>3.125</v>
      </c>
      <c r="G236" s="0" t="n">
        <v>1824180.244</v>
      </c>
      <c r="H236" s="0" t="n">
        <f aca="false">100*G236/E236</f>
        <v>25.2757807299975</v>
      </c>
      <c r="J236" s="5"/>
      <c r="K236" s="5"/>
      <c r="L236" s="5"/>
      <c r="M236" s="5"/>
      <c r="N236" s="5"/>
      <c r="O236" s="5"/>
      <c r="P236" s="5"/>
    </row>
    <row r="237" customFormat="false" ht="12.8" hidden="false" customHeight="false" outlineLevel="0" collapsed="false">
      <c r="B237" s="0" t="n">
        <v>808199</v>
      </c>
      <c r="C237" s="0" t="n">
        <v>10872106</v>
      </c>
      <c r="D237" s="0" t="n">
        <v>64</v>
      </c>
      <c r="E237" s="0" t="n">
        <v>8254786.197</v>
      </c>
      <c r="F237" s="7" t="n">
        <f aca="false">100/D237</f>
        <v>1.5625</v>
      </c>
      <c r="G237" s="0" t="n">
        <v>1876811.43</v>
      </c>
      <c r="H237" s="0" t="n">
        <f aca="false">100*G237/E237</f>
        <v>22.7360392529861</v>
      </c>
      <c r="J237" s="5"/>
      <c r="K237" s="5"/>
      <c r="L237" s="5"/>
      <c r="M237" s="5"/>
      <c r="N237" s="5"/>
      <c r="O237" s="5"/>
      <c r="P237" s="5"/>
    </row>
    <row r="238" customFormat="false" ht="12.8" hidden="false" customHeight="false" outlineLevel="0" collapsed="false">
      <c r="B238" s="0" t="n">
        <v>808199</v>
      </c>
      <c r="C238" s="0" t="n">
        <v>10872106</v>
      </c>
      <c r="D238" s="0" t="n">
        <v>128</v>
      </c>
      <c r="E238" s="0" t="n">
        <v>9114093.167</v>
      </c>
      <c r="F238" s="7" t="n">
        <f aca="false">100/D238</f>
        <v>0.78125</v>
      </c>
      <c r="G238" s="0" t="n">
        <v>1790939.382</v>
      </c>
      <c r="H238" s="0" t="n">
        <f aca="false">100*G238/E238</f>
        <v>19.6502202598123</v>
      </c>
      <c r="J238" s="5"/>
      <c r="K238" s="5"/>
      <c r="L238" s="5"/>
      <c r="M238" s="5"/>
      <c r="N238" s="5"/>
      <c r="O238" s="5"/>
      <c r="P238" s="5"/>
    </row>
    <row r="239" customFormat="false" ht="12.8" hidden="false" customHeight="false" outlineLevel="0" collapsed="false">
      <c r="B239" s="0" t="n">
        <v>808199</v>
      </c>
      <c r="C239" s="0" t="n">
        <v>10872106</v>
      </c>
      <c r="D239" s="0" t="n">
        <v>256</v>
      </c>
      <c r="E239" s="0" t="n">
        <v>9631911.454</v>
      </c>
      <c r="F239" s="7" t="n">
        <f aca="false">100/D239</f>
        <v>0.390625</v>
      </c>
      <c r="G239" s="0" t="n">
        <v>1786239.312</v>
      </c>
      <c r="H239" s="0" t="n">
        <f aca="false">100*G239/E239</f>
        <v>18.5450138379148</v>
      </c>
      <c r="J239" s="5"/>
      <c r="K239" s="5"/>
      <c r="L239" s="5"/>
      <c r="M239" s="5"/>
      <c r="N239" s="5"/>
      <c r="O239" s="5"/>
      <c r="P239" s="5"/>
    </row>
    <row r="240" customFormat="false" ht="12.8" hidden="false" customHeight="false" outlineLevel="0" collapsed="false">
      <c r="B240" s="0" t="n">
        <v>808199</v>
      </c>
      <c r="C240" s="0" t="n">
        <v>10872106</v>
      </c>
      <c r="D240" s="0" t="n">
        <v>512</v>
      </c>
      <c r="E240" s="0" t="n">
        <v>9977446.486</v>
      </c>
      <c r="F240" s="7" t="n">
        <f aca="false">100/D240</f>
        <v>0.1953125</v>
      </c>
      <c r="G240" s="0" t="n">
        <v>1564876.772</v>
      </c>
      <c r="H240" s="0" t="n">
        <f aca="false">100*G240/E240</f>
        <v>15.6841409692929</v>
      </c>
      <c r="J240" s="5"/>
      <c r="K240" s="5"/>
      <c r="L240" s="5"/>
      <c r="M240" s="5"/>
      <c r="N240" s="5"/>
      <c r="O240" s="5"/>
      <c r="P240" s="5"/>
    </row>
    <row r="241" customFormat="false" ht="12.8" hidden="false" customHeight="false" outlineLevel="0" collapsed="false">
      <c r="B241" s="0" t="n">
        <v>808199</v>
      </c>
      <c r="C241" s="0" t="n">
        <v>10872106</v>
      </c>
      <c r="D241" s="0" t="n">
        <v>1024</v>
      </c>
      <c r="E241" s="0" t="n">
        <v>10191167.871</v>
      </c>
      <c r="F241" s="7" t="n">
        <f aca="false">100/D241</f>
        <v>0.09765625</v>
      </c>
      <c r="G241" s="0" t="n">
        <v>1494011.24</v>
      </c>
      <c r="H241" s="0" t="n">
        <f aca="false">100*G241/E241</f>
        <v>14.6598629216124</v>
      </c>
      <c r="J241" s="5"/>
      <c r="K241" s="5"/>
      <c r="L241" s="5"/>
      <c r="M241" s="5"/>
      <c r="N241" s="5"/>
      <c r="O241" s="5"/>
      <c r="P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2048</v>
      </c>
      <c r="E242" s="0" t="n">
        <v>10325961.068</v>
      </c>
      <c r="F242" s="7" t="n">
        <f aca="false">100/D242</f>
        <v>0.048828125</v>
      </c>
      <c r="G242" s="0" t="n">
        <v>1493526.888</v>
      </c>
      <c r="H242" s="0" t="n">
        <f aca="false">100*G242/E242</f>
        <v>14.4638051428299</v>
      </c>
      <c r="J242" s="5"/>
      <c r="K242" s="5"/>
      <c r="L242" s="5"/>
      <c r="M242" s="5"/>
      <c r="N242" s="5"/>
      <c r="O242" s="5"/>
      <c r="P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4096</v>
      </c>
      <c r="E243" s="0" t="n">
        <v>10419620.205</v>
      </c>
      <c r="F243" s="7" t="n">
        <f aca="false">100/D243</f>
        <v>0.0244140625</v>
      </c>
      <c r="G243" s="0" t="n">
        <v>1475973.918</v>
      </c>
      <c r="H243" s="0" t="n">
        <f aca="false">100*G243/E243</f>
        <v>14.1653331787634</v>
      </c>
      <c r="J243" s="5"/>
      <c r="K243" s="5"/>
      <c r="L243" s="5"/>
      <c r="M243" s="5"/>
      <c r="N243" s="5"/>
      <c r="O243" s="5"/>
      <c r="P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8192</v>
      </c>
      <c r="E244" s="0" t="n">
        <v>10490341.426</v>
      </c>
      <c r="F244" s="7" t="n">
        <f aca="false">100/D244</f>
        <v>0.01220703125</v>
      </c>
      <c r="G244" s="0" t="n">
        <v>1459289.486</v>
      </c>
      <c r="H244" s="0" t="n">
        <f aca="false">100*G244/E244</f>
        <v>13.9107911433959</v>
      </c>
      <c r="J244" s="5"/>
      <c r="K244" s="5"/>
      <c r="L244" s="5"/>
      <c r="M244" s="5"/>
      <c r="N244" s="5"/>
      <c r="O244" s="5"/>
      <c r="P244" s="5"/>
    </row>
    <row r="245" customFormat="false" ht="12.8" hidden="false" customHeight="false" outlineLevel="0" collapsed="false">
      <c r="B245" s="0" t="n">
        <v>808199</v>
      </c>
      <c r="C245" s="0" t="n">
        <v>10872106</v>
      </c>
      <c r="D245" s="0" t="n">
        <v>16384</v>
      </c>
      <c r="E245" s="0" t="n">
        <v>10546091.419</v>
      </c>
      <c r="F245" s="7" t="n">
        <f aca="false">100/D245</f>
        <v>0.006103515625</v>
      </c>
      <c r="G245" s="0" t="n">
        <v>1451847.994</v>
      </c>
      <c r="H245" s="0" t="n">
        <f aca="false">100*G245/E245</f>
        <v>13.766692666672</v>
      </c>
      <c r="J245" s="5"/>
      <c r="K245" s="5"/>
      <c r="L245" s="5"/>
      <c r="M245" s="5"/>
      <c r="N245" s="5"/>
      <c r="O245" s="5"/>
      <c r="P245" s="5"/>
    </row>
    <row r="246" customFormat="false" ht="12.8" hidden="false" customHeight="false" outlineLevel="0" collapsed="false">
      <c r="B246" s="0" t="n">
        <v>808199</v>
      </c>
      <c r="C246" s="0" t="n">
        <v>10872106</v>
      </c>
      <c r="D246" s="0" t="n">
        <v>32768</v>
      </c>
      <c r="E246" s="0" t="n">
        <v>10600008.77</v>
      </c>
      <c r="F246" s="7" t="n">
        <f aca="false">100/D246</f>
        <v>0.0030517578125</v>
      </c>
      <c r="G246" s="0" t="n">
        <v>1454150.534</v>
      </c>
      <c r="H246" s="0" t="n">
        <f aca="false">100*G246/E246</f>
        <v>13.7183899141246</v>
      </c>
      <c r="J246" s="5"/>
      <c r="K246" s="5"/>
      <c r="L246" s="5"/>
      <c r="M246" s="5"/>
      <c r="N246" s="5"/>
      <c r="O246" s="5"/>
      <c r="P246" s="5"/>
    </row>
    <row r="250" customFormat="false" ht="12.8" hidden="false" customHeight="false" outlineLevel="0" collapsed="false">
      <c r="G250" s="1" t="s">
        <v>0</v>
      </c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8" hidden="false" customHeight="false" outlineLevel="0" collapsed="false">
      <c r="A251" s="0" t="s">
        <v>1</v>
      </c>
      <c r="B251" s="0" t="s">
        <v>2</v>
      </c>
      <c r="C251" s="0" t="s">
        <v>3</v>
      </c>
      <c r="D251" s="0" t="s">
        <v>4</v>
      </c>
      <c r="E251" s="0" t="s">
        <v>5</v>
      </c>
      <c r="F251" s="0" t="s">
        <v>39</v>
      </c>
      <c r="G251" s="2" t="s">
        <v>6</v>
      </c>
      <c r="H251" s="0" t="s">
        <v>40</v>
      </c>
    </row>
    <row r="252" customFormat="false" ht="12.8" hidden="false" customHeight="false" outlineLevel="0" collapsed="false">
      <c r="A252" s="0" t="s">
        <v>56</v>
      </c>
      <c r="B252" s="0" t="n">
        <v>680619</v>
      </c>
      <c r="C252" s="0" t="n">
        <v>689231</v>
      </c>
      <c r="D252" s="0" t="n">
        <v>2</v>
      </c>
      <c r="E252" s="0" t="n">
        <v>3205</v>
      </c>
      <c r="F252" s="7" t="n">
        <f aca="false">100/D252</f>
        <v>50</v>
      </c>
      <c r="G252" s="0" t="n">
        <v>3205</v>
      </c>
      <c r="H252" s="0" t="n">
        <f aca="false">100*G252/E252</f>
        <v>100</v>
      </c>
    </row>
    <row r="253" customFormat="false" ht="12.8" hidden="false" customHeight="false" outlineLevel="0" collapsed="false">
      <c r="B253" s="0" t="n">
        <v>680619</v>
      </c>
      <c r="C253" s="0" t="n">
        <v>689231</v>
      </c>
      <c r="D253" s="0" t="n">
        <v>4</v>
      </c>
      <c r="E253" s="0" t="n">
        <v>7672</v>
      </c>
      <c r="F253" s="7" t="n">
        <f aca="false">100/D253</f>
        <v>25</v>
      </c>
      <c r="G253" s="0" t="n">
        <v>3205</v>
      </c>
      <c r="H253" s="0" t="n">
        <f aca="false">100*G253/E253</f>
        <v>41.7752867570386</v>
      </c>
    </row>
    <row r="254" customFormat="false" ht="12.8" hidden="false" customHeight="false" outlineLevel="0" collapsed="false">
      <c r="B254" s="0" t="n">
        <v>680619</v>
      </c>
      <c r="C254" s="0" t="n">
        <v>689231</v>
      </c>
      <c r="D254" s="0" t="n">
        <v>8</v>
      </c>
      <c r="E254" s="0" t="n">
        <v>14380</v>
      </c>
      <c r="F254" s="7" t="n">
        <f aca="false">100/D254</f>
        <v>12.5</v>
      </c>
      <c r="G254" s="0" t="n">
        <v>3205</v>
      </c>
      <c r="H254" s="0" t="n">
        <f aca="false">100*G254/E254</f>
        <v>22.2878998609179</v>
      </c>
    </row>
    <row r="255" customFormat="false" ht="12.8" hidden="false" customHeight="false" outlineLevel="0" collapsed="false">
      <c r="B255" s="0" t="n">
        <v>680619</v>
      </c>
      <c r="C255" s="0" t="n">
        <v>689231</v>
      </c>
      <c r="D255" s="0" t="n">
        <v>32</v>
      </c>
      <c r="E255" s="0" t="n">
        <v>33302</v>
      </c>
      <c r="F255" s="7" t="n">
        <f aca="false">100/D255</f>
        <v>3.125</v>
      </c>
      <c r="G255" s="0" t="n">
        <v>3205</v>
      </c>
      <c r="H255" s="0" t="n">
        <f aca="false">100*G255/E255</f>
        <v>9.62404660380758</v>
      </c>
    </row>
    <row r="256" customFormat="false" ht="12.8" hidden="false" customHeight="false" outlineLevel="0" collapsed="false">
      <c r="B256" s="0" t="n">
        <v>680619</v>
      </c>
      <c r="C256" s="0" t="n">
        <v>689231</v>
      </c>
      <c r="D256" s="0" t="n">
        <v>64</v>
      </c>
      <c r="E256" s="0" t="n">
        <v>42824</v>
      </c>
      <c r="F256" s="7" t="n">
        <f aca="false">100/D256</f>
        <v>1.5625</v>
      </c>
      <c r="G256" s="0" t="n">
        <v>3205</v>
      </c>
      <c r="H256" s="0" t="n">
        <f aca="false">100*G256/E256</f>
        <v>7.4841210536148</v>
      </c>
    </row>
    <row r="257" customFormat="false" ht="12.8" hidden="false" customHeight="false" outlineLevel="0" collapsed="false">
      <c r="B257" s="0" t="n">
        <v>680619</v>
      </c>
      <c r="C257" s="0" t="n">
        <v>689231</v>
      </c>
      <c r="D257" s="0" t="n">
        <v>128</v>
      </c>
      <c r="E257" s="0" t="n">
        <v>61372</v>
      </c>
      <c r="F257" s="7" t="n">
        <f aca="false">100/D257</f>
        <v>0.78125</v>
      </c>
      <c r="G257" s="0" t="n">
        <v>2979</v>
      </c>
      <c r="H257" s="0" t="n">
        <f aca="false">100*G257/E257</f>
        <v>4.85400508375155</v>
      </c>
    </row>
    <row r="258" customFormat="false" ht="12.8" hidden="false" customHeight="false" outlineLevel="0" collapsed="false">
      <c r="B258" s="0" t="n">
        <v>680619</v>
      </c>
      <c r="C258" s="0" t="n">
        <v>689231</v>
      </c>
      <c r="D258" s="0" t="n">
        <v>256</v>
      </c>
      <c r="E258" s="0" t="n">
        <v>76275</v>
      </c>
      <c r="F258" s="7" t="n">
        <f aca="false">100/D258</f>
        <v>0.390625</v>
      </c>
      <c r="G258" s="0" t="n">
        <v>2939</v>
      </c>
      <c r="H258" s="0" t="n">
        <f aca="false">100*G258/E258</f>
        <v>3.85316289741068</v>
      </c>
    </row>
    <row r="259" customFormat="false" ht="12.8" hidden="false" customHeight="false" outlineLevel="0" collapsed="false">
      <c r="B259" s="0" t="n">
        <v>680619</v>
      </c>
      <c r="C259" s="0" t="n">
        <v>689231</v>
      </c>
      <c r="D259" s="0" t="n">
        <v>512</v>
      </c>
      <c r="E259" s="0" t="n">
        <v>100501</v>
      </c>
      <c r="F259" s="7" t="n">
        <f aca="false">100/D259</f>
        <v>0.1953125</v>
      </c>
      <c r="G259" s="0" t="n">
        <v>2931</v>
      </c>
      <c r="H259" s="0" t="n">
        <f aca="false">100*G259/E259</f>
        <v>2.91638889165282</v>
      </c>
    </row>
    <row r="260" customFormat="false" ht="12.8" hidden="false" customHeight="false" outlineLevel="0" collapsed="false">
      <c r="B260" s="0" t="n">
        <v>680619</v>
      </c>
      <c r="C260" s="0" t="n">
        <v>689231</v>
      </c>
      <c r="D260" s="0" t="n">
        <v>1024</v>
      </c>
      <c r="E260" s="0" t="n">
        <v>119677</v>
      </c>
      <c r="F260" s="7" t="n">
        <f aca="false">100/D260</f>
        <v>0.09765625</v>
      </c>
      <c r="G260" s="0" t="n">
        <v>2685</v>
      </c>
      <c r="H260" s="0" t="n">
        <f aca="false">100*G260/E260</f>
        <v>2.2435388587615</v>
      </c>
    </row>
    <row r="261" customFormat="false" ht="12.8" hidden="false" customHeight="false" outlineLevel="0" collapsed="false">
      <c r="B261" s="0" t="n">
        <v>680619</v>
      </c>
      <c r="C261" s="0" t="n">
        <v>689231</v>
      </c>
      <c r="D261" s="0" t="n">
        <v>2048</v>
      </c>
      <c r="E261" s="0" t="n">
        <v>154444</v>
      </c>
      <c r="F261" s="7" t="n">
        <f aca="false">100/D261</f>
        <v>0.048828125</v>
      </c>
      <c r="G261" s="0" t="n">
        <v>2185</v>
      </c>
      <c r="H261" s="0" t="n">
        <f aca="false">100*G261/E261</f>
        <v>1.41475227266841</v>
      </c>
    </row>
    <row r="262" customFormat="false" ht="12.8" hidden="false" customHeight="false" outlineLevel="0" collapsed="false">
      <c r="B262" s="0" t="n">
        <v>680619</v>
      </c>
      <c r="C262" s="0" t="n">
        <v>689231</v>
      </c>
      <c r="D262" s="0" t="n">
        <v>4096</v>
      </c>
      <c r="E262" s="0" t="n">
        <v>182584</v>
      </c>
      <c r="F262" s="7" t="n">
        <f aca="false">100/D262</f>
        <v>0.0244140625</v>
      </c>
      <c r="G262" s="0" t="n">
        <v>1926</v>
      </c>
      <c r="H262" s="0" t="n">
        <f aca="false">100*G262/E262</f>
        <v>1.05485694255795</v>
      </c>
    </row>
    <row r="263" customFormat="false" ht="12.8" hidden="false" customHeight="false" outlineLevel="0" collapsed="false">
      <c r="B263" s="0" t="n">
        <v>680619</v>
      </c>
      <c r="C263" s="0" t="n">
        <v>689231</v>
      </c>
      <c r="D263" s="0" t="n">
        <v>8192</v>
      </c>
      <c r="E263" s="0" t="n">
        <v>232437</v>
      </c>
      <c r="F263" s="7" t="n">
        <f aca="false">100/D263</f>
        <v>0.01220703125</v>
      </c>
      <c r="G263" s="0" t="n">
        <v>1638</v>
      </c>
      <c r="H263" s="0" t="n">
        <f aca="false">100*G263/E263</f>
        <v>0.704707081918972</v>
      </c>
    </row>
    <row r="264" customFormat="false" ht="12.8" hidden="false" customHeight="false" outlineLevel="0" collapsed="false">
      <c r="B264" s="0" t="n">
        <v>680619</v>
      </c>
      <c r="C264" s="0" t="n">
        <v>689231</v>
      </c>
      <c r="D264" s="0" t="n">
        <v>16384</v>
      </c>
      <c r="E264" s="0" t="n">
        <v>274471</v>
      </c>
      <c r="F264" s="7" t="n">
        <f aca="false">100/D264</f>
        <v>0.006103515625</v>
      </c>
      <c r="G264" s="0" t="n">
        <v>1500</v>
      </c>
      <c r="H264" s="0" t="n">
        <f aca="false">100*G264/E264</f>
        <v>0.546505823930397</v>
      </c>
    </row>
    <row r="265" customFormat="false" ht="12.8" hidden="false" customHeight="false" outlineLevel="0" collapsed="false">
      <c r="B265" s="0" t="n">
        <v>680619</v>
      </c>
      <c r="C265" s="0" t="n">
        <v>689231</v>
      </c>
      <c r="D265" s="0" t="n">
        <v>32768</v>
      </c>
      <c r="E265" s="0" t="n">
        <v>344871</v>
      </c>
      <c r="F265" s="7" t="n">
        <f aca="false">100/D265</f>
        <v>0.0030517578125</v>
      </c>
      <c r="G265" s="0" t="n">
        <v>1266</v>
      </c>
      <c r="H265" s="0" t="n">
        <f aca="false">100*G265/E265</f>
        <v>0.367093782892734</v>
      </c>
    </row>
    <row r="266" customFormat="false" ht="12.8" hidden="false" customHeight="false" outlineLevel="0" collapsed="false">
      <c r="B266" s="0" t="n">
        <v>680619</v>
      </c>
      <c r="D266" s="0" t="n">
        <v>680619</v>
      </c>
      <c r="E266" s="0" t="n">
        <v>687055</v>
      </c>
      <c r="F266" s="7" t="n">
        <f aca="false">100/D266</f>
        <v>0.000146925078494723</v>
      </c>
      <c r="G266" s="0" t="n">
        <v>3866</v>
      </c>
      <c r="H266" s="0" t="n">
        <f aca="false">100*G266/E266</f>
        <v>0.562691487581053</v>
      </c>
    </row>
    <row r="268" customFormat="false" ht="12.8" hidden="false" customHeight="false" outlineLevel="0" collapsed="false">
      <c r="G268" s="1" t="s">
        <v>20</v>
      </c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8" hidden="false" customHeight="false" outlineLevel="0" collapsed="false">
      <c r="B269" s="0" t="s">
        <v>2</v>
      </c>
      <c r="C269" s="0" t="s">
        <v>21</v>
      </c>
      <c r="D269" s="0" t="s">
        <v>4</v>
      </c>
      <c r="E269" s="0" t="s">
        <v>22</v>
      </c>
      <c r="F269" s="0" t="s">
        <v>39</v>
      </c>
      <c r="G269" s="0" t="s">
        <v>6</v>
      </c>
      <c r="H269" s="0" t="s">
        <v>40</v>
      </c>
    </row>
    <row r="270" customFormat="false" ht="12.8" hidden="false" customHeight="false" outlineLevel="0" collapsed="false">
      <c r="B270" s="0" t="n">
        <v>680619</v>
      </c>
      <c r="C270" s="0" t="n">
        <v>16997521</v>
      </c>
      <c r="D270" s="0" t="n">
        <v>2</v>
      </c>
      <c r="E270" s="0" t="n">
        <v>980940.405</v>
      </c>
      <c r="F270" s="7" t="n">
        <f aca="false">100/D270</f>
        <v>50</v>
      </c>
      <c r="G270" s="0" t="n">
        <v>980940.405</v>
      </c>
      <c r="H270" s="0" t="n">
        <f aca="false">100*G270/E270</f>
        <v>100</v>
      </c>
    </row>
    <row r="271" customFormat="false" ht="12.8" hidden="false" customHeight="false" outlineLevel="0" collapsed="false">
      <c r="B271" s="0" t="n">
        <v>680619</v>
      </c>
      <c r="C271" s="0" t="n">
        <v>16997521</v>
      </c>
      <c r="D271" s="0" t="n">
        <v>4</v>
      </c>
      <c r="E271" s="0" t="n">
        <v>2150950.295</v>
      </c>
      <c r="F271" s="7" t="n">
        <f aca="false">100/D271</f>
        <v>25</v>
      </c>
      <c r="G271" s="0" t="n">
        <v>980940.405</v>
      </c>
      <c r="H271" s="0" t="n">
        <f aca="false">100*G271/E271</f>
        <v>45.6049778221398</v>
      </c>
    </row>
    <row r="272" customFormat="false" ht="12.8" hidden="false" customHeight="false" outlineLevel="0" collapsed="false">
      <c r="B272" s="0" t="n">
        <v>680619</v>
      </c>
      <c r="C272" s="0" t="n">
        <v>16997521</v>
      </c>
      <c r="D272" s="0" t="n">
        <v>8</v>
      </c>
      <c r="E272" s="0" t="n">
        <v>3741351.925</v>
      </c>
      <c r="F272" s="7" t="n">
        <f aca="false">100/D272</f>
        <v>12.5</v>
      </c>
      <c r="G272" s="0" t="n">
        <v>980940.405</v>
      </c>
      <c r="H272" s="0" t="n">
        <f aca="false">100*G272/E272</f>
        <v>26.2188755472395</v>
      </c>
    </row>
    <row r="273" customFormat="false" ht="12.8" hidden="false" customHeight="false" outlineLevel="0" collapsed="false">
      <c r="B273" s="0" t="n">
        <v>680619</v>
      </c>
      <c r="C273" s="0" t="n">
        <v>16997521</v>
      </c>
      <c r="D273" s="0" t="n">
        <v>32</v>
      </c>
      <c r="E273" s="0" t="n">
        <v>7249388.675</v>
      </c>
      <c r="F273" s="7" t="n">
        <f aca="false">100/D273</f>
        <v>3.125</v>
      </c>
      <c r="G273" s="0" t="n">
        <v>980940.405</v>
      </c>
      <c r="H273" s="0" t="n">
        <f aca="false">100*G273/E273</f>
        <v>13.531353455814</v>
      </c>
    </row>
    <row r="274" customFormat="false" ht="12.8" hidden="false" customHeight="false" outlineLevel="0" collapsed="false">
      <c r="B274" s="0" t="n">
        <v>680619</v>
      </c>
      <c r="C274" s="0" t="n">
        <v>16997521</v>
      </c>
      <c r="D274" s="0" t="n">
        <v>64</v>
      </c>
      <c r="E274" s="0" t="n">
        <v>8628608.575</v>
      </c>
      <c r="F274" s="7" t="n">
        <f aca="false">100/D274</f>
        <v>1.5625</v>
      </c>
      <c r="G274" s="0" t="n">
        <v>980940.405</v>
      </c>
      <c r="H274" s="0" t="n">
        <f aca="false">100*G274/E274</f>
        <v>11.368465685674</v>
      </c>
    </row>
    <row r="275" customFormat="false" ht="12.8" hidden="false" customHeight="false" outlineLevel="0" collapsed="false">
      <c r="B275" s="0" t="n">
        <v>680619</v>
      </c>
      <c r="C275" s="0" t="n">
        <v>16997521</v>
      </c>
      <c r="D275" s="0" t="n">
        <v>128</v>
      </c>
      <c r="E275" s="0" t="n">
        <v>10760823.705</v>
      </c>
      <c r="F275" s="7" t="n">
        <f aca="false">100/D275</f>
        <v>0.78125</v>
      </c>
      <c r="G275" s="0" t="n">
        <v>778815.28</v>
      </c>
      <c r="H275" s="0" t="n">
        <f aca="false">100*G275/E275</f>
        <v>7.2375061737897</v>
      </c>
    </row>
    <row r="276" customFormat="false" ht="12.8" hidden="false" customHeight="false" outlineLevel="0" collapsed="false">
      <c r="B276" s="0" t="n">
        <v>680619</v>
      </c>
      <c r="C276" s="0" t="n">
        <v>16997521</v>
      </c>
      <c r="D276" s="0" t="n">
        <v>256</v>
      </c>
      <c r="E276" s="0" t="n">
        <v>12038269.105</v>
      </c>
      <c r="F276" s="7" t="n">
        <f aca="false">100/D276</f>
        <v>0.390625</v>
      </c>
      <c r="G276" s="0" t="n">
        <v>788832.03</v>
      </c>
      <c r="H276" s="0" t="n">
        <f aca="false">100*G276/E276</f>
        <v>6.55270307649432</v>
      </c>
    </row>
    <row r="277" customFormat="false" ht="12.8" hidden="false" customHeight="false" outlineLevel="0" collapsed="false">
      <c r="B277" s="0" t="n">
        <v>680619</v>
      </c>
      <c r="C277" s="0" t="n">
        <v>16997521</v>
      </c>
      <c r="D277" s="0" t="n">
        <v>512</v>
      </c>
      <c r="E277" s="0" t="n">
        <v>13051945.365</v>
      </c>
      <c r="F277" s="7" t="n">
        <f aca="false">100/D277</f>
        <v>0.1953125</v>
      </c>
      <c r="G277" s="0" t="n">
        <v>931771.61</v>
      </c>
      <c r="H277" s="0" t="n">
        <f aca="false">100*G277/E277</f>
        <v>7.13894813334594</v>
      </c>
    </row>
    <row r="278" customFormat="false" ht="12.8" hidden="false" customHeight="false" outlineLevel="0" collapsed="false">
      <c r="B278" s="0" t="n">
        <v>680619</v>
      </c>
      <c r="C278" s="0" t="n">
        <v>16997521</v>
      </c>
      <c r="D278" s="0" t="n">
        <v>1024</v>
      </c>
      <c r="E278" s="0" t="n">
        <v>13640133.725</v>
      </c>
      <c r="F278" s="7" t="n">
        <f aca="false">100/D278</f>
        <v>0.09765625</v>
      </c>
      <c r="G278" s="0" t="n">
        <v>830790.595</v>
      </c>
      <c r="H278" s="0" t="n">
        <f aca="false">100*G278/E278</f>
        <v>6.09078042598149</v>
      </c>
    </row>
    <row r="279" customFormat="false" ht="12.8" hidden="false" customHeight="false" outlineLevel="0" collapsed="false">
      <c r="B279" s="0" t="n">
        <v>680619</v>
      </c>
      <c r="C279" s="0" t="n">
        <v>16997521</v>
      </c>
      <c r="D279" s="0" t="n">
        <v>2048</v>
      </c>
      <c r="E279" s="0" t="n">
        <v>14233184.125</v>
      </c>
      <c r="F279" s="7" t="n">
        <f aca="false">100/D279</f>
        <v>0.048828125</v>
      </c>
      <c r="G279" s="0" t="n">
        <v>596091.025</v>
      </c>
      <c r="H279" s="0" t="n">
        <f aca="false">100*G280/E280</f>
        <v>3.82161595264164</v>
      </c>
    </row>
    <row r="280" customFormat="false" ht="12.8" hidden="false" customHeight="false" outlineLevel="0" collapsed="false">
      <c r="B280" s="0" t="n">
        <v>680619</v>
      </c>
      <c r="C280" s="0" t="n">
        <v>16997521</v>
      </c>
      <c r="D280" s="0" t="n">
        <v>4096</v>
      </c>
      <c r="E280" s="0" t="n">
        <v>14626073.68</v>
      </c>
      <c r="F280" s="7" t="n">
        <f aca="false">100/D280</f>
        <v>0.0244140625</v>
      </c>
      <c r="G280" s="0" t="n">
        <v>558952.365</v>
      </c>
      <c r="H280" s="0" t="n">
        <f aca="false">100*G280/E280</f>
        <v>3.82161595264164</v>
      </c>
    </row>
    <row r="281" customFormat="false" ht="12.8" hidden="false" customHeight="false" outlineLevel="0" collapsed="false">
      <c r="B281" s="0" t="n">
        <v>680619</v>
      </c>
      <c r="C281" s="0" t="n">
        <v>16997521</v>
      </c>
      <c r="D281" s="0" t="n">
        <v>8192</v>
      </c>
      <c r="E281" s="0" t="n">
        <v>15089577.305</v>
      </c>
      <c r="F281" s="7" t="n">
        <f aca="false">100/D281</f>
        <v>0.01220703125</v>
      </c>
      <c r="G281" s="0" t="n">
        <v>538392.405</v>
      </c>
      <c r="H281" s="0" t="n">
        <f aca="false">100*G281/E281</f>
        <v>3.56797539200519</v>
      </c>
    </row>
    <row r="282" customFormat="false" ht="12.8" hidden="false" customHeight="false" outlineLevel="0" collapsed="false">
      <c r="B282" s="0" t="n">
        <v>680619</v>
      </c>
      <c r="C282" s="0" t="n">
        <v>16997521</v>
      </c>
      <c r="D282" s="0" t="n">
        <v>16384</v>
      </c>
      <c r="E282" s="0" t="n">
        <v>15422844.855</v>
      </c>
      <c r="F282" s="7" t="n">
        <f aca="false">100/D282</f>
        <v>0.006103515625</v>
      </c>
      <c r="G282" s="0" t="n">
        <v>549219.765</v>
      </c>
      <c r="H282" s="0" t="n">
        <f aca="false">100*G282/E282</f>
        <v>3.56107949060997</v>
      </c>
    </row>
    <row r="283" customFormat="false" ht="12.8" hidden="false" customHeight="false" outlineLevel="0" collapsed="false">
      <c r="B283" s="0" t="n">
        <v>680619</v>
      </c>
      <c r="C283" s="0" t="n">
        <v>16997521</v>
      </c>
      <c r="D283" s="0" t="n">
        <v>32768</v>
      </c>
      <c r="E283" s="0" t="n">
        <v>15834013.39</v>
      </c>
      <c r="F283" s="7" t="n">
        <f aca="false">100/D283</f>
        <v>0.0030517578125</v>
      </c>
      <c r="G283" s="0" t="n">
        <v>496861.135</v>
      </c>
      <c r="H283" s="0" t="n">
        <f aca="false">100*G283/E283</f>
        <v>3.13793554901118</v>
      </c>
    </row>
    <row r="284" customFormat="false" ht="12.8" hidden="false" customHeight="false" outlineLevel="0" collapsed="false">
      <c r="B284" s="0" t="n">
        <v>680619</v>
      </c>
      <c r="C284" s="0" t="n">
        <v>16997521</v>
      </c>
      <c r="D284" s="0" t="n">
        <v>680619</v>
      </c>
      <c r="E284" s="0" t="n">
        <v>16983797.135</v>
      </c>
      <c r="F284" s="7" t="n">
        <f aca="false">100/D284</f>
        <v>0.000146925078494723</v>
      </c>
      <c r="G284" s="0" t="n">
        <v>1426303.32</v>
      </c>
      <c r="H284" s="0" t="n">
        <f aca="false">100*G284/E284</f>
        <v>8.39802376737468</v>
      </c>
    </row>
  </sheetData>
  <mergeCells count="16">
    <mergeCell ref="G1:P1"/>
    <mergeCell ref="G19:P19"/>
    <mergeCell ref="G38:P38"/>
    <mergeCell ref="G55:P55"/>
    <mergeCell ref="E72:O72"/>
    <mergeCell ref="G89:P89"/>
    <mergeCell ref="E106:O106"/>
    <mergeCell ref="G123:P123"/>
    <mergeCell ref="E141:O141"/>
    <mergeCell ref="G158:P158"/>
    <mergeCell ref="G176:P176"/>
    <mergeCell ref="G194:P194"/>
    <mergeCell ref="G213:P213"/>
    <mergeCell ref="G231:P231"/>
    <mergeCell ref="G250:P250"/>
    <mergeCell ref="G268:P2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5" activeCellId="0" sqref="H35"/>
    </sheetView>
  </sheetViews>
  <sheetFormatPr defaultRowHeight="12.8" zeroHeight="false" outlineLevelRow="0" outlineLevelCol="0"/>
  <cols>
    <col collapsed="false" customWidth="true" hidden="false" outlineLevel="0" max="1" min="1" style="0" width="15.99"/>
    <col collapsed="false" customWidth="false" hidden="false" outlineLevel="0" max="2" min="2" style="0" width="11.52"/>
    <col collapsed="false" customWidth="true" hidden="false" outlineLevel="0" max="3" min="3" style="0" width="15.68"/>
    <col collapsed="false" customWidth="false" hidden="false" outlineLevel="0" max="4" min="4" style="0" width="11.52"/>
    <col collapsed="false" customWidth="true" hidden="false" outlineLevel="0" max="5" min="5" style="0" width="14.88"/>
    <col collapsed="false" customWidth="true" hidden="false" outlineLevel="0" max="6" min="6" style="0" width="15.37"/>
    <col collapsed="false" customWidth="true" hidden="false" outlineLevel="0" max="7" min="7" style="0" width="11.84"/>
    <col collapsed="false" customWidth="true" hidden="false" outlineLevel="0" max="8" min="8" style="0" width="24.54"/>
    <col collapsed="false" customWidth="false" hidden="false" outlineLevel="0" max="9" min="9" style="10" width="11.5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G1" s="19" t="s">
        <v>0</v>
      </c>
      <c r="H1" s="19"/>
      <c r="I1" s="13" t="s">
        <v>57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39</v>
      </c>
      <c r="G2" s="2" t="s">
        <v>6</v>
      </c>
      <c r="H2" s="0" t="s">
        <v>40</v>
      </c>
    </row>
    <row r="3" customFormat="false" ht="12.8" hidden="false" customHeight="false" outlineLevel="0" collapsed="false">
      <c r="A3" s="2" t="s">
        <v>23</v>
      </c>
      <c r="B3" s="0" t="n">
        <v>121580</v>
      </c>
      <c r="C3" s="0" t="n">
        <v>137171</v>
      </c>
      <c r="D3" s="0" t="n">
        <v>2</v>
      </c>
      <c r="E3" s="0" t="n">
        <v>1700</v>
      </c>
      <c r="F3" s="7" t="n">
        <f aca="false">100/D3</f>
        <v>50</v>
      </c>
      <c r="G3" s="0" t="n">
        <v>1700</v>
      </c>
      <c r="H3" s="0" t="n">
        <f aca="false">100*G3/E3</f>
        <v>100</v>
      </c>
      <c r="I3" s="10" t="n">
        <v>1700</v>
      </c>
    </row>
    <row r="4" customFormat="false" ht="12.8" hidden="false" customHeight="false" outlineLevel="0" collapsed="false">
      <c r="B4" s="0" t="n">
        <v>121580</v>
      </c>
      <c r="C4" s="0" t="n">
        <v>137171</v>
      </c>
      <c r="D4" s="0" t="n">
        <v>4</v>
      </c>
      <c r="E4" s="0" t="n">
        <v>3219</v>
      </c>
      <c r="F4" s="7" t="n">
        <f aca="false">100/D4</f>
        <v>25</v>
      </c>
      <c r="G4" s="0" t="n">
        <v>1700</v>
      </c>
      <c r="H4" s="0" t="n">
        <f aca="false">100*G4/E4</f>
        <v>52.811432121777</v>
      </c>
      <c r="I4" s="10" t="n">
        <v>3175</v>
      </c>
    </row>
    <row r="5" customFormat="false" ht="12.8" hidden="false" customHeight="false" outlineLevel="0" collapsed="false">
      <c r="B5" s="0" t="n">
        <v>121580</v>
      </c>
      <c r="C5" s="0" t="n">
        <v>137171</v>
      </c>
      <c r="D5" s="0" t="n">
        <v>8</v>
      </c>
      <c r="E5" s="0" t="n">
        <v>5959</v>
      </c>
      <c r="F5" s="7" t="n">
        <f aca="false">100/D5</f>
        <v>12.5</v>
      </c>
      <c r="G5" s="0" t="n">
        <v>1700</v>
      </c>
      <c r="H5" s="0" t="n">
        <f aca="false">100*G5/E5</f>
        <v>28.5282765564692</v>
      </c>
      <c r="I5" s="10" t="n">
        <v>5858</v>
      </c>
    </row>
    <row r="6" customFormat="false" ht="12.8" hidden="false" customHeight="false" outlineLevel="0" collapsed="false">
      <c r="B6" s="0" t="n">
        <v>121580</v>
      </c>
      <c r="C6" s="0" t="n">
        <v>137171</v>
      </c>
      <c r="D6" s="0" t="n">
        <v>32</v>
      </c>
      <c r="E6" s="0" t="n">
        <v>12297</v>
      </c>
      <c r="F6" s="7" t="n">
        <f aca="false">100/D6</f>
        <v>3.125</v>
      </c>
      <c r="G6" s="0" t="n">
        <v>1607</v>
      </c>
      <c r="H6" s="0" t="n">
        <f aca="false">100*G6/E6</f>
        <v>13.0682280230951</v>
      </c>
      <c r="I6" s="10" t="n">
        <v>11901</v>
      </c>
    </row>
    <row r="7" customFormat="false" ht="12.8" hidden="false" customHeight="false" outlineLevel="0" collapsed="false">
      <c r="B7" s="0" t="n">
        <v>121580</v>
      </c>
      <c r="C7" s="0" t="n">
        <v>137171</v>
      </c>
      <c r="D7" s="0" t="n">
        <v>64</v>
      </c>
      <c r="E7" s="0" t="n">
        <v>15986</v>
      </c>
      <c r="F7" s="7" t="n">
        <f aca="false">100/D7</f>
        <v>1.5625</v>
      </c>
      <c r="G7" s="0" t="n">
        <v>1573</v>
      </c>
      <c r="H7" s="0" t="n">
        <f aca="false">100*G7/E7</f>
        <v>9.83985987739272</v>
      </c>
      <c r="I7" s="10" t="n">
        <v>15275</v>
      </c>
    </row>
    <row r="8" customFormat="false" ht="12.8" hidden="false" customHeight="false" outlineLevel="0" collapsed="false">
      <c r="B8" s="0" t="n">
        <v>121580</v>
      </c>
      <c r="C8" s="0" t="n">
        <v>137171</v>
      </c>
      <c r="D8" s="0" t="n">
        <v>128</v>
      </c>
      <c r="E8" s="0" t="n">
        <v>22519</v>
      </c>
      <c r="F8" s="7" t="n">
        <f aca="false">100/D8</f>
        <v>0.78125</v>
      </c>
      <c r="G8" s="0" t="n">
        <v>1336</v>
      </c>
      <c r="H8" s="0" t="n">
        <f aca="false">100*G8/E8</f>
        <v>5.9327678848972</v>
      </c>
      <c r="I8" s="10" t="n">
        <v>21207</v>
      </c>
    </row>
    <row r="9" customFormat="false" ht="12.8" hidden="false" customHeight="false" outlineLevel="0" collapsed="false">
      <c r="B9" s="0" t="n">
        <v>121580</v>
      </c>
      <c r="C9" s="0" t="n">
        <v>137171</v>
      </c>
      <c r="D9" s="0" t="n">
        <v>256</v>
      </c>
      <c r="E9" s="0" t="n">
        <v>28023</v>
      </c>
      <c r="F9" s="7" t="n">
        <f aca="false">100/D9</f>
        <v>0.390625</v>
      </c>
      <c r="G9" s="0" t="n">
        <v>1305</v>
      </c>
      <c r="H9" s="0" t="n">
        <f aca="false">100*G9/E9</f>
        <v>4.65688898404882</v>
      </c>
      <c r="I9" s="10" t="n">
        <v>25894</v>
      </c>
    </row>
    <row r="10" customFormat="false" ht="12.8" hidden="false" customHeight="false" outlineLevel="0" collapsed="false">
      <c r="B10" s="0" t="n">
        <v>121580</v>
      </c>
      <c r="C10" s="0" t="n">
        <v>137171</v>
      </c>
      <c r="D10" s="0" t="n">
        <v>512</v>
      </c>
      <c r="E10" s="0" t="n">
        <v>37847</v>
      </c>
      <c r="F10" s="7" t="n">
        <f aca="false">100/D10</f>
        <v>0.1953125</v>
      </c>
      <c r="G10" s="0" t="n">
        <v>1134</v>
      </c>
      <c r="H10" s="0" t="n">
        <f aca="false">100*G10/E10</f>
        <v>2.99627447353819</v>
      </c>
      <c r="I10" s="10" t="n">
        <v>34463</v>
      </c>
    </row>
    <row r="11" customFormat="false" ht="12.8" hidden="false" customHeight="false" outlineLevel="0" collapsed="false">
      <c r="B11" s="0" t="n">
        <v>121580</v>
      </c>
      <c r="C11" s="0" t="n">
        <v>137171</v>
      </c>
      <c r="D11" s="0" t="n">
        <v>1024</v>
      </c>
      <c r="E11" s="0" t="n">
        <v>45904</v>
      </c>
      <c r="F11" s="7" t="n">
        <f aca="false">100/D11</f>
        <v>0.09765625</v>
      </c>
      <c r="G11" s="0" t="n">
        <v>1067</v>
      </c>
      <c r="H11" s="0" t="n">
        <f aca="false">100*G11/E11</f>
        <v>2.32441617288254</v>
      </c>
      <c r="I11" s="10" t="n">
        <v>40820</v>
      </c>
    </row>
    <row r="12" customFormat="false" ht="12.8" hidden="false" customHeight="false" outlineLevel="0" collapsed="false">
      <c r="B12" s="0" t="n">
        <v>121580</v>
      </c>
      <c r="C12" s="0" t="n">
        <v>137171</v>
      </c>
      <c r="D12" s="0" t="n">
        <v>2048</v>
      </c>
      <c r="E12" s="0" t="n">
        <v>58002</v>
      </c>
      <c r="F12" s="7" t="n">
        <f aca="false">100/D12</f>
        <v>0.048828125</v>
      </c>
      <c r="G12" s="0" t="n">
        <v>935</v>
      </c>
      <c r="H12" s="0" t="n">
        <f aca="false">100*G12/E12</f>
        <v>1.61201337884901</v>
      </c>
      <c r="I12" s="10" t="n">
        <v>49516</v>
      </c>
    </row>
    <row r="13" customFormat="false" ht="12.8" hidden="false" customHeight="false" outlineLevel="0" collapsed="false">
      <c r="B13" s="0" t="n">
        <v>121580</v>
      </c>
      <c r="C13" s="0" t="n">
        <v>137171</v>
      </c>
      <c r="D13" s="0" t="n">
        <v>4096</v>
      </c>
      <c r="E13" s="0" t="n">
        <v>67610</v>
      </c>
      <c r="F13" s="7" t="n">
        <f aca="false">100/D13</f>
        <v>0.0244140625</v>
      </c>
      <c r="G13" s="0" t="n">
        <v>908</v>
      </c>
      <c r="H13" s="0" t="n">
        <f aca="false">100*G13/E13</f>
        <v>1.34299659813637</v>
      </c>
      <c r="I13" s="10" t="n">
        <v>54659</v>
      </c>
    </row>
    <row r="14" customFormat="false" ht="12.8" hidden="false" customHeight="false" outlineLevel="0" collapsed="false">
      <c r="B14" s="0" t="n">
        <v>121580</v>
      </c>
      <c r="C14" s="0" t="n">
        <v>137171</v>
      </c>
      <c r="D14" s="0" t="n">
        <v>8192</v>
      </c>
      <c r="E14" s="0" t="n">
        <v>77524</v>
      </c>
      <c r="F14" s="7" t="n">
        <f aca="false">100/D14</f>
        <v>0.01220703125</v>
      </c>
      <c r="G14" s="0" t="n">
        <v>835</v>
      </c>
      <c r="H14" s="0" t="n">
        <f aca="false">100*G14/E14</f>
        <v>1.07708580568598</v>
      </c>
      <c r="I14" s="10" t="n">
        <v>60257</v>
      </c>
    </row>
    <row r="15" customFormat="false" ht="12.8" hidden="false" customHeight="false" outlineLevel="0" collapsed="false">
      <c r="B15" s="0" t="n">
        <v>121580</v>
      </c>
      <c r="C15" s="0" t="n">
        <v>137171</v>
      </c>
      <c r="D15" s="0" t="n">
        <v>16384</v>
      </c>
      <c r="E15" s="0" t="n">
        <v>84952</v>
      </c>
      <c r="F15" s="7" t="n">
        <f aca="false">100/D15</f>
        <v>0.006103515625</v>
      </c>
      <c r="G15" s="0" t="n">
        <v>810</v>
      </c>
      <c r="H15" s="0" t="n">
        <f aca="false">100*G15/E15</f>
        <v>0.953479612016197</v>
      </c>
      <c r="I15" s="10" t="n">
        <v>63702</v>
      </c>
    </row>
    <row r="16" customFormat="false" ht="12.8" hidden="false" customHeight="false" outlineLevel="0" collapsed="false">
      <c r="B16" s="0" t="n">
        <v>121580</v>
      </c>
      <c r="C16" s="0" t="n">
        <v>137171</v>
      </c>
      <c r="D16" s="0" t="n">
        <v>32768</v>
      </c>
      <c r="E16" s="0" t="n">
        <v>84952</v>
      </c>
      <c r="F16" s="7" t="n">
        <f aca="false">100/D16</f>
        <v>0.0030517578125</v>
      </c>
      <c r="G16" s="0" t="n">
        <v>810</v>
      </c>
      <c r="H16" s="0" t="n">
        <f aca="false">100*G16/E16</f>
        <v>0.953479612016197</v>
      </c>
      <c r="I16" s="10" t="n">
        <v>61936</v>
      </c>
    </row>
    <row r="18" customFormat="false" ht="12.8" hidden="false" customHeight="false" outlineLevel="0" collapsed="false">
      <c r="G18" s="19" t="s">
        <v>20</v>
      </c>
      <c r="H18" s="19"/>
      <c r="I18" s="20"/>
    </row>
    <row r="19" customFormat="false" ht="12.8" hidden="false" customHeight="false" outlineLevel="0" collapsed="false">
      <c r="B19" s="0" t="s">
        <v>2</v>
      </c>
      <c r="C19" s="0" t="s">
        <v>21</v>
      </c>
      <c r="D19" s="0" t="s">
        <v>4</v>
      </c>
      <c r="E19" s="0" t="s">
        <v>22</v>
      </c>
      <c r="F19" s="0" t="s">
        <v>39</v>
      </c>
      <c r="G19" s="0" t="s">
        <v>6</v>
      </c>
      <c r="H19" s="0" t="s">
        <v>40</v>
      </c>
    </row>
    <row r="20" customFormat="false" ht="12.8" hidden="false" customHeight="false" outlineLevel="0" collapsed="false">
      <c r="B20" s="0" t="n">
        <v>121580</v>
      </c>
      <c r="C20" s="0" t="n">
        <v>418217.1753</v>
      </c>
      <c r="D20" s="0" t="n">
        <v>2</v>
      </c>
      <c r="E20" s="0" t="n">
        <v>46714.6455</v>
      </c>
      <c r="F20" s="7" t="n">
        <f aca="false">100/D20</f>
        <v>50</v>
      </c>
      <c r="G20" s="0" t="n">
        <v>46714.6455</v>
      </c>
      <c r="H20" s="0" t="n">
        <f aca="false">100*G20/E20</f>
        <v>100</v>
      </c>
      <c r="I20" s="10" t="n">
        <v>46714.6455</v>
      </c>
    </row>
    <row r="21" customFormat="false" ht="12.8" hidden="false" customHeight="false" outlineLevel="0" collapsed="false">
      <c r="B21" s="0" t="n">
        <v>121580</v>
      </c>
      <c r="C21" s="0" t="n">
        <v>418217.1753</v>
      </c>
      <c r="D21" s="0" t="n">
        <v>4</v>
      </c>
      <c r="E21" s="0" t="n">
        <v>100718.1229</v>
      </c>
      <c r="F21" s="7" t="n">
        <f aca="false">100/D21</f>
        <v>25</v>
      </c>
      <c r="G21" s="0" t="n">
        <v>46714.6455</v>
      </c>
      <c r="H21" s="0" t="n">
        <f aca="false">100*G21/E21</f>
        <v>46.3815688328322</v>
      </c>
      <c r="I21" s="10" t="n">
        <v>97740.4134</v>
      </c>
    </row>
    <row r="22" customFormat="false" ht="12.8" hidden="false" customHeight="false" outlineLevel="0" collapsed="false">
      <c r="B22" s="0" t="n">
        <v>121580</v>
      </c>
      <c r="C22" s="0" t="n">
        <v>418217.1753</v>
      </c>
      <c r="D22" s="0" t="n">
        <v>8</v>
      </c>
      <c r="E22" s="0" t="n">
        <v>157535.7088</v>
      </c>
      <c r="F22" s="7" t="n">
        <f aca="false">100/D22</f>
        <v>12.5</v>
      </c>
      <c r="G22" s="0" t="n">
        <v>46714.6455</v>
      </c>
      <c r="H22" s="0" t="n">
        <f aca="false">100*G22/E22</f>
        <v>29.653369293756</v>
      </c>
      <c r="I22" s="10" t="n">
        <v>153487.5173</v>
      </c>
    </row>
    <row r="23" customFormat="false" ht="12.8" hidden="false" customHeight="false" outlineLevel="0" collapsed="false">
      <c r="B23" s="0" t="n">
        <v>121580</v>
      </c>
      <c r="C23" s="0" t="n">
        <v>418217.1753</v>
      </c>
      <c r="D23" s="0" t="n">
        <v>32</v>
      </c>
      <c r="E23" s="0" t="n">
        <v>235463.6893</v>
      </c>
      <c r="F23" s="7" t="n">
        <f aca="false">100/D23</f>
        <v>3.125</v>
      </c>
      <c r="G23" s="0" t="n">
        <v>31901.2185</v>
      </c>
      <c r="H23" s="0" t="n">
        <f aca="false">100*G23/E23</f>
        <v>13.5482539133052</v>
      </c>
      <c r="I23" s="10" t="n">
        <v>226427.7818</v>
      </c>
    </row>
    <row r="24" customFormat="false" ht="12.8" hidden="false" customHeight="false" outlineLevel="0" collapsed="false">
      <c r="B24" s="0" t="n">
        <v>121580</v>
      </c>
      <c r="C24" s="0" t="n">
        <v>418217.1753</v>
      </c>
      <c r="D24" s="0" t="n">
        <v>64</v>
      </c>
      <c r="E24" s="0" t="n">
        <v>260108.2047</v>
      </c>
      <c r="F24" s="7" t="n">
        <f aca="false">100/D24</f>
        <v>1.5625</v>
      </c>
      <c r="G24" s="0" t="n">
        <v>35108.3265</v>
      </c>
      <c r="H24" s="0" t="n">
        <f aca="false">100*G24/E24</f>
        <v>13.4975851840171</v>
      </c>
      <c r="I24" s="10" t="n">
        <v>246452.1727</v>
      </c>
    </row>
    <row r="25" customFormat="false" ht="12.8" hidden="false" customHeight="false" outlineLevel="0" collapsed="false">
      <c r="B25" s="0" t="n">
        <v>121580</v>
      </c>
      <c r="C25" s="0" t="n">
        <v>418217.1753</v>
      </c>
      <c r="D25" s="0" t="n">
        <v>128</v>
      </c>
      <c r="E25" s="0" t="n">
        <v>288413.9051</v>
      </c>
      <c r="F25" s="7" t="n">
        <f aca="false">100/D25</f>
        <v>0.78125</v>
      </c>
      <c r="G25" s="0" t="n">
        <v>27919.75</v>
      </c>
      <c r="H25" s="0" t="n">
        <f aca="false">100*G25/E25</f>
        <v>9.68044518877117</v>
      </c>
      <c r="I25" s="10" t="n">
        <v>270249.5571</v>
      </c>
    </row>
    <row r="26" customFormat="false" ht="12.8" hidden="false" customHeight="false" outlineLevel="0" collapsed="false">
      <c r="B26" s="0" t="n">
        <v>121580</v>
      </c>
      <c r="C26" s="0" t="n">
        <v>418217.1753</v>
      </c>
      <c r="D26" s="0" t="n">
        <v>256</v>
      </c>
      <c r="E26" s="0" t="n">
        <v>306925.4931</v>
      </c>
      <c r="F26" s="7" t="n">
        <f aca="false">100/D26</f>
        <v>0.390625</v>
      </c>
      <c r="G26" s="0" t="n">
        <v>39891.73</v>
      </c>
      <c r="H26" s="0" t="n">
        <f aca="false">100*G26/E26</f>
        <v>12.9972031964783</v>
      </c>
      <c r="I26" s="10" t="n">
        <v>283301.9961</v>
      </c>
    </row>
    <row r="27" customFormat="false" ht="12.8" hidden="false" customHeight="false" outlineLevel="0" collapsed="false">
      <c r="B27" s="0" t="n">
        <v>121580</v>
      </c>
      <c r="C27" s="0" t="n">
        <v>418217.1753</v>
      </c>
      <c r="D27" s="0" t="n">
        <v>512</v>
      </c>
      <c r="E27" s="0" t="n">
        <v>329675.5316</v>
      </c>
      <c r="F27" s="7" t="n">
        <f aca="false">100/D27</f>
        <v>0.1953125</v>
      </c>
      <c r="G27" s="0" t="n">
        <v>27532.6335</v>
      </c>
      <c r="H27" s="0" t="n">
        <f aca="false">100*G27/E27</f>
        <v>8.35143371616846</v>
      </c>
      <c r="I27" s="10" t="n">
        <v>300697.2236</v>
      </c>
    </row>
    <row r="28" customFormat="false" ht="12.8" hidden="false" customHeight="false" outlineLevel="0" collapsed="false">
      <c r="B28" s="0" t="n">
        <v>121580</v>
      </c>
      <c r="C28" s="0" t="n">
        <v>418217.1753</v>
      </c>
      <c r="D28" s="0" t="n">
        <v>1024</v>
      </c>
      <c r="E28" s="0" t="n">
        <v>345256.9022</v>
      </c>
      <c r="F28" s="7" t="n">
        <f aca="false">100/D28</f>
        <v>0.09765625</v>
      </c>
      <c r="G28" s="0" t="n">
        <v>24859.1715</v>
      </c>
      <c r="H28" s="0" t="n">
        <f aca="false">100*G28/E28</f>
        <v>7.20019537382039</v>
      </c>
      <c r="I28" s="10" t="n">
        <v>311843.8002</v>
      </c>
    </row>
    <row r="29" customFormat="false" ht="12.8" hidden="false" customHeight="false" outlineLevel="0" collapsed="false">
      <c r="B29" s="0" t="n">
        <v>121580</v>
      </c>
      <c r="C29" s="0" t="n">
        <v>418217.1753</v>
      </c>
      <c r="D29" s="0" t="n">
        <v>2048</v>
      </c>
      <c r="E29" s="0" t="n">
        <v>362035.867</v>
      </c>
      <c r="F29" s="7" t="n">
        <f aca="false">100/D29</f>
        <v>0.048828125</v>
      </c>
      <c r="G29" s="0" t="n">
        <v>27471.2355</v>
      </c>
      <c r="H29" s="0" t="n">
        <f aca="false">100*G29/E29</f>
        <v>7.58798726978065</v>
      </c>
      <c r="I29" s="10" t="n">
        <v>324401.64</v>
      </c>
    </row>
    <row r="30" customFormat="false" ht="12.8" hidden="false" customHeight="false" outlineLevel="0" collapsed="false">
      <c r="B30" s="0" t="n">
        <v>121580</v>
      </c>
      <c r="C30" s="0" t="n">
        <v>418217.1753</v>
      </c>
      <c r="D30" s="0" t="n">
        <v>4096</v>
      </c>
      <c r="E30" s="0" t="n">
        <v>373904.3881</v>
      </c>
      <c r="F30" s="7" t="n">
        <f aca="false">100/D30</f>
        <v>0.0244140625</v>
      </c>
      <c r="G30" s="0" t="n">
        <v>29742.6105</v>
      </c>
      <c r="H30" s="0" t="n">
        <f aca="false">100*G30/E30</f>
        <v>7.95460322119713</v>
      </c>
      <c r="I30" s="10" t="n">
        <v>332881.0541</v>
      </c>
    </row>
    <row r="31" customFormat="false" ht="12.8" hidden="false" customHeight="false" outlineLevel="0" collapsed="false">
      <c r="B31" s="0" t="n">
        <v>121580</v>
      </c>
      <c r="C31" s="0" t="n">
        <v>418217.1753</v>
      </c>
      <c r="D31" s="0" t="n">
        <v>8192</v>
      </c>
      <c r="E31" s="0" t="n">
        <v>383786.0469</v>
      </c>
      <c r="F31" s="7" t="n">
        <f aca="false">100/D31</f>
        <v>0.01220703125</v>
      </c>
      <c r="G31" s="0" t="n">
        <v>27441.2315</v>
      </c>
      <c r="H31" s="0" t="n">
        <f aca="false">100*G31/E31</f>
        <v>7.15013787542676</v>
      </c>
      <c r="I31" s="10" t="n">
        <v>339975.6503</v>
      </c>
    </row>
    <row r="32" customFormat="false" ht="12.8" hidden="false" customHeight="false" outlineLevel="0" collapsed="false">
      <c r="B32" s="0" t="n">
        <v>121580</v>
      </c>
      <c r="C32" s="0" t="n">
        <v>418217.1753</v>
      </c>
      <c r="D32" s="0" t="n">
        <v>16384</v>
      </c>
      <c r="E32" s="0" t="n">
        <v>390221.8276</v>
      </c>
      <c r="F32" s="7" t="n">
        <f aca="false">100/D32</f>
        <v>0.006103515625</v>
      </c>
      <c r="G32" s="0" t="n">
        <v>24007.216</v>
      </c>
      <c r="H32" s="0" t="n">
        <f aca="false">100*G32/E32</f>
        <v>6.15219710994967</v>
      </c>
      <c r="I32" s="10" t="n">
        <v>344359.6462</v>
      </c>
    </row>
    <row r="33" customFormat="false" ht="12.8" hidden="false" customHeight="false" outlineLevel="0" collapsed="false">
      <c r="B33" s="0" t="n">
        <v>121580</v>
      </c>
      <c r="C33" s="0" t="n">
        <v>418217.1753</v>
      </c>
      <c r="D33" s="0" t="n">
        <v>32768</v>
      </c>
      <c r="E33" s="0" t="n">
        <v>390221.8276</v>
      </c>
      <c r="F33" s="7" t="n">
        <f aca="false">100/D33</f>
        <v>0.0030517578125</v>
      </c>
      <c r="G33" s="0" t="n">
        <v>23935.228</v>
      </c>
      <c r="H33" s="0" t="n">
        <f aca="false">100*G33/E33</f>
        <v>6.13374914140759</v>
      </c>
      <c r="I33" s="10" t="n">
        <v>343185.3681</v>
      </c>
    </row>
    <row r="36" customFormat="false" ht="12.8" hidden="false" customHeight="false" outlineLevel="0" collapsed="false">
      <c r="G36" s="19" t="s">
        <v>0</v>
      </c>
      <c r="H36" s="19"/>
    </row>
    <row r="37" customFormat="false" ht="12.8" hidden="false" customHeight="false" outlineLevel="0" collapsed="false">
      <c r="A37" s="2" t="s">
        <v>24</v>
      </c>
      <c r="B37" s="0" t="s">
        <v>2</v>
      </c>
      <c r="C37" s="0" t="s">
        <v>3</v>
      </c>
      <c r="D37" s="0" t="s">
        <v>4</v>
      </c>
      <c r="E37" s="0" t="s">
        <v>29</v>
      </c>
      <c r="F37" s="0" t="s">
        <v>39</v>
      </c>
      <c r="G37" s="2" t="s">
        <v>6</v>
      </c>
      <c r="H37" s="0" t="s">
        <v>40</v>
      </c>
    </row>
    <row r="38" customFormat="false" ht="12.8" hidden="false" customHeight="false" outlineLevel="0" collapsed="false">
      <c r="B38" s="0" t="n">
        <v>220587</v>
      </c>
      <c r="C38" s="0" t="n">
        <v>234373</v>
      </c>
      <c r="D38" s="0" t="n">
        <v>2</v>
      </c>
      <c r="E38" s="0" t="n">
        <v>4718</v>
      </c>
      <c r="F38" s="7" t="n">
        <f aca="false">100/D38</f>
        <v>50</v>
      </c>
      <c r="G38" s="0" t="n">
        <v>4718</v>
      </c>
      <c r="H38" s="0" t="n">
        <f aca="false">100*G38/E38</f>
        <v>100</v>
      </c>
      <c r="I38" s="10" t="n">
        <v>4718</v>
      </c>
    </row>
    <row r="39" customFormat="false" ht="12.8" hidden="false" customHeight="false" outlineLevel="0" collapsed="false">
      <c r="B39" s="0" t="n">
        <v>220587</v>
      </c>
      <c r="C39" s="0" t="n">
        <v>234373</v>
      </c>
      <c r="D39" s="0" t="n">
        <v>4</v>
      </c>
      <c r="E39" s="0" t="n">
        <v>8657</v>
      </c>
      <c r="F39" s="7" t="n">
        <f aca="false">100/D39</f>
        <v>25</v>
      </c>
      <c r="G39" s="0" t="n">
        <v>4575</v>
      </c>
      <c r="H39" s="0" t="n">
        <f aca="false">100*G39/E39</f>
        <v>52.8474067228832</v>
      </c>
      <c r="I39" s="10" t="n">
        <v>8451</v>
      </c>
    </row>
    <row r="40" customFormat="false" ht="12.8" hidden="false" customHeight="false" outlineLevel="0" collapsed="false">
      <c r="B40" s="0" t="n">
        <v>220587</v>
      </c>
      <c r="C40" s="0" t="n">
        <v>234373</v>
      </c>
      <c r="D40" s="0" t="n">
        <v>8</v>
      </c>
      <c r="E40" s="0" t="n">
        <v>14515</v>
      </c>
      <c r="F40" s="7" t="n">
        <f aca="false">100/D40</f>
        <v>12.5</v>
      </c>
      <c r="G40" s="0" t="n">
        <v>4575</v>
      </c>
      <c r="H40" s="0" t="n">
        <f aca="false">100*G40/E40</f>
        <v>31.5191181536342</v>
      </c>
      <c r="I40" s="10" t="n">
        <v>14064</v>
      </c>
    </row>
    <row r="41" customFormat="false" ht="12.8" hidden="false" customHeight="false" outlineLevel="0" collapsed="false">
      <c r="B41" s="0" t="n">
        <v>220587</v>
      </c>
      <c r="C41" s="0" t="n">
        <v>234373</v>
      </c>
      <c r="D41" s="0" t="n">
        <v>32</v>
      </c>
      <c r="E41" s="0" t="n">
        <v>29550</v>
      </c>
      <c r="F41" s="7" t="n">
        <f aca="false">100/D41</f>
        <v>3.125</v>
      </c>
      <c r="G41" s="0" t="n">
        <v>4513</v>
      </c>
      <c r="H41" s="0" t="n">
        <f aca="false">100*G41/E41</f>
        <v>15.2724196277496</v>
      </c>
      <c r="I41" s="10" t="n">
        <v>26595</v>
      </c>
    </row>
    <row r="42" customFormat="false" ht="12.8" hidden="false" customHeight="false" outlineLevel="0" collapsed="false">
      <c r="B42" s="0" t="n">
        <v>220587</v>
      </c>
      <c r="C42" s="0" t="n">
        <v>234373</v>
      </c>
      <c r="D42" s="0" t="n">
        <v>64</v>
      </c>
      <c r="E42" s="0" t="n">
        <v>38853</v>
      </c>
      <c r="F42" s="7" t="n">
        <f aca="false">100/D42</f>
        <v>1.5625</v>
      </c>
      <c r="G42" s="0" t="n">
        <v>4420</v>
      </c>
      <c r="H42" s="0" t="n">
        <f aca="false">100*G42/E42</f>
        <v>11.3762129050524</v>
      </c>
      <c r="I42" s="10" t="n">
        <v>34160</v>
      </c>
    </row>
    <row r="43" customFormat="false" ht="12.8" hidden="false" customHeight="false" outlineLevel="0" collapsed="false">
      <c r="B43" s="0" t="n">
        <v>220587</v>
      </c>
      <c r="C43" s="0" t="n">
        <v>234373</v>
      </c>
      <c r="D43" s="0" t="n">
        <v>128</v>
      </c>
      <c r="E43" s="0" t="n">
        <v>50996</v>
      </c>
      <c r="F43" s="7" t="n">
        <f aca="false">100/D43</f>
        <v>0.78125</v>
      </c>
      <c r="G43" s="0" t="n">
        <v>4300</v>
      </c>
      <c r="H43" s="0" t="n">
        <f aca="false">100*G43/E43</f>
        <v>8.43203388501059</v>
      </c>
      <c r="I43" s="10" t="n">
        <v>44036</v>
      </c>
    </row>
    <row r="44" customFormat="false" ht="12.8" hidden="false" customHeight="false" outlineLevel="0" collapsed="false">
      <c r="B44" s="0" t="n">
        <v>220587</v>
      </c>
      <c r="C44" s="0" t="n">
        <v>234373</v>
      </c>
      <c r="D44" s="0" t="n">
        <v>256</v>
      </c>
      <c r="E44" s="0" t="n">
        <v>63298</v>
      </c>
      <c r="F44" s="7" t="n">
        <f aca="false">100/D44</f>
        <v>0.390625</v>
      </c>
      <c r="G44" s="0" t="n">
        <v>4213</v>
      </c>
      <c r="H44" s="0" t="n">
        <f aca="false">100*G44/E44</f>
        <v>6.6558185092736</v>
      </c>
      <c r="I44" s="10" t="n">
        <v>53898</v>
      </c>
    </row>
    <row r="45" customFormat="false" ht="12.8" hidden="false" customHeight="false" outlineLevel="0" collapsed="false">
      <c r="B45" s="0" t="n">
        <v>220587</v>
      </c>
      <c r="C45" s="0" t="n">
        <v>234373</v>
      </c>
      <c r="D45" s="0" t="n">
        <v>512</v>
      </c>
      <c r="E45" s="0" t="n">
        <v>79465</v>
      </c>
      <c r="F45" s="7" t="n">
        <f aca="false">100/D45</f>
        <v>0.1953125</v>
      </c>
      <c r="G45" s="0" t="n">
        <v>4075</v>
      </c>
      <c r="H45" s="0" t="n">
        <f aca="false">100*G45/E45</f>
        <v>5.12804379286478</v>
      </c>
      <c r="I45" s="10" t="n">
        <v>66744</v>
      </c>
    </row>
    <row r="46" customFormat="false" ht="12.8" hidden="false" customHeight="false" outlineLevel="0" collapsed="false">
      <c r="B46" s="0" t="n">
        <v>220587</v>
      </c>
      <c r="C46" s="0" t="n">
        <v>234373</v>
      </c>
      <c r="D46" s="0" t="n">
        <v>1024</v>
      </c>
      <c r="E46" s="0" t="n">
        <v>94077</v>
      </c>
      <c r="F46" s="7" t="n">
        <f aca="false">100/D46</f>
        <v>0.09765625</v>
      </c>
      <c r="G46" s="0" t="n">
        <v>3964</v>
      </c>
      <c r="H46" s="0" t="n">
        <f aca="false">100*G46/E46</f>
        <v>4.21356973542949</v>
      </c>
      <c r="I46" s="10" t="n">
        <v>77333</v>
      </c>
    </row>
    <row r="47" customFormat="false" ht="12.8" hidden="false" customHeight="false" outlineLevel="0" collapsed="false">
      <c r="B47" s="0" t="n">
        <v>220587</v>
      </c>
      <c r="C47" s="0" t="n">
        <v>234373</v>
      </c>
      <c r="D47" s="0" t="n">
        <v>2048</v>
      </c>
      <c r="E47" s="0" t="n">
        <v>114503</v>
      </c>
      <c r="F47" s="7" t="n">
        <f aca="false">100/D47</f>
        <v>0.048828125</v>
      </c>
      <c r="G47" s="0" t="n">
        <v>3905</v>
      </c>
      <c r="H47" s="0" t="n">
        <f aca="false">100*G47/E47</f>
        <v>3.41039099412242</v>
      </c>
      <c r="I47" s="10" t="n">
        <v>93238</v>
      </c>
    </row>
    <row r="48" customFormat="false" ht="12.8" hidden="false" customHeight="false" outlineLevel="0" collapsed="false">
      <c r="B48" s="0" t="n">
        <v>220587</v>
      </c>
      <c r="C48" s="0" t="n">
        <v>234373</v>
      </c>
      <c r="D48" s="0" t="n">
        <v>4096</v>
      </c>
      <c r="E48" s="0" t="n">
        <v>131792</v>
      </c>
      <c r="F48" s="7" t="n">
        <f aca="false">100/D48</f>
        <v>0.0244140625</v>
      </c>
      <c r="G48" s="0" t="n">
        <v>3849</v>
      </c>
      <c r="H48" s="0" t="n">
        <f aca="false">100*G48/E48</f>
        <v>2.92051110841326</v>
      </c>
      <c r="I48" s="10" t="n">
        <v>104573</v>
      </c>
    </row>
    <row r="49" customFormat="false" ht="12.8" hidden="false" customHeight="false" outlineLevel="0" collapsed="false">
      <c r="B49" s="0" t="n">
        <v>220587</v>
      </c>
      <c r="C49" s="0" t="n">
        <v>234373</v>
      </c>
      <c r="D49" s="0" t="n">
        <v>8192</v>
      </c>
      <c r="E49" s="0" t="n">
        <v>152506</v>
      </c>
      <c r="F49" s="7" t="n">
        <f aca="false">100/D49</f>
        <v>0.01220703125</v>
      </c>
      <c r="G49" s="0" t="n">
        <v>3685</v>
      </c>
      <c r="H49" s="0" t="n">
        <f aca="false">100*G49/E49</f>
        <v>2.4162983751459</v>
      </c>
      <c r="I49" s="10" t="n">
        <v>116656</v>
      </c>
    </row>
    <row r="50" customFormat="false" ht="12.8" hidden="false" customHeight="false" outlineLevel="0" collapsed="false">
      <c r="B50" s="0" t="n">
        <v>220587</v>
      </c>
      <c r="C50" s="0" t="n">
        <v>234373</v>
      </c>
      <c r="D50" s="0" t="n">
        <v>16384</v>
      </c>
      <c r="E50" s="0" t="n">
        <v>168414</v>
      </c>
      <c r="F50" s="7" t="n">
        <f aca="false">100/D50</f>
        <v>0.006103515625</v>
      </c>
      <c r="G50" s="0" t="n">
        <v>3598</v>
      </c>
      <c r="H50" s="0" t="n">
        <f aca="false">100*G50/E50</f>
        <v>2.13640196183215</v>
      </c>
      <c r="I50" s="10" t="n">
        <v>124736</v>
      </c>
    </row>
    <row r="51" customFormat="false" ht="12.8" hidden="false" customHeight="false" outlineLevel="0" collapsed="false">
      <c r="B51" s="0" t="n">
        <v>220587</v>
      </c>
      <c r="C51" s="0" t="n">
        <v>234373</v>
      </c>
      <c r="D51" s="0" t="n">
        <v>32768</v>
      </c>
      <c r="E51" s="0" t="n">
        <v>168414</v>
      </c>
      <c r="F51" s="7" t="n">
        <f aca="false">100/D51</f>
        <v>0.0030517578125</v>
      </c>
      <c r="G51" s="0" t="n">
        <v>3598</v>
      </c>
      <c r="H51" s="0" t="n">
        <f aca="false">100*G51/E51</f>
        <v>2.13640196183215</v>
      </c>
      <c r="I51" s="10" t="n">
        <v>121035</v>
      </c>
    </row>
    <row r="53" customFormat="false" ht="12.8" hidden="false" customHeight="false" outlineLevel="0" collapsed="false">
      <c r="G53" s="19" t="s">
        <v>20</v>
      </c>
      <c r="H53" s="19"/>
    </row>
    <row r="54" customFormat="false" ht="12.8" hidden="false" customHeight="false" outlineLevel="0" collapsed="false">
      <c r="B54" s="0" t="s">
        <v>2</v>
      </c>
      <c r="C54" s="0" t="s">
        <v>21</v>
      </c>
      <c r="D54" s="0" t="s">
        <v>4</v>
      </c>
      <c r="F54" s="0" t="s">
        <v>39</v>
      </c>
      <c r="G54" s="0" t="s">
        <v>6</v>
      </c>
      <c r="H54" s="0" t="s">
        <v>40</v>
      </c>
    </row>
    <row r="55" customFormat="false" ht="12.8" hidden="false" customHeight="false" outlineLevel="0" collapsed="false">
      <c r="B55" s="0" t="n">
        <v>220587</v>
      </c>
      <c r="C55" s="0" t="n">
        <v>1047416.8412</v>
      </c>
      <c r="D55" s="0" t="n">
        <v>2</v>
      </c>
      <c r="E55" s="0" t="n">
        <v>160086.2771</v>
      </c>
      <c r="F55" s="7" t="n">
        <f aca="false">100/D55</f>
        <v>50</v>
      </c>
      <c r="G55" s="0" t="n">
        <v>160086.2771</v>
      </c>
      <c r="H55" s="0" t="n">
        <f aca="false">100*G55/E55</f>
        <v>100</v>
      </c>
      <c r="I55" s="10" t="n">
        <v>160086.2771</v>
      </c>
    </row>
    <row r="56" customFormat="false" ht="12.8" hidden="false" customHeight="false" outlineLevel="0" collapsed="false">
      <c r="B56" s="0" t="n">
        <v>220587</v>
      </c>
      <c r="C56" s="0" t="n">
        <v>1047416.8412</v>
      </c>
      <c r="D56" s="0" t="n">
        <v>4</v>
      </c>
      <c r="E56" s="0" t="n">
        <v>262980.2751</v>
      </c>
      <c r="F56" s="7" t="n">
        <f aca="false">100/D56</f>
        <v>25</v>
      </c>
      <c r="G56" s="0" t="n">
        <v>163596.3399</v>
      </c>
      <c r="H56" s="0" t="n">
        <f aca="false">100*G56/E56</f>
        <v>62.2085971420447</v>
      </c>
      <c r="I56" s="10" t="n">
        <v>251419.9421</v>
      </c>
    </row>
    <row r="57" customFormat="false" ht="12.8" hidden="false" customHeight="false" outlineLevel="0" collapsed="false">
      <c r="B57" s="0" t="n">
        <v>220587</v>
      </c>
      <c r="C57" s="0" t="n">
        <v>1047416.8412</v>
      </c>
      <c r="D57" s="0" t="n">
        <v>8</v>
      </c>
      <c r="E57" s="0" t="n">
        <v>358070.0077</v>
      </c>
      <c r="F57" s="7" t="n">
        <f aca="false">100/D57</f>
        <v>12.5</v>
      </c>
      <c r="G57" s="0" t="n">
        <v>163596.3399</v>
      </c>
      <c r="H57" s="0" t="n">
        <f aca="false">100*G57/E57</f>
        <v>45.6883671857446</v>
      </c>
      <c r="I57" s="10" t="n">
        <v>336101.1777</v>
      </c>
    </row>
    <row r="58" customFormat="false" ht="12.8" hidden="false" customHeight="false" outlineLevel="0" collapsed="false">
      <c r="B58" s="0" t="n">
        <v>220587</v>
      </c>
      <c r="C58" s="0" t="n">
        <v>1047416.8412</v>
      </c>
      <c r="D58" s="0" t="n">
        <v>32</v>
      </c>
      <c r="E58" s="0" t="n">
        <v>548410.3729</v>
      </c>
      <c r="F58" s="7" t="n">
        <f aca="false">100/D58</f>
        <v>3.125</v>
      </c>
      <c r="G58" s="0" t="n">
        <v>155942.2301</v>
      </c>
      <c r="H58" s="0" t="n">
        <f aca="false">100*G58/E58</f>
        <v>28.4353173838372</v>
      </c>
      <c r="I58" s="10" t="n">
        <v>454807.3604</v>
      </c>
    </row>
    <row r="59" customFormat="false" ht="12.8" hidden="false" customHeight="false" outlineLevel="0" collapsed="false">
      <c r="B59" s="0" t="n">
        <v>220587</v>
      </c>
      <c r="C59" s="0" t="n">
        <v>1047416.8412</v>
      </c>
      <c r="D59" s="0" t="n">
        <v>64</v>
      </c>
      <c r="E59" s="0" t="n">
        <v>632023.0542</v>
      </c>
      <c r="F59" s="7" t="n">
        <f aca="false">100/D59</f>
        <v>1.5625</v>
      </c>
      <c r="G59" s="0" t="n">
        <v>157046.5819</v>
      </c>
      <c r="H59" s="0" t="n">
        <f aca="false">100*G59/E59</f>
        <v>24.8482362876439</v>
      </c>
      <c r="I59" s="10" t="n">
        <v>503113.1608</v>
      </c>
    </row>
    <row r="60" customFormat="false" ht="12.8" hidden="false" customHeight="false" outlineLevel="0" collapsed="false">
      <c r="B60" s="0" t="n">
        <v>220587</v>
      </c>
      <c r="C60" s="0" t="n">
        <v>1047416.8412</v>
      </c>
      <c r="D60" s="0" t="n">
        <v>128</v>
      </c>
      <c r="E60" s="0" t="n">
        <v>708102.5592</v>
      </c>
      <c r="F60" s="7" t="n">
        <f aca="false">100/D60</f>
        <v>0.78125</v>
      </c>
      <c r="G60" s="0" t="n">
        <v>151349.0858</v>
      </c>
      <c r="H60" s="0" t="n">
        <f aca="false">100*G60/E60</f>
        <v>21.3738933483013</v>
      </c>
      <c r="I60" s="10" t="n">
        <v>553990.9609</v>
      </c>
    </row>
    <row r="61" customFormat="false" ht="12.8" hidden="false" customHeight="false" outlineLevel="0" collapsed="false">
      <c r="B61" s="0" t="n">
        <v>220587</v>
      </c>
      <c r="C61" s="0" t="n">
        <v>1047416.8412</v>
      </c>
      <c r="D61" s="0" t="n">
        <v>256</v>
      </c>
      <c r="E61" s="0" t="n">
        <v>769888.1225</v>
      </c>
      <c r="F61" s="7" t="n">
        <f aca="false">100/D61</f>
        <v>0.390625</v>
      </c>
      <c r="G61" s="0" t="n">
        <v>151172.2443</v>
      </c>
      <c r="H61" s="0" t="n">
        <f aca="false">100*G61/E61</f>
        <v>19.6356119651658</v>
      </c>
      <c r="I61" s="10" t="n">
        <v>594745.3354</v>
      </c>
    </row>
    <row r="62" customFormat="false" ht="12.8" hidden="false" customHeight="false" outlineLevel="0" collapsed="false">
      <c r="B62" s="0" t="n">
        <v>220587</v>
      </c>
      <c r="C62" s="0" t="n">
        <v>1047416.8412</v>
      </c>
      <c r="D62" s="0" t="n">
        <v>512</v>
      </c>
      <c r="E62" s="0" t="n">
        <v>822785.6736</v>
      </c>
      <c r="F62" s="7" t="n">
        <f aca="false">100/D62</f>
        <v>0.1953125</v>
      </c>
      <c r="G62" s="0" t="n">
        <v>151226.7943</v>
      </c>
      <c r="H62" s="0" t="n">
        <f aca="false">100*G62/E62</f>
        <v>18.3798526338366</v>
      </c>
      <c r="I62" s="10" t="n">
        <v>631329.5605</v>
      </c>
    </row>
    <row r="63" customFormat="false" ht="12.8" hidden="false" customHeight="false" outlineLevel="0" collapsed="false">
      <c r="B63" s="0" t="n">
        <v>220587</v>
      </c>
      <c r="C63" s="0" t="n">
        <v>1047416.8412</v>
      </c>
      <c r="D63" s="0" t="n">
        <v>1024</v>
      </c>
      <c r="E63" s="0" t="n">
        <v>861806.5347</v>
      </c>
      <c r="F63" s="7" t="n">
        <f aca="false">100/D63</f>
        <v>0.09765625</v>
      </c>
      <c r="G63" s="0" t="n">
        <v>149425.6268</v>
      </c>
      <c r="H63" s="0" t="n">
        <f aca="false">100*G63/E63</f>
        <v>17.3386509365488</v>
      </c>
      <c r="I63" s="10" t="n">
        <v>662835.9886</v>
      </c>
    </row>
    <row r="64" customFormat="false" ht="12.8" hidden="false" customHeight="false" outlineLevel="0" collapsed="false">
      <c r="B64" s="0" t="n">
        <v>220587</v>
      </c>
      <c r="C64" s="0" t="n">
        <v>1047416.8412</v>
      </c>
      <c r="D64" s="0" t="n">
        <v>2048</v>
      </c>
      <c r="E64" s="0" t="n">
        <v>899435.4562</v>
      </c>
      <c r="F64" s="7" t="n">
        <f aca="false">100/D64</f>
        <v>0.048828125</v>
      </c>
      <c r="G64" s="0" t="n">
        <v>149007.4236</v>
      </c>
      <c r="H64" s="0" t="n">
        <f aca="false">100*G64/E64</f>
        <v>16.5667722539578</v>
      </c>
      <c r="I64" s="10" t="n">
        <v>701925.7505</v>
      </c>
    </row>
    <row r="65" customFormat="false" ht="12.8" hidden="false" customHeight="false" outlineLevel="0" collapsed="false">
      <c r="B65" s="0" t="n">
        <v>220587</v>
      </c>
      <c r="C65" s="0" t="n">
        <v>1047416.8412</v>
      </c>
      <c r="D65" s="0" t="n">
        <v>4096</v>
      </c>
      <c r="E65" s="0" t="n">
        <v>926793.4285</v>
      </c>
      <c r="F65" s="7" t="n">
        <f aca="false">100/D65</f>
        <v>0.0244140625</v>
      </c>
      <c r="G65" s="0" t="n">
        <v>146006.2631</v>
      </c>
      <c r="H65" s="0" t="n">
        <f aca="false">100*G65/E65</f>
        <v>15.7539165266103</v>
      </c>
      <c r="I65" s="10" t="n">
        <v>734185.9533</v>
      </c>
    </row>
    <row r="66" customFormat="false" ht="12.8" hidden="false" customHeight="false" outlineLevel="0" collapsed="false">
      <c r="B66" s="0" t="n">
        <v>220587</v>
      </c>
      <c r="C66" s="0" t="n">
        <v>1047416.8412</v>
      </c>
      <c r="D66" s="0" t="n">
        <v>8192</v>
      </c>
      <c r="E66" s="0" t="n">
        <v>949769.6791</v>
      </c>
      <c r="F66" s="7" t="n">
        <f aca="false">100/D66</f>
        <v>0.01220703125</v>
      </c>
      <c r="G66" s="0" t="n">
        <v>148199.2136</v>
      </c>
      <c r="H66" s="0" t="n">
        <f aca="false">100*G66/E66</f>
        <v>15.6037002297687</v>
      </c>
      <c r="I66" s="10" t="n">
        <v>765718.1765</v>
      </c>
    </row>
    <row r="67" customFormat="false" ht="12.8" hidden="false" customHeight="false" outlineLevel="0" collapsed="false">
      <c r="B67" s="0" t="n">
        <v>220587</v>
      </c>
      <c r="C67" s="0" t="n">
        <v>1047416.8412</v>
      </c>
      <c r="D67" s="0" t="n">
        <v>16384</v>
      </c>
      <c r="E67" s="0" t="n">
        <v>965280.8861</v>
      </c>
      <c r="F67" s="7" t="n">
        <f aca="false">100/D67</f>
        <v>0.006103515625</v>
      </c>
      <c r="G67" s="0" t="n">
        <v>147882.1501</v>
      </c>
      <c r="H67" s="0" t="n">
        <f aca="false">100*G67/E67</f>
        <v>15.3201158574148</v>
      </c>
      <c r="I67" s="10" t="n">
        <v>791462.2959</v>
      </c>
    </row>
    <row r="68" customFormat="false" ht="12.8" hidden="false" customHeight="false" outlineLevel="0" collapsed="false">
      <c r="B68" s="0" t="n">
        <v>220587</v>
      </c>
      <c r="C68" s="0" t="n">
        <v>1047416.8412</v>
      </c>
      <c r="D68" s="0" t="n">
        <v>32768</v>
      </c>
      <c r="E68" s="0" t="n">
        <v>965280.8861</v>
      </c>
      <c r="F68" s="7" t="n">
        <f aca="false">100/D68</f>
        <v>0.0030517578125</v>
      </c>
      <c r="G68" s="0" t="n">
        <v>148138.3181</v>
      </c>
      <c r="H68" s="0" t="n">
        <f aca="false">100*G68/E68</f>
        <v>15.3466540395842</v>
      </c>
      <c r="I68" s="10" t="n">
        <v>782082.1529</v>
      </c>
    </row>
    <row r="71" customFormat="false" ht="12.8" hidden="false" customHeight="false" outlineLevel="0" collapsed="false">
      <c r="G71" s="19" t="s">
        <v>0</v>
      </c>
      <c r="H71" s="19"/>
    </row>
    <row r="72" customFormat="false" ht="12.8" hidden="false" customHeight="false" outlineLevel="0" collapsed="false">
      <c r="A72" s="0" t="s">
        <v>1</v>
      </c>
      <c r="B72" s="0" t="s">
        <v>2</v>
      </c>
      <c r="C72" s="0" t="s">
        <v>3</v>
      </c>
      <c r="D72" s="0" t="s">
        <v>4</v>
      </c>
      <c r="E72" s="0" t="s">
        <v>5</v>
      </c>
      <c r="F72" s="0" t="s">
        <v>39</v>
      </c>
      <c r="G72" s="2" t="s">
        <v>6</v>
      </c>
      <c r="H72" s="0" t="s">
        <v>40</v>
      </c>
    </row>
    <row r="73" customFormat="false" ht="12.8" hidden="false" customHeight="false" outlineLevel="0" collapsed="false">
      <c r="A73" s="2" t="s">
        <v>27</v>
      </c>
      <c r="B73" s="0" t="n">
        <v>694082</v>
      </c>
      <c r="C73" s="0" t="n">
        <v>773679</v>
      </c>
      <c r="D73" s="0" t="n">
        <v>2</v>
      </c>
      <c r="E73" s="0" t="n">
        <v>11449</v>
      </c>
      <c r="F73" s="7" t="n">
        <f aca="false">100/D73</f>
        <v>50</v>
      </c>
      <c r="G73" s="0" t="n">
        <v>11449</v>
      </c>
      <c r="H73" s="0" t="n">
        <f aca="false">100*G73/E73</f>
        <v>100</v>
      </c>
      <c r="I73" s="10" t="n">
        <v>11449</v>
      </c>
    </row>
    <row r="74" customFormat="false" ht="12.8" hidden="false" customHeight="false" outlineLevel="0" collapsed="false">
      <c r="B74" s="0" t="n">
        <v>694082</v>
      </c>
      <c r="C74" s="0" t="n">
        <v>773679</v>
      </c>
      <c r="D74" s="0" t="n">
        <v>4</v>
      </c>
      <c r="E74" s="0" t="n">
        <v>20804</v>
      </c>
      <c r="F74" s="7" t="n">
        <f aca="false">100/D74</f>
        <v>25</v>
      </c>
      <c r="G74" s="0" t="n">
        <v>9723</v>
      </c>
      <c r="H74" s="0" t="n">
        <f aca="false">100*G74/E74</f>
        <v>46.7362045760431</v>
      </c>
      <c r="I74" s="10" t="n">
        <v>20760</v>
      </c>
    </row>
    <row r="75" customFormat="false" ht="12.8" hidden="false" customHeight="false" outlineLevel="0" collapsed="false">
      <c r="B75" s="0" t="n">
        <v>694082</v>
      </c>
      <c r="C75" s="0" t="n">
        <v>773679</v>
      </c>
      <c r="D75" s="0" t="n">
        <v>8</v>
      </c>
      <c r="E75" s="0" t="n">
        <v>40478</v>
      </c>
      <c r="F75" s="7" t="n">
        <f aca="false">100/D75</f>
        <v>12.5</v>
      </c>
      <c r="G75" s="0" t="n">
        <v>9723</v>
      </c>
      <c r="H75" s="0" t="n">
        <f aca="false">100*G75/E75</f>
        <v>24.0204555561046</v>
      </c>
      <c r="I75" s="10" t="n">
        <v>40185</v>
      </c>
    </row>
    <row r="76" customFormat="false" ht="12.8" hidden="false" customHeight="false" outlineLevel="0" collapsed="false">
      <c r="B76" s="0" t="n">
        <v>694082</v>
      </c>
      <c r="C76" s="0" t="n">
        <v>773679</v>
      </c>
      <c r="D76" s="0" t="n">
        <v>32</v>
      </c>
      <c r="E76" s="0" t="n">
        <v>94495</v>
      </c>
      <c r="F76" s="7" t="n">
        <f aca="false">100/D76</f>
        <v>3.125</v>
      </c>
      <c r="G76" s="0" t="n">
        <v>9723</v>
      </c>
      <c r="H76" s="0" t="n">
        <f aca="false">100*G76/E76</f>
        <v>10.2894333033494</v>
      </c>
      <c r="I76" s="10" t="n">
        <v>89061</v>
      </c>
    </row>
    <row r="77" customFormat="false" ht="12.8" hidden="false" customHeight="false" outlineLevel="0" collapsed="false">
      <c r="B77" s="0" t="n">
        <v>694082</v>
      </c>
      <c r="C77" s="0" t="n">
        <v>773679</v>
      </c>
      <c r="D77" s="0" t="n">
        <v>64</v>
      </c>
      <c r="E77" s="0" t="n">
        <v>119439</v>
      </c>
      <c r="F77" s="7" t="n">
        <f aca="false">100/D77</f>
        <v>1.5625</v>
      </c>
      <c r="G77" s="0" t="n">
        <v>9723</v>
      </c>
      <c r="H77" s="0" t="n">
        <f aca="false">100*G77/E77</f>
        <v>8.14055710446337</v>
      </c>
      <c r="I77" s="10" t="n">
        <v>111399</v>
      </c>
    </row>
    <row r="78" customFormat="false" ht="12.8" hidden="false" customHeight="false" outlineLevel="0" collapsed="false">
      <c r="B78" s="0" t="n">
        <v>694082</v>
      </c>
      <c r="C78" s="0" t="n">
        <v>773679</v>
      </c>
      <c r="D78" s="0" t="n">
        <v>128</v>
      </c>
      <c r="E78" s="0" t="n">
        <v>151103</v>
      </c>
      <c r="F78" s="7" t="n">
        <f aca="false">100/D78</f>
        <v>0.78125</v>
      </c>
      <c r="G78" s="0" t="n">
        <v>9608</v>
      </c>
      <c r="H78" s="0" t="n">
        <f aca="false">100*G78/E78</f>
        <v>6.3585766000675</v>
      </c>
      <c r="I78" s="10" t="n">
        <v>134563</v>
      </c>
    </row>
    <row r="79" customFormat="false" ht="12.8" hidden="false" customHeight="false" outlineLevel="0" collapsed="false">
      <c r="B79" s="0" t="n">
        <v>694082</v>
      </c>
      <c r="C79" s="0" t="n">
        <v>773679</v>
      </c>
      <c r="D79" s="0" t="n">
        <v>256</v>
      </c>
      <c r="E79" s="0" t="n">
        <v>173698</v>
      </c>
      <c r="F79" s="7" t="n">
        <f aca="false">100/D79</f>
        <v>0.390625</v>
      </c>
      <c r="G79" s="0" t="n">
        <v>8711</v>
      </c>
      <c r="H79" s="0" t="n">
        <f aca="false">100*G79/E79</f>
        <v>5.01502607974761</v>
      </c>
      <c r="I79" s="10" t="n">
        <v>150827</v>
      </c>
    </row>
    <row r="80" customFormat="false" ht="12.8" hidden="false" customHeight="false" outlineLevel="0" collapsed="false">
      <c r="B80" s="0" t="n">
        <v>694082</v>
      </c>
      <c r="C80" s="0" t="n">
        <v>773679</v>
      </c>
      <c r="D80" s="0" t="n">
        <v>512</v>
      </c>
      <c r="E80" s="0" t="n">
        <v>200694</v>
      </c>
      <c r="F80" s="7" t="n">
        <f aca="false">100/D80</f>
        <v>0.1953125</v>
      </c>
      <c r="G80" s="0" t="n">
        <v>7975</v>
      </c>
      <c r="H80" s="0" t="n">
        <f aca="false">100*G80/E80</f>
        <v>3.97371122205945</v>
      </c>
      <c r="I80" s="10" t="n">
        <v>169983</v>
      </c>
    </row>
    <row r="81" customFormat="false" ht="12.8" hidden="false" customHeight="false" outlineLevel="0" collapsed="false">
      <c r="B81" s="0" t="n">
        <v>694082</v>
      </c>
      <c r="C81" s="0" t="n">
        <v>773679</v>
      </c>
      <c r="D81" s="0" t="n">
        <v>1024</v>
      </c>
      <c r="E81" s="0" t="n">
        <v>222476</v>
      </c>
      <c r="F81" s="7" t="n">
        <f aca="false">100/D81</f>
        <v>0.09765625</v>
      </c>
      <c r="G81" s="0" t="n">
        <v>7066</v>
      </c>
      <c r="H81" s="0" t="n">
        <f aca="false">100*G81/E81</f>
        <v>3.17607292471997</v>
      </c>
      <c r="I81" s="10" t="n">
        <v>184781</v>
      </c>
    </row>
    <row r="82" customFormat="false" ht="12.8" hidden="false" customHeight="false" outlineLevel="0" collapsed="false">
      <c r="B82" s="0" t="n">
        <v>694082</v>
      </c>
      <c r="C82" s="0" t="n">
        <v>773679</v>
      </c>
      <c r="D82" s="0" t="n">
        <v>2048</v>
      </c>
      <c r="E82" s="0" t="n">
        <v>254644</v>
      </c>
      <c r="F82" s="7" t="n">
        <f aca="false">100/D82</f>
        <v>0.048828125</v>
      </c>
      <c r="G82" s="0" t="n">
        <v>5763</v>
      </c>
      <c r="H82" s="0" t="n">
        <f aca="false">100*G82/E82</f>
        <v>2.26315954823204</v>
      </c>
      <c r="I82" s="10" t="n">
        <v>207379</v>
      </c>
    </row>
    <row r="83" customFormat="false" ht="12.8" hidden="false" customHeight="false" outlineLevel="0" collapsed="false">
      <c r="B83" s="0" t="n">
        <v>694082</v>
      </c>
      <c r="C83" s="0" t="n">
        <v>773679</v>
      </c>
      <c r="D83" s="0" t="n">
        <v>4096</v>
      </c>
      <c r="E83" s="0" t="n">
        <v>282061</v>
      </c>
      <c r="F83" s="7" t="n">
        <f aca="false">100/D83</f>
        <v>0.0244140625</v>
      </c>
      <c r="G83" s="0" t="n">
        <v>5215</v>
      </c>
      <c r="H83" s="0" t="n">
        <f aca="false">100*G83/E83</f>
        <v>1.84889084276096</v>
      </c>
      <c r="I83" s="10" t="n">
        <v>222145</v>
      </c>
    </row>
    <row r="84" customFormat="false" ht="12.8" hidden="false" customHeight="false" outlineLevel="0" collapsed="false">
      <c r="B84" s="0" t="n">
        <v>694082</v>
      </c>
      <c r="C84" s="0" t="n">
        <v>773679</v>
      </c>
      <c r="D84" s="0" t="n">
        <v>8192</v>
      </c>
      <c r="E84" s="0" t="n">
        <v>327625</v>
      </c>
      <c r="F84" s="7" t="n">
        <f aca="false">100/D84</f>
        <v>0.01220703125</v>
      </c>
      <c r="G84" s="0" t="n">
        <v>4756</v>
      </c>
      <c r="H84" s="0" t="n">
        <f aca="false">100*G84/E84</f>
        <v>1.45165967188096</v>
      </c>
      <c r="I84" s="10" t="n">
        <v>254693</v>
      </c>
    </row>
    <row r="85" customFormat="false" ht="12.8" hidden="false" customHeight="false" outlineLevel="0" collapsed="false">
      <c r="B85" s="0" t="n">
        <v>694082</v>
      </c>
      <c r="C85" s="0" t="n">
        <v>773679</v>
      </c>
      <c r="D85" s="0" t="n">
        <v>16384</v>
      </c>
      <c r="E85" s="0" t="n">
        <v>366989</v>
      </c>
      <c r="F85" s="7" t="n">
        <f aca="false">100/D85</f>
        <v>0.006103515625</v>
      </c>
      <c r="G85" s="0" t="n">
        <v>4372</v>
      </c>
      <c r="H85" s="0" t="n">
        <f aca="false">100*G85/E85</f>
        <v>1.19131636098085</v>
      </c>
      <c r="I85" s="10" t="n">
        <v>269685</v>
      </c>
    </row>
    <row r="86" customFormat="false" ht="12.8" hidden="false" customHeight="false" outlineLevel="0" collapsed="false">
      <c r="B86" s="0" t="n">
        <v>694082</v>
      </c>
      <c r="C86" s="0" t="n">
        <v>773679</v>
      </c>
      <c r="D86" s="0" t="n">
        <v>32768</v>
      </c>
      <c r="E86" s="0" t="n">
        <v>425790</v>
      </c>
      <c r="F86" s="7" t="n">
        <f aca="false">100/D86</f>
        <v>0.0030517578125</v>
      </c>
      <c r="G86" s="0" t="n">
        <v>3852</v>
      </c>
      <c r="H86" s="0" t="n">
        <f aca="false">100*G86/E86</f>
        <v>0.904671316846333</v>
      </c>
      <c r="I86" s="10" t="n">
        <v>303785</v>
      </c>
    </row>
    <row r="89" customFormat="false" ht="12.8" hidden="false" customHeight="false" outlineLevel="0" collapsed="false">
      <c r="G89" s="19" t="s">
        <v>20</v>
      </c>
      <c r="H89" s="19"/>
    </row>
    <row r="90" customFormat="false" ht="12.8" hidden="false" customHeight="false" outlineLevel="0" collapsed="false">
      <c r="B90" s="0" t="s">
        <v>2</v>
      </c>
      <c r="C90" s="0" t="s">
        <v>21</v>
      </c>
      <c r="D90" s="0" t="s">
        <v>4</v>
      </c>
      <c r="E90" s="0" t="s">
        <v>22</v>
      </c>
      <c r="F90" s="0" t="s">
        <v>39</v>
      </c>
      <c r="G90" s="0" t="s">
        <v>6</v>
      </c>
      <c r="H90" s="0" t="s">
        <v>40</v>
      </c>
    </row>
    <row r="91" customFormat="false" ht="12.8" hidden="false" customHeight="false" outlineLevel="0" collapsed="false">
      <c r="B91" s="0" t="n">
        <v>694082</v>
      </c>
      <c r="C91" s="0" t="n">
        <v>6023683</v>
      </c>
      <c r="D91" s="0" t="n">
        <v>2</v>
      </c>
      <c r="E91" s="0" t="n">
        <v>510254.848</v>
      </c>
      <c r="F91" s="7" t="n">
        <f aca="false">100/D91</f>
        <v>50</v>
      </c>
      <c r="G91" s="0" t="n">
        <v>510254.848</v>
      </c>
      <c r="H91" s="0" t="n">
        <f aca="false">100*G91/E91</f>
        <v>100</v>
      </c>
      <c r="I91" s="10" t="n">
        <v>510254.848</v>
      </c>
    </row>
    <row r="92" customFormat="false" ht="12.8" hidden="false" customHeight="false" outlineLevel="0" collapsed="false">
      <c r="B92" s="0" t="n">
        <v>694082</v>
      </c>
      <c r="C92" s="0" t="n">
        <v>6023683</v>
      </c>
      <c r="D92" s="0" t="n">
        <v>4</v>
      </c>
      <c r="E92" s="0" t="n">
        <v>883441.704</v>
      </c>
      <c r="F92" s="7" t="n">
        <f aca="false">100/D92</f>
        <v>25</v>
      </c>
      <c r="G92" s="0" t="n">
        <v>401333.2</v>
      </c>
      <c r="H92" s="0" t="n">
        <f aca="false">100*G92/E92</f>
        <v>45.4283738454801</v>
      </c>
      <c r="I92" s="10" t="n">
        <v>881889.628</v>
      </c>
    </row>
    <row r="93" customFormat="false" ht="12.8" hidden="false" customHeight="false" outlineLevel="0" collapsed="false">
      <c r="B93" s="0" t="n">
        <v>694082</v>
      </c>
      <c r="C93" s="0" t="n">
        <v>6023683</v>
      </c>
      <c r="D93" s="0" t="n">
        <v>8</v>
      </c>
      <c r="E93" s="0" t="n">
        <v>1801518.302</v>
      </c>
      <c r="F93" s="7" t="n">
        <f aca="false">100/D93</f>
        <v>12.5</v>
      </c>
      <c r="G93" s="0" t="n">
        <v>401333.2</v>
      </c>
      <c r="H93" s="0" t="n">
        <f aca="false">100*G93/E93</f>
        <v>22.2774977947462</v>
      </c>
      <c r="I93" s="10" t="n">
        <v>1788688.736</v>
      </c>
    </row>
    <row r="94" customFormat="false" ht="12.8" hidden="false" customHeight="false" outlineLevel="0" collapsed="false">
      <c r="B94" s="0" t="n">
        <v>694082</v>
      </c>
      <c r="C94" s="0" t="n">
        <v>6023683</v>
      </c>
      <c r="D94" s="0" t="n">
        <v>32</v>
      </c>
      <c r="E94" s="0" t="n">
        <v>3725586.645</v>
      </c>
      <c r="F94" s="7" t="n">
        <f aca="false">100/D94</f>
        <v>3.125</v>
      </c>
      <c r="G94" s="0" t="n">
        <v>401333.2</v>
      </c>
      <c r="H94" s="0" t="n">
        <f aca="false">100*G94/E94</f>
        <v>10.7723491155042</v>
      </c>
      <c r="I94" s="10" t="n">
        <v>3424899.555</v>
      </c>
    </row>
    <row r="95" customFormat="false" ht="12.8" hidden="false" customHeight="false" outlineLevel="0" collapsed="false">
      <c r="B95" s="0" t="n">
        <v>694082</v>
      </c>
      <c r="C95" s="0" t="n">
        <v>6023683</v>
      </c>
      <c r="D95" s="0" t="n">
        <v>64</v>
      </c>
      <c r="E95" s="0" t="n">
        <v>4448574.015</v>
      </c>
      <c r="F95" s="7" t="n">
        <f aca="false">100/D95</f>
        <v>1.5625</v>
      </c>
      <c r="G95" s="0" t="n">
        <v>401333.2</v>
      </c>
      <c r="H95" s="0" t="n">
        <f aca="false">100*G95/E95</f>
        <v>9.02161453640555</v>
      </c>
      <c r="I95" s="10" t="n">
        <v>4046767.177</v>
      </c>
    </row>
    <row r="96" customFormat="false" ht="12.8" hidden="false" customHeight="false" outlineLevel="0" collapsed="false">
      <c r="B96" s="0" t="n">
        <v>694082</v>
      </c>
      <c r="C96" s="0" t="n">
        <v>6023683</v>
      </c>
      <c r="D96" s="0" t="n">
        <v>128</v>
      </c>
      <c r="E96" s="0" t="n">
        <v>5032578.621</v>
      </c>
      <c r="F96" s="7" t="n">
        <f aca="false">100/D96</f>
        <v>0.78125</v>
      </c>
      <c r="G96" s="0" t="n">
        <v>371684.228</v>
      </c>
      <c r="H96" s="0" t="n">
        <f aca="false">100*G96/E96</f>
        <v>7.38556227316612</v>
      </c>
      <c r="I96" s="10" t="n">
        <v>4402206.543</v>
      </c>
    </row>
    <row r="97" customFormat="false" ht="12.8" hidden="false" customHeight="false" outlineLevel="0" collapsed="false">
      <c r="B97" s="0" t="n">
        <v>694082</v>
      </c>
      <c r="C97" s="0" t="n">
        <v>6023683</v>
      </c>
      <c r="D97" s="0" t="n">
        <v>256</v>
      </c>
      <c r="E97" s="0" t="n">
        <v>5335677.867</v>
      </c>
      <c r="F97" s="7" t="n">
        <f aca="false">100/D97</f>
        <v>0.390625</v>
      </c>
      <c r="G97" s="0" t="n">
        <v>370144.186</v>
      </c>
      <c r="H97" s="0" t="n">
        <f aca="false">100*G97/E97</f>
        <v>6.93715391420574</v>
      </c>
      <c r="I97" s="10" t="n">
        <v>4561841.389</v>
      </c>
    </row>
    <row r="98" customFormat="false" ht="12.8" hidden="false" customHeight="false" outlineLevel="0" collapsed="false">
      <c r="B98" s="0" t="n">
        <v>694082</v>
      </c>
      <c r="C98" s="0" t="n">
        <v>6023683</v>
      </c>
      <c r="D98" s="0" t="n">
        <v>512</v>
      </c>
      <c r="E98" s="0" t="n">
        <v>5513689.041</v>
      </c>
      <c r="F98" s="7" t="n">
        <f aca="false">100/D98</f>
        <v>0.1953125</v>
      </c>
      <c r="G98" s="0" t="n">
        <v>286467.354</v>
      </c>
      <c r="H98" s="0" t="n">
        <f aca="false">100*G98/E98</f>
        <v>5.19556601523622</v>
      </c>
      <c r="I98" s="10" t="n">
        <v>4643547.826</v>
      </c>
    </row>
    <row r="99" customFormat="false" ht="12.8" hidden="false" customHeight="false" outlineLevel="0" collapsed="false">
      <c r="B99" s="0" t="n">
        <v>694082</v>
      </c>
      <c r="C99" s="0" t="n">
        <v>6023683</v>
      </c>
      <c r="D99" s="0" t="n">
        <v>1024</v>
      </c>
      <c r="E99" s="0" t="n">
        <v>5616116.387</v>
      </c>
      <c r="F99" s="7" t="n">
        <f aca="false">100/D99</f>
        <v>0.09765625</v>
      </c>
      <c r="G99" s="0" t="n">
        <v>248149.94</v>
      </c>
      <c r="H99" s="0" t="n">
        <f aca="false">100*G99/E99</f>
        <v>4.41853271727789</v>
      </c>
      <c r="I99" s="10" t="n">
        <v>4701859.782</v>
      </c>
    </row>
    <row r="100" customFormat="false" ht="12.8" hidden="false" customHeight="false" outlineLevel="0" collapsed="false">
      <c r="B100" s="0" t="n">
        <v>694082</v>
      </c>
      <c r="C100" s="0" t="n">
        <v>6023683</v>
      </c>
      <c r="D100" s="0" t="n">
        <v>2048</v>
      </c>
      <c r="E100" s="0" t="n">
        <v>5689923.09</v>
      </c>
      <c r="F100" s="7" t="n">
        <f aca="false">100/D100</f>
        <v>0.048828125</v>
      </c>
      <c r="G100" s="0" t="n">
        <v>203748.06</v>
      </c>
      <c r="H100" s="0" t="n">
        <f aca="false">100*G100/E100</f>
        <v>3.58085789170131</v>
      </c>
      <c r="I100" s="10" t="n">
        <v>4749777.271</v>
      </c>
    </row>
    <row r="101" customFormat="false" ht="12.8" hidden="false" customHeight="false" outlineLevel="0" collapsed="false">
      <c r="B101" s="0" t="n">
        <v>694082</v>
      </c>
      <c r="C101" s="0" t="n">
        <v>6023683</v>
      </c>
      <c r="D101" s="0" t="n">
        <v>4096</v>
      </c>
      <c r="E101" s="0" t="n">
        <v>5739114.688</v>
      </c>
      <c r="F101" s="7" t="n">
        <f aca="false">100/D101</f>
        <v>0.0244140625</v>
      </c>
      <c r="G101" s="0" t="n">
        <v>173388.802</v>
      </c>
      <c r="H101" s="0" t="n">
        <f aca="false">100*G101/E101</f>
        <v>3.02117680907373</v>
      </c>
      <c r="I101" s="10" t="n">
        <v>4801733.175</v>
      </c>
    </row>
    <row r="102" customFormat="false" ht="12.8" hidden="false" customHeight="false" outlineLevel="0" collapsed="false">
      <c r="B102" s="0" t="n">
        <v>694082</v>
      </c>
      <c r="C102" s="0" t="n">
        <v>6023683</v>
      </c>
      <c r="D102" s="0" t="n">
        <v>8192</v>
      </c>
      <c r="E102" s="0" t="n">
        <v>5786390.623</v>
      </c>
      <c r="F102" s="7" t="n">
        <f aca="false">100/D102</f>
        <v>0.01220703125</v>
      </c>
      <c r="G102" s="0" t="n">
        <v>155410.249</v>
      </c>
      <c r="H102" s="0" t="n">
        <f aca="false">100*G102/E102</f>
        <v>2.68578910629138</v>
      </c>
      <c r="I102" s="10" t="n">
        <v>4862571.02</v>
      </c>
    </row>
    <row r="103" customFormat="false" ht="12.8" hidden="false" customHeight="false" outlineLevel="0" collapsed="false">
      <c r="B103" s="0" t="n">
        <v>694082</v>
      </c>
      <c r="C103" s="0" t="n">
        <v>6023683</v>
      </c>
      <c r="D103" s="0" t="n">
        <v>16384</v>
      </c>
      <c r="E103" s="0" t="n">
        <v>5823653.273</v>
      </c>
      <c r="F103" s="7" t="n">
        <f aca="false">100/D103</f>
        <v>0.006103515625</v>
      </c>
      <c r="G103" s="0" t="n">
        <v>149068.915</v>
      </c>
      <c r="H103" s="0" t="n">
        <f aca="false">100*G103/E103</f>
        <v>2.55971480464201</v>
      </c>
      <c r="I103" s="10" t="n">
        <v>4911791.098</v>
      </c>
    </row>
    <row r="104" customFormat="false" ht="12.8" hidden="false" customHeight="false" outlineLevel="0" collapsed="false">
      <c r="B104" s="0" t="n">
        <v>694082</v>
      </c>
      <c r="C104" s="0" t="n">
        <v>6023683</v>
      </c>
      <c r="D104" s="0" t="n">
        <v>32768</v>
      </c>
      <c r="E104" s="0" t="n">
        <v>5864289.991</v>
      </c>
      <c r="F104" s="7" t="n">
        <f aca="false">100/D104</f>
        <v>0.0030517578125</v>
      </c>
      <c r="G104" s="0" t="n">
        <v>135111.426</v>
      </c>
      <c r="H104" s="0" t="n">
        <f aca="false">100*G104/E104</f>
        <v>2.30396904326623</v>
      </c>
      <c r="I104" s="10" t="n">
        <v>4960992.776</v>
      </c>
    </row>
    <row r="108" customFormat="false" ht="12.8" hidden="false" customHeight="false" outlineLevel="0" collapsed="false">
      <c r="G108" s="19" t="s">
        <v>0</v>
      </c>
      <c r="H108" s="19"/>
    </row>
    <row r="109" customFormat="false" ht="12.8" hidden="false" customHeight="false" outlineLevel="0" collapsed="false">
      <c r="A109" s="0" t="s">
        <v>1</v>
      </c>
      <c r="B109" s="0" t="s">
        <v>2</v>
      </c>
      <c r="C109" s="0" t="s">
        <v>3</v>
      </c>
      <c r="D109" s="0" t="s">
        <v>4</v>
      </c>
      <c r="E109" s="0" t="s">
        <v>5</v>
      </c>
      <c r="F109" s="0" t="s">
        <v>39</v>
      </c>
      <c r="G109" s="2" t="s">
        <v>6</v>
      </c>
      <c r="H109" s="0" t="s">
        <v>40</v>
      </c>
    </row>
    <row r="110" customFormat="false" ht="12.8" hidden="false" customHeight="false" outlineLevel="0" collapsed="false">
      <c r="A110" s="2" t="s">
        <v>28</v>
      </c>
      <c r="B110" s="0" t="n">
        <v>808199</v>
      </c>
      <c r="C110" s="0" t="n">
        <v>883295</v>
      </c>
      <c r="D110" s="0" t="n">
        <v>2</v>
      </c>
      <c r="E110" s="0" t="n">
        <v>19924</v>
      </c>
      <c r="F110" s="7" t="n">
        <f aca="false">100/D110</f>
        <v>50</v>
      </c>
      <c r="G110" s="0" t="n">
        <v>19924</v>
      </c>
      <c r="H110" s="0" t="n">
        <f aca="false">100*G110/E110</f>
        <v>100</v>
      </c>
      <c r="I110" s="10" t="n">
        <v>19924</v>
      </c>
    </row>
    <row r="111" customFormat="false" ht="12.8" hidden="false" customHeight="false" outlineLevel="0" collapsed="false">
      <c r="B111" s="0" t="n">
        <v>808199</v>
      </c>
      <c r="C111" s="0" t="n">
        <v>883295</v>
      </c>
      <c r="D111" s="0" t="n">
        <v>4</v>
      </c>
      <c r="E111" s="0" t="n">
        <v>40386</v>
      </c>
      <c r="F111" s="7" t="n">
        <f aca="false">100/D111</f>
        <v>25</v>
      </c>
      <c r="G111" s="0" t="n">
        <v>19924</v>
      </c>
      <c r="H111" s="0" t="n">
        <f aca="false">100*G111/E111</f>
        <v>49.3339275986728</v>
      </c>
      <c r="I111" s="10" t="n">
        <v>39681</v>
      </c>
    </row>
    <row r="112" customFormat="false" ht="12.8" hidden="false" customHeight="false" outlineLevel="0" collapsed="false">
      <c r="B112" s="0" t="n">
        <v>808199</v>
      </c>
      <c r="C112" s="0" t="n">
        <v>883295</v>
      </c>
      <c r="D112" s="0" t="n">
        <v>8</v>
      </c>
      <c r="E112" s="0" t="n">
        <v>66151</v>
      </c>
      <c r="F112" s="7" t="n">
        <f aca="false">100/D112</f>
        <v>12.5</v>
      </c>
      <c r="G112" s="0" t="n">
        <v>19924</v>
      </c>
      <c r="H112" s="0" t="n">
        <f aca="false">100*G112/E112</f>
        <v>30.1189702347659</v>
      </c>
      <c r="I112" s="10" t="n">
        <v>61785</v>
      </c>
    </row>
    <row r="113" customFormat="false" ht="12.8" hidden="false" customHeight="false" outlineLevel="0" collapsed="false">
      <c r="B113" s="0" t="n">
        <v>808199</v>
      </c>
      <c r="C113" s="0" t="n">
        <v>883295</v>
      </c>
      <c r="D113" s="0" t="n">
        <v>32</v>
      </c>
      <c r="E113" s="0" t="n">
        <v>126009</v>
      </c>
      <c r="F113" s="7" t="n">
        <f aca="false">100/D113</f>
        <v>3.125</v>
      </c>
      <c r="G113" s="0" t="n">
        <v>19924</v>
      </c>
      <c r="H113" s="0" t="n">
        <f aca="false">100*G113/E113</f>
        <v>15.8115690149116</v>
      </c>
      <c r="I113" s="10" t="n">
        <v>113520</v>
      </c>
    </row>
    <row r="114" customFormat="false" ht="12.8" hidden="false" customHeight="false" outlineLevel="0" collapsed="false">
      <c r="B114" s="0" t="n">
        <v>808199</v>
      </c>
      <c r="C114" s="0" t="n">
        <v>883295</v>
      </c>
      <c r="D114" s="0" t="n">
        <v>64</v>
      </c>
      <c r="E114" s="0" t="n">
        <v>157509</v>
      </c>
      <c r="F114" s="7" t="n">
        <f aca="false">100/D114</f>
        <v>1.5625</v>
      </c>
      <c r="G114" s="0" t="n">
        <v>20715</v>
      </c>
      <c r="H114" s="0" t="n">
        <f aca="false">100*G114/E114</f>
        <v>13.1516294306992</v>
      </c>
      <c r="I114" s="10" t="n">
        <v>138822</v>
      </c>
    </row>
    <row r="115" customFormat="false" ht="12.8" hidden="false" customHeight="false" outlineLevel="0" collapsed="false">
      <c r="B115" s="0" t="n">
        <v>808199</v>
      </c>
      <c r="C115" s="0" t="n">
        <v>883295</v>
      </c>
      <c r="D115" s="0" t="n">
        <v>128</v>
      </c>
      <c r="E115" s="0" t="n">
        <v>197022</v>
      </c>
      <c r="F115" s="7" t="n">
        <f aca="false">100/D115</f>
        <v>0.78125</v>
      </c>
      <c r="G115" s="0" t="n">
        <v>19875</v>
      </c>
      <c r="H115" s="0" t="n">
        <f aca="false">100*G115/E115</f>
        <v>10.0877059414685</v>
      </c>
      <c r="I115" s="10" t="n">
        <v>166979</v>
      </c>
    </row>
    <row r="116" customFormat="false" ht="12.8" hidden="false" customHeight="false" outlineLevel="0" collapsed="false">
      <c r="B116" s="0" t="n">
        <v>808199</v>
      </c>
      <c r="C116" s="0" t="n">
        <v>883295</v>
      </c>
      <c r="D116" s="0" t="n">
        <v>256</v>
      </c>
      <c r="E116" s="0" t="n">
        <v>228135</v>
      </c>
      <c r="F116" s="7" t="n">
        <f aca="false">100/D116</f>
        <v>0.390625</v>
      </c>
      <c r="G116" s="0" t="n">
        <v>19838</v>
      </c>
      <c r="H116" s="0" t="n">
        <f aca="false">100*G116/E116</f>
        <v>8.69572840642602</v>
      </c>
      <c r="I116" s="10" t="n">
        <v>188320</v>
      </c>
    </row>
    <row r="117" customFormat="false" ht="12.8" hidden="false" customHeight="false" outlineLevel="0" collapsed="false">
      <c r="B117" s="0" t="n">
        <v>808199</v>
      </c>
      <c r="C117" s="0" t="n">
        <v>883295</v>
      </c>
      <c r="D117" s="0" t="n">
        <v>512</v>
      </c>
      <c r="E117" s="0" t="n">
        <v>263352</v>
      </c>
      <c r="F117" s="7" t="n">
        <f aca="false">100/D117</f>
        <v>0.1953125</v>
      </c>
      <c r="G117" s="0" t="n">
        <v>19485</v>
      </c>
      <c r="H117" s="0" t="n">
        <f aca="false">100*G117/E117</f>
        <v>7.39884261368814</v>
      </c>
      <c r="I117" s="10" t="n">
        <v>211920</v>
      </c>
    </row>
    <row r="118" customFormat="false" ht="12.8" hidden="false" customHeight="false" outlineLevel="0" collapsed="false">
      <c r="B118" s="0" t="n">
        <v>808199</v>
      </c>
      <c r="C118" s="0" t="n">
        <v>883295</v>
      </c>
      <c r="D118" s="0" t="n">
        <v>1024</v>
      </c>
      <c r="E118" s="0" t="n">
        <v>292489</v>
      </c>
      <c r="F118" s="7" t="n">
        <f aca="false">100/D118</f>
        <v>0.09765625</v>
      </c>
      <c r="G118" s="0" t="n">
        <v>18526</v>
      </c>
      <c r="H118" s="0" t="n">
        <f aca="false">100*G118/E118</f>
        <v>6.33391341212832</v>
      </c>
      <c r="I118" s="10" t="n">
        <v>231118</v>
      </c>
    </row>
    <row r="119" customFormat="false" ht="12.8" hidden="false" customHeight="false" outlineLevel="0" collapsed="false">
      <c r="B119" s="0" t="n">
        <v>808199</v>
      </c>
      <c r="C119" s="0" t="n">
        <v>883295</v>
      </c>
      <c r="D119" s="0" t="n">
        <v>2048</v>
      </c>
      <c r="E119" s="0" t="n">
        <v>328585</v>
      </c>
      <c r="F119" s="7" t="n">
        <f aca="false">100/D119</f>
        <v>0.048828125</v>
      </c>
      <c r="G119" s="0" t="n">
        <v>18265</v>
      </c>
      <c r="H119" s="0" t="n">
        <f aca="false">100*G119/E119</f>
        <v>5.55868344568377</v>
      </c>
      <c r="I119" s="10" t="n">
        <v>255677</v>
      </c>
    </row>
    <row r="120" customFormat="false" ht="12.8" hidden="false" customHeight="false" outlineLevel="0" collapsed="false">
      <c r="B120" s="0" t="n">
        <v>808199</v>
      </c>
      <c r="C120" s="0" t="n">
        <v>883295</v>
      </c>
      <c r="D120" s="0" t="n">
        <v>4096</v>
      </c>
      <c r="E120" s="0" t="n">
        <v>360841</v>
      </c>
      <c r="F120" s="7" t="n">
        <f aca="false">100/D120</f>
        <v>0.0244140625</v>
      </c>
      <c r="G120" s="0" t="n">
        <v>17778</v>
      </c>
      <c r="H120" s="0" t="n">
        <f aca="false">100*G120/E120</f>
        <v>4.92682372568527</v>
      </c>
      <c r="I120" s="10" t="n">
        <v>274969</v>
      </c>
    </row>
    <row r="121" customFormat="false" ht="12.8" hidden="false" customHeight="false" outlineLevel="0" collapsed="false">
      <c r="B121" s="0" t="n">
        <v>808199</v>
      </c>
      <c r="C121" s="0" t="n">
        <v>883295</v>
      </c>
      <c r="D121" s="0" t="n">
        <v>8192</v>
      </c>
      <c r="E121" s="0" t="n">
        <v>405013</v>
      </c>
      <c r="F121" s="7" t="n">
        <f aca="false">100/D121</f>
        <v>0.01220703125</v>
      </c>
      <c r="G121" s="0" t="n">
        <v>17741</v>
      </c>
      <c r="H121" s="0" t="n">
        <f aca="false">100*G121/E121</f>
        <v>4.38035322322987</v>
      </c>
      <c r="I121" s="10" t="n">
        <v>298161</v>
      </c>
    </row>
    <row r="122" customFormat="false" ht="12.8" hidden="false" customHeight="false" outlineLevel="0" collapsed="false">
      <c r="B122" s="0" t="n">
        <v>808199</v>
      </c>
      <c r="C122" s="0" t="n">
        <v>883295</v>
      </c>
      <c r="D122" s="0" t="n">
        <v>16384</v>
      </c>
      <c r="E122" s="0" t="n">
        <v>446186</v>
      </c>
      <c r="F122" s="7" t="n">
        <f aca="false">100/D122</f>
        <v>0.006103515625</v>
      </c>
      <c r="G122" s="0" t="n">
        <v>17233</v>
      </c>
      <c r="H122" s="0" t="n">
        <f aca="false">100*G122/E122</f>
        <v>3.86229061422815</v>
      </c>
      <c r="I122" s="10" t="n">
        <v>317344</v>
      </c>
    </row>
    <row r="123" customFormat="false" ht="12.8" hidden="false" customHeight="false" outlineLevel="0" collapsed="false">
      <c r="B123" s="0" t="n">
        <v>808199</v>
      </c>
      <c r="C123" s="0" t="n">
        <v>883295</v>
      </c>
      <c r="D123" s="0" t="n">
        <v>32768</v>
      </c>
      <c r="E123" s="0" t="n">
        <v>506663</v>
      </c>
      <c r="F123" s="7" t="n">
        <f aca="false">100/D123</f>
        <v>0.0030517578125</v>
      </c>
      <c r="G123" s="0" t="n">
        <v>17111</v>
      </c>
      <c r="H123" s="0" t="n">
        <f aca="false">100*G123/E123</f>
        <v>3.37719549286212</v>
      </c>
      <c r="I123" s="10" t="n">
        <v>353070</v>
      </c>
    </row>
    <row r="126" customFormat="false" ht="12.8" hidden="false" customHeight="false" outlineLevel="0" collapsed="false">
      <c r="G126" s="19" t="s">
        <v>20</v>
      </c>
      <c r="H126" s="19"/>
    </row>
    <row r="127" customFormat="false" ht="12.8" hidden="false" customHeight="false" outlineLevel="0" collapsed="false">
      <c r="B127" s="0" t="s">
        <v>2</v>
      </c>
      <c r="C127" s="0" t="s">
        <v>21</v>
      </c>
      <c r="D127" s="0" t="s">
        <v>4</v>
      </c>
      <c r="E127" s="0" t="s">
        <v>22</v>
      </c>
      <c r="F127" s="0" t="s">
        <v>39</v>
      </c>
      <c r="G127" s="0" t="s">
        <v>6</v>
      </c>
      <c r="H127" s="0" t="s">
        <v>40</v>
      </c>
    </row>
    <row r="128" customFormat="false" ht="12.8" hidden="false" customHeight="false" outlineLevel="0" collapsed="false">
      <c r="B128" s="0" t="n">
        <v>808199</v>
      </c>
      <c r="C128" s="0" t="n">
        <v>10872106</v>
      </c>
      <c r="D128" s="0" t="n">
        <v>2</v>
      </c>
      <c r="E128" s="0" t="n">
        <v>1824180.244</v>
      </c>
      <c r="F128" s="7" t="n">
        <f aca="false">100/D128</f>
        <v>50</v>
      </c>
      <c r="G128" s="0" t="n">
        <v>1824180.244</v>
      </c>
      <c r="H128" s="0" t="n">
        <f aca="false">100*G128/E128</f>
        <v>100</v>
      </c>
      <c r="I128" s="10" t="n">
        <v>1824180.244</v>
      </c>
    </row>
    <row r="129" customFormat="false" ht="12.8" hidden="false" customHeight="false" outlineLevel="0" collapsed="false">
      <c r="B129" s="0" t="n">
        <v>808199</v>
      </c>
      <c r="C129" s="0" t="n">
        <v>10872106</v>
      </c>
      <c r="D129" s="0" t="n">
        <v>4</v>
      </c>
      <c r="E129" s="0" t="n">
        <v>3382171.152</v>
      </c>
      <c r="F129" s="7" t="n">
        <f aca="false">100/D129</f>
        <v>25</v>
      </c>
      <c r="G129" s="0" t="n">
        <v>1824180.244</v>
      </c>
      <c r="H129" s="0" t="n">
        <f aca="false">100*G129/E129</f>
        <v>53.9351842948958</v>
      </c>
      <c r="I129" s="10" t="n">
        <v>3243838.764</v>
      </c>
    </row>
    <row r="130" customFormat="false" ht="12.8" hidden="false" customHeight="false" outlineLevel="0" collapsed="false">
      <c r="B130" s="0" t="n">
        <v>808199</v>
      </c>
      <c r="C130" s="0" t="n">
        <v>10872106</v>
      </c>
      <c r="D130" s="0" t="n">
        <v>8</v>
      </c>
      <c r="E130" s="0" t="n">
        <v>4733803.346</v>
      </c>
      <c r="F130" s="7" t="n">
        <f aca="false">100/D130</f>
        <v>12.5</v>
      </c>
      <c r="G130" s="0" t="n">
        <v>1824180.244</v>
      </c>
      <c r="H130" s="0" t="n">
        <f aca="false">100*G130/E130</f>
        <v>38.5351927544985</v>
      </c>
      <c r="I130" s="10" t="n">
        <v>3965382.434</v>
      </c>
    </row>
    <row r="131" customFormat="false" ht="12.8" hidden="false" customHeight="false" outlineLevel="0" collapsed="false">
      <c r="B131" s="0" t="n">
        <v>808199</v>
      </c>
      <c r="C131" s="0" t="n">
        <v>10872106</v>
      </c>
      <c r="D131" s="0" t="n">
        <v>32</v>
      </c>
      <c r="E131" s="0" t="n">
        <v>7217107.41</v>
      </c>
      <c r="F131" s="7" t="n">
        <f aca="false">100/D131</f>
        <v>3.125</v>
      </c>
      <c r="G131" s="0" t="n">
        <v>1824180.244</v>
      </c>
      <c r="H131" s="0" t="n">
        <f aca="false">100*G131/E131</f>
        <v>25.2757807299975</v>
      </c>
      <c r="I131" s="10" t="n">
        <v>5863408.726</v>
      </c>
    </row>
    <row r="132" customFormat="false" ht="12.8" hidden="false" customHeight="false" outlineLevel="0" collapsed="false">
      <c r="B132" s="0" t="n">
        <v>808199</v>
      </c>
      <c r="C132" s="0" t="n">
        <v>10872106</v>
      </c>
      <c r="D132" s="0" t="n">
        <v>64</v>
      </c>
      <c r="E132" s="0" t="n">
        <v>8254786.197</v>
      </c>
      <c r="F132" s="7" t="n">
        <f aca="false">100/D132</f>
        <v>1.5625</v>
      </c>
      <c r="G132" s="0" t="n">
        <v>1876811.43</v>
      </c>
      <c r="H132" s="0" t="n">
        <f aca="false">100*G132/E132</f>
        <v>22.7360392529861</v>
      </c>
      <c r="I132" s="10" t="n">
        <v>6537649.559</v>
      </c>
    </row>
    <row r="133" customFormat="false" ht="12.8" hidden="false" customHeight="false" outlineLevel="0" collapsed="false">
      <c r="B133" s="0" t="n">
        <v>808199</v>
      </c>
      <c r="C133" s="0" t="n">
        <v>10872106</v>
      </c>
      <c r="D133" s="0" t="n">
        <v>128</v>
      </c>
      <c r="E133" s="0" t="n">
        <v>9114093.167</v>
      </c>
      <c r="F133" s="7" t="n">
        <f aca="false">100/D133</f>
        <v>0.78125</v>
      </c>
      <c r="G133" s="0" t="n">
        <v>1790939.382</v>
      </c>
      <c r="H133" s="0" t="n">
        <f aca="false">100*G133/E133</f>
        <v>19.6502202598123</v>
      </c>
      <c r="I133" s="10" t="n">
        <v>6956412.241</v>
      </c>
    </row>
    <row r="134" customFormat="false" ht="12.8" hidden="false" customHeight="false" outlineLevel="0" collapsed="false">
      <c r="B134" s="0" t="n">
        <v>808199</v>
      </c>
      <c r="C134" s="0" t="n">
        <v>10872106</v>
      </c>
      <c r="D134" s="0" t="n">
        <v>256</v>
      </c>
      <c r="E134" s="0" t="n">
        <v>9631911.454</v>
      </c>
      <c r="F134" s="7" t="n">
        <f aca="false">100/D134</f>
        <v>0.390625</v>
      </c>
      <c r="G134" s="0" t="n">
        <v>1786239.312</v>
      </c>
      <c r="H134" s="0" t="n">
        <f aca="false">100*G134/E134</f>
        <v>18.5450138379148</v>
      </c>
      <c r="I134" s="10" t="n">
        <v>7165660.025</v>
      </c>
    </row>
    <row r="135" customFormat="false" ht="12.8" hidden="false" customHeight="false" outlineLevel="0" collapsed="false">
      <c r="B135" s="0" t="n">
        <v>808199</v>
      </c>
      <c r="C135" s="0" t="n">
        <v>10872106</v>
      </c>
      <c r="D135" s="0" t="n">
        <v>512</v>
      </c>
      <c r="E135" s="0" t="n">
        <v>9977446.486</v>
      </c>
      <c r="F135" s="7" t="n">
        <f aca="false">100/D135</f>
        <v>0.1953125</v>
      </c>
      <c r="G135" s="0" t="n">
        <v>1564876.772</v>
      </c>
      <c r="H135" s="0" t="n">
        <f aca="false">100*G135/E135</f>
        <v>15.6841409692929</v>
      </c>
      <c r="I135" s="10" t="n">
        <v>7378838.156</v>
      </c>
    </row>
    <row r="136" customFormat="false" ht="12.8" hidden="false" customHeight="false" outlineLevel="0" collapsed="false">
      <c r="B136" s="0" t="n">
        <v>808199</v>
      </c>
      <c r="C136" s="0" t="n">
        <v>10872106</v>
      </c>
      <c r="D136" s="0" t="n">
        <v>1024</v>
      </c>
      <c r="E136" s="0" t="n">
        <v>10191167.871</v>
      </c>
      <c r="F136" s="7" t="n">
        <f aca="false">100/D136</f>
        <v>0.09765625</v>
      </c>
      <c r="G136" s="0" t="n">
        <v>1494011.24</v>
      </c>
      <c r="H136" s="0" t="n">
        <f aca="false">100*G136/E136</f>
        <v>14.6598629216124</v>
      </c>
      <c r="I136" s="10" t="n">
        <v>7533813.081</v>
      </c>
    </row>
    <row r="137" customFormat="false" ht="12.8" hidden="false" customHeight="false" outlineLevel="0" collapsed="false">
      <c r="B137" s="0" t="n">
        <v>808199</v>
      </c>
      <c r="C137" s="0" t="n">
        <v>10872106</v>
      </c>
      <c r="D137" s="0" t="n">
        <v>2048</v>
      </c>
      <c r="E137" s="0" t="n">
        <v>10325961.068</v>
      </c>
      <c r="F137" s="7" t="n">
        <f aca="false">100/D137</f>
        <v>0.048828125</v>
      </c>
      <c r="G137" s="0" t="n">
        <v>1493526.888</v>
      </c>
      <c r="H137" s="0" t="n">
        <f aca="false">100*G137/E137</f>
        <v>14.4638051428299</v>
      </c>
      <c r="I137" s="10" t="n">
        <v>7633128.267</v>
      </c>
    </row>
    <row r="138" customFormat="false" ht="12.8" hidden="false" customHeight="false" outlineLevel="0" collapsed="false">
      <c r="B138" s="0" t="n">
        <v>808199</v>
      </c>
      <c r="C138" s="0" t="n">
        <v>10872106</v>
      </c>
      <c r="D138" s="0" t="n">
        <v>4096</v>
      </c>
      <c r="E138" s="0" t="n">
        <v>10419620.205</v>
      </c>
      <c r="F138" s="7" t="n">
        <f aca="false">100/D138</f>
        <v>0.0244140625</v>
      </c>
      <c r="G138" s="0" t="n">
        <v>1475973.918</v>
      </c>
      <c r="H138" s="0" t="n">
        <f aca="false">100*G138/E138</f>
        <v>14.1653331787634</v>
      </c>
      <c r="I138" s="10" t="n">
        <v>7730893.321</v>
      </c>
    </row>
    <row r="139" customFormat="false" ht="12.8" hidden="false" customHeight="false" outlineLevel="0" collapsed="false">
      <c r="B139" s="0" t="n">
        <v>808199</v>
      </c>
      <c r="C139" s="0" t="n">
        <v>10872106</v>
      </c>
      <c r="D139" s="0" t="n">
        <v>8192</v>
      </c>
      <c r="E139" s="0" t="n">
        <v>10490341.426</v>
      </c>
      <c r="F139" s="7" t="n">
        <f aca="false">100/D139</f>
        <v>0.01220703125</v>
      </c>
      <c r="G139" s="0" t="n">
        <v>1459289.486</v>
      </c>
      <c r="H139" s="0" t="n">
        <f aca="false">100*G139/E139</f>
        <v>13.9107911433959</v>
      </c>
      <c r="I139" s="10" t="n">
        <v>7826525.851</v>
      </c>
    </row>
    <row r="140" customFormat="false" ht="12.8" hidden="false" customHeight="false" outlineLevel="0" collapsed="false">
      <c r="B140" s="0" t="n">
        <v>808199</v>
      </c>
      <c r="C140" s="0" t="n">
        <v>10872106</v>
      </c>
      <c r="D140" s="0" t="n">
        <v>16384</v>
      </c>
      <c r="E140" s="0" t="n">
        <v>10546091.419</v>
      </c>
      <c r="F140" s="7" t="n">
        <f aca="false">100/D140</f>
        <v>0.006103515625</v>
      </c>
      <c r="G140" s="0" t="n">
        <v>1451847.994</v>
      </c>
      <c r="H140" s="0" t="n">
        <f aca="false">100*G140/E140</f>
        <v>13.766692666672</v>
      </c>
      <c r="I140" s="10" t="n">
        <v>7953972.276</v>
      </c>
    </row>
    <row r="141" customFormat="false" ht="12.8" hidden="false" customHeight="false" outlineLevel="0" collapsed="false">
      <c r="B141" s="0" t="n">
        <v>808199</v>
      </c>
      <c r="C141" s="0" t="n">
        <v>10872106</v>
      </c>
      <c r="D141" s="0" t="n">
        <v>32768</v>
      </c>
      <c r="E141" s="0" t="n">
        <v>10600008.77</v>
      </c>
      <c r="F141" s="7" t="n">
        <f aca="false">100/D141</f>
        <v>0.0030517578125</v>
      </c>
      <c r="G141" s="0" t="n">
        <v>1454150.534</v>
      </c>
      <c r="H141" s="0" t="n">
        <f aca="false">100*G141/E141</f>
        <v>13.7183899141246</v>
      </c>
      <c r="I141" s="10" t="n">
        <v>8046459.802</v>
      </c>
    </row>
  </sheetData>
  <mergeCells count="8">
    <mergeCell ref="G1:H1"/>
    <mergeCell ref="G18:H18"/>
    <mergeCell ref="G36:H36"/>
    <mergeCell ref="G53:H53"/>
    <mergeCell ref="G71:H71"/>
    <mergeCell ref="G89:H89"/>
    <mergeCell ref="G108:H108"/>
    <mergeCell ref="G126:H1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4"/>
  <sheetViews>
    <sheetView showFormulas="false" showGridLines="true" showRowColHeaders="true" showZeros="true" rightToLeft="false" tabSelected="false" showOutlineSymbols="true" defaultGridColor="true" view="normal" topLeftCell="A244" colorId="64" zoomScale="75" zoomScaleNormal="75" zoomScalePageLayoutView="100" workbookViewId="0">
      <selection pane="topLeft" activeCell="G279" activeCellId="0" sqref="G279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8.96"/>
    <col collapsed="false" customWidth="true" hidden="false" outlineLevel="0" max="7" min="7" style="0" width="13.37"/>
    <col collapsed="false" customWidth="true" hidden="false" outlineLevel="0" max="8" min="8" style="0" width="18.96"/>
    <col collapsed="false" customWidth="true" hidden="false" outlineLevel="0" max="12" min="9" style="0" width="13.37"/>
    <col collapsed="false" customWidth="true" hidden="false" outlineLevel="0" max="13" min="13" style="0" width="18.2"/>
    <col collapsed="false" customWidth="true" hidden="false" outlineLevel="0" max="14" min="14" style="0" width="19.86"/>
    <col collapsed="false" customWidth="true" hidden="false" outlineLevel="0" max="15" min="15" style="0" width="18.58"/>
    <col collapsed="false" customWidth="true" hidden="false" outlineLevel="0" max="16" min="16" style="0" width="20.23"/>
    <col collapsed="false" customWidth="false" hidden="false" outlineLevel="0" max="1025" min="17" style="0" width="11.48"/>
  </cols>
  <sheetData>
    <row r="1" customFormat="false" ht="12.8" hidden="false" customHeight="false" outlineLevel="0" collapsed="false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39</v>
      </c>
      <c r="G2" s="2" t="s">
        <v>6</v>
      </c>
      <c r="H2" s="0" t="s">
        <v>40</v>
      </c>
    </row>
    <row r="3" customFormat="false" ht="12.8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F3" s="7" t="n">
        <f aca="false">100/D3</f>
        <v>50</v>
      </c>
      <c r="H3" s="0" t="e">
        <f aca="false">100*G3/E3</f>
        <v>#DIV/0!</v>
      </c>
    </row>
    <row r="4" customFormat="false" ht="12.8" hidden="false" customHeight="false" outlineLevel="0" collapsed="false">
      <c r="B4" s="0" t="n">
        <v>42471</v>
      </c>
      <c r="C4" s="0" t="n">
        <v>49633</v>
      </c>
      <c r="D4" s="0" t="n">
        <v>4</v>
      </c>
      <c r="F4" s="7" t="n">
        <f aca="false">100/D4</f>
        <v>25</v>
      </c>
      <c r="H4" s="0" t="e">
        <f aca="false">100*G4/E4</f>
        <v>#DIV/0!</v>
      </c>
    </row>
    <row r="5" customFormat="false" ht="12.8" hidden="false" customHeight="false" outlineLevel="0" collapsed="false">
      <c r="B5" s="0" t="n">
        <v>42471</v>
      </c>
      <c r="C5" s="0" t="n">
        <v>49633</v>
      </c>
      <c r="D5" s="0" t="n">
        <v>8</v>
      </c>
      <c r="F5" s="7" t="n">
        <f aca="false">100/D5</f>
        <v>12.5</v>
      </c>
      <c r="H5" s="0" t="e">
        <f aca="false">100*G5/E5</f>
        <v>#DIV/0!</v>
      </c>
    </row>
    <row r="6" customFormat="false" ht="12.8" hidden="false" customHeight="false" outlineLevel="0" collapsed="false">
      <c r="B6" s="0" t="n">
        <v>42471</v>
      </c>
      <c r="C6" s="0" t="n">
        <v>49633</v>
      </c>
      <c r="D6" s="0" t="n">
        <v>32</v>
      </c>
      <c r="F6" s="7" t="n">
        <f aca="false">100/D6</f>
        <v>3.125</v>
      </c>
      <c r="H6" s="0" t="e">
        <f aca="false">100*G6/E6</f>
        <v>#DIV/0!</v>
      </c>
    </row>
    <row r="7" customFormat="false" ht="12.8" hidden="false" customHeight="false" outlineLevel="0" collapsed="false">
      <c r="B7" s="0" t="n">
        <v>42471</v>
      </c>
      <c r="C7" s="0" t="n">
        <v>49633</v>
      </c>
      <c r="D7" s="0" t="n">
        <v>64</v>
      </c>
      <c r="F7" s="7" t="n">
        <f aca="false">100/D7</f>
        <v>1.5625</v>
      </c>
      <c r="H7" s="0" t="e">
        <f aca="false">100*G7/E7</f>
        <v>#DIV/0!</v>
      </c>
    </row>
    <row r="8" customFormat="false" ht="12.8" hidden="false" customHeight="false" outlineLevel="0" collapsed="false">
      <c r="B8" s="0" t="n">
        <v>42471</v>
      </c>
      <c r="C8" s="0" t="n">
        <v>49633</v>
      </c>
      <c r="D8" s="0" t="n">
        <v>128</v>
      </c>
      <c r="F8" s="7" t="n">
        <f aca="false">100/D8</f>
        <v>0.78125</v>
      </c>
      <c r="H8" s="0" t="e">
        <f aca="false">100*G8/E8</f>
        <v>#DIV/0!</v>
      </c>
    </row>
    <row r="9" customFormat="false" ht="12.8" hidden="false" customHeight="false" outlineLevel="0" collapsed="false">
      <c r="B9" s="0" t="n">
        <v>42471</v>
      </c>
      <c r="C9" s="0" t="n">
        <v>49633</v>
      </c>
      <c r="D9" s="0" t="n">
        <v>256</v>
      </c>
      <c r="F9" s="7" t="n">
        <f aca="false">100/D9</f>
        <v>0.390625</v>
      </c>
      <c r="H9" s="0" t="e">
        <f aca="false">100*G9/E9</f>
        <v>#DIV/0!</v>
      </c>
    </row>
    <row r="10" customFormat="false" ht="12.8" hidden="false" customHeight="false" outlineLevel="0" collapsed="false">
      <c r="B10" s="0" t="n">
        <v>42471</v>
      </c>
      <c r="C10" s="0" t="n">
        <v>49633</v>
      </c>
      <c r="D10" s="0" t="n">
        <v>512</v>
      </c>
      <c r="F10" s="7" t="n">
        <f aca="false">100/D10</f>
        <v>0.1953125</v>
      </c>
      <c r="H10" s="0" t="e">
        <f aca="false">100*G10/E10</f>
        <v>#DIV/0!</v>
      </c>
    </row>
    <row r="11" customFormat="false" ht="12.8" hidden="false" customHeight="false" outlineLevel="0" collapsed="false">
      <c r="B11" s="0" t="n">
        <v>42471</v>
      </c>
      <c r="C11" s="0" t="n">
        <v>49633</v>
      </c>
      <c r="D11" s="0" t="n">
        <v>1024</v>
      </c>
      <c r="F11" s="7" t="n">
        <f aca="false">100/D11</f>
        <v>0.09765625</v>
      </c>
      <c r="H11" s="0" t="e">
        <f aca="false">100*G11/E11</f>
        <v>#DIV/0!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F12" s="7" t="n">
        <f aca="false">100/D12</f>
        <v>0.048828125</v>
      </c>
      <c r="H12" s="0" t="e">
        <f aca="false">100*G12/E12</f>
        <v>#DIV/0!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F13" s="7" t="n">
        <f aca="false">100/D13</f>
        <v>0.0244140625</v>
      </c>
      <c r="H13" s="0" t="e">
        <f aca="false">100*G13/E13</f>
        <v>#DIV/0!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F14" s="7" t="n">
        <f aca="false">100/D14</f>
        <v>0.01220703125</v>
      </c>
      <c r="H14" s="0" t="e">
        <f aca="false">100*G14/E14</f>
        <v>#DIV/0!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F15" s="7" t="n">
        <f aca="false">100/D15</f>
        <v>0.006103515625</v>
      </c>
      <c r="H15" s="0" t="e">
        <f aca="false">100*G15/E15</f>
        <v>#DIV/0!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F16" s="7" t="n">
        <f aca="false">100/D16</f>
        <v>0.0030517578125</v>
      </c>
      <c r="H16" s="0" t="e">
        <f aca="false">100*G16/E16</f>
        <v>#DIV/0!</v>
      </c>
    </row>
    <row r="19" customFormat="false" ht="12.8" hidden="false" customHeight="false" outlineLevel="0" collapsed="false">
      <c r="G19" s="1" t="s">
        <v>20</v>
      </c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2.8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39</v>
      </c>
      <c r="G20" s="0" t="s">
        <v>6</v>
      </c>
      <c r="H20" s="0" t="s">
        <v>40</v>
      </c>
      <c r="I20" s="2"/>
    </row>
    <row r="21" customFormat="false" ht="12.8" hidden="false" customHeight="false" outlineLevel="0" collapsed="false">
      <c r="B21" s="0" t="n">
        <v>42471</v>
      </c>
      <c r="C21" s="5" t="n">
        <v>242000.7493</v>
      </c>
      <c r="D21" s="0" t="n">
        <v>2</v>
      </c>
      <c r="F21" s="7" t="n">
        <f aca="false">100/D21</f>
        <v>50</v>
      </c>
      <c r="H21" s="0" t="e">
        <f aca="false">100*G21/E21</f>
        <v>#DIV/0!</v>
      </c>
      <c r="J21" s="5"/>
      <c r="K21" s="5"/>
      <c r="L21" s="5"/>
      <c r="M21" s="5"/>
      <c r="N21" s="5"/>
      <c r="O21" s="5"/>
      <c r="P21" s="5"/>
    </row>
    <row r="22" customFormat="false" ht="12.8" hidden="false" customHeight="false" outlineLevel="0" collapsed="false">
      <c r="B22" s="0" t="n">
        <v>42471</v>
      </c>
      <c r="C22" s="5" t="n">
        <v>242000.7493</v>
      </c>
      <c r="D22" s="0" t="n">
        <v>4</v>
      </c>
      <c r="F22" s="7" t="n">
        <f aca="false">100/D22</f>
        <v>25</v>
      </c>
      <c r="H22" s="0" t="e">
        <f aca="false">100*G22/E22</f>
        <v>#DIV/0!</v>
      </c>
      <c r="J22" s="5"/>
      <c r="K22" s="5"/>
      <c r="L22" s="5"/>
      <c r="M22" s="5"/>
      <c r="N22" s="5"/>
      <c r="O22" s="5"/>
      <c r="P22" s="5"/>
    </row>
    <row r="23" customFormat="false" ht="12.8" hidden="false" customHeight="false" outlineLevel="0" collapsed="false">
      <c r="B23" s="0" t="n">
        <v>42471</v>
      </c>
      <c r="C23" s="5" t="n">
        <v>242000.7493</v>
      </c>
      <c r="D23" s="0" t="n">
        <v>8</v>
      </c>
      <c r="F23" s="7" t="n">
        <f aca="false">100/D23</f>
        <v>12.5</v>
      </c>
      <c r="H23" s="0" t="e">
        <f aca="false">100*G23/E23</f>
        <v>#DIV/0!</v>
      </c>
      <c r="J23" s="5"/>
      <c r="K23" s="5"/>
      <c r="L23" s="5"/>
      <c r="M23" s="5"/>
      <c r="N23" s="5"/>
      <c r="O23" s="5"/>
      <c r="P23" s="5"/>
    </row>
    <row r="24" customFormat="false" ht="12.8" hidden="false" customHeight="false" outlineLevel="0" collapsed="false">
      <c r="B24" s="0" t="n">
        <v>42471</v>
      </c>
      <c r="C24" s="5" t="n">
        <v>242000.7493</v>
      </c>
      <c r="D24" s="0" t="n">
        <v>32</v>
      </c>
      <c r="F24" s="7" t="n">
        <f aca="false">100/D24</f>
        <v>3.125</v>
      </c>
      <c r="H24" s="0" t="e">
        <f aca="false">100*G24/E24</f>
        <v>#DIV/0!</v>
      </c>
      <c r="J24" s="5"/>
      <c r="K24" s="5"/>
      <c r="L24" s="5"/>
      <c r="M24" s="5"/>
      <c r="N24" s="5"/>
      <c r="O24" s="5"/>
      <c r="P24" s="5"/>
    </row>
    <row r="25" customFormat="false" ht="12.8" hidden="false" customHeight="false" outlineLevel="0" collapsed="false">
      <c r="B25" s="0" t="n">
        <v>42471</v>
      </c>
      <c r="C25" s="5" t="n">
        <v>242000.7493</v>
      </c>
      <c r="D25" s="0" t="n">
        <v>64</v>
      </c>
      <c r="F25" s="7" t="n">
        <f aca="false">100/D25</f>
        <v>1.5625</v>
      </c>
      <c r="H25" s="0" t="e">
        <f aca="false">100*G25/E25</f>
        <v>#DIV/0!</v>
      </c>
      <c r="J25" s="5"/>
      <c r="K25" s="5"/>
      <c r="L25" s="5"/>
      <c r="M25" s="5"/>
      <c r="N25" s="5"/>
      <c r="O25" s="5"/>
      <c r="P25" s="5"/>
    </row>
    <row r="26" customFormat="false" ht="12.8" hidden="false" customHeight="false" outlineLevel="0" collapsed="false">
      <c r="B26" s="0" t="n">
        <v>42471</v>
      </c>
      <c r="C26" s="5" t="n">
        <v>242000.7493</v>
      </c>
      <c r="D26" s="0" t="n">
        <v>128</v>
      </c>
      <c r="F26" s="7" t="n">
        <f aca="false">100/D26</f>
        <v>0.78125</v>
      </c>
      <c r="H26" s="0" t="e">
        <f aca="false">100*G26/E26</f>
        <v>#DIV/0!</v>
      </c>
      <c r="J26" s="5"/>
      <c r="K26" s="5"/>
      <c r="L26" s="5"/>
      <c r="M26" s="5"/>
      <c r="N26" s="5"/>
      <c r="O26" s="5"/>
      <c r="P26" s="5"/>
    </row>
    <row r="27" customFormat="false" ht="12.8" hidden="false" customHeight="false" outlineLevel="0" collapsed="false">
      <c r="B27" s="0" t="n">
        <v>42471</v>
      </c>
      <c r="C27" s="5" t="n">
        <v>242000.7493</v>
      </c>
      <c r="D27" s="0" t="n">
        <v>256</v>
      </c>
      <c r="F27" s="7" t="n">
        <f aca="false">100/D27</f>
        <v>0.390625</v>
      </c>
      <c r="H27" s="0" t="e">
        <f aca="false">100*G27/E27</f>
        <v>#DIV/0!</v>
      </c>
      <c r="J27" s="5"/>
      <c r="K27" s="5"/>
      <c r="L27" s="5"/>
      <c r="M27" s="5"/>
      <c r="N27" s="5"/>
      <c r="O27" s="5"/>
      <c r="P27" s="5"/>
    </row>
    <row r="28" customFormat="false" ht="12.8" hidden="false" customHeight="false" outlineLevel="0" collapsed="false">
      <c r="B28" s="0" t="n">
        <v>42471</v>
      </c>
      <c r="C28" s="5" t="n">
        <v>242000.7493</v>
      </c>
      <c r="D28" s="0" t="n">
        <v>512</v>
      </c>
      <c r="F28" s="7" t="n">
        <f aca="false">100/D28</f>
        <v>0.1953125</v>
      </c>
      <c r="H28" s="0" t="e">
        <f aca="false">100*G28/E28</f>
        <v>#DIV/0!</v>
      </c>
      <c r="J28" s="5"/>
      <c r="K28" s="5"/>
      <c r="L28" s="5"/>
      <c r="M28" s="5"/>
      <c r="N28" s="5"/>
      <c r="O28" s="5"/>
      <c r="P28" s="5"/>
    </row>
    <row r="29" customFormat="false" ht="12.8" hidden="false" customHeight="false" outlineLevel="0" collapsed="false">
      <c r="B29" s="0" t="n">
        <v>42471</v>
      </c>
      <c r="C29" s="5" t="n">
        <v>242000.7493</v>
      </c>
      <c r="D29" s="0" t="n">
        <v>1024</v>
      </c>
      <c r="F29" s="7" t="n">
        <f aca="false">100/D29</f>
        <v>0.09765625</v>
      </c>
      <c r="H29" s="0" t="e">
        <f aca="false">100*G29/E29</f>
        <v>#DIV/0!</v>
      </c>
      <c r="J29" s="5"/>
      <c r="K29" s="5"/>
      <c r="L29" s="5"/>
      <c r="M29" s="5"/>
      <c r="N29" s="5"/>
      <c r="O29" s="5"/>
      <c r="P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F30" s="7" t="n">
        <f aca="false">100/D30</f>
        <v>0.048828125</v>
      </c>
      <c r="H30" s="0" t="e">
        <f aca="false">100*G30/E30</f>
        <v>#DIV/0!</v>
      </c>
      <c r="J30" s="5"/>
      <c r="K30" s="5"/>
      <c r="L30" s="5"/>
      <c r="M30" s="5"/>
      <c r="N30" s="5"/>
      <c r="O30" s="5"/>
      <c r="P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F31" s="7" t="n">
        <f aca="false">100/D31</f>
        <v>0.0244140625</v>
      </c>
      <c r="H31" s="0" t="e">
        <f aca="false">100*G31/E31</f>
        <v>#DIV/0!</v>
      </c>
      <c r="J31" s="5"/>
      <c r="K31" s="5"/>
      <c r="L31" s="5"/>
      <c r="M31" s="5"/>
      <c r="N31" s="5"/>
      <c r="O31" s="5"/>
      <c r="P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F32" s="7" t="n">
        <f aca="false">100/D32</f>
        <v>0.01220703125</v>
      </c>
      <c r="H32" s="0" t="e">
        <f aca="false">100*G32/E32</f>
        <v>#DIV/0!</v>
      </c>
      <c r="J32" s="5"/>
      <c r="K32" s="5"/>
      <c r="L32" s="5"/>
      <c r="M32" s="5"/>
      <c r="N32" s="5"/>
      <c r="O32" s="5"/>
      <c r="P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F33" s="7" t="n">
        <f aca="false">100/D33</f>
        <v>0.006103515625</v>
      </c>
      <c r="H33" s="0" t="e">
        <f aca="false">100*G33/E33</f>
        <v>#DIV/0!</v>
      </c>
      <c r="J33" s="5"/>
      <c r="K33" s="5"/>
      <c r="L33" s="5"/>
      <c r="M33" s="5"/>
      <c r="N33" s="5"/>
      <c r="O33" s="5"/>
      <c r="P33" s="5"/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F34" s="7" t="n">
        <f aca="false">100/D34</f>
        <v>0.0030517578125</v>
      </c>
      <c r="H34" s="0" t="e">
        <f aca="false">100*G34/E34</f>
        <v>#DIV/0!</v>
      </c>
      <c r="J34" s="5"/>
      <c r="K34" s="5"/>
      <c r="L34" s="5"/>
      <c r="M34" s="5"/>
      <c r="N34" s="5"/>
      <c r="O34" s="5"/>
      <c r="P34" s="5"/>
    </row>
    <row r="35" customFormat="false" ht="12.8" hidden="false" customHeight="false" outlineLevel="0" collapsed="false">
      <c r="C35" s="5"/>
    </row>
    <row r="38" customFormat="false" ht="12.8" hidden="false" customHeight="false" outlineLevel="0" collapsed="false">
      <c r="G38" s="1" t="s">
        <v>0</v>
      </c>
      <c r="H38" s="1"/>
      <c r="I38" s="1"/>
      <c r="J38" s="1"/>
      <c r="K38" s="1"/>
      <c r="L38" s="1"/>
      <c r="M38" s="1"/>
      <c r="N38" s="1"/>
      <c r="O38" s="1"/>
      <c r="P38" s="1"/>
    </row>
    <row r="39" customFormat="false" ht="12.8" hidden="false" customHeight="false" outlineLevel="0" collapsed="false">
      <c r="A39" s="0" t="s">
        <v>1</v>
      </c>
      <c r="B39" s="0" t="s">
        <v>2</v>
      </c>
      <c r="C39" s="0" t="s">
        <v>3</v>
      </c>
      <c r="D39" s="0" t="s">
        <v>4</v>
      </c>
      <c r="E39" s="0" t="s">
        <v>5</v>
      </c>
      <c r="F39" s="0" t="s">
        <v>39</v>
      </c>
      <c r="G39" s="2" t="s">
        <v>6</v>
      </c>
      <c r="H39" s="0" t="s">
        <v>40</v>
      </c>
    </row>
    <row r="40" customFormat="false" ht="12.8" hidden="false" customHeight="false" outlineLevel="0" collapsed="false">
      <c r="A40" s="0" t="s">
        <v>23</v>
      </c>
      <c r="B40" s="0" t="n">
        <v>121580</v>
      </c>
      <c r="C40" s="0" t="n">
        <v>137171</v>
      </c>
      <c r="D40" s="0" t="n">
        <v>2</v>
      </c>
      <c r="F40" s="7" t="n">
        <f aca="false">100/D40</f>
        <v>50</v>
      </c>
      <c r="H40" s="0" t="e">
        <f aca="false">100*G40/E40</f>
        <v>#DIV/0!</v>
      </c>
    </row>
    <row r="41" customFormat="false" ht="12.8" hidden="false" customHeight="false" outlineLevel="0" collapsed="false">
      <c r="B41" s="0" t="n">
        <v>121580</v>
      </c>
      <c r="C41" s="0" t="n">
        <v>137171</v>
      </c>
      <c r="D41" s="0" t="n">
        <v>4</v>
      </c>
      <c r="F41" s="7" t="n">
        <f aca="false">100/D41</f>
        <v>25</v>
      </c>
      <c r="H41" s="0" t="e">
        <f aca="false">100*G41/E41</f>
        <v>#DIV/0!</v>
      </c>
    </row>
    <row r="42" customFormat="false" ht="12.8" hidden="false" customHeight="false" outlineLevel="0" collapsed="false">
      <c r="B42" s="0" t="n">
        <v>121580</v>
      </c>
      <c r="C42" s="0" t="n">
        <v>137171</v>
      </c>
      <c r="D42" s="0" t="n">
        <v>8</v>
      </c>
      <c r="F42" s="7" t="n">
        <f aca="false">100/D42</f>
        <v>12.5</v>
      </c>
      <c r="H42" s="0" t="e">
        <f aca="false">100*G42/E42</f>
        <v>#DIV/0!</v>
      </c>
    </row>
    <row r="43" customFormat="false" ht="12.8" hidden="false" customHeight="false" outlineLevel="0" collapsed="false">
      <c r="B43" s="0" t="n">
        <v>121580</v>
      </c>
      <c r="C43" s="0" t="n">
        <v>137171</v>
      </c>
      <c r="D43" s="0" t="n">
        <v>32</v>
      </c>
      <c r="F43" s="7" t="n">
        <f aca="false">100/D43</f>
        <v>3.125</v>
      </c>
      <c r="H43" s="0" t="e">
        <f aca="false">100*G43/E43</f>
        <v>#DIV/0!</v>
      </c>
    </row>
    <row r="44" customFormat="false" ht="12.8" hidden="false" customHeight="false" outlineLevel="0" collapsed="false">
      <c r="B44" s="0" t="n">
        <v>121580</v>
      </c>
      <c r="C44" s="0" t="n">
        <v>137171</v>
      </c>
      <c r="D44" s="0" t="n">
        <v>64</v>
      </c>
      <c r="F44" s="7" t="n">
        <f aca="false">100/D44</f>
        <v>1.5625</v>
      </c>
      <c r="H44" s="0" t="e">
        <f aca="false">100*G44/E44</f>
        <v>#DIV/0!</v>
      </c>
    </row>
    <row r="45" customFormat="false" ht="12.8" hidden="false" customHeight="false" outlineLevel="0" collapsed="false">
      <c r="B45" s="0" t="n">
        <v>121580</v>
      </c>
      <c r="C45" s="0" t="n">
        <v>137171</v>
      </c>
      <c r="D45" s="0" t="n">
        <v>128</v>
      </c>
      <c r="F45" s="7" t="n">
        <f aca="false">100/D45</f>
        <v>0.78125</v>
      </c>
      <c r="H45" s="0" t="e">
        <f aca="false">100*G45/E45</f>
        <v>#DIV/0!</v>
      </c>
    </row>
    <row r="46" customFormat="false" ht="12.8" hidden="false" customHeight="false" outlineLevel="0" collapsed="false">
      <c r="B46" s="0" t="n">
        <v>121580</v>
      </c>
      <c r="C46" s="0" t="n">
        <v>137171</v>
      </c>
      <c r="D46" s="0" t="n">
        <v>256</v>
      </c>
      <c r="F46" s="7" t="n">
        <f aca="false">100/D46</f>
        <v>0.390625</v>
      </c>
      <c r="H46" s="0" t="e">
        <f aca="false">100*G46/E46</f>
        <v>#DIV/0!</v>
      </c>
    </row>
    <row r="47" customFormat="false" ht="12.8" hidden="false" customHeight="false" outlineLevel="0" collapsed="false">
      <c r="B47" s="0" t="n">
        <v>121580</v>
      </c>
      <c r="C47" s="0" t="n">
        <v>137171</v>
      </c>
      <c r="D47" s="0" t="n">
        <v>512</v>
      </c>
      <c r="F47" s="7" t="n">
        <f aca="false">100/D47</f>
        <v>0.1953125</v>
      </c>
      <c r="H47" s="0" t="e">
        <f aca="false">100*G47/E47</f>
        <v>#DIV/0!</v>
      </c>
    </row>
    <row r="48" customFormat="false" ht="12.8" hidden="false" customHeight="false" outlineLevel="0" collapsed="false">
      <c r="B48" s="0" t="n">
        <v>121580</v>
      </c>
      <c r="C48" s="0" t="n">
        <v>137171</v>
      </c>
      <c r="D48" s="0" t="n">
        <v>1024</v>
      </c>
      <c r="F48" s="7" t="n">
        <f aca="false">100/D48</f>
        <v>0.09765625</v>
      </c>
      <c r="H48" s="0" t="e">
        <f aca="false">100*G48/E48</f>
        <v>#DIV/0!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2048</v>
      </c>
      <c r="F49" s="7" t="n">
        <f aca="false">100/D49</f>
        <v>0.048828125</v>
      </c>
      <c r="H49" s="0" t="e">
        <f aca="false">100*G49/E49</f>
        <v>#DIV/0!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4096</v>
      </c>
      <c r="F50" s="7" t="n">
        <f aca="false">100/D50</f>
        <v>0.0244140625</v>
      </c>
      <c r="H50" s="0" t="e">
        <f aca="false">100*G50/E50</f>
        <v>#DIV/0!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8192</v>
      </c>
      <c r="F51" s="7" t="n">
        <f aca="false">100/D51</f>
        <v>0.01220703125</v>
      </c>
      <c r="H51" s="0" t="e">
        <f aca="false">100*G51/E51</f>
        <v>#DIV/0!</v>
      </c>
    </row>
    <row r="52" customFormat="false" ht="12.8" hidden="false" customHeight="false" outlineLevel="0" collapsed="false">
      <c r="B52" s="0" t="n">
        <v>121580</v>
      </c>
      <c r="C52" s="0" t="n">
        <v>137171</v>
      </c>
      <c r="D52" s="0" t="n">
        <v>16384</v>
      </c>
      <c r="F52" s="7" t="n">
        <f aca="false">100/D52</f>
        <v>0.006103515625</v>
      </c>
      <c r="H52" s="0" t="e">
        <f aca="false">100*G52/E52</f>
        <v>#DIV/0!</v>
      </c>
    </row>
    <row r="53" customFormat="false" ht="12.8" hidden="false" customHeight="false" outlineLevel="0" collapsed="false">
      <c r="B53" s="0" t="n">
        <v>121580</v>
      </c>
      <c r="C53" s="0" t="n">
        <v>137171</v>
      </c>
      <c r="D53" s="0" t="n">
        <v>32768</v>
      </c>
      <c r="F53" s="7" t="n">
        <f aca="false">100/D53</f>
        <v>0.0030517578125</v>
      </c>
      <c r="H53" s="0" t="e">
        <f aca="false">100*G53/E53</f>
        <v>#DIV/0!</v>
      </c>
    </row>
    <row r="55" customFormat="false" ht="12.8" hidden="false" customHeight="false" outlineLevel="0" collapsed="false">
      <c r="G55" s="1" t="s">
        <v>20</v>
      </c>
      <c r="H55" s="1"/>
      <c r="I55" s="1"/>
      <c r="J55" s="1"/>
      <c r="K55" s="1"/>
      <c r="L55" s="1"/>
      <c r="M55" s="1"/>
      <c r="N55" s="1"/>
      <c r="O55" s="1"/>
      <c r="P55" s="1"/>
    </row>
    <row r="56" customFormat="false" ht="12.8" hidden="false" customHeight="false" outlineLevel="0" collapsed="false">
      <c r="B56" s="0" t="s">
        <v>2</v>
      </c>
      <c r="C56" s="0" t="s">
        <v>21</v>
      </c>
      <c r="D56" s="0" t="s">
        <v>4</v>
      </c>
      <c r="E56" s="0" t="s">
        <v>22</v>
      </c>
      <c r="F56" s="0" t="s">
        <v>39</v>
      </c>
      <c r="G56" s="0" t="s">
        <v>6</v>
      </c>
      <c r="H56" s="0" t="s">
        <v>40</v>
      </c>
      <c r="I56" s="2"/>
    </row>
    <row r="57" customFormat="false" ht="12.8" hidden="false" customHeight="false" outlineLevel="0" collapsed="false">
      <c r="B57" s="0" t="n">
        <v>121580</v>
      </c>
      <c r="C57" s="0" t="n">
        <v>418217.1753</v>
      </c>
      <c r="D57" s="0" t="n">
        <v>2</v>
      </c>
      <c r="F57" s="7" t="n">
        <f aca="false">100/D57</f>
        <v>50</v>
      </c>
      <c r="H57" s="0" t="e">
        <f aca="false">100*G57/E57</f>
        <v>#DIV/0!</v>
      </c>
      <c r="J57" s="5"/>
      <c r="K57" s="5"/>
      <c r="L57" s="5"/>
      <c r="M57" s="5"/>
      <c r="N57" s="5"/>
      <c r="O57" s="5"/>
      <c r="P57" s="5"/>
    </row>
    <row r="58" customFormat="false" ht="12.8" hidden="false" customHeight="false" outlineLevel="0" collapsed="false">
      <c r="B58" s="0" t="n">
        <v>121580</v>
      </c>
      <c r="C58" s="0" t="n">
        <v>418217.1753</v>
      </c>
      <c r="D58" s="0" t="n">
        <v>4</v>
      </c>
      <c r="F58" s="7" t="n">
        <f aca="false">100/D58</f>
        <v>25</v>
      </c>
      <c r="H58" s="0" t="e">
        <f aca="false">100*G58/E58</f>
        <v>#DIV/0!</v>
      </c>
      <c r="J58" s="5"/>
      <c r="K58" s="5"/>
      <c r="L58" s="5"/>
      <c r="M58" s="5"/>
      <c r="N58" s="5"/>
      <c r="O58" s="5"/>
      <c r="P58" s="5"/>
    </row>
    <row r="59" customFormat="false" ht="12.8" hidden="false" customHeight="false" outlineLevel="0" collapsed="false">
      <c r="B59" s="0" t="n">
        <v>121580</v>
      </c>
      <c r="C59" s="0" t="n">
        <v>418217.1753</v>
      </c>
      <c r="D59" s="0" t="n">
        <v>8</v>
      </c>
      <c r="F59" s="7" t="n">
        <f aca="false">100/D59</f>
        <v>12.5</v>
      </c>
      <c r="H59" s="0" t="e">
        <f aca="false">100*G59/E59</f>
        <v>#DIV/0!</v>
      </c>
      <c r="J59" s="5"/>
      <c r="K59" s="5"/>
      <c r="L59" s="5"/>
      <c r="M59" s="5"/>
      <c r="N59" s="5"/>
      <c r="O59" s="5"/>
      <c r="P59" s="5"/>
    </row>
    <row r="60" customFormat="false" ht="12.8" hidden="false" customHeight="false" outlineLevel="0" collapsed="false">
      <c r="B60" s="0" t="n">
        <v>121580</v>
      </c>
      <c r="C60" s="0" t="n">
        <v>418217.1753</v>
      </c>
      <c r="D60" s="0" t="n">
        <v>32</v>
      </c>
      <c r="F60" s="7" t="n">
        <f aca="false">100/D60</f>
        <v>3.125</v>
      </c>
      <c r="H60" s="0" t="e">
        <f aca="false">100*G60/E60</f>
        <v>#DIV/0!</v>
      </c>
      <c r="J60" s="5"/>
      <c r="K60" s="5"/>
      <c r="L60" s="5"/>
      <c r="M60" s="5"/>
      <c r="N60" s="5"/>
      <c r="O60" s="5"/>
      <c r="P60" s="5"/>
    </row>
    <row r="61" customFormat="false" ht="12.8" hidden="false" customHeight="false" outlineLevel="0" collapsed="false">
      <c r="B61" s="0" t="n">
        <v>121580</v>
      </c>
      <c r="C61" s="0" t="n">
        <v>418217.1753</v>
      </c>
      <c r="D61" s="0" t="n">
        <v>64</v>
      </c>
      <c r="F61" s="7" t="n">
        <f aca="false">100/D61</f>
        <v>1.5625</v>
      </c>
      <c r="H61" s="0" t="e">
        <f aca="false">100*G61/E61</f>
        <v>#DIV/0!</v>
      </c>
      <c r="J61" s="5"/>
      <c r="K61" s="5"/>
      <c r="L61" s="5"/>
      <c r="M61" s="5"/>
      <c r="N61" s="5"/>
      <c r="O61" s="5"/>
      <c r="P61" s="5"/>
    </row>
    <row r="62" customFormat="false" ht="12.8" hidden="false" customHeight="false" outlineLevel="0" collapsed="false">
      <c r="B62" s="0" t="n">
        <v>121580</v>
      </c>
      <c r="C62" s="0" t="n">
        <v>418217.1753</v>
      </c>
      <c r="D62" s="0" t="n">
        <v>128</v>
      </c>
      <c r="F62" s="7" t="n">
        <f aca="false">100/D62</f>
        <v>0.78125</v>
      </c>
      <c r="H62" s="0" t="e">
        <f aca="false">100*G62/E62</f>
        <v>#DIV/0!</v>
      </c>
      <c r="J62" s="5"/>
      <c r="K62" s="5"/>
      <c r="L62" s="5"/>
      <c r="M62" s="5"/>
      <c r="N62" s="5"/>
      <c r="O62" s="5"/>
      <c r="P62" s="5"/>
    </row>
    <row r="63" customFormat="false" ht="12.8" hidden="false" customHeight="false" outlineLevel="0" collapsed="false">
      <c r="B63" s="0" t="n">
        <v>121580</v>
      </c>
      <c r="C63" s="0" t="n">
        <v>418217.1753</v>
      </c>
      <c r="D63" s="0" t="n">
        <v>256</v>
      </c>
      <c r="F63" s="7" t="n">
        <f aca="false">100/D63</f>
        <v>0.390625</v>
      </c>
      <c r="H63" s="0" t="e">
        <f aca="false">100*G63/E63</f>
        <v>#DIV/0!</v>
      </c>
      <c r="J63" s="5"/>
      <c r="K63" s="5"/>
      <c r="L63" s="5"/>
      <c r="M63" s="5"/>
      <c r="N63" s="5"/>
      <c r="O63" s="5"/>
      <c r="P63" s="5"/>
    </row>
    <row r="64" customFormat="false" ht="12.8" hidden="false" customHeight="false" outlineLevel="0" collapsed="false">
      <c r="B64" s="0" t="n">
        <v>121580</v>
      </c>
      <c r="C64" s="0" t="n">
        <v>418217.1753</v>
      </c>
      <c r="D64" s="0" t="n">
        <v>512</v>
      </c>
      <c r="F64" s="7" t="n">
        <f aca="false">100/D64</f>
        <v>0.1953125</v>
      </c>
      <c r="H64" s="0" t="e">
        <f aca="false">100*G64/E64</f>
        <v>#DIV/0!</v>
      </c>
      <c r="J64" s="5"/>
      <c r="K64" s="5"/>
      <c r="L64" s="5"/>
      <c r="M64" s="5"/>
      <c r="N64" s="5"/>
      <c r="O64" s="5"/>
      <c r="P64" s="5"/>
    </row>
    <row r="65" customFormat="false" ht="12.8" hidden="false" customHeight="false" outlineLevel="0" collapsed="false">
      <c r="B65" s="0" t="n">
        <v>121580</v>
      </c>
      <c r="C65" s="0" t="n">
        <v>418217.1753</v>
      </c>
      <c r="D65" s="0" t="n">
        <v>1024</v>
      </c>
      <c r="F65" s="7" t="n">
        <f aca="false">100/D65</f>
        <v>0.09765625</v>
      </c>
      <c r="H65" s="0" t="e">
        <f aca="false">100*G65/E65</f>
        <v>#DIV/0!</v>
      </c>
      <c r="J65" s="5"/>
      <c r="K65" s="5"/>
      <c r="L65" s="5"/>
      <c r="M65" s="5"/>
      <c r="N65" s="5"/>
      <c r="O65" s="5"/>
      <c r="P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2048</v>
      </c>
      <c r="F66" s="7" t="n">
        <f aca="false">100/D66</f>
        <v>0.048828125</v>
      </c>
      <c r="H66" s="0" t="e">
        <f aca="false">100*G66/E66</f>
        <v>#DIV/0!</v>
      </c>
      <c r="J66" s="5"/>
      <c r="K66" s="5"/>
      <c r="L66" s="5"/>
      <c r="M66" s="5"/>
      <c r="N66" s="5"/>
      <c r="O66" s="5"/>
      <c r="P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4096</v>
      </c>
      <c r="F67" s="7" t="n">
        <f aca="false">100/D67</f>
        <v>0.0244140625</v>
      </c>
      <c r="H67" s="0" t="e">
        <f aca="false">100*G67/E67</f>
        <v>#DIV/0!</v>
      </c>
      <c r="J67" s="5"/>
      <c r="K67" s="5"/>
      <c r="L67" s="5"/>
      <c r="M67" s="5"/>
      <c r="N67" s="5"/>
      <c r="O67" s="5"/>
      <c r="P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8192</v>
      </c>
      <c r="F68" s="7" t="n">
        <f aca="false">100/D68</f>
        <v>0.01220703125</v>
      </c>
      <c r="H68" s="0" t="e">
        <f aca="false">100*G68/E68</f>
        <v>#DIV/0!</v>
      </c>
      <c r="J68" s="5"/>
      <c r="K68" s="5"/>
      <c r="L68" s="5"/>
      <c r="M68" s="5"/>
      <c r="N68" s="5"/>
      <c r="O68" s="5"/>
      <c r="P68" s="5"/>
    </row>
    <row r="69" customFormat="false" ht="12.8" hidden="false" customHeight="false" outlineLevel="0" collapsed="false">
      <c r="B69" s="0" t="n">
        <v>121580</v>
      </c>
      <c r="C69" s="0" t="n">
        <v>418217.1753</v>
      </c>
      <c r="D69" s="0" t="n">
        <v>16384</v>
      </c>
      <c r="F69" s="7" t="n">
        <f aca="false">100/D69</f>
        <v>0.006103515625</v>
      </c>
      <c r="H69" s="0" t="e">
        <f aca="false">100*G69/E69</f>
        <v>#DIV/0!</v>
      </c>
      <c r="J69" s="5"/>
      <c r="K69" s="5"/>
      <c r="L69" s="5"/>
      <c r="M69" s="5"/>
      <c r="N69" s="5"/>
      <c r="O69" s="5"/>
      <c r="P69" s="5"/>
    </row>
    <row r="70" customFormat="false" ht="12.8" hidden="false" customHeight="false" outlineLevel="0" collapsed="false">
      <c r="B70" s="0" t="n">
        <v>121580</v>
      </c>
      <c r="C70" s="0" t="n">
        <v>418217.1753</v>
      </c>
      <c r="D70" s="0" t="n">
        <v>32768</v>
      </c>
      <c r="F70" s="7" t="n">
        <f aca="false">100/D70</f>
        <v>0.0030517578125</v>
      </c>
      <c r="H70" s="0" t="e">
        <f aca="false">100*G70/E70</f>
        <v>#DIV/0!</v>
      </c>
      <c r="J70" s="5"/>
      <c r="K70" s="5"/>
      <c r="L70" s="5"/>
      <c r="M70" s="5"/>
      <c r="N70" s="5"/>
      <c r="O70" s="5"/>
      <c r="P70" s="5"/>
    </row>
    <row r="72" customFormat="false" ht="12.8" hidden="false" customHeight="false" outlineLevel="0" collapsed="false">
      <c r="E72" s="1" t="s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customFormat="false" ht="12.8" hidden="false" customHeight="false" outlineLevel="0" collapsed="false">
      <c r="A73" s="0" t="s">
        <v>24</v>
      </c>
      <c r="B73" s="0" t="s">
        <v>2</v>
      </c>
      <c r="C73" s="0" t="s">
        <v>3</v>
      </c>
      <c r="D73" s="0" t="s">
        <v>4</v>
      </c>
      <c r="E73" s="0" t="s">
        <v>29</v>
      </c>
      <c r="F73" s="0" t="s">
        <v>39</v>
      </c>
      <c r="G73" s="2" t="s">
        <v>6</v>
      </c>
      <c r="H73" s="0" t="s">
        <v>40</v>
      </c>
    </row>
    <row r="74" customFormat="false" ht="12.8" hidden="false" customHeight="false" outlineLevel="0" collapsed="false">
      <c r="B74" s="0" t="n">
        <v>220587</v>
      </c>
      <c r="C74" s="0" t="n">
        <v>234373</v>
      </c>
      <c r="D74" s="0" t="n">
        <v>2</v>
      </c>
      <c r="F74" s="7" t="n">
        <f aca="false">100/D74</f>
        <v>50</v>
      </c>
      <c r="H74" s="0" t="e">
        <f aca="false">100*G74/E74</f>
        <v>#DIV/0!</v>
      </c>
    </row>
    <row r="75" customFormat="false" ht="12.8" hidden="false" customHeight="false" outlineLevel="0" collapsed="false">
      <c r="B75" s="0" t="n">
        <v>220587</v>
      </c>
      <c r="C75" s="0" t="n">
        <v>234373</v>
      </c>
      <c r="D75" s="0" t="n">
        <v>4</v>
      </c>
      <c r="F75" s="7" t="n">
        <f aca="false">100/D75</f>
        <v>25</v>
      </c>
      <c r="H75" s="0" t="e">
        <f aca="false">100*G75/E75</f>
        <v>#DIV/0!</v>
      </c>
    </row>
    <row r="76" customFormat="false" ht="12.8" hidden="false" customHeight="false" outlineLevel="0" collapsed="false">
      <c r="B76" s="0" t="n">
        <v>220587</v>
      </c>
      <c r="C76" s="0" t="n">
        <v>234373</v>
      </c>
      <c r="D76" s="0" t="n">
        <v>8</v>
      </c>
      <c r="F76" s="7" t="n">
        <f aca="false">100/D76</f>
        <v>12.5</v>
      </c>
      <c r="H76" s="0" t="e">
        <f aca="false">100*G76/E76</f>
        <v>#DIV/0!</v>
      </c>
    </row>
    <row r="77" customFormat="false" ht="12.8" hidden="false" customHeight="false" outlineLevel="0" collapsed="false">
      <c r="B77" s="0" t="n">
        <v>220587</v>
      </c>
      <c r="C77" s="0" t="n">
        <v>234373</v>
      </c>
      <c r="D77" s="0" t="n">
        <v>32</v>
      </c>
      <c r="F77" s="7" t="n">
        <f aca="false">100/D77</f>
        <v>3.125</v>
      </c>
      <c r="H77" s="0" t="e">
        <f aca="false">100*G77/E77</f>
        <v>#DIV/0!</v>
      </c>
    </row>
    <row r="78" customFormat="false" ht="12.8" hidden="false" customHeight="false" outlineLevel="0" collapsed="false">
      <c r="B78" s="0" t="n">
        <v>220587</v>
      </c>
      <c r="C78" s="0" t="n">
        <v>234373</v>
      </c>
      <c r="D78" s="0" t="n">
        <v>64</v>
      </c>
      <c r="F78" s="7" t="n">
        <f aca="false">100/D78</f>
        <v>1.5625</v>
      </c>
      <c r="H78" s="0" t="e">
        <f aca="false">100*G78/E78</f>
        <v>#DIV/0!</v>
      </c>
    </row>
    <row r="79" customFormat="false" ht="12.8" hidden="false" customHeight="false" outlineLevel="0" collapsed="false">
      <c r="B79" s="0" t="n">
        <v>220587</v>
      </c>
      <c r="C79" s="0" t="n">
        <v>234373</v>
      </c>
      <c r="D79" s="0" t="n">
        <v>128</v>
      </c>
      <c r="F79" s="7" t="n">
        <f aca="false">100/D79</f>
        <v>0.78125</v>
      </c>
      <c r="H79" s="0" t="e">
        <f aca="false">100*G79/E79</f>
        <v>#DIV/0!</v>
      </c>
    </row>
    <row r="80" customFormat="false" ht="12.8" hidden="false" customHeight="false" outlineLevel="0" collapsed="false">
      <c r="B80" s="0" t="n">
        <v>220587</v>
      </c>
      <c r="C80" s="0" t="n">
        <v>234373</v>
      </c>
      <c r="D80" s="0" t="n">
        <v>256</v>
      </c>
      <c r="F80" s="7" t="n">
        <f aca="false">100/D80</f>
        <v>0.390625</v>
      </c>
      <c r="H80" s="0" t="e">
        <f aca="false">100*G80/E80</f>
        <v>#DIV/0!</v>
      </c>
    </row>
    <row r="81" customFormat="false" ht="12.8" hidden="false" customHeight="false" outlineLevel="0" collapsed="false">
      <c r="B81" s="0" t="n">
        <v>220587</v>
      </c>
      <c r="C81" s="0" t="n">
        <v>234373</v>
      </c>
      <c r="D81" s="0" t="n">
        <v>512</v>
      </c>
      <c r="F81" s="7" t="n">
        <f aca="false">100/D81</f>
        <v>0.1953125</v>
      </c>
      <c r="H81" s="0" t="e">
        <f aca="false">100*G81/E81</f>
        <v>#DIV/0!</v>
      </c>
    </row>
    <row r="82" customFormat="false" ht="12.8" hidden="false" customHeight="false" outlineLevel="0" collapsed="false">
      <c r="B82" s="0" t="n">
        <v>220587</v>
      </c>
      <c r="C82" s="0" t="n">
        <v>234373</v>
      </c>
      <c r="D82" s="0" t="n">
        <v>1024</v>
      </c>
      <c r="F82" s="7" t="n">
        <f aca="false">100/D82</f>
        <v>0.09765625</v>
      </c>
      <c r="H82" s="0" t="e">
        <f aca="false">100*G82/E82</f>
        <v>#DIV/0!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2048</v>
      </c>
      <c r="F83" s="7" t="n">
        <f aca="false">100/D83</f>
        <v>0.048828125</v>
      </c>
      <c r="H83" s="0" t="e">
        <f aca="false">100*G83/E83</f>
        <v>#DIV/0!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4096</v>
      </c>
      <c r="F84" s="7" t="n">
        <f aca="false">100/D84</f>
        <v>0.0244140625</v>
      </c>
      <c r="H84" s="0" t="e">
        <f aca="false">100*G84/E84</f>
        <v>#DIV/0!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8192</v>
      </c>
      <c r="F85" s="7" t="n">
        <f aca="false">100/D85</f>
        <v>0.01220703125</v>
      </c>
      <c r="H85" s="0" t="e">
        <f aca="false">100*G85/E85</f>
        <v>#DIV/0!</v>
      </c>
    </row>
    <row r="86" customFormat="false" ht="12.8" hidden="false" customHeight="false" outlineLevel="0" collapsed="false">
      <c r="B86" s="0" t="n">
        <v>220587</v>
      </c>
      <c r="C86" s="0" t="n">
        <v>234373</v>
      </c>
      <c r="D86" s="0" t="n">
        <v>16384</v>
      </c>
      <c r="F86" s="7" t="n">
        <f aca="false">100/D86</f>
        <v>0.006103515625</v>
      </c>
      <c r="H86" s="0" t="e">
        <f aca="false">100*G86/E86</f>
        <v>#DIV/0!</v>
      </c>
    </row>
    <row r="87" customFormat="false" ht="12.8" hidden="false" customHeight="false" outlineLevel="0" collapsed="false">
      <c r="B87" s="0" t="n">
        <v>220587</v>
      </c>
      <c r="C87" s="0" t="n">
        <v>234373</v>
      </c>
      <c r="D87" s="0" t="n">
        <v>32768</v>
      </c>
      <c r="F87" s="7" t="n">
        <f aca="false">100/D87</f>
        <v>0.0030517578125</v>
      </c>
      <c r="H87" s="0" t="e">
        <f aca="false">100*G87/E87</f>
        <v>#DIV/0!</v>
      </c>
    </row>
    <row r="89" customFormat="false" ht="12.8" hidden="false" customHeight="false" outlineLevel="0" collapsed="false">
      <c r="G89" s="1" t="s">
        <v>20</v>
      </c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8" hidden="false" customHeight="false" outlineLevel="0" collapsed="false">
      <c r="B90" s="0" t="s">
        <v>2</v>
      </c>
      <c r="C90" s="0" t="s">
        <v>21</v>
      </c>
      <c r="D90" s="0" t="s">
        <v>4</v>
      </c>
      <c r="F90" s="0" t="s">
        <v>39</v>
      </c>
      <c r="G90" s="0" t="s">
        <v>6</v>
      </c>
      <c r="H90" s="0" t="s">
        <v>40</v>
      </c>
      <c r="I90" s="2"/>
    </row>
    <row r="91" customFormat="false" ht="12.8" hidden="false" customHeight="false" outlineLevel="0" collapsed="false">
      <c r="B91" s="0" t="n">
        <v>220587</v>
      </c>
      <c r="C91" s="0" t="n">
        <v>1047416.8412</v>
      </c>
      <c r="D91" s="0" t="n">
        <v>2</v>
      </c>
      <c r="F91" s="7" t="n">
        <f aca="false">100/D91</f>
        <v>50</v>
      </c>
      <c r="H91" s="0" t="e">
        <f aca="false">100*G91/E91</f>
        <v>#DIV/0!</v>
      </c>
      <c r="J91" s="5"/>
      <c r="K91" s="5"/>
      <c r="L91" s="5"/>
      <c r="M91" s="5"/>
      <c r="N91" s="5"/>
      <c r="O91" s="5"/>
      <c r="P91" s="5"/>
    </row>
    <row r="92" customFormat="false" ht="12.8" hidden="false" customHeight="false" outlineLevel="0" collapsed="false">
      <c r="B92" s="0" t="n">
        <v>220587</v>
      </c>
      <c r="C92" s="0" t="n">
        <v>1047416.8412</v>
      </c>
      <c r="D92" s="0" t="n">
        <v>4</v>
      </c>
      <c r="F92" s="7" t="n">
        <f aca="false">100/D92</f>
        <v>25</v>
      </c>
      <c r="H92" s="0" t="e">
        <f aca="false">100*G92/E92</f>
        <v>#DIV/0!</v>
      </c>
      <c r="J92" s="5"/>
      <c r="K92" s="5"/>
      <c r="L92" s="5"/>
      <c r="M92" s="5"/>
      <c r="N92" s="5"/>
      <c r="O92" s="5"/>
      <c r="P92" s="5"/>
    </row>
    <row r="93" customFormat="false" ht="12.8" hidden="false" customHeight="false" outlineLevel="0" collapsed="false">
      <c r="B93" s="0" t="n">
        <v>220587</v>
      </c>
      <c r="C93" s="0" t="n">
        <v>1047416.8412</v>
      </c>
      <c r="D93" s="0" t="n">
        <v>8</v>
      </c>
      <c r="F93" s="7" t="n">
        <f aca="false">100/D93</f>
        <v>12.5</v>
      </c>
      <c r="H93" s="0" t="e">
        <f aca="false">100*G93/E93</f>
        <v>#DIV/0!</v>
      </c>
      <c r="J93" s="5"/>
      <c r="K93" s="5"/>
      <c r="L93" s="5"/>
      <c r="M93" s="5"/>
      <c r="N93" s="5"/>
      <c r="O93" s="5"/>
      <c r="P93" s="5"/>
    </row>
    <row r="94" customFormat="false" ht="12.8" hidden="false" customHeight="false" outlineLevel="0" collapsed="false">
      <c r="B94" s="0" t="n">
        <v>220587</v>
      </c>
      <c r="C94" s="0" t="n">
        <v>1047416.8412</v>
      </c>
      <c r="D94" s="0" t="n">
        <v>32</v>
      </c>
      <c r="F94" s="7" t="n">
        <f aca="false">100/D94</f>
        <v>3.125</v>
      </c>
      <c r="H94" s="0" t="e">
        <f aca="false">100*G94/E94</f>
        <v>#DIV/0!</v>
      </c>
      <c r="J94" s="5"/>
      <c r="K94" s="5"/>
      <c r="L94" s="5"/>
      <c r="M94" s="5"/>
      <c r="N94" s="5"/>
      <c r="O94" s="5"/>
      <c r="P94" s="5"/>
    </row>
    <row r="95" customFormat="false" ht="12.8" hidden="false" customHeight="false" outlineLevel="0" collapsed="false">
      <c r="B95" s="0" t="n">
        <v>220587</v>
      </c>
      <c r="C95" s="0" t="n">
        <v>1047416.8412</v>
      </c>
      <c r="D95" s="0" t="n">
        <v>64</v>
      </c>
      <c r="F95" s="7" t="n">
        <f aca="false">100/D95</f>
        <v>1.5625</v>
      </c>
      <c r="H95" s="0" t="e">
        <f aca="false">100*G95/E95</f>
        <v>#DIV/0!</v>
      </c>
      <c r="J95" s="5"/>
      <c r="K95" s="5"/>
      <c r="L95" s="5"/>
      <c r="M95" s="5"/>
      <c r="N95" s="5"/>
      <c r="O95" s="5"/>
      <c r="P95" s="5"/>
    </row>
    <row r="96" customFormat="false" ht="12.8" hidden="false" customHeight="false" outlineLevel="0" collapsed="false">
      <c r="B96" s="0" t="n">
        <v>220587</v>
      </c>
      <c r="C96" s="0" t="n">
        <v>1047416.8412</v>
      </c>
      <c r="D96" s="0" t="n">
        <v>128</v>
      </c>
      <c r="F96" s="7" t="n">
        <f aca="false">100/D96</f>
        <v>0.78125</v>
      </c>
      <c r="H96" s="0" t="e">
        <f aca="false">100*G96/E96</f>
        <v>#DIV/0!</v>
      </c>
      <c r="J96" s="5"/>
      <c r="K96" s="5"/>
      <c r="L96" s="5"/>
      <c r="M96" s="5"/>
      <c r="N96" s="5"/>
      <c r="O96" s="5"/>
      <c r="P96" s="5"/>
    </row>
    <row r="97" customFormat="false" ht="12.8" hidden="false" customHeight="false" outlineLevel="0" collapsed="false">
      <c r="B97" s="0" t="n">
        <v>220587</v>
      </c>
      <c r="C97" s="0" t="n">
        <v>1047416.8412</v>
      </c>
      <c r="D97" s="0" t="n">
        <v>256</v>
      </c>
      <c r="F97" s="7" t="n">
        <f aca="false">100/D97</f>
        <v>0.390625</v>
      </c>
      <c r="H97" s="0" t="e">
        <f aca="false">100*G97/E97</f>
        <v>#DIV/0!</v>
      </c>
      <c r="J97" s="5"/>
      <c r="K97" s="5"/>
      <c r="L97" s="5"/>
      <c r="M97" s="5"/>
      <c r="N97" s="5"/>
      <c r="O97" s="5"/>
      <c r="P97" s="5"/>
    </row>
    <row r="98" customFormat="false" ht="12.8" hidden="false" customHeight="false" outlineLevel="0" collapsed="false">
      <c r="B98" s="0" t="n">
        <v>220587</v>
      </c>
      <c r="C98" s="0" t="n">
        <v>1047416.8412</v>
      </c>
      <c r="D98" s="0" t="n">
        <v>512</v>
      </c>
      <c r="F98" s="7" t="n">
        <f aca="false">100/D98</f>
        <v>0.1953125</v>
      </c>
      <c r="H98" s="0" t="e">
        <f aca="false">100*G98/E98</f>
        <v>#DIV/0!</v>
      </c>
      <c r="J98" s="5"/>
      <c r="K98" s="5"/>
      <c r="L98" s="5"/>
      <c r="M98" s="5"/>
      <c r="N98" s="5"/>
      <c r="O98" s="5"/>
      <c r="P98" s="5"/>
    </row>
    <row r="99" customFormat="false" ht="12.8" hidden="false" customHeight="false" outlineLevel="0" collapsed="false">
      <c r="B99" s="0" t="n">
        <v>220587</v>
      </c>
      <c r="C99" s="0" t="n">
        <v>1047416.8412</v>
      </c>
      <c r="D99" s="0" t="n">
        <v>1024</v>
      </c>
      <c r="F99" s="7" t="n">
        <f aca="false">100/D99</f>
        <v>0.09765625</v>
      </c>
      <c r="H99" s="0" t="e">
        <f aca="false">100*G99/E99</f>
        <v>#DIV/0!</v>
      </c>
      <c r="J99" s="5"/>
      <c r="K99" s="5"/>
      <c r="L99" s="5"/>
      <c r="M99" s="5"/>
      <c r="N99" s="5"/>
      <c r="O99" s="5"/>
      <c r="P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2048</v>
      </c>
      <c r="F100" s="7" t="n">
        <f aca="false">100/D100</f>
        <v>0.048828125</v>
      </c>
      <c r="H100" s="0" t="e">
        <f aca="false">100*G100/E100</f>
        <v>#DIV/0!</v>
      </c>
      <c r="J100" s="5"/>
      <c r="K100" s="5"/>
      <c r="L100" s="5"/>
      <c r="M100" s="5"/>
      <c r="N100" s="5"/>
      <c r="O100" s="5"/>
      <c r="P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4096</v>
      </c>
      <c r="F101" s="7" t="n">
        <f aca="false">100/D101</f>
        <v>0.0244140625</v>
      </c>
      <c r="H101" s="0" t="e">
        <f aca="false">100*G101/E101</f>
        <v>#DIV/0!</v>
      </c>
      <c r="J101" s="5"/>
      <c r="K101" s="5"/>
      <c r="L101" s="5"/>
      <c r="M101" s="5"/>
      <c r="N101" s="5"/>
      <c r="O101" s="5"/>
      <c r="P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8192</v>
      </c>
      <c r="F102" s="7" t="n">
        <f aca="false">100/D102</f>
        <v>0.01220703125</v>
      </c>
      <c r="H102" s="0" t="e">
        <f aca="false">100*G102/E102</f>
        <v>#DIV/0!</v>
      </c>
      <c r="J102" s="5"/>
      <c r="K102" s="5"/>
      <c r="L102" s="5"/>
      <c r="M102" s="5"/>
      <c r="N102" s="5"/>
      <c r="O102" s="5"/>
      <c r="P102" s="5"/>
    </row>
    <row r="103" customFormat="false" ht="12.8" hidden="false" customHeight="false" outlineLevel="0" collapsed="false">
      <c r="B103" s="0" t="n">
        <v>220587</v>
      </c>
      <c r="C103" s="0" t="n">
        <v>1047416.8412</v>
      </c>
      <c r="D103" s="0" t="n">
        <v>16384</v>
      </c>
      <c r="F103" s="7" t="n">
        <f aca="false">100/D103</f>
        <v>0.006103515625</v>
      </c>
      <c r="H103" s="0" t="e">
        <f aca="false">100*G103/E103</f>
        <v>#DIV/0!</v>
      </c>
      <c r="J103" s="5"/>
      <c r="K103" s="5"/>
      <c r="L103" s="5"/>
      <c r="M103" s="5"/>
      <c r="N103" s="5"/>
      <c r="O103" s="5"/>
      <c r="P103" s="5"/>
    </row>
    <row r="104" customFormat="false" ht="12.8" hidden="false" customHeight="false" outlineLevel="0" collapsed="false">
      <c r="B104" s="0" t="n">
        <v>220587</v>
      </c>
      <c r="C104" s="0" t="n">
        <v>1047416.8412</v>
      </c>
      <c r="D104" s="0" t="n">
        <v>32768</v>
      </c>
      <c r="F104" s="7" t="n">
        <f aca="false">100/D104</f>
        <v>0.0030517578125</v>
      </c>
      <c r="H104" s="0" t="e">
        <f aca="false">100*G104/E104</f>
        <v>#DIV/0!</v>
      </c>
      <c r="J104" s="5"/>
      <c r="K104" s="5"/>
      <c r="L104" s="5"/>
      <c r="M104" s="5"/>
      <c r="N104" s="5"/>
      <c r="O104" s="5"/>
      <c r="P104" s="5"/>
    </row>
    <row r="106" customFormat="false" ht="12.8" hidden="false" customHeight="false" outlineLevel="0" collapsed="false">
      <c r="E106" s="1" t="s">
        <v>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customFormat="false" ht="12.8" hidden="false" customHeight="false" outlineLevel="0" collapsed="false">
      <c r="A107" s="0" t="s">
        <v>30</v>
      </c>
      <c r="B107" s="0" t="s">
        <v>2</v>
      </c>
      <c r="C107" s="0" t="s">
        <v>3</v>
      </c>
      <c r="D107" s="0" t="s">
        <v>4</v>
      </c>
      <c r="E107" s="0" t="s">
        <v>29</v>
      </c>
      <c r="F107" s="0" t="s">
        <v>39</v>
      </c>
      <c r="G107" s="2" t="s">
        <v>6</v>
      </c>
      <c r="H107" s="0" t="s">
        <v>40</v>
      </c>
    </row>
    <row r="108" customFormat="false" ht="12.8" hidden="false" customHeight="false" outlineLevel="0" collapsed="false">
      <c r="B108" s="0" t="n">
        <v>185777</v>
      </c>
      <c r="C108" s="0" t="n">
        <v>200999</v>
      </c>
      <c r="D108" s="0" t="n">
        <v>2</v>
      </c>
      <c r="F108" s="7" t="n">
        <f aca="false">100/D108</f>
        <v>50</v>
      </c>
      <c r="H108" s="0" t="e">
        <f aca="false">100*G108/E108</f>
        <v>#DIV/0!</v>
      </c>
    </row>
    <row r="109" customFormat="false" ht="12.8" hidden="false" customHeight="false" outlineLevel="0" collapsed="false">
      <c r="B109" s="0" t="n">
        <v>185777</v>
      </c>
      <c r="C109" s="0" t="n">
        <v>200999</v>
      </c>
      <c r="D109" s="0" t="n">
        <v>4</v>
      </c>
      <c r="F109" s="7" t="n">
        <f aca="false">100/D109</f>
        <v>25</v>
      </c>
      <c r="H109" s="0" t="e">
        <f aca="false">100*G109/E109</f>
        <v>#DIV/0!</v>
      </c>
    </row>
    <row r="110" customFormat="false" ht="12.8" hidden="false" customHeight="false" outlineLevel="0" collapsed="false">
      <c r="B110" s="0" t="n">
        <v>185777</v>
      </c>
      <c r="C110" s="0" t="n">
        <v>200999</v>
      </c>
      <c r="D110" s="0" t="n">
        <v>8</v>
      </c>
      <c r="F110" s="7" t="n">
        <f aca="false">100/D110</f>
        <v>12.5</v>
      </c>
      <c r="H110" s="0" t="e">
        <f aca="false">100*G110/E110</f>
        <v>#DIV/0!</v>
      </c>
    </row>
    <row r="111" customFormat="false" ht="12.8" hidden="false" customHeight="false" outlineLevel="0" collapsed="false">
      <c r="B111" s="0" t="n">
        <v>185777</v>
      </c>
      <c r="C111" s="0" t="n">
        <v>200999</v>
      </c>
      <c r="D111" s="0" t="n">
        <v>32</v>
      </c>
      <c r="F111" s="7" t="n">
        <f aca="false">100/D111</f>
        <v>3.125</v>
      </c>
      <c r="H111" s="0" t="e">
        <f aca="false">100*G111/E111</f>
        <v>#DIV/0!</v>
      </c>
    </row>
    <row r="112" customFormat="false" ht="12.8" hidden="false" customHeight="false" outlineLevel="0" collapsed="false">
      <c r="B112" s="0" t="n">
        <v>185777</v>
      </c>
      <c r="C112" s="0" t="n">
        <v>200999</v>
      </c>
      <c r="D112" s="0" t="n">
        <v>64</v>
      </c>
      <c r="F112" s="7" t="n">
        <f aca="false">100/D112</f>
        <v>1.5625</v>
      </c>
      <c r="H112" s="0" t="e">
        <f aca="false">100*G112/E112</f>
        <v>#DIV/0!</v>
      </c>
    </row>
    <row r="113" customFormat="false" ht="12.8" hidden="false" customHeight="false" outlineLevel="0" collapsed="false">
      <c r="B113" s="0" t="n">
        <v>185777</v>
      </c>
      <c r="C113" s="0" t="n">
        <v>200999</v>
      </c>
      <c r="D113" s="0" t="n">
        <v>128</v>
      </c>
      <c r="F113" s="7" t="n">
        <f aca="false">100/D113</f>
        <v>0.78125</v>
      </c>
      <c r="H113" s="0" t="e">
        <f aca="false">100*G113/E113</f>
        <v>#DIV/0!</v>
      </c>
    </row>
    <row r="114" customFormat="false" ht="12.8" hidden="false" customHeight="false" outlineLevel="0" collapsed="false">
      <c r="B114" s="0" t="n">
        <v>185777</v>
      </c>
      <c r="C114" s="0" t="n">
        <v>200999</v>
      </c>
      <c r="D114" s="0" t="n">
        <v>256</v>
      </c>
      <c r="F114" s="7" t="n">
        <f aca="false">100/D114</f>
        <v>0.390625</v>
      </c>
      <c r="H114" s="0" t="e">
        <f aca="false">100*G114/E114</f>
        <v>#DIV/0!</v>
      </c>
    </row>
    <row r="115" customFormat="false" ht="12.8" hidden="false" customHeight="false" outlineLevel="0" collapsed="false">
      <c r="B115" s="0" t="n">
        <v>185777</v>
      </c>
      <c r="C115" s="0" t="n">
        <v>200999</v>
      </c>
      <c r="D115" s="0" t="n">
        <v>512</v>
      </c>
      <c r="F115" s="7" t="n">
        <f aca="false">100/D115</f>
        <v>0.1953125</v>
      </c>
      <c r="H115" s="0" t="e">
        <f aca="false">100*G115/E115</f>
        <v>#DIV/0!</v>
      </c>
    </row>
    <row r="116" customFormat="false" ht="12.8" hidden="false" customHeight="false" outlineLevel="0" collapsed="false">
      <c r="B116" s="0" t="n">
        <v>185777</v>
      </c>
      <c r="C116" s="0" t="n">
        <v>200999</v>
      </c>
      <c r="D116" s="0" t="n">
        <v>1024</v>
      </c>
      <c r="F116" s="7" t="n">
        <f aca="false">100/D116</f>
        <v>0.09765625</v>
      </c>
      <c r="H116" s="0" t="e">
        <f aca="false">100*G116/E116</f>
        <v>#DIV/0!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2048</v>
      </c>
      <c r="F117" s="7" t="n">
        <f aca="false">100/D117</f>
        <v>0.048828125</v>
      </c>
      <c r="H117" s="0" t="e">
        <f aca="false">100*G117/E117</f>
        <v>#DIV/0!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4096</v>
      </c>
      <c r="F118" s="7" t="n">
        <f aca="false">100/D118</f>
        <v>0.0244140625</v>
      </c>
      <c r="H118" s="0" t="e">
        <f aca="false">100*G118/E118</f>
        <v>#DIV/0!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8192</v>
      </c>
      <c r="F119" s="7" t="n">
        <f aca="false">100/D119</f>
        <v>0.01220703125</v>
      </c>
      <c r="H119" s="0" t="e">
        <f aca="false">100*G119/E119</f>
        <v>#DIV/0!</v>
      </c>
    </row>
    <row r="120" customFormat="false" ht="12.8" hidden="false" customHeight="false" outlineLevel="0" collapsed="false">
      <c r="B120" s="0" t="n">
        <v>185777</v>
      </c>
      <c r="C120" s="0" t="n">
        <v>200999</v>
      </c>
      <c r="D120" s="0" t="n">
        <v>16384</v>
      </c>
      <c r="F120" s="7" t="n">
        <f aca="false">100/D120</f>
        <v>0.006103515625</v>
      </c>
      <c r="H120" s="0" t="e">
        <f aca="false">100*G120/E120</f>
        <v>#DIV/0!</v>
      </c>
    </row>
    <row r="121" customFormat="false" ht="12.8" hidden="false" customHeight="false" outlineLevel="0" collapsed="false">
      <c r="B121" s="0" t="n">
        <v>185777</v>
      </c>
      <c r="C121" s="0" t="n">
        <v>200999</v>
      </c>
      <c r="D121" s="0" t="n">
        <v>32768</v>
      </c>
      <c r="F121" s="7" t="n">
        <f aca="false">100/D121</f>
        <v>0.0030517578125</v>
      </c>
      <c r="H121" s="0" t="e">
        <f aca="false">100*G121/E121</f>
        <v>#DIV/0!</v>
      </c>
    </row>
    <row r="123" customFormat="false" ht="12.8" hidden="false" customHeight="false" outlineLevel="0" collapsed="false">
      <c r="G123" s="1" t="s">
        <v>20</v>
      </c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8" hidden="false" customHeight="false" outlineLevel="0" collapsed="false">
      <c r="B124" s="0" t="s">
        <v>2</v>
      </c>
      <c r="C124" s="0" t="s">
        <v>21</v>
      </c>
      <c r="D124" s="0" t="s">
        <v>4</v>
      </c>
      <c r="F124" s="0" t="s">
        <v>39</v>
      </c>
      <c r="G124" s="0" t="s">
        <v>6</v>
      </c>
      <c r="H124" s="0" t="s">
        <v>40</v>
      </c>
      <c r="I124" s="2"/>
    </row>
    <row r="125" customFormat="false" ht="12.8" hidden="false" customHeight="false" outlineLevel="0" collapsed="false">
      <c r="B125" s="0" t="n">
        <v>185777</v>
      </c>
      <c r="C125" s="0" t="n">
        <v>5698293.624</v>
      </c>
      <c r="D125" s="0" t="n">
        <v>2</v>
      </c>
      <c r="F125" s="7" t="n">
        <f aca="false">100/D125</f>
        <v>50</v>
      </c>
      <c r="H125" s="0" t="e">
        <f aca="false">100*G125/E125</f>
        <v>#DIV/0!</v>
      </c>
      <c r="J125" s="5"/>
      <c r="K125" s="5"/>
      <c r="L125" s="5"/>
      <c r="M125" s="5"/>
      <c r="N125" s="5"/>
      <c r="O125" s="5"/>
      <c r="P125" s="5"/>
    </row>
    <row r="126" customFormat="false" ht="12.8" hidden="false" customHeight="false" outlineLevel="0" collapsed="false">
      <c r="B126" s="0" t="n">
        <v>185777</v>
      </c>
      <c r="C126" s="0" t="n">
        <v>5698293.624</v>
      </c>
      <c r="D126" s="0" t="n">
        <v>4</v>
      </c>
      <c r="F126" s="7" t="n">
        <f aca="false">100/D126</f>
        <v>25</v>
      </c>
      <c r="H126" s="0" t="e">
        <f aca="false">100*G126/E126</f>
        <v>#DIV/0!</v>
      </c>
      <c r="J126" s="5"/>
      <c r="K126" s="5"/>
      <c r="L126" s="5"/>
      <c r="M126" s="5"/>
      <c r="N126" s="5"/>
      <c r="O126" s="5"/>
      <c r="P126" s="5"/>
    </row>
    <row r="127" customFormat="false" ht="12.8" hidden="false" customHeight="false" outlineLevel="0" collapsed="false">
      <c r="B127" s="0" t="n">
        <v>185777</v>
      </c>
      <c r="C127" s="0" t="n">
        <v>5698293.624</v>
      </c>
      <c r="D127" s="0" t="n">
        <v>8</v>
      </c>
      <c r="F127" s="7" t="n">
        <f aca="false">100/D127</f>
        <v>12.5</v>
      </c>
      <c r="H127" s="0" t="e">
        <f aca="false">100*G127/E127</f>
        <v>#DIV/0!</v>
      </c>
      <c r="J127" s="5"/>
      <c r="K127" s="5"/>
      <c r="L127" s="5"/>
      <c r="M127" s="5"/>
      <c r="N127" s="5"/>
      <c r="O127" s="5"/>
      <c r="P127" s="5"/>
    </row>
    <row r="128" customFormat="false" ht="12.8" hidden="false" customHeight="false" outlineLevel="0" collapsed="false">
      <c r="B128" s="0" t="n">
        <v>185777</v>
      </c>
      <c r="C128" s="0" t="n">
        <v>5698293.624</v>
      </c>
      <c r="D128" s="0" t="n">
        <v>32</v>
      </c>
      <c r="F128" s="7" t="n">
        <f aca="false">100/D128</f>
        <v>3.125</v>
      </c>
      <c r="H128" s="0" t="e">
        <f aca="false">100*G128/E128</f>
        <v>#DIV/0!</v>
      </c>
      <c r="J128" s="5"/>
      <c r="K128" s="5"/>
      <c r="L128" s="5"/>
      <c r="M128" s="5"/>
      <c r="N128" s="5"/>
      <c r="O128" s="5"/>
      <c r="P128" s="5"/>
    </row>
    <row r="129" customFormat="false" ht="12.8" hidden="false" customHeight="false" outlineLevel="0" collapsed="false">
      <c r="B129" s="0" t="n">
        <v>185777</v>
      </c>
      <c r="C129" s="0" t="n">
        <v>5698293.624</v>
      </c>
      <c r="D129" s="0" t="n">
        <v>64</v>
      </c>
      <c r="F129" s="7" t="n">
        <f aca="false">100/D129</f>
        <v>1.5625</v>
      </c>
      <c r="H129" s="0" t="e">
        <f aca="false">100*G129/E129</f>
        <v>#DIV/0!</v>
      </c>
      <c r="J129" s="5"/>
      <c r="K129" s="5"/>
      <c r="L129" s="5"/>
      <c r="M129" s="5"/>
      <c r="N129" s="5"/>
      <c r="O129" s="5"/>
      <c r="P129" s="5"/>
    </row>
    <row r="130" customFormat="false" ht="12.8" hidden="false" customHeight="false" outlineLevel="0" collapsed="false">
      <c r="B130" s="0" t="n">
        <v>185777</v>
      </c>
      <c r="C130" s="0" t="n">
        <v>5698293.624</v>
      </c>
      <c r="D130" s="0" t="n">
        <v>128</v>
      </c>
      <c r="F130" s="7" t="n">
        <f aca="false">100/D130</f>
        <v>0.78125</v>
      </c>
      <c r="H130" s="0" t="e">
        <f aca="false">100*G130/E130</f>
        <v>#DIV/0!</v>
      </c>
      <c r="J130" s="5"/>
      <c r="K130" s="5"/>
      <c r="L130" s="5"/>
      <c r="M130" s="5"/>
      <c r="N130" s="5"/>
      <c r="O130" s="5"/>
      <c r="P130" s="5"/>
    </row>
    <row r="131" customFormat="false" ht="12.8" hidden="false" customHeight="false" outlineLevel="0" collapsed="false">
      <c r="B131" s="0" t="n">
        <v>185777</v>
      </c>
      <c r="C131" s="0" t="n">
        <v>5698293.624</v>
      </c>
      <c r="D131" s="0" t="n">
        <v>256</v>
      </c>
      <c r="F131" s="7" t="n">
        <f aca="false">100/D131</f>
        <v>0.390625</v>
      </c>
      <c r="H131" s="0" t="e">
        <f aca="false">100*G131/E131</f>
        <v>#DIV/0!</v>
      </c>
      <c r="J131" s="5"/>
      <c r="K131" s="5"/>
      <c r="L131" s="5"/>
      <c r="M131" s="5"/>
      <c r="N131" s="5"/>
      <c r="O131" s="5"/>
      <c r="P131" s="5"/>
    </row>
    <row r="132" customFormat="false" ht="12.8" hidden="false" customHeight="false" outlineLevel="0" collapsed="false">
      <c r="B132" s="0" t="n">
        <v>185777</v>
      </c>
      <c r="C132" s="0" t="n">
        <v>5698293.624</v>
      </c>
      <c r="D132" s="0" t="n">
        <v>512</v>
      </c>
      <c r="F132" s="7" t="n">
        <f aca="false">100/D132</f>
        <v>0.1953125</v>
      </c>
      <c r="H132" s="0" t="e">
        <f aca="false">100*G132/E132</f>
        <v>#DIV/0!</v>
      </c>
      <c r="J132" s="5"/>
      <c r="K132" s="5"/>
      <c r="L132" s="5"/>
      <c r="M132" s="5"/>
      <c r="N132" s="5"/>
      <c r="O132" s="5"/>
      <c r="P132" s="5"/>
    </row>
    <row r="133" customFormat="false" ht="12.8" hidden="false" customHeight="false" outlineLevel="0" collapsed="false">
      <c r="B133" s="0" t="n">
        <v>185777</v>
      </c>
      <c r="C133" s="0" t="n">
        <v>5698293.624</v>
      </c>
      <c r="D133" s="0" t="n">
        <v>1024</v>
      </c>
      <c r="F133" s="7" t="n">
        <f aca="false">100/D133</f>
        <v>0.09765625</v>
      </c>
      <c r="H133" s="0" t="e">
        <f aca="false">100*G133/E133</f>
        <v>#DIV/0!</v>
      </c>
      <c r="J133" s="5"/>
      <c r="K133" s="5"/>
      <c r="L133" s="5"/>
      <c r="M133" s="5"/>
      <c r="N133" s="5"/>
      <c r="O133" s="5"/>
      <c r="P133" s="5"/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2048</v>
      </c>
      <c r="F134" s="7" t="n">
        <f aca="false">100/D134</f>
        <v>0.048828125</v>
      </c>
      <c r="H134" s="0" t="e">
        <f aca="false">100*G134/E134</f>
        <v>#DIV/0!</v>
      </c>
      <c r="J134" s="5"/>
      <c r="K134" s="5"/>
      <c r="L134" s="5"/>
      <c r="M134" s="5"/>
      <c r="N134" s="5"/>
      <c r="O134" s="5"/>
      <c r="P134" s="5"/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4096</v>
      </c>
      <c r="F135" s="7" t="n">
        <f aca="false">100/D135</f>
        <v>0.0244140625</v>
      </c>
      <c r="H135" s="0" t="e">
        <f aca="false">100*G135/E135</f>
        <v>#DIV/0!</v>
      </c>
      <c r="J135" s="5"/>
      <c r="K135" s="5"/>
      <c r="L135" s="5"/>
      <c r="M135" s="5"/>
      <c r="N135" s="5"/>
      <c r="O135" s="5"/>
      <c r="P135" s="5"/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8192</v>
      </c>
      <c r="F136" s="7" t="n">
        <f aca="false">100/D136</f>
        <v>0.01220703125</v>
      </c>
      <c r="H136" s="0" t="e">
        <f aca="false">100*G136/E136</f>
        <v>#DIV/0!</v>
      </c>
      <c r="J136" s="5"/>
      <c r="K136" s="5"/>
      <c r="L136" s="5"/>
      <c r="M136" s="5"/>
      <c r="N136" s="5"/>
      <c r="O136" s="5"/>
      <c r="P136" s="5"/>
    </row>
    <row r="137" customFormat="false" ht="12.8" hidden="false" customHeight="false" outlineLevel="0" collapsed="false">
      <c r="B137" s="0" t="n">
        <v>185777</v>
      </c>
      <c r="C137" s="0" t="n">
        <v>5698293.624</v>
      </c>
      <c r="D137" s="0" t="n">
        <v>16384</v>
      </c>
      <c r="F137" s="7" t="n">
        <f aca="false">100/D137</f>
        <v>0.006103515625</v>
      </c>
      <c r="H137" s="0" t="e">
        <f aca="false">100*G137/E137</f>
        <v>#DIV/0!</v>
      </c>
      <c r="J137" s="5"/>
      <c r="K137" s="5"/>
      <c r="L137" s="5"/>
      <c r="M137" s="5"/>
      <c r="N137" s="5"/>
      <c r="O137" s="5"/>
      <c r="P137" s="5"/>
    </row>
    <row r="138" customFormat="false" ht="12.8" hidden="false" customHeight="false" outlineLevel="0" collapsed="false">
      <c r="B138" s="0" t="n">
        <v>185777</v>
      </c>
      <c r="C138" s="0" t="n">
        <v>5698293.624</v>
      </c>
      <c r="D138" s="0" t="n">
        <v>32768</v>
      </c>
      <c r="F138" s="7" t="n">
        <f aca="false">100/D138</f>
        <v>0.0030517578125</v>
      </c>
      <c r="H138" s="0" t="e">
        <f aca="false">100*G138/E138</f>
        <v>#DIV/0!</v>
      </c>
      <c r="J138" s="5"/>
      <c r="K138" s="5"/>
      <c r="L138" s="5"/>
      <c r="M138" s="5"/>
      <c r="N138" s="5"/>
      <c r="O138" s="5"/>
      <c r="P138" s="5"/>
    </row>
    <row r="141" customFormat="false" ht="12.8" hidden="false" customHeight="false" outlineLevel="0" collapsed="false">
      <c r="E141" s="1" t="s"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customFormat="false" ht="12.8" hidden="false" customHeight="false" outlineLevel="0" collapsed="false">
      <c r="A142" s="0" t="s">
        <v>31</v>
      </c>
      <c r="B142" s="0" t="s">
        <v>2</v>
      </c>
      <c r="C142" s="0" t="s">
        <v>3</v>
      </c>
      <c r="D142" s="0" t="s">
        <v>4</v>
      </c>
      <c r="E142" s="0" t="s">
        <v>29</v>
      </c>
      <c r="F142" s="0" t="s">
        <v>39</v>
      </c>
      <c r="G142" s="2" t="s">
        <v>6</v>
      </c>
      <c r="H142" s="0" t="s">
        <v>40</v>
      </c>
    </row>
    <row r="143" customFormat="false" ht="12.8" hidden="false" customHeight="false" outlineLevel="0" collapsed="false">
      <c r="B143" s="0" t="n">
        <v>289812</v>
      </c>
      <c r="C143" s="0" t="n">
        <v>306118</v>
      </c>
      <c r="D143" s="0" t="n">
        <v>2</v>
      </c>
      <c r="F143" s="7" t="n">
        <f aca="false">100/D143</f>
        <v>50</v>
      </c>
      <c r="H143" s="0" t="e">
        <f aca="false">100*G143/E143</f>
        <v>#DIV/0!</v>
      </c>
    </row>
    <row r="144" customFormat="false" ht="12.8" hidden="false" customHeight="false" outlineLevel="0" collapsed="false">
      <c r="B144" s="0" t="n">
        <v>289812</v>
      </c>
      <c r="C144" s="0" t="n">
        <v>306118</v>
      </c>
      <c r="D144" s="0" t="n">
        <v>4</v>
      </c>
      <c r="F144" s="7" t="n">
        <f aca="false">100/D144</f>
        <v>25</v>
      </c>
      <c r="H144" s="0" t="e">
        <f aca="false">100*G144/E144</f>
        <v>#DIV/0!</v>
      </c>
    </row>
    <row r="145" customFormat="false" ht="12.8" hidden="false" customHeight="false" outlineLevel="0" collapsed="false">
      <c r="B145" s="0" t="n">
        <v>289812</v>
      </c>
      <c r="C145" s="0" t="n">
        <v>306118</v>
      </c>
      <c r="D145" s="0" t="n">
        <v>8</v>
      </c>
      <c r="F145" s="7" t="n">
        <f aca="false">100/D145</f>
        <v>12.5</v>
      </c>
      <c r="H145" s="0" t="e">
        <f aca="false">100*G145/E145</f>
        <v>#DIV/0!</v>
      </c>
    </row>
    <row r="146" customFormat="false" ht="12.8" hidden="false" customHeight="false" outlineLevel="0" collapsed="false">
      <c r="B146" s="0" t="n">
        <v>289812</v>
      </c>
      <c r="C146" s="0" t="n">
        <v>306118</v>
      </c>
      <c r="D146" s="0" t="n">
        <v>32</v>
      </c>
      <c r="F146" s="7" t="n">
        <f aca="false">100/D146</f>
        <v>3.125</v>
      </c>
      <c r="H146" s="0" t="e">
        <f aca="false">100*G146/E146</f>
        <v>#DIV/0!</v>
      </c>
    </row>
    <row r="147" customFormat="false" ht="12.8" hidden="false" customHeight="false" outlineLevel="0" collapsed="false">
      <c r="B147" s="0" t="n">
        <v>289812</v>
      </c>
      <c r="C147" s="0" t="n">
        <v>306118</v>
      </c>
      <c r="D147" s="0" t="n">
        <v>64</v>
      </c>
      <c r="F147" s="7" t="n">
        <f aca="false">100/D147</f>
        <v>1.5625</v>
      </c>
      <c r="H147" s="0" t="e">
        <f aca="false">100*G147/E147</f>
        <v>#DIV/0!</v>
      </c>
    </row>
    <row r="148" customFormat="false" ht="12.8" hidden="false" customHeight="false" outlineLevel="0" collapsed="false">
      <c r="B148" s="0" t="n">
        <v>289812</v>
      </c>
      <c r="C148" s="0" t="n">
        <v>306118</v>
      </c>
      <c r="D148" s="0" t="n">
        <v>128</v>
      </c>
      <c r="F148" s="7" t="n">
        <f aca="false">100/D148</f>
        <v>0.78125</v>
      </c>
      <c r="H148" s="0" t="e">
        <f aca="false">100*G148/E148</f>
        <v>#DIV/0!</v>
      </c>
    </row>
    <row r="149" customFormat="false" ht="12.8" hidden="false" customHeight="false" outlineLevel="0" collapsed="false">
      <c r="B149" s="0" t="n">
        <v>289812</v>
      </c>
      <c r="C149" s="0" t="n">
        <v>306118</v>
      </c>
      <c r="D149" s="0" t="n">
        <v>256</v>
      </c>
      <c r="F149" s="7" t="n">
        <f aca="false">100/D149</f>
        <v>0.390625</v>
      </c>
      <c r="H149" s="0" t="e">
        <f aca="false">100*G149/E149</f>
        <v>#DIV/0!</v>
      </c>
    </row>
    <row r="150" customFormat="false" ht="12.8" hidden="false" customHeight="false" outlineLevel="0" collapsed="false">
      <c r="B150" s="0" t="n">
        <v>289812</v>
      </c>
      <c r="C150" s="0" t="n">
        <v>306118</v>
      </c>
      <c r="D150" s="0" t="n">
        <v>512</v>
      </c>
      <c r="F150" s="7" t="n">
        <f aca="false">100/D150</f>
        <v>0.1953125</v>
      </c>
      <c r="H150" s="0" t="e">
        <f aca="false">100*G150/E150</f>
        <v>#DIV/0!</v>
      </c>
    </row>
    <row r="151" customFormat="false" ht="12.8" hidden="false" customHeight="false" outlineLevel="0" collapsed="false">
      <c r="B151" s="0" t="n">
        <v>289812</v>
      </c>
      <c r="C151" s="0" t="n">
        <v>306118</v>
      </c>
      <c r="D151" s="0" t="n">
        <v>1024</v>
      </c>
      <c r="F151" s="7" t="n">
        <f aca="false">100/D151</f>
        <v>0.09765625</v>
      </c>
      <c r="H151" s="0" t="e">
        <f aca="false">100*G151/E151</f>
        <v>#DIV/0!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2048</v>
      </c>
      <c r="F152" s="7" t="n">
        <f aca="false">100/D152</f>
        <v>0.048828125</v>
      </c>
      <c r="H152" s="0" t="e">
        <f aca="false">100*G152/E152</f>
        <v>#DIV/0!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4096</v>
      </c>
      <c r="F153" s="7" t="n">
        <f aca="false">100/D153</f>
        <v>0.0244140625</v>
      </c>
      <c r="H153" s="0" t="e">
        <f aca="false">100*G153/E153</f>
        <v>#DIV/0!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8192</v>
      </c>
      <c r="F154" s="7" t="n">
        <f aca="false">100/D154</f>
        <v>0.01220703125</v>
      </c>
      <c r="H154" s="0" t="e">
        <f aca="false">100*G154/E154</f>
        <v>#DIV/0!</v>
      </c>
    </row>
    <row r="155" customFormat="false" ht="12.8" hidden="false" customHeight="false" outlineLevel="0" collapsed="false">
      <c r="B155" s="0" t="n">
        <v>289812</v>
      </c>
      <c r="C155" s="0" t="n">
        <v>306118</v>
      </c>
      <c r="D155" s="0" t="n">
        <v>16384</v>
      </c>
      <c r="F155" s="7" t="n">
        <f aca="false">100/D155</f>
        <v>0.006103515625</v>
      </c>
      <c r="H155" s="0" t="e">
        <f aca="false">100*G155/E155</f>
        <v>#DIV/0!</v>
      </c>
    </row>
    <row r="156" customFormat="false" ht="12.8" hidden="false" customHeight="false" outlineLevel="0" collapsed="false">
      <c r="B156" s="0" t="n">
        <v>289812</v>
      </c>
      <c r="C156" s="0" t="n">
        <v>306118</v>
      </c>
      <c r="D156" s="0" t="n">
        <v>32768</v>
      </c>
      <c r="F156" s="7" t="n">
        <f aca="false">100/D156</f>
        <v>0.0030517578125</v>
      </c>
      <c r="H156" s="0" t="e">
        <f aca="false">100*G156/E156</f>
        <v>#DIV/0!</v>
      </c>
    </row>
    <row r="158" customFormat="false" ht="12.8" hidden="false" customHeight="false" outlineLevel="0" collapsed="false">
      <c r="G158" s="1" t="s">
        <v>20</v>
      </c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8" hidden="false" customHeight="false" outlineLevel="0" collapsed="false">
      <c r="B159" s="0" t="s">
        <v>2</v>
      </c>
      <c r="C159" s="0" t="s">
        <v>21</v>
      </c>
      <c r="D159" s="0" t="s">
        <v>4</v>
      </c>
      <c r="F159" s="0" t="s">
        <v>39</v>
      </c>
      <c r="G159" s="0" t="s">
        <v>6</v>
      </c>
      <c r="H159" s="0" t="s">
        <v>40</v>
      </c>
      <c r="I159" s="2"/>
    </row>
    <row r="160" customFormat="false" ht="12.8" hidden="false" customHeight="false" outlineLevel="0" collapsed="false">
      <c r="B160" s="0" t="n">
        <v>289812</v>
      </c>
      <c r="C160" s="0" t="n">
        <v>10479465.573</v>
      </c>
      <c r="D160" s="0" t="n">
        <v>2</v>
      </c>
      <c r="F160" s="7" t="n">
        <f aca="false">100/D160</f>
        <v>50</v>
      </c>
      <c r="H160" s="0" t="e">
        <f aca="false">100*G160/E160</f>
        <v>#DIV/0!</v>
      </c>
      <c r="J160" s="5"/>
      <c r="K160" s="5"/>
      <c r="L160" s="5"/>
      <c r="M160" s="5"/>
      <c r="N160" s="5"/>
      <c r="O160" s="5"/>
      <c r="P160" s="5"/>
    </row>
    <row r="161" customFormat="false" ht="12.8" hidden="false" customHeight="false" outlineLevel="0" collapsed="false">
      <c r="B161" s="0" t="n">
        <v>289812</v>
      </c>
      <c r="C161" s="0" t="n">
        <v>10479465.573</v>
      </c>
      <c r="D161" s="0" t="n">
        <v>4</v>
      </c>
      <c r="F161" s="7" t="n">
        <f aca="false">100/D161</f>
        <v>25</v>
      </c>
      <c r="H161" s="0" t="e">
        <f aca="false">100*G161/E161</f>
        <v>#DIV/0!</v>
      </c>
      <c r="J161" s="5"/>
      <c r="K161" s="5"/>
      <c r="L161" s="5"/>
      <c r="M161" s="5"/>
      <c r="N161" s="5"/>
      <c r="O161" s="5"/>
      <c r="P161" s="5"/>
    </row>
    <row r="162" customFormat="false" ht="12.8" hidden="false" customHeight="false" outlineLevel="0" collapsed="false">
      <c r="B162" s="0" t="n">
        <v>289812</v>
      </c>
      <c r="C162" s="0" t="n">
        <v>10479465.573</v>
      </c>
      <c r="D162" s="0" t="n">
        <v>8</v>
      </c>
      <c r="F162" s="7" t="n">
        <f aca="false">100/D162</f>
        <v>12.5</v>
      </c>
      <c r="H162" s="0" t="e">
        <f aca="false">100*G162/E162</f>
        <v>#DIV/0!</v>
      </c>
      <c r="J162" s="5"/>
      <c r="K162" s="5"/>
      <c r="L162" s="5"/>
      <c r="M162" s="5"/>
      <c r="N162" s="5"/>
      <c r="O162" s="5"/>
      <c r="P162" s="5"/>
    </row>
    <row r="163" customFormat="false" ht="12.8" hidden="false" customHeight="false" outlineLevel="0" collapsed="false">
      <c r="B163" s="0" t="n">
        <v>289812</v>
      </c>
      <c r="C163" s="0" t="n">
        <v>10479465.573</v>
      </c>
      <c r="D163" s="0" t="n">
        <v>32</v>
      </c>
      <c r="F163" s="7" t="n">
        <f aca="false">100/D163</f>
        <v>3.125</v>
      </c>
      <c r="H163" s="0" t="e">
        <f aca="false">100*G163/E163</f>
        <v>#DIV/0!</v>
      </c>
      <c r="J163" s="5"/>
      <c r="K163" s="5"/>
      <c r="L163" s="5"/>
      <c r="M163" s="5"/>
      <c r="N163" s="5"/>
      <c r="O163" s="5"/>
      <c r="P163" s="5"/>
    </row>
    <row r="164" customFormat="false" ht="12.8" hidden="false" customHeight="false" outlineLevel="0" collapsed="false">
      <c r="B164" s="0" t="n">
        <v>289812</v>
      </c>
      <c r="C164" s="0" t="n">
        <v>10479465.573</v>
      </c>
      <c r="D164" s="0" t="n">
        <v>64</v>
      </c>
      <c r="F164" s="7" t="n">
        <f aca="false">100/D164</f>
        <v>1.5625</v>
      </c>
      <c r="H164" s="0" t="e">
        <f aca="false">100*G164/E164</f>
        <v>#DIV/0!</v>
      </c>
      <c r="J164" s="5"/>
      <c r="K164" s="5"/>
      <c r="L164" s="5"/>
      <c r="M164" s="5"/>
      <c r="N164" s="5"/>
      <c r="O164" s="5"/>
      <c r="P164" s="5"/>
    </row>
    <row r="165" customFormat="false" ht="12.8" hidden="false" customHeight="false" outlineLevel="0" collapsed="false">
      <c r="B165" s="0" t="n">
        <v>289812</v>
      </c>
      <c r="C165" s="0" t="n">
        <v>10479465.573</v>
      </c>
      <c r="D165" s="0" t="n">
        <v>128</v>
      </c>
      <c r="F165" s="7" t="n">
        <f aca="false">100/D165</f>
        <v>0.78125</v>
      </c>
      <c r="H165" s="0" t="e">
        <f aca="false">100*G165/E165</f>
        <v>#DIV/0!</v>
      </c>
      <c r="J165" s="5"/>
      <c r="K165" s="5"/>
      <c r="L165" s="5"/>
      <c r="M165" s="5"/>
      <c r="N165" s="5"/>
      <c r="O165" s="5"/>
      <c r="P165" s="5"/>
    </row>
    <row r="166" customFormat="false" ht="12.8" hidden="false" customHeight="false" outlineLevel="0" collapsed="false">
      <c r="B166" s="0" t="n">
        <v>289812</v>
      </c>
      <c r="C166" s="0" t="n">
        <v>10479465.573</v>
      </c>
      <c r="D166" s="0" t="n">
        <v>256</v>
      </c>
      <c r="F166" s="7" t="n">
        <f aca="false">100/D166</f>
        <v>0.390625</v>
      </c>
      <c r="H166" s="0" t="e">
        <f aca="false">100*G166/E166</f>
        <v>#DIV/0!</v>
      </c>
      <c r="J166" s="5"/>
      <c r="K166" s="5"/>
      <c r="L166" s="5"/>
      <c r="M166" s="5"/>
      <c r="N166" s="5"/>
      <c r="O166" s="5"/>
      <c r="P166" s="5"/>
    </row>
    <row r="167" customFormat="false" ht="12.8" hidden="false" customHeight="false" outlineLevel="0" collapsed="false">
      <c r="B167" s="0" t="n">
        <v>289812</v>
      </c>
      <c r="C167" s="0" t="n">
        <v>10479465.573</v>
      </c>
      <c r="D167" s="0" t="n">
        <v>512</v>
      </c>
      <c r="F167" s="7" t="n">
        <f aca="false">100/D167</f>
        <v>0.1953125</v>
      </c>
      <c r="H167" s="0" t="e">
        <f aca="false">100*G167/E167</f>
        <v>#DIV/0!</v>
      </c>
      <c r="J167" s="5"/>
      <c r="K167" s="5"/>
      <c r="L167" s="5"/>
      <c r="M167" s="5"/>
      <c r="N167" s="5"/>
      <c r="O167" s="5"/>
      <c r="P167" s="5"/>
    </row>
    <row r="168" customFormat="false" ht="12.8" hidden="false" customHeight="false" outlineLevel="0" collapsed="false">
      <c r="B168" s="0" t="n">
        <v>289812</v>
      </c>
      <c r="C168" s="0" t="n">
        <v>10479465.573</v>
      </c>
      <c r="D168" s="0" t="n">
        <v>1024</v>
      </c>
      <c r="F168" s="7" t="n">
        <f aca="false">100/D168</f>
        <v>0.09765625</v>
      </c>
      <c r="H168" s="0" t="e">
        <f aca="false">100*G168/E168</f>
        <v>#DIV/0!</v>
      </c>
      <c r="J168" s="5"/>
      <c r="K168" s="5"/>
      <c r="L168" s="5"/>
      <c r="M168" s="5"/>
      <c r="N168" s="5"/>
      <c r="O168" s="5"/>
      <c r="P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2048</v>
      </c>
      <c r="F169" s="7" t="n">
        <f aca="false">100/D169</f>
        <v>0.048828125</v>
      </c>
      <c r="H169" s="0" t="e">
        <f aca="false">100*G169/E169</f>
        <v>#DIV/0!</v>
      </c>
      <c r="J169" s="5"/>
      <c r="K169" s="5"/>
      <c r="L169" s="5"/>
      <c r="M169" s="5"/>
      <c r="N169" s="5"/>
      <c r="O169" s="5"/>
      <c r="P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4096</v>
      </c>
      <c r="F170" s="7" t="n">
        <f aca="false">100/D170</f>
        <v>0.0244140625</v>
      </c>
      <c r="H170" s="0" t="e">
        <f aca="false">100*G170/E170</f>
        <v>#DIV/0!</v>
      </c>
      <c r="J170" s="5"/>
      <c r="K170" s="5"/>
      <c r="L170" s="5"/>
      <c r="M170" s="5"/>
      <c r="N170" s="5"/>
      <c r="O170" s="5"/>
      <c r="P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8192</v>
      </c>
      <c r="F171" s="7" t="n">
        <f aca="false">100/D171</f>
        <v>0.01220703125</v>
      </c>
      <c r="H171" s="0" t="e">
        <f aca="false">100*G171/E171</f>
        <v>#DIV/0!</v>
      </c>
      <c r="J171" s="5"/>
      <c r="K171" s="5"/>
      <c r="L171" s="5"/>
      <c r="M171" s="5"/>
      <c r="N171" s="5"/>
      <c r="O171" s="5"/>
      <c r="P171" s="5"/>
    </row>
    <row r="172" customFormat="false" ht="12.8" hidden="false" customHeight="false" outlineLevel="0" collapsed="false">
      <c r="B172" s="0" t="n">
        <v>289812</v>
      </c>
      <c r="C172" s="0" t="n">
        <v>10479465.573</v>
      </c>
      <c r="D172" s="0" t="n">
        <v>16384</v>
      </c>
      <c r="F172" s="7" t="n">
        <f aca="false">100/D172</f>
        <v>0.006103515625</v>
      </c>
      <c r="H172" s="0" t="e">
        <f aca="false">100*G172/E172</f>
        <v>#DIV/0!</v>
      </c>
      <c r="J172" s="5"/>
      <c r="K172" s="5"/>
      <c r="L172" s="5"/>
      <c r="M172" s="5"/>
      <c r="N172" s="5"/>
      <c r="O172" s="5"/>
      <c r="P172" s="5"/>
    </row>
    <row r="173" customFormat="false" ht="12.8" hidden="false" customHeight="false" outlineLevel="0" collapsed="false">
      <c r="B173" s="0" t="n">
        <v>289812</v>
      </c>
      <c r="C173" s="0" t="n">
        <v>10479465.573</v>
      </c>
      <c r="D173" s="0" t="n">
        <v>32768</v>
      </c>
      <c r="F173" s="7" t="n">
        <f aca="false">100/D173</f>
        <v>0.0030517578125</v>
      </c>
      <c r="H173" s="0" t="e">
        <f aca="false">100*G173/E173</f>
        <v>#DIV/0!</v>
      </c>
      <c r="J173" s="5"/>
      <c r="K173" s="5"/>
      <c r="L173" s="5"/>
      <c r="M173" s="5"/>
      <c r="N173" s="5"/>
      <c r="O173" s="5"/>
      <c r="P173" s="5"/>
    </row>
    <row r="176" customFormat="false" ht="12.8" hidden="false" customHeight="false" outlineLevel="0" collapsed="false">
      <c r="G176" s="1" t="s">
        <v>0</v>
      </c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8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0" t="s">
        <v>39</v>
      </c>
      <c r="G177" s="2" t="s">
        <v>6</v>
      </c>
      <c r="H177" s="0" t="s">
        <v>40</v>
      </c>
    </row>
    <row r="178" customFormat="false" ht="12.8" hidden="false" customHeight="false" outlineLevel="0" collapsed="false">
      <c r="A178" s="0" t="s">
        <v>27</v>
      </c>
      <c r="B178" s="0" t="n">
        <v>694082</v>
      </c>
      <c r="C178" s="0" t="n">
        <v>773679</v>
      </c>
      <c r="D178" s="0" t="n">
        <v>2</v>
      </c>
      <c r="F178" s="7" t="n">
        <f aca="false">100/D178</f>
        <v>50</v>
      </c>
      <c r="H178" s="0" t="e">
        <f aca="false">100*G178/E178</f>
        <v>#DIV/0!</v>
      </c>
    </row>
    <row r="179" customFormat="false" ht="12.8" hidden="false" customHeight="false" outlineLevel="0" collapsed="false">
      <c r="B179" s="0" t="n">
        <v>694082</v>
      </c>
      <c r="C179" s="0" t="n">
        <v>773679</v>
      </c>
      <c r="D179" s="0" t="n">
        <v>4</v>
      </c>
      <c r="F179" s="7" t="n">
        <f aca="false">100/D179</f>
        <v>25</v>
      </c>
      <c r="H179" s="0" t="e">
        <f aca="false">100*G179/E179</f>
        <v>#DIV/0!</v>
      </c>
    </row>
    <row r="180" customFormat="false" ht="12.8" hidden="false" customHeight="false" outlineLevel="0" collapsed="false">
      <c r="B180" s="0" t="n">
        <v>694082</v>
      </c>
      <c r="C180" s="0" t="n">
        <v>773679</v>
      </c>
      <c r="D180" s="0" t="n">
        <v>8</v>
      </c>
      <c r="F180" s="7" t="n">
        <f aca="false">100/D180</f>
        <v>12.5</v>
      </c>
      <c r="H180" s="0" t="e">
        <f aca="false">100*G180/E180</f>
        <v>#DIV/0!</v>
      </c>
    </row>
    <row r="181" customFormat="false" ht="12.8" hidden="false" customHeight="false" outlineLevel="0" collapsed="false">
      <c r="B181" s="0" t="n">
        <v>694082</v>
      </c>
      <c r="C181" s="0" t="n">
        <v>773679</v>
      </c>
      <c r="D181" s="0" t="n">
        <v>32</v>
      </c>
      <c r="F181" s="7" t="n">
        <f aca="false">100/D181</f>
        <v>3.125</v>
      </c>
      <c r="H181" s="0" t="e">
        <f aca="false">100*G181/E181</f>
        <v>#DIV/0!</v>
      </c>
    </row>
    <row r="182" customFormat="false" ht="12.8" hidden="false" customHeight="false" outlineLevel="0" collapsed="false">
      <c r="B182" s="0" t="n">
        <v>694082</v>
      </c>
      <c r="C182" s="0" t="n">
        <v>773679</v>
      </c>
      <c r="D182" s="0" t="n">
        <v>64</v>
      </c>
      <c r="F182" s="7" t="n">
        <f aca="false">100/D182</f>
        <v>1.5625</v>
      </c>
      <c r="H182" s="0" t="e">
        <f aca="false">100*G182/E182</f>
        <v>#DIV/0!</v>
      </c>
    </row>
    <row r="183" customFormat="false" ht="12.8" hidden="false" customHeight="false" outlineLevel="0" collapsed="false">
      <c r="B183" s="0" t="n">
        <v>694082</v>
      </c>
      <c r="C183" s="0" t="n">
        <v>773679</v>
      </c>
      <c r="D183" s="0" t="n">
        <v>128</v>
      </c>
      <c r="F183" s="7" t="n">
        <f aca="false">100/D183</f>
        <v>0.78125</v>
      </c>
      <c r="H183" s="0" t="e">
        <f aca="false">100*G183/E183</f>
        <v>#DIV/0!</v>
      </c>
    </row>
    <row r="184" customFormat="false" ht="12.8" hidden="false" customHeight="false" outlineLevel="0" collapsed="false">
      <c r="B184" s="0" t="n">
        <v>694082</v>
      </c>
      <c r="C184" s="0" t="n">
        <v>773679</v>
      </c>
      <c r="D184" s="0" t="n">
        <v>256</v>
      </c>
      <c r="F184" s="7" t="n">
        <f aca="false">100/D184</f>
        <v>0.390625</v>
      </c>
      <c r="H184" s="0" t="e">
        <f aca="false">100*G184/E184</f>
        <v>#DIV/0!</v>
      </c>
    </row>
    <row r="185" customFormat="false" ht="12.8" hidden="false" customHeight="false" outlineLevel="0" collapsed="false">
      <c r="B185" s="0" t="n">
        <v>694082</v>
      </c>
      <c r="C185" s="0" t="n">
        <v>773679</v>
      </c>
      <c r="D185" s="0" t="n">
        <v>512</v>
      </c>
      <c r="F185" s="7" t="n">
        <f aca="false">100/D185</f>
        <v>0.1953125</v>
      </c>
      <c r="H185" s="0" t="e">
        <f aca="false">100*G185/E185</f>
        <v>#DIV/0!</v>
      </c>
    </row>
    <row r="186" customFormat="false" ht="12.8" hidden="false" customHeight="false" outlineLevel="0" collapsed="false">
      <c r="B186" s="0" t="n">
        <v>694082</v>
      </c>
      <c r="C186" s="0" t="n">
        <v>773679</v>
      </c>
      <c r="D186" s="0" t="n">
        <v>1024</v>
      </c>
      <c r="F186" s="7" t="n">
        <f aca="false">100/D186</f>
        <v>0.09765625</v>
      </c>
      <c r="H186" s="0" t="e">
        <f aca="false">100*G186/E186</f>
        <v>#DIV/0!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2048</v>
      </c>
      <c r="F187" s="7" t="n">
        <f aca="false">100/D187</f>
        <v>0.048828125</v>
      </c>
      <c r="H187" s="0" t="e">
        <f aca="false">100*G187/E187</f>
        <v>#DIV/0!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4096</v>
      </c>
      <c r="F188" s="7" t="n">
        <f aca="false">100/D188</f>
        <v>0.0244140625</v>
      </c>
      <c r="H188" s="0" t="e">
        <f aca="false">100*G188/E188</f>
        <v>#DIV/0!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8192</v>
      </c>
      <c r="F189" s="7" t="n">
        <f aca="false">100/D189</f>
        <v>0.01220703125</v>
      </c>
      <c r="H189" s="0" t="e">
        <f aca="false">100*G189/E189</f>
        <v>#DIV/0!</v>
      </c>
    </row>
    <row r="190" customFormat="false" ht="12.8" hidden="false" customHeight="false" outlineLevel="0" collapsed="false">
      <c r="B190" s="0" t="n">
        <v>694082</v>
      </c>
      <c r="C190" s="0" t="n">
        <v>773679</v>
      </c>
      <c r="D190" s="0" t="n">
        <v>16384</v>
      </c>
      <c r="F190" s="7" t="n">
        <f aca="false">100/D190</f>
        <v>0.006103515625</v>
      </c>
      <c r="H190" s="0" t="e">
        <f aca="false">100*G190/E190</f>
        <v>#DIV/0!</v>
      </c>
    </row>
    <row r="191" customFormat="false" ht="12.8" hidden="false" customHeight="false" outlineLevel="0" collapsed="false">
      <c r="B191" s="0" t="n">
        <v>694082</v>
      </c>
      <c r="C191" s="0" t="n">
        <v>773679</v>
      </c>
      <c r="D191" s="0" t="n">
        <v>32768</v>
      </c>
      <c r="F191" s="7" t="n">
        <f aca="false">100/D191</f>
        <v>0.0030517578125</v>
      </c>
      <c r="H191" s="0" t="e">
        <f aca="false">100*G191/E191</f>
        <v>#DIV/0!</v>
      </c>
    </row>
    <row r="194" customFormat="false" ht="12.8" hidden="false" customHeight="false" outlineLevel="0" collapsed="false">
      <c r="G194" s="1" t="s">
        <v>20</v>
      </c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8" hidden="false" customHeight="false" outlineLevel="0" collapsed="false">
      <c r="B195" s="0" t="s">
        <v>2</v>
      </c>
      <c r="C195" s="0" t="s">
        <v>21</v>
      </c>
      <c r="D195" s="0" t="s">
        <v>4</v>
      </c>
      <c r="E195" s="0" t="s">
        <v>22</v>
      </c>
      <c r="F195" s="0" t="s">
        <v>39</v>
      </c>
      <c r="G195" s="0" t="s">
        <v>6</v>
      </c>
      <c r="H195" s="0" t="s">
        <v>40</v>
      </c>
      <c r="I195" s="2"/>
    </row>
    <row r="196" customFormat="false" ht="12.8" hidden="false" customHeight="false" outlineLevel="0" collapsed="false">
      <c r="B196" s="0" t="n">
        <v>694082</v>
      </c>
      <c r="C196" s="0" t="n">
        <v>6023683</v>
      </c>
      <c r="D196" s="0" t="n">
        <v>2</v>
      </c>
      <c r="F196" s="7" t="n">
        <f aca="false">100/D196</f>
        <v>50</v>
      </c>
      <c r="H196" s="0" t="e">
        <f aca="false">100*G196/E196</f>
        <v>#DIV/0!</v>
      </c>
      <c r="J196" s="5"/>
      <c r="K196" s="5"/>
      <c r="L196" s="5"/>
      <c r="M196" s="5"/>
      <c r="N196" s="5"/>
      <c r="O196" s="5"/>
      <c r="P196" s="5"/>
    </row>
    <row r="197" customFormat="false" ht="12.8" hidden="false" customHeight="false" outlineLevel="0" collapsed="false">
      <c r="B197" s="0" t="n">
        <v>694082</v>
      </c>
      <c r="C197" s="0" t="n">
        <v>6023683</v>
      </c>
      <c r="D197" s="0" t="n">
        <v>4</v>
      </c>
      <c r="F197" s="7" t="n">
        <f aca="false">100/D197</f>
        <v>25</v>
      </c>
      <c r="H197" s="0" t="e">
        <f aca="false">100*G197/E197</f>
        <v>#DIV/0!</v>
      </c>
      <c r="J197" s="5"/>
      <c r="K197" s="5"/>
      <c r="L197" s="5"/>
      <c r="M197" s="5"/>
      <c r="N197" s="5"/>
      <c r="O197" s="5"/>
      <c r="P197" s="5"/>
    </row>
    <row r="198" customFormat="false" ht="12.8" hidden="false" customHeight="false" outlineLevel="0" collapsed="false">
      <c r="B198" s="0" t="n">
        <v>694082</v>
      </c>
      <c r="C198" s="0" t="n">
        <v>6023683</v>
      </c>
      <c r="D198" s="0" t="n">
        <v>8</v>
      </c>
      <c r="F198" s="7" t="n">
        <f aca="false">100/D198</f>
        <v>12.5</v>
      </c>
      <c r="H198" s="0" t="e">
        <f aca="false">100*G198/E198</f>
        <v>#DIV/0!</v>
      </c>
      <c r="J198" s="5"/>
      <c r="K198" s="5"/>
      <c r="L198" s="5"/>
      <c r="M198" s="5"/>
      <c r="N198" s="5"/>
      <c r="O198" s="5"/>
      <c r="P198" s="5"/>
    </row>
    <row r="199" customFormat="false" ht="12.8" hidden="false" customHeight="false" outlineLevel="0" collapsed="false">
      <c r="B199" s="0" t="n">
        <v>694082</v>
      </c>
      <c r="C199" s="0" t="n">
        <v>6023683</v>
      </c>
      <c r="D199" s="0" t="n">
        <v>32</v>
      </c>
      <c r="F199" s="7" t="n">
        <f aca="false">100/D199</f>
        <v>3.125</v>
      </c>
      <c r="H199" s="0" t="e">
        <f aca="false">100*G199/E199</f>
        <v>#DIV/0!</v>
      </c>
      <c r="J199" s="5"/>
      <c r="K199" s="5"/>
      <c r="L199" s="5"/>
      <c r="M199" s="5"/>
      <c r="N199" s="5"/>
      <c r="O199" s="5"/>
      <c r="P199" s="5"/>
    </row>
    <row r="200" customFormat="false" ht="12.8" hidden="false" customHeight="false" outlineLevel="0" collapsed="false">
      <c r="B200" s="0" t="n">
        <v>694082</v>
      </c>
      <c r="C200" s="0" t="n">
        <v>6023683</v>
      </c>
      <c r="D200" s="0" t="n">
        <v>64</v>
      </c>
      <c r="F200" s="7" t="n">
        <f aca="false">100/D200</f>
        <v>1.5625</v>
      </c>
      <c r="H200" s="0" t="e">
        <f aca="false">100*G200/E200</f>
        <v>#DIV/0!</v>
      </c>
      <c r="J200" s="5"/>
      <c r="K200" s="5"/>
      <c r="L200" s="5"/>
      <c r="M200" s="5"/>
      <c r="N200" s="5"/>
      <c r="O200" s="5"/>
      <c r="P200" s="5"/>
    </row>
    <row r="201" customFormat="false" ht="12.8" hidden="false" customHeight="false" outlineLevel="0" collapsed="false">
      <c r="B201" s="0" t="n">
        <v>694082</v>
      </c>
      <c r="C201" s="0" t="n">
        <v>6023683</v>
      </c>
      <c r="D201" s="0" t="n">
        <v>128</v>
      </c>
      <c r="F201" s="7" t="n">
        <f aca="false">100/D201</f>
        <v>0.78125</v>
      </c>
      <c r="H201" s="0" t="e">
        <f aca="false">100*G201/E201</f>
        <v>#DIV/0!</v>
      </c>
      <c r="J201" s="5"/>
      <c r="K201" s="5"/>
      <c r="L201" s="5"/>
      <c r="M201" s="5"/>
      <c r="N201" s="5"/>
      <c r="O201" s="5"/>
      <c r="P201" s="5"/>
    </row>
    <row r="202" customFormat="false" ht="12.8" hidden="false" customHeight="false" outlineLevel="0" collapsed="false">
      <c r="B202" s="0" t="n">
        <v>694082</v>
      </c>
      <c r="C202" s="0" t="n">
        <v>6023683</v>
      </c>
      <c r="D202" s="0" t="n">
        <v>256</v>
      </c>
      <c r="F202" s="7" t="n">
        <f aca="false">100/D202</f>
        <v>0.390625</v>
      </c>
      <c r="H202" s="0" t="e">
        <f aca="false">100*G202/E202</f>
        <v>#DIV/0!</v>
      </c>
      <c r="J202" s="5"/>
      <c r="K202" s="5"/>
      <c r="L202" s="5"/>
      <c r="M202" s="5"/>
      <c r="N202" s="5"/>
      <c r="O202" s="5"/>
      <c r="P202" s="5"/>
    </row>
    <row r="203" customFormat="false" ht="12.8" hidden="false" customHeight="false" outlineLevel="0" collapsed="false">
      <c r="B203" s="0" t="n">
        <v>694082</v>
      </c>
      <c r="C203" s="0" t="n">
        <v>6023683</v>
      </c>
      <c r="D203" s="0" t="n">
        <v>512</v>
      </c>
      <c r="F203" s="7" t="n">
        <f aca="false">100/D203</f>
        <v>0.1953125</v>
      </c>
      <c r="H203" s="0" t="e">
        <f aca="false">100*G203/E203</f>
        <v>#DIV/0!</v>
      </c>
      <c r="J203" s="5"/>
      <c r="K203" s="5"/>
      <c r="L203" s="5"/>
      <c r="M203" s="5"/>
      <c r="N203" s="5"/>
      <c r="O203" s="5"/>
      <c r="P203" s="5"/>
    </row>
    <row r="204" customFormat="false" ht="12.8" hidden="false" customHeight="false" outlineLevel="0" collapsed="false">
      <c r="B204" s="0" t="n">
        <v>694082</v>
      </c>
      <c r="C204" s="0" t="n">
        <v>6023683</v>
      </c>
      <c r="D204" s="0" t="n">
        <v>1024</v>
      </c>
      <c r="F204" s="7" t="n">
        <f aca="false">100/D204</f>
        <v>0.09765625</v>
      </c>
      <c r="H204" s="0" t="e">
        <f aca="false">100*G204/E204</f>
        <v>#DIV/0!</v>
      </c>
      <c r="J204" s="5"/>
      <c r="K204" s="5"/>
      <c r="L204" s="5"/>
      <c r="M204" s="5"/>
      <c r="N204" s="5"/>
      <c r="O204" s="5"/>
      <c r="P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2048</v>
      </c>
      <c r="F205" s="7" t="n">
        <f aca="false">100/D205</f>
        <v>0.048828125</v>
      </c>
      <c r="H205" s="0" t="e">
        <f aca="false">100*G205/E205</f>
        <v>#DIV/0!</v>
      </c>
      <c r="J205" s="5"/>
      <c r="K205" s="5"/>
      <c r="L205" s="5"/>
      <c r="M205" s="5"/>
      <c r="N205" s="5"/>
      <c r="O205" s="5"/>
      <c r="P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4096</v>
      </c>
      <c r="F206" s="7" t="n">
        <f aca="false">100/D206</f>
        <v>0.0244140625</v>
      </c>
      <c r="H206" s="0" t="e">
        <f aca="false">100*G206/E206</f>
        <v>#DIV/0!</v>
      </c>
      <c r="J206" s="5"/>
      <c r="K206" s="5"/>
      <c r="L206" s="5"/>
      <c r="M206" s="5"/>
      <c r="N206" s="5"/>
      <c r="O206" s="5"/>
      <c r="P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8192</v>
      </c>
      <c r="F207" s="7" t="n">
        <f aca="false">100/D207</f>
        <v>0.01220703125</v>
      </c>
      <c r="H207" s="0" t="e">
        <f aca="false">100*G207/E207</f>
        <v>#DIV/0!</v>
      </c>
      <c r="J207" s="5"/>
      <c r="K207" s="5"/>
      <c r="L207" s="5"/>
      <c r="M207" s="5"/>
      <c r="N207" s="5"/>
      <c r="O207" s="5"/>
      <c r="P207" s="5"/>
    </row>
    <row r="208" customFormat="false" ht="12.8" hidden="false" customHeight="false" outlineLevel="0" collapsed="false">
      <c r="B208" s="0" t="n">
        <v>694082</v>
      </c>
      <c r="C208" s="0" t="n">
        <v>6023683</v>
      </c>
      <c r="D208" s="0" t="n">
        <v>16384</v>
      </c>
      <c r="F208" s="7" t="n">
        <f aca="false">100/D208</f>
        <v>0.006103515625</v>
      </c>
      <c r="H208" s="0" t="e">
        <f aca="false">100*G208/E208</f>
        <v>#DIV/0!</v>
      </c>
      <c r="J208" s="5"/>
      <c r="K208" s="5"/>
      <c r="L208" s="5"/>
      <c r="M208" s="5"/>
      <c r="N208" s="5"/>
      <c r="O208" s="5"/>
      <c r="P208" s="5"/>
    </row>
    <row r="209" customFormat="false" ht="12.8" hidden="false" customHeight="false" outlineLevel="0" collapsed="false">
      <c r="B209" s="0" t="n">
        <v>694082</v>
      </c>
      <c r="C209" s="0" t="n">
        <v>6023683</v>
      </c>
      <c r="D209" s="0" t="n">
        <v>32768</v>
      </c>
      <c r="F209" s="7" t="n">
        <f aca="false">100/D209</f>
        <v>0.0030517578125</v>
      </c>
      <c r="H209" s="0" t="e">
        <f aca="false">100*G209/E209</f>
        <v>#DIV/0!</v>
      </c>
      <c r="J209" s="5"/>
      <c r="K209" s="5"/>
      <c r="L209" s="5"/>
      <c r="M209" s="5"/>
      <c r="N209" s="5"/>
      <c r="O209" s="5"/>
      <c r="P209" s="5"/>
    </row>
    <row r="213" customFormat="false" ht="12.8" hidden="false" customHeight="false" outlineLevel="0" collapsed="false">
      <c r="G213" s="1" t="s">
        <v>0</v>
      </c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8" hidden="false" customHeight="false" outlineLevel="0" collapsed="false">
      <c r="A214" s="0" t="s">
        <v>1</v>
      </c>
      <c r="B214" s="0" t="s">
        <v>2</v>
      </c>
      <c r="C214" s="0" t="s">
        <v>3</v>
      </c>
      <c r="D214" s="0" t="s">
        <v>4</v>
      </c>
      <c r="E214" s="0" t="s">
        <v>5</v>
      </c>
      <c r="F214" s="0" t="s">
        <v>39</v>
      </c>
      <c r="G214" s="2" t="s">
        <v>6</v>
      </c>
      <c r="H214" s="0" t="s">
        <v>40</v>
      </c>
    </row>
    <row r="215" customFormat="false" ht="12.8" hidden="false" customHeight="false" outlineLevel="0" collapsed="false">
      <c r="A215" s="0" t="s">
        <v>28</v>
      </c>
      <c r="B215" s="0" t="n">
        <v>808199</v>
      </c>
      <c r="C215" s="0" t="n">
        <v>883295</v>
      </c>
      <c r="D215" s="0" t="n">
        <v>2</v>
      </c>
      <c r="F215" s="7" t="n">
        <f aca="false">100/D215</f>
        <v>50</v>
      </c>
      <c r="H215" s="0" t="e">
        <f aca="false">100*G215/E215</f>
        <v>#DIV/0!</v>
      </c>
    </row>
    <row r="216" customFormat="false" ht="12.8" hidden="false" customHeight="false" outlineLevel="0" collapsed="false">
      <c r="B216" s="0" t="n">
        <v>808199</v>
      </c>
      <c r="C216" s="0" t="n">
        <v>883295</v>
      </c>
      <c r="D216" s="0" t="n">
        <v>4</v>
      </c>
      <c r="F216" s="7" t="n">
        <f aca="false">100/D216</f>
        <v>25</v>
      </c>
      <c r="H216" s="0" t="e">
        <f aca="false">100*G216/E216</f>
        <v>#DIV/0!</v>
      </c>
    </row>
    <row r="217" customFormat="false" ht="12.8" hidden="false" customHeight="false" outlineLevel="0" collapsed="false">
      <c r="B217" s="0" t="n">
        <v>808199</v>
      </c>
      <c r="C217" s="0" t="n">
        <v>883295</v>
      </c>
      <c r="D217" s="0" t="n">
        <v>8</v>
      </c>
      <c r="F217" s="7" t="n">
        <f aca="false">100/D217</f>
        <v>12.5</v>
      </c>
      <c r="H217" s="0" t="e">
        <f aca="false">100*G217/E217</f>
        <v>#DIV/0!</v>
      </c>
    </row>
    <row r="218" customFormat="false" ht="12.8" hidden="false" customHeight="false" outlineLevel="0" collapsed="false">
      <c r="B218" s="0" t="n">
        <v>808199</v>
      </c>
      <c r="C218" s="0" t="n">
        <v>883295</v>
      </c>
      <c r="D218" s="0" t="n">
        <v>32</v>
      </c>
      <c r="F218" s="7" t="n">
        <f aca="false">100/D218</f>
        <v>3.125</v>
      </c>
      <c r="H218" s="0" t="e">
        <f aca="false">100*G218/E218</f>
        <v>#DIV/0!</v>
      </c>
    </row>
    <row r="219" customFormat="false" ht="12.8" hidden="false" customHeight="false" outlineLevel="0" collapsed="false">
      <c r="B219" s="0" t="n">
        <v>808199</v>
      </c>
      <c r="C219" s="0" t="n">
        <v>883295</v>
      </c>
      <c r="D219" s="0" t="n">
        <v>64</v>
      </c>
      <c r="F219" s="7" t="n">
        <f aca="false">100/D219</f>
        <v>1.5625</v>
      </c>
      <c r="H219" s="0" t="e">
        <f aca="false">100*G219/E219</f>
        <v>#DIV/0!</v>
      </c>
    </row>
    <row r="220" customFormat="false" ht="12.8" hidden="false" customHeight="false" outlineLevel="0" collapsed="false">
      <c r="B220" s="0" t="n">
        <v>808199</v>
      </c>
      <c r="C220" s="0" t="n">
        <v>883295</v>
      </c>
      <c r="D220" s="0" t="n">
        <v>128</v>
      </c>
      <c r="F220" s="7" t="n">
        <f aca="false">100/D220</f>
        <v>0.78125</v>
      </c>
      <c r="H220" s="0" t="e">
        <f aca="false">100*G220/E220</f>
        <v>#DIV/0!</v>
      </c>
    </row>
    <row r="221" customFormat="false" ht="12.8" hidden="false" customHeight="false" outlineLevel="0" collapsed="false">
      <c r="B221" s="0" t="n">
        <v>808199</v>
      </c>
      <c r="C221" s="0" t="n">
        <v>883295</v>
      </c>
      <c r="D221" s="0" t="n">
        <v>256</v>
      </c>
      <c r="F221" s="7" t="n">
        <f aca="false">100/D221</f>
        <v>0.390625</v>
      </c>
      <c r="H221" s="0" t="e">
        <f aca="false">100*G221/E221</f>
        <v>#DIV/0!</v>
      </c>
    </row>
    <row r="222" customFormat="false" ht="12.8" hidden="false" customHeight="false" outlineLevel="0" collapsed="false">
      <c r="B222" s="0" t="n">
        <v>808199</v>
      </c>
      <c r="C222" s="0" t="n">
        <v>883295</v>
      </c>
      <c r="D222" s="0" t="n">
        <v>512</v>
      </c>
      <c r="F222" s="7" t="n">
        <f aca="false">100/D222</f>
        <v>0.1953125</v>
      </c>
      <c r="H222" s="0" t="e">
        <f aca="false">100*G222/E222</f>
        <v>#DIV/0!</v>
      </c>
    </row>
    <row r="223" customFormat="false" ht="12.8" hidden="false" customHeight="false" outlineLevel="0" collapsed="false">
      <c r="B223" s="0" t="n">
        <v>808199</v>
      </c>
      <c r="C223" s="0" t="n">
        <v>883295</v>
      </c>
      <c r="D223" s="0" t="n">
        <v>1024</v>
      </c>
      <c r="F223" s="7" t="n">
        <f aca="false">100/D223</f>
        <v>0.09765625</v>
      </c>
      <c r="H223" s="0" t="e">
        <f aca="false">100*G223/E223</f>
        <v>#DIV/0!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2048</v>
      </c>
      <c r="F224" s="7" t="n">
        <f aca="false">100/D224</f>
        <v>0.048828125</v>
      </c>
      <c r="H224" s="0" t="e">
        <f aca="false">100*G224/E224</f>
        <v>#DIV/0!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4096</v>
      </c>
      <c r="F225" s="7" t="n">
        <f aca="false">100/D225</f>
        <v>0.0244140625</v>
      </c>
      <c r="H225" s="0" t="e">
        <f aca="false">100*G225/E225</f>
        <v>#DIV/0!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8192</v>
      </c>
      <c r="F226" s="7" t="n">
        <f aca="false">100/D226</f>
        <v>0.01220703125</v>
      </c>
      <c r="H226" s="0" t="e">
        <f aca="false">100*G226/E226</f>
        <v>#DIV/0!</v>
      </c>
    </row>
    <row r="227" customFormat="false" ht="12.8" hidden="false" customHeight="false" outlineLevel="0" collapsed="false">
      <c r="B227" s="0" t="n">
        <v>808199</v>
      </c>
      <c r="C227" s="0" t="n">
        <v>883295</v>
      </c>
      <c r="D227" s="0" t="n">
        <v>16384</v>
      </c>
      <c r="F227" s="7" t="n">
        <f aca="false">100/D227</f>
        <v>0.006103515625</v>
      </c>
      <c r="H227" s="0" t="e">
        <f aca="false">100*G227/E227</f>
        <v>#DIV/0!</v>
      </c>
    </row>
    <row r="228" customFormat="false" ht="12.8" hidden="false" customHeight="false" outlineLevel="0" collapsed="false">
      <c r="B228" s="0" t="n">
        <v>808199</v>
      </c>
      <c r="C228" s="0" t="n">
        <v>883295</v>
      </c>
      <c r="D228" s="0" t="n">
        <v>32768</v>
      </c>
      <c r="F228" s="7" t="n">
        <f aca="false">100/D228</f>
        <v>0.0030517578125</v>
      </c>
      <c r="H228" s="0" t="e">
        <f aca="false">100*G228/E228</f>
        <v>#DIV/0!</v>
      </c>
    </row>
    <row r="231" customFormat="false" ht="12.8" hidden="false" customHeight="false" outlineLevel="0" collapsed="false">
      <c r="G231" s="1" t="s">
        <v>20</v>
      </c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8" hidden="false" customHeight="false" outlineLevel="0" collapsed="false">
      <c r="B232" s="0" t="s">
        <v>2</v>
      </c>
      <c r="C232" s="0" t="s">
        <v>21</v>
      </c>
      <c r="D232" s="0" t="s">
        <v>4</v>
      </c>
      <c r="E232" s="0" t="s">
        <v>22</v>
      </c>
      <c r="F232" s="0" t="s">
        <v>39</v>
      </c>
      <c r="G232" s="0" t="s">
        <v>6</v>
      </c>
      <c r="H232" s="0" t="s">
        <v>40</v>
      </c>
      <c r="I232" s="2"/>
    </row>
    <row r="233" customFormat="false" ht="12.8" hidden="false" customHeight="false" outlineLevel="0" collapsed="false">
      <c r="B233" s="0" t="n">
        <v>808199</v>
      </c>
      <c r="C233" s="0" t="n">
        <v>10872106</v>
      </c>
      <c r="D233" s="0" t="n">
        <v>2</v>
      </c>
      <c r="F233" s="7" t="n">
        <f aca="false">100/D233</f>
        <v>50</v>
      </c>
      <c r="H233" s="0" t="e">
        <f aca="false">100*G233/E233</f>
        <v>#DIV/0!</v>
      </c>
      <c r="J233" s="5"/>
      <c r="K233" s="5"/>
      <c r="L233" s="5"/>
      <c r="M233" s="5"/>
      <c r="N233" s="5"/>
      <c r="O233" s="5"/>
      <c r="P233" s="5"/>
    </row>
    <row r="234" customFormat="false" ht="12.8" hidden="false" customHeight="false" outlineLevel="0" collapsed="false">
      <c r="B234" s="0" t="n">
        <v>808199</v>
      </c>
      <c r="C234" s="0" t="n">
        <v>10872106</v>
      </c>
      <c r="D234" s="0" t="n">
        <v>4</v>
      </c>
      <c r="F234" s="7" t="n">
        <f aca="false">100/D234</f>
        <v>25</v>
      </c>
      <c r="H234" s="0" t="e">
        <f aca="false">100*G234/E234</f>
        <v>#DIV/0!</v>
      </c>
      <c r="J234" s="5"/>
      <c r="K234" s="5"/>
      <c r="L234" s="5"/>
      <c r="M234" s="5"/>
      <c r="N234" s="5"/>
      <c r="O234" s="5"/>
      <c r="P234" s="5"/>
    </row>
    <row r="235" customFormat="false" ht="12.8" hidden="false" customHeight="false" outlineLevel="0" collapsed="false">
      <c r="B235" s="0" t="n">
        <v>808199</v>
      </c>
      <c r="C235" s="0" t="n">
        <v>10872106</v>
      </c>
      <c r="D235" s="0" t="n">
        <v>8</v>
      </c>
      <c r="F235" s="7" t="n">
        <f aca="false">100/D235</f>
        <v>12.5</v>
      </c>
      <c r="H235" s="0" t="e">
        <f aca="false">100*G235/E235</f>
        <v>#DIV/0!</v>
      </c>
      <c r="J235" s="5"/>
      <c r="K235" s="5"/>
      <c r="L235" s="5"/>
      <c r="M235" s="5"/>
      <c r="N235" s="5"/>
      <c r="O235" s="5"/>
      <c r="P235" s="5"/>
    </row>
    <row r="236" customFormat="false" ht="12.8" hidden="false" customHeight="false" outlineLevel="0" collapsed="false">
      <c r="B236" s="0" t="n">
        <v>808199</v>
      </c>
      <c r="C236" s="0" t="n">
        <v>10872106</v>
      </c>
      <c r="D236" s="0" t="n">
        <v>32</v>
      </c>
      <c r="F236" s="7" t="n">
        <f aca="false">100/D236</f>
        <v>3.125</v>
      </c>
      <c r="H236" s="0" t="e">
        <f aca="false">100*G236/E236</f>
        <v>#DIV/0!</v>
      </c>
      <c r="J236" s="5"/>
      <c r="K236" s="5"/>
      <c r="L236" s="5"/>
      <c r="M236" s="5"/>
      <c r="N236" s="5"/>
      <c r="O236" s="5"/>
      <c r="P236" s="5"/>
    </row>
    <row r="237" customFormat="false" ht="12.8" hidden="false" customHeight="false" outlineLevel="0" collapsed="false">
      <c r="B237" s="0" t="n">
        <v>808199</v>
      </c>
      <c r="C237" s="0" t="n">
        <v>10872106</v>
      </c>
      <c r="D237" s="0" t="n">
        <v>64</v>
      </c>
      <c r="F237" s="7" t="n">
        <f aca="false">100/D237</f>
        <v>1.5625</v>
      </c>
      <c r="H237" s="0" t="e">
        <f aca="false">100*G237/E237</f>
        <v>#DIV/0!</v>
      </c>
      <c r="J237" s="5"/>
      <c r="K237" s="5"/>
      <c r="L237" s="5"/>
      <c r="M237" s="5"/>
      <c r="N237" s="5"/>
      <c r="O237" s="5"/>
      <c r="P237" s="5"/>
    </row>
    <row r="238" customFormat="false" ht="12.8" hidden="false" customHeight="false" outlineLevel="0" collapsed="false">
      <c r="B238" s="0" t="n">
        <v>808199</v>
      </c>
      <c r="C238" s="0" t="n">
        <v>10872106</v>
      </c>
      <c r="D238" s="0" t="n">
        <v>128</v>
      </c>
      <c r="F238" s="7" t="n">
        <f aca="false">100/D238</f>
        <v>0.78125</v>
      </c>
      <c r="H238" s="0" t="e">
        <f aca="false">100*G238/E238</f>
        <v>#DIV/0!</v>
      </c>
      <c r="J238" s="5"/>
      <c r="K238" s="5"/>
      <c r="L238" s="5"/>
      <c r="M238" s="5"/>
      <c r="N238" s="5"/>
      <c r="O238" s="5"/>
      <c r="P238" s="5"/>
    </row>
    <row r="239" customFormat="false" ht="12.8" hidden="false" customHeight="false" outlineLevel="0" collapsed="false">
      <c r="B239" s="0" t="n">
        <v>808199</v>
      </c>
      <c r="C239" s="0" t="n">
        <v>10872106</v>
      </c>
      <c r="D239" s="0" t="n">
        <v>256</v>
      </c>
      <c r="F239" s="7" t="n">
        <f aca="false">100/D239</f>
        <v>0.390625</v>
      </c>
      <c r="H239" s="0" t="e">
        <f aca="false">100*G239/E239</f>
        <v>#DIV/0!</v>
      </c>
      <c r="J239" s="5"/>
      <c r="K239" s="5"/>
      <c r="L239" s="5"/>
      <c r="M239" s="5"/>
      <c r="N239" s="5"/>
      <c r="O239" s="5"/>
      <c r="P239" s="5"/>
    </row>
    <row r="240" customFormat="false" ht="12.8" hidden="false" customHeight="false" outlineLevel="0" collapsed="false">
      <c r="B240" s="0" t="n">
        <v>808199</v>
      </c>
      <c r="C240" s="0" t="n">
        <v>10872106</v>
      </c>
      <c r="D240" s="0" t="n">
        <v>512</v>
      </c>
      <c r="F240" s="7" t="n">
        <f aca="false">100/D240</f>
        <v>0.1953125</v>
      </c>
      <c r="H240" s="0" t="e">
        <f aca="false">100*G240/E240</f>
        <v>#DIV/0!</v>
      </c>
      <c r="J240" s="5"/>
      <c r="K240" s="5"/>
      <c r="L240" s="5"/>
      <c r="M240" s="5"/>
      <c r="N240" s="5"/>
      <c r="O240" s="5"/>
      <c r="P240" s="5"/>
    </row>
    <row r="241" customFormat="false" ht="12.8" hidden="false" customHeight="false" outlineLevel="0" collapsed="false">
      <c r="B241" s="0" t="n">
        <v>808199</v>
      </c>
      <c r="C241" s="0" t="n">
        <v>10872106</v>
      </c>
      <c r="D241" s="0" t="n">
        <v>1024</v>
      </c>
      <c r="F241" s="7" t="n">
        <f aca="false">100/D241</f>
        <v>0.09765625</v>
      </c>
      <c r="H241" s="0" t="e">
        <f aca="false">100*G241/E241</f>
        <v>#DIV/0!</v>
      </c>
      <c r="J241" s="5"/>
      <c r="K241" s="5"/>
      <c r="L241" s="5"/>
      <c r="M241" s="5"/>
      <c r="N241" s="5"/>
      <c r="O241" s="5"/>
      <c r="P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2048</v>
      </c>
      <c r="F242" s="7" t="n">
        <f aca="false">100/D242</f>
        <v>0.048828125</v>
      </c>
      <c r="H242" s="0" t="e">
        <f aca="false">100*G242/E242</f>
        <v>#DIV/0!</v>
      </c>
      <c r="J242" s="5"/>
      <c r="K242" s="5"/>
      <c r="L242" s="5"/>
      <c r="M242" s="5"/>
      <c r="N242" s="5"/>
      <c r="O242" s="5"/>
      <c r="P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4096</v>
      </c>
      <c r="F243" s="7" t="n">
        <f aca="false">100/D243</f>
        <v>0.0244140625</v>
      </c>
      <c r="H243" s="0" t="e">
        <f aca="false">100*G243/E243</f>
        <v>#DIV/0!</v>
      </c>
      <c r="J243" s="5"/>
      <c r="K243" s="5"/>
      <c r="L243" s="5"/>
      <c r="M243" s="5"/>
      <c r="N243" s="5"/>
      <c r="O243" s="5"/>
      <c r="P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8192</v>
      </c>
      <c r="F244" s="7" t="n">
        <f aca="false">100/D244</f>
        <v>0.01220703125</v>
      </c>
      <c r="H244" s="0" t="e">
        <f aca="false">100*G244/E244</f>
        <v>#DIV/0!</v>
      </c>
      <c r="J244" s="5"/>
      <c r="K244" s="5"/>
      <c r="L244" s="5"/>
      <c r="M244" s="5"/>
      <c r="N244" s="5"/>
      <c r="O244" s="5"/>
      <c r="P244" s="5"/>
    </row>
    <row r="245" customFormat="false" ht="12.8" hidden="false" customHeight="false" outlineLevel="0" collapsed="false">
      <c r="B245" s="0" t="n">
        <v>808199</v>
      </c>
      <c r="C245" s="0" t="n">
        <v>10872106</v>
      </c>
      <c r="D245" s="0" t="n">
        <v>16384</v>
      </c>
      <c r="F245" s="7" t="n">
        <f aca="false">100/D245</f>
        <v>0.006103515625</v>
      </c>
      <c r="H245" s="0" t="e">
        <f aca="false">100*G245/E245</f>
        <v>#DIV/0!</v>
      </c>
      <c r="J245" s="5"/>
      <c r="K245" s="5"/>
      <c r="L245" s="5"/>
      <c r="M245" s="5"/>
      <c r="N245" s="5"/>
      <c r="O245" s="5"/>
      <c r="P245" s="5"/>
    </row>
    <row r="246" customFormat="false" ht="12.8" hidden="false" customHeight="false" outlineLevel="0" collapsed="false">
      <c r="B246" s="0" t="n">
        <v>808199</v>
      </c>
      <c r="C246" s="0" t="n">
        <v>10872106</v>
      </c>
      <c r="D246" s="0" t="n">
        <v>32768</v>
      </c>
      <c r="F246" s="7" t="n">
        <f aca="false">100/D246</f>
        <v>0.0030517578125</v>
      </c>
      <c r="H246" s="0" t="e">
        <f aca="false">100*G246/E246</f>
        <v>#DIV/0!</v>
      </c>
      <c r="J246" s="5"/>
      <c r="K246" s="5"/>
      <c r="L246" s="5"/>
      <c r="M246" s="5"/>
      <c r="N246" s="5"/>
      <c r="O246" s="5"/>
      <c r="P246" s="5"/>
    </row>
    <row r="250" customFormat="false" ht="12.8" hidden="false" customHeight="false" outlineLevel="0" collapsed="false">
      <c r="G250" s="1" t="s">
        <v>0</v>
      </c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8" hidden="false" customHeight="false" outlineLevel="0" collapsed="false">
      <c r="A251" s="0" t="s">
        <v>1</v>
      </c>
      <c r="B251" s="0" t="s">
        <v>2</v>
      </c>
      <c r="C251" s="0" t="s">
        <v>3</v>
      </c>
      <c r="D251" s="0" t="s">
        <v>4</v>
      </c>
      <c r="E251" s="0" t="s">
        <v>5</v>
      </c>
      <c r="F251" s="0" t="s">
        <v>39</v>
      </c>
      <c r="G251" s="2" t="s">
        <v>6</v>
      </c>
      <c r="H251" s="0" t="s">
        <v>40</v>
      </c>
    </row>
    <row r="252" customFormat="false" ht="12.8" hidden="false" customHeight="false" outlineLevel="0" collapsed="false">
      <c r="A252" s="0" t="s">
        <v>56</v>
      </c>
      <c r="B252" s="0" t="n">
        <v>680619</v>
      </c>
      <c r="C252" s="0" t="n">
        <v>689231</v>
      </c>
      <c r="D252" s="0" t="n">
        <v>2</v>
      </c>
      <c r="E252" s="0" t="n">
        <v>3333</v>
      </c>
      <c r="F252" s="7" t="n">
        <f aca="false">100/D252</f>
        <v>50</v>
      </c>
      <c r="G252" s="0" t="n">
        <v>3333</v>
      </c>
      <c r="H252" s="0" t="n">
        <f aca="false">100*G252/E252</f>
        <v>100</v>
      </c>
    </row>
    <row r="253" customFormat="false" ht="12.8" hidden="false" customHeight="false" outlineLevel="0" collapsed="false">
      <c r="B253" s="0" t="n">
        <v>680619</v>
      </c>
      <c r="C253" s="0" t="n">
        <v>689231</v>
      </c>
      <c r="D253" s="0" t="n">
        <v>4</v>
      </c>
      <c r="E253" s="0" t="n">
        <v>8035</v>
      </c>
      <c r="F253" s="7" t="n">
        <f aca="false">100/D253</f>
        <v>25</v>
      </c>
      <c r="G253" s="0" t="n">
        <v>3597</v>
      </c>
      <c r="H253" s="0" t="n">
        <f aca="false">100*G253/E253</f>
        <v>44.7666459240821</v>
      </c>
    </row>
    <row r="254" customFormat="false" ht="12.8" hidden="false" customHeight="false" outlineLevel="0" collapsed="false">
      <c r="B254" s="0" t="n">
        <v>680619</v>
      </c>
      <c r="C254" s="0" t="n">
        <v>689231</v>
      </c>
      <c r="D254" s="0" t="n">
        <v>8</v>
      </c>
      <c r="E254" s="0" t="n">
        <v>14164</v>
      </c>
      <c r="F254" s="7" t="n">
        <f aca="false">100/D254</f>
        <v>12.5</v>
      </c>
      <c r="G254" s="0" t="n">
        <v>4333</v>
      </c>
      <c r="H254" s="0" t="n">
        <f aca="false">100*G254/E254</f>
        <v>30.5916407794408</v>
      </c>
    </row>
    <row r="255" customFormat="false" ht="12.8" hidden="false" customHeight="false" outlineLevel="0" collapsed="false">
      <c r="B255" s="0" t="n">
        <v>680619</v>
      </c>
      <c r="C255" s="0" t="n">
        <v>689231</v>
      </c>
      <c r="D255" s="0" t="n">
        <v>32</v>
      </c>
      <c r="E255" s="0" t="n">
        <v>32006</v>
      </c>
      <c r="F255" s="7" t="n">
        <f aca="false">100/D255</f>
        <v>3.125</v>
      </c>
      <c r="G255" s="0" t="n">
        <v>3806</v>
      </c>
      <c r="H255" s="0" t="n">
        <f aca="false">100*G255/E255</f>
        <v>11.8915203399363</v>
      </c>
    </row>
    <row r="256" customFormat="false" ht="12.8" hidden="false" customHeight="false" outlineLevel="0" collapsed="false">
      <c r="B256" s="0" t="n">
        <v>680619</v>
      </c>
      <c r="C256" s="0" t="n">
        <v>689231</v>
      </c>
      <c r="D256" s="0" t="n">
        <v>64</v>
      </c>
      <c r="E256" s="0" t="n">
        <v>40975</v>
      </c>
      <c r="F256" s="7" t="n">
        <f aca="false">100/D256</f>
        <v>1.5625</v>
      </c>
      <c r="G256" s="0" t="n">
        <v>3029</v>
      </c>
      <c r="H256" s="0" t="n">
        <f aca="false">100*G256/E256</f>
        <v>7.39231238560098</v>
      </c>
    </row>
    <row r="257" customFormat="false" ht="12.8" hidden="false" customHeight="false" outlineLevel="0" collapsed="false">
      <c r="B257" s="0" t="n">
        <v>680619</v>
      </c>
      <c r="C257" s="0" t="n">
        <v>689231</v>
      </c>
      <c r="D257" s="0" t="n">
        <v>128</v>
      </c>
      <c r="E257" s="0" t="n">
        <v>56807</v>
      </c>
      <c r="F257" s="7" t="n">
        <f aca="false">100/D257</f>
        <v>0.78125</v>
      </c>
      <c r="G257" s="0" t="n">
        <v>2630</v>
      </c>
      <c r="H257" s="0" t="n">
        <f aca="false">100*G257/E257</f>
        <v>4.62971112714982</v>
      </c>
    </row>
    <row r="258" customFormat="false" ht="12.8" hidden="false" customHeight="false" outlineLevel="0" collapsed="false">
      <c r="B258" s="0" t="n">
        <v>680619</v>
      </c>
      <c r="C258" s="0" t="n">
        <v>689231</v>
      </c>
      <c r="D258" s="0" t="n">
        <v>256</v>
      </c>
      <c r="E258" s="0" t="n">
        <v>72754</v>
      </c>
      <c r="F258" s="7" t="n">
        <f aca="false">100/D258</f>
        <v>0.390625</v>
      </c>
      <c r="G258" s="0" t="n">
        <v>2375</v>
      </c>
      <c r="H258" s="0" t="n">
        <f aca="false">100*G258/E258</f>
        <v>3.26442532369354</v>
      </c>
    </row>
    <row r="259" customFormat="false" ht="12.8" hidden="false" customHeight="false" outlineLevel="0" collapsed="false">
      <c r="B259" s="0" t="n">
        <v>680619</v>
      </c>
      <c r="C259" s="0" t="n">
        <v>689231</v>
      </c>
      <c r="D259" s="0" t="n">
        <v>512</v>
      </c>
      <c r="E259" s="0" t="n">
        <v>93477</v>
      </c>
      <c r="F259" s="7" t="n">
        <f aca="false">100/D259</f>
        <v>0.1953125</v>
      </c>
      <c r="G259" s="0" t="n">
        <v>2415</v>
      </c>
      <c r="H259" s="0" t="n">
        <f aca="false">100*G259/E259</f>
        <v>2.58352321961552</v>
      </c>
    </row>
    <row r="260" customFormat="false" ht="12.8" hidden="false" customHeight="false" outlineLevel="0" collapsed="false">
      <c r="B260" s="0" t="n">
        <v>680619</v>
      </c>
      <c r="C260" s="0" t="n">
        <v>689231</v>
      </c>
      <c r="D260" s="0" t="n">
        <v>1024</v>
      </c>
      <c r="E260" s="0" t="n">
        <v>118360</v>
      </c>
      <c r="F260" s="7" t="n">
        <f aca="false">100/D260</f>
        <v>0.09765625</v>
      </c>
      <c r="G260" s="0" t="n">
        <v>2183</v>
      </c>
      <c r="H260" s="0" t="n">
        <f aca="false">100*G260/E260</f>
        <v>1.84437309901994</v>
      </c>
    </row>
    <row r="261" customFormat="false" ht="12.8" hidden="false" customHeight="false" outlineLevel="0" collapsed="false">
      <c r="B261" s="0" t="n">
        <v>680619</v>
      </c>
      <c r="C261" s="0" t="n">
        <v>689231</v>
      </c>
      <c r="D261" s="0" t="n">
        <v>2048</v>
      </c>
      <c r="E261" s="0" t="n">
        <v>148272</v>
      </c>
      <c r="F261" s="7" t="n">
        <f aca="false">100/D261</f>
        <v>0.048828125</v>
      </c>
      <c r="G261" s="0" t="n">
        <v>2284</v>
      </c>
      <c r="H261" s="0" t="e">
        <f aca="false">100*G262/E262</f>
        <v>#DIV/0!</v>
      </c>
    </row>
    <row r="262" customFormat="false" ht="12.8" hidden="false" customHeight="false" outlineLevel="0" collapsed="false">
      <c r="B262" s="0" t="n">
        <v>680619</v>
      </c>
      <c r="C262" s="0" t="n">
        <v>689231</v>
      </c>
      <c r="D262" s="0" t="n">
        <v>4096</v>
      </c>
      <c r="F262" s="7" t="n">
        <f aca="false">100/D262</f>
        <v>0.0244140625</v>
      </c>
      <c r="H262" s="0" t="e">
        <f aca="false">100*G262/E262</f>
        <v>#DIV/0!</v>
      </c>
    </row>
    <row r="263" customFormat="false" ht="12.8" hidden="false" customHeight="false" outlineLevel="0" collapsed="false">
      <c r="B263" s="0" t="n">
        <v>680619</v>
      </c>
      <c r="C263" s="0" t="n">
        <v>689231</v>
      </c>
      <c r="D263" s="0" t="n">
        <v>8192</v>
      </c>
      <c r="E263" s="0" t="n">
        <v>224111</v>
      </c>
      <c r="F263" s="7" t="n">
        <f aca="false">100/D263</f>
        <v>0.01220703125</v>
      </c>
      <c r="G263" s="0" t="n">
        <v>1642</v>
      </c>
      <c r="H263" s="0" t="n">
        <f aca="false">100*G263/E263</f>
        <v>0.732672648821343</v>
      </c>
    </row>
    <row r="264" customFormat="false" ht="12.8" hidden="false" customHeight="false" outlineLevel="0" collapsed="false">
      <c r="B264" s="0" t="n">
        <v>680619</v>
      </c>
      <c r="C264" s="0" t="n">
        <v>689231</v>
      </c>
      <c r="D264" s="0" t="n">
        <v>16384</v>
      </c>
      <c r="E264" s="0" t="n">
        <v>273787</v>
      </c>
      <c r="F264" s="7" t="n">
        <f aca="false">100/D264</f>
        <v>0.006103515625</v>
      </c>
      <c r="G264" s="0" t="n">
        <v>1587</v>
      </c>
      <c r="H264" s="0" t="n">
        <f aca="false">100*G264/E264</f>
        <v>0.579647682322389</v>
      </c>
    </row>
    <row r="265" customFormat="false" ht="12.8" hidden="false" customHeight="false" outlineLevel="0" collapsed="false">
      <c r="B265" s="0" t="n">
        <v>680619</v>
      </c>
      <c r="C265" s="0" t="n">
        <v>689231</v>
      </c>
      <c r="D265" s="0" t="n">
        <v>32768</v>
      </c>
      <c r="E265" s="0" t="n">
        <v>334533</v>
      </c>
      <c r="F265" s="7" t="n">
        <f aca="false">100/D265</f>
        <v>0.0030517578125</v>
      </c>
      <c r="G265" s="0" t="n">
        <v>1233</v>
      </c>
      <c r="H265" s="0" t="n">
        <f aca="false">100*G265/E265</f>
        <v>0.368573503959251</v>
      </c>
    </row>
    <row r="266" customFormat="false" ht="12.8" hidden="false" customHeight="false" outlineLevel="0" collapsed="false">
      <c r="B266" s="0" t="n">
        <v>680619</v>
      </c>
      <c r="D266" s="0" t="n">
        <v>680619</v>
      </c>
      <c r="E266" s="0" t="n">
        <v>687055</v>
      </c>
      <c r="F266" s="7" t="n">
        <f aca="false">100/D266</f>
        <v>0.000146925078494723</v>
      </c>
      <c r="G266" s="0" t="n">
        <v>3866</v>
      </c>
      <c r="H266" s="0" t="n">
        <f aca="false">100*G266/E266</f>
        <v>0.562691487581053</v>
      </c>
    </row>
    <row r="268" customFormat="false" ht="12.8" hidden="false" customHeight="false" outlineLevel="0" collapsed="false">
      <c r="G268" s="1" t="s">
        <v>20</v>
      </c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8" hidden="false" customHeight="false" outlineLevel="0" collapsed="false">
      <c r="B269" s="0" t="s">
        <v>2</v>
      </c>
      <c r="C269" s="0" t="s">
        <v>21</v>
      </c>
      <c r="D269" s="0" t="s">
        <v>4</v>
      </c>
      <c r="E269" s="0" t="s">
        <v>22</v>
      </c>
      <c r="F269" s="0" t="s">
        <v>39</v>
      </c>
      <c r="G269" s="0" t="s">
        <v>6</v>
      </c>
      <c r="H269" s="0" t="s">
        <v>40</v>
      </c>
    </row>
    <row r="270" customFormat="false" ht="12.8" hidden="false" customHeight="false" outlineLevel="0" collapsed="false">
      <c r="B270" s="0" t="n">
        <v>680619</v>
      </c>
      <c r="C270" s="0" t="n">
        <v>16997521</v>
      </c>
      <c r="D270" s="0" t="n">
        <v>2</v>
      </c>
      <c r="E270" s="7" t="n">
        <v>983722.85</v>
      </c>
      <c r="F270" s="7" t="n">
        <f aca="false">100/D270</f>
        <v>50</v>
      </c>
      <c r="G270" s="7" t="n">
        <v>983722.85</v>
      </c>
      <c r="H270" s="0" t="n">
        <f aca="false">100*G270/E270</f>
        <v>100</v>
      </c>
    </row>
    <row r="271" customFormat="false" ht="12.8" hidden="false" customHeight="false" outlineLevel="0" collapsed="false">
      <c r="B271" s="0" t="n">
        <v>680619</v>
      </c>
      <c r="C271" s="0" t="n">
        <v>16997521</v>
      </c>
      <c r="D271" s="0" t="n">
        <v>4</v>
      </c>
      <c r="E271" s="7" t="n">
        <v>2157942.44</v>
      </c>
      <c r="F271" s="7" t="n">
        <f aca="false">100/D271</f>
        <v>25</v>
      </c>
      <c r="G271" s="7" t="n">
        <v>1059084.385</v>
      </c>
      <c r="H271" s="0" t="n">
        <f aca="false">100*G271/E271</f>
        <v>49.0784353358378</v>
      </c>
    </row>
    <row r="272" customFormat="false" ht="12.8" hidden="false" customHeight="false" outlineLevel="0" collapsed="false">
      <c r="B272" s="0" t="n">
        <v>680619</v>
      </c>
      <c r="C272" s="0" t="n">
        <v>16997521</v>
      </c>
      <c r="D272" s="0" t="n">
        <v>8</v>
      </c>
      <c r="E272" s="7" t="n">
        <v>3630088.325</v>
      </c>
      <c r="F272" s="7" t="n">
        <f aca="false">100/D272</f>
        <v>12.5</v>
      </c>
      <c r="G272" s="7" t="n">
        <v>1316116.205</v>
      </c>
      <c r="H272" s="0" t="n">
        <f aca="false">100*G272/E272</f>
        <v>36.2557625922229</v>
      </c>
    </row>
    <row r="273" customFormat="false" ht="12.8" hidden="false" customHeight="false" outlineLevel="0" collapsed="false">
      <c r="B273" s="0" t="n">
        <v>680619</v>
      </c>
      <c r="C273" s="0" t="n">
        <v>16997521</v>
      </c>
      <c r="D273" s="0" t="n">
        <v>32</v>
      </c>
      <c r="E273" s="7" t="n">
        <v>6998477.375</v>
      </c>
      <c r="F273" s="7" t="n">
        <f aca="false">100/D273</f>
        <v>3.125</v>
      </c>
      <c r="G273" s="7" t="n">
        <v>1072760.835</v>
      </c>
      <c r="H273" s="0" t="n">
        <f aca="false">100*G273/E273</f>
        <v>15.3284890057961</v>
      </c>
    </row>
    <row r="274" customFormat="false" ht="12.8" hidden="false" customHeight="false" outlineLevel="0" collapsed="false">
      <c r="B274" s="0" t="n">
        <v>680619</v>
      </c>
      <c r="C274" s="0" t="n">
        <v>16997521</v>
      </c>
      <c r="D274" s="0" t="n">
        <v>64</v>
      </c>
      <c r="E274" s="7" t="n">
        <v>8500843.365</v>
      </c>
      <c r="F274" s="7" t="n">
        <f aca="false">100/D274</f>
        <v>1.5625</v>
      </c>
      <c r="G274" s="7" t="n">
        <v>822564.535</v>
      </c>
      <c r="H274" s="0" t="n">
        <f aca="false">100*G274/E274</f>
        <v>9.67626974973677</v>
      </c>
    </row>
    <row r="275" customFormat="false" ht="12.8" hidden="false" customHeight="false" outlineLevel="0" collapsed="false">
      <c r="B275" s="0" t="n">
        <v>680619</v>
      </c>
      <c r="C275" s="0" t="n">
        <v>16997521</v>
      </c>
      <c r="D275" s="0" t="n">
        <v>128</v>
      </c>
      <c r="E275" s="7" t="n">
        <v>10279831.8</v>
      </c>
      <c r="F275" s="7" t="n">
        <f aca="false">100/D275</f>
        <v>0.78125</v>
      </c>
      <c r="G275" s="7" t="n">
        <v>776498.04</v>
      </c>
      <c r="H275" s="0" t="n">
        <f aca="false">100*G275/E275</f>
        <v>7.55360647048719</v>
      </c>
    </row>
    <row r="276" customFormat="false" ht="12.8" hidden="false" customHeight="false" outlineLevel="0" collapsed="false">
      <c r="B276" s="0" t="n">
        <v>680619</v>
      </c>
      <c r="C276" s="0" t="n">
        <v>16997521</v>
      </c>
      <c r="D276" s="0" t="n">
        <v>256</v>
      </c>
      <c r="E276" s="7" t="n">
        <v>11876474.89</v>
      </c>
      <c r="F276" s="7" t="n">
        <f aca="false">100/D276</f>
        <v>0.390625</v>
      </c>
      <c r="G276" s="7" t="n">
        <v>716258.54</v>
      </c>
      <c r="H276" s="0" t="n">
        <f aca="false">100*G276/E276</f>
        <v>6.03090181753418</v>
      </c>
    </row>
    <row r="277" customFormat="false" ht="12.8" hidden="false" customHeight="false" outlineLevel="0" collapsed="false">
      <c r="B277" s="0" t="n">
        <v>680619</v>
      </c>
      <c r="C277" s="0" t="n">
        <v>16997521</v>
      </c>
      <c r="D277" s="0" t="n">
        <v>512</v>
      </c>
      <c r="E277" s="7" t="n">
        <v>12915844.15</v>
      </c>
      <c r="F277" s="7" t="n">
        <f aca="false">100/D277</f>
        <v>0.1953125</v>
      </c>
      <c r="G277" s="7" t="n">
        <v>691831.185</v>
      </c>
      <c r="H277" s="0" t="n">
        <f aca="false">100*G277/E277</f>
        <v>5.35645349204682</v>
      </c>
    </row>
    <row r="278" customFormat="false" ht="12.8" hidden="false" customHeight="false" outlineLevel="0" collapsed="false">
      <c r="B278" s="0" t="n">
        <v>680619</v>
      </c>
      <c r="C278" s="0" t="n">
        <v>16997521</v>
      </c>
      <c r="D278" s="0" t="n">
        <v>1024</v>
      </c>
      <c r="E278" s="7" t="n">
        <v>13620792.805</v>
      </c>
      <c r="F278" s="7" t="n">
        <f aca="false">100/D278</f>
        <v>0.09765625</v>
      </c>
      <c r="G278" s="7" t="n">
        <v>609844.83</v>
      </c>
      <c r="H278" s="0" t="n">
        <f aca="false">100*G278/E278</f>
        <v>4.47730788310747</v>
      </c>
    </row>
    <row r="279" customFormat="false" ht="12.8" hidden="false" customHeight="false" outlineLevel="0" collapsed="false">
      <c r="B279" s="0" t="n">
        <v>680619</v>
      </c>
      <c r="C279" s="0" t="n">
        <v>16997521</v>
      </c>
      <c r="D279" s="0" t="n">
        <v>2048</v>
      </c>
      <c r="E279" s="7" t="n">
        <v>14194155.675</v>
      </c>
      <c r="F279" s="7" t="n">
        <f aca="false">100/D279</f>
        <v>0.048828125</v>
      </c>
      <c r="G279" s="7" t="n">
        <v>603461.235</v>
      </c>
      <c r="H279" s="0" t="n">
        <f aca="false">100*G279/E279</f>
        <v>4.25147679662884</v>
      </c>
    </row>
    <row r="280" customFormat="false" ht="12.8" hidden="false" customHeight="false" outlineLevel="0" collapsed="false">
      <c r="B280" s="0" t="n">
        <v>680619</v>
      </c>
      <c r="C280" s="0" t="n">
        <v>16997521</v>
      </c>
      <c r="D280" s="0" t="n">
        <v>4096</v>
      </c>
      <c r="E280" s="7"/>
      <c r="F280" s="7" t="n">
        <f aca="false">100/D280</f>
        <v>0.0244140625</v>
      </c>
      <c r="G280" s="7"/>
      <c r="H280" s="0" t="e">
        <f aca="false">100*G280/E280</f>
        <v>#DIV/0!</v>
      </c>
    </row>
    <row r="281" customFormat="false" ht="12.8" hidden="false" customHeight="false" outlineLevel="0" collapsed="false">
      <c r="B281" s="0" t="n">
        <v>680619</v>
      </c>
      <c r="C281" s="0" t="n">
        <v>16997521</v>
      </c>
      <c r="D281" s="0" t="n">
        <v>8192</v>
      </c>
      <c r="E281" s="7" t="n">
        <v>15044480.96</v>
      </c>
      <c r="F281" s="7" t="n">
        <f aca="false">100/D281</f>
        <v>0.01220703125</v>
      </c>
      <c r="G281" s="7" t="n">
        <v>534494.95</v>
      </c>
      <c r="H281" s="0" t="n">
        <f aca="false">100*G281/E281</f>
        <v>3.55276430885921</v>
      </c>
    </row>
    <row r="282" customFormat="false" ht="12.8" hidden="false" customHeight="false" outlineLevel="0" collapsed="false">
      <c r="B282" s="0" t="n">
        <v>680619</v>
      </c>
      <c r="C282" s="0" t="n">
        <v>16997521</v>
      </c>
      <c r="D282" s="0" t="n">
        <v>16384</v>
      </c>
      <c r="E282" s="7" t="n">
        <v>15426507.97</v>
      </c>
      <c r="F282" s="7" t="n">
        <f aca="false">100/D282</f>
        <v>0.006103515625</v>
      </c>
      <c r="G282" s="7" t="n">
        <v>450715.815</v>
      </c>
      <c r="H282" s="0" t="n">
        <f aca="false">100*G282/E282</f>
        <v>2.92169696393059</v>
      </c>
    </row>
    <row r="283" customFormat="false" ht="12.8" hidden="false" customHeight="false" outlineLevel="0" collapsed="false">
      <c r="B283" s="0" t="n">
        <v>680619</v>
      </c>
      <c r="C283" s="0" t="n">
        <v>16997521</v>
      </c>
      <c r="D283" s="0" t="n">
        <v>32768</v>
      </c>
      <c r="E283" s="7" t="n">
        <v>15794414.865</v>
      </c>
      <c r="F283" s="7" t="n">
        <f aca="false">100/D283</f>
        <v>0.0030517578125</v>
      </c>
      <c r="G283" s="7" t="n">
        <v>486961.98</v>
      </c>
      <c r="H283" s="0" t="n">
        <f aca="false">100*G283/E283</f>
        <v>3.08312770154654</v>
      </c>
    </row>
    <row r="284" customFormat="false" ht="12.8" hidden="false" customHeight="false" outlineLevel="0" collapsed="false">
      <c r="B284" s="0" t="n">
        <v>680619</v>
      </c>
      <c r="C284" s="0" t="n">
        <v>16997521</v>
      </c>
      <c r="D284" s="0" t="n">
        <v>680619</v>
      </c>
      <c r="E284" s="7" t="n">
        <v>16983797.135</v>
      </c>
      <c r="F284" s="7" t="n">
        <f aca="false">100/D284</f>
        <v>0.000146925078494723</v>
      </c>
      <c r="G284" s="7" t="n">
        <v>1426303.32</v>
      </c>
      <c r="H284" s="0" t="n">
        <f aca="false">100*G284/E284</f>
        <v>8.39802376737468</v>
      </c>
    </row>
  </sheetData>
  <mergeCells count="16">
    <mergeCell ref="G1:P1"/>
    <mergeCell ref="G19:P19"/>
    <mergeCell ref="G38:P38"/>
    <mergeCell ref="G55:P55"/>
    <mergeCell ref="E72:O72"/>
    <mergeCell ref="G89:P89"/>
    <mergeCell ref="E106:O106"/>
    <mergeCell ref="G123:P123"/>
    <mergeCell ref="E141:O141"/>
    <mergeCell ref="G158:P158"/>
    <mergeCell ref="G176:P176"/>
    <mergeCell ref="G194:P194"/>
    <mergeCell ref="G213:P213"/>
    <mergeCell ref="G231:P231"/>
    <mergeCell ref="G250:P250"/>
    <mergeCell ref="G268:P2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82"/>
  <sheetViews>
    <sheetView showFormulas="false" showGridLines="true" showRowColHeaders="true" showZeros="true" rightToLeft="false" tabSelected="true" showOutlineSymbols="true" defaultGridColor="true" view="normal" topLeftCell="A217" colorId="64" zoomScale="75" zoomScaleNormal="75" zoomScalePageLayoutView="100" workbookViewId="0">
      <pane xSplit="4" ySplit="0" topLeftCell="E217" activePane="topRight" state="frozen"/>
      <selection pane="topLeft" activeCell="A217" activeCellId="0" sqref="A217"/>
      <selection pane="topRight" activeCell="M258" activeCellId="0" sqref="M258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4.49"/>
    <col collapsed="false" customWidth="false" hidden="false" outlineLevel="0" max="7" min="7" style="0" width="11.52"/>
    <col collapsed="false" customWidth="true" hidden="false" outlineLevel="0" max="8" min="8" style="0" width="13.37"/>
    <col collapsed="false" customWidth="true" hidden="false" outlineLevel="0" max="9" min="9" style="0" width="18.61"/>
    <col collapsed="false" customWidth="true" hidden="false" outlineLevel="0" max="13" min="10" style="0" width="13.37"/>
    <col collapsed="false" customWidth="true" hidden="false" outlineLevel="0" max="14" min="14" style="0" width="18.2"/>
    <col collapsed="false" customWidth="true" hidden="false" outlineLevel="0" max="15" min="15" style="0" width="19.86"/>
    <col collapsed="false" customWidth="true" hidden="false" outlineLevel="0" max="16" min="16" style="0" width="18.58"/>
    <col collapsed="false" customWidth="true" hidden="false" outlineLevel="0" max="17" min="17" style="0" width="20.23"/>
    <col collapsed="false" customWidth="false" hidden="false" outlineLevel="0" max="24" min="18" style="0" width="11.48"/>
    <col collapsed="false" customWidth="false" hidden="false" outlineLevel="0" max="25" min="25" style="0" width="11.52"/>
    <col collapsed="false" customWidth="false" hidden="false" outlineLevel="0" max="1025" min="26" style="0" width="11.48"/>
  </cols>
  <sheetData>
    <row r="1" customFormat="false" ht="12.8" hidden="false" customHeight="false" outlineLevel="0" collapsed="false">
      <c r="H1" s="1" t="s">
        <v>32</v>
      </c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33</v>
      </c>
      <c r="G2" s="0" t="s">
        <v>34</v>
      </c>
      <c r="H2" s="2" t="s">
        <v>6</v>
      </c>
      <c r="I2" s="0" t="s">
        <v>35</v>
      </c>
      <c r="J2" s="0" t="s">
        <v>36</v>
      </c>
    </row>
    <row r="3" customFormat="false" ht="12.8" hidden="false" customHeight="false" outlineLevel="0" collapsed="false">
      <c r="A3" s="21" t="s">
        <v>37</v>
      </c>
      <c r="B3" s="21" t="n">
        <v>42471</v>
      </c>
      <c r="C3" s="21" t="n">
        <v>49633</v>
      </c>
      <c r="D3" s="21" t="n">
        <v>2</v>
      </c>
      <c r="E3" s="21" t="n">
        <v>2000</v>
      </c>
      <c r="F3" s="22" t="n">
        <f aca="false">100/D3</f>
        <v>50</v>
      </c>
      <c r="G3" s="22" t="n">
        <f aca="false">B3/D3</f>
        <v>21235.5</v>
      </c>
      <c r="H3" s="23" t="n">
        <v>2000</v>
      </c>
      <c r="I3" s="21" t="n">
        <f aca="false">100*H3/E3</f>
        <v>100</v>
      </c>
      <c r="J3" s="21" t="n">
        <f aca="false">H3/C3</f>
        <v>0.0402957709588379</v>
      </c>
    </row>
    <row r="4" customFormat="false" ht="12.8" hidden="false" customHeight="false" outlineLevel="0" collapsed="false">
      <c r="A4" s="21"/>
      <c r="B4" s="21" t="n">
        <v>42471</v>
      </c>
      <c r="C4" s="21" t="n">
        <v>49633</v>
      </c>
      <c r="D4" s="21" t="n">
        <v>4</v>
      </c>
      <c r="E4" s="21" t="n">
        <v>3395</v>
      </c>
      <c r="F4" s="22" t="n">
        <f aca="false">100/D4</f>
        <v>25</v>
      </c>
      <c r="G4" s="22" t="n">
        <f aca="false">B4/D4</f>
        <v>10617.75</v>
      </c>
      <c r="H4" s="23" t="n">
        <v>3355</v>
      </c>
      <c r="I4" s="21" t="n">
        <f aca="false">100*H4/E4</f>
        <v>98.8217967599411</v>
      </c>
      <c r="J4" s="21" t="n">
        <f aca="false">H4/C4</f>
        <v>0.0675961557834505</v>
      </c>
    </row>
    <row r="5" customFormat="false" ht="12.8" hidden="false" customHeight="false" outlineLevel="0" collapsed="false">
      <c r="A5" s="21"/>
      <c r="B5" s="21" t="n">
        <v>42471</v>
      </c>
      <c r="C5" s="21" t="n">
        <v>49633</v>
      </c>
      <c r="D5" s="21" t="n">
        <v>8</v>
      </c>
      <c r="E5" s="21" t="n">
        <v>5259</v>
      </c>
      <c r="F5" s="22" t="n">
        <f aca="false">100/D5</f>
        <v>12.5</v>
      </c>
      <c r="G5" s="22" t="n">
        <f aca="false">B5/D5</f>
        <v>5308.875</v>
      </c>
      <c r="H5" s="23" t="n">
        <v>5112</v>
      </c>
      <c r="I5" s="21" t="n">
        <f aca="false">100*H5/E5</f>
        <v>97.2047917855106</v>
      </c>
      <c r="J5" s="21" t="n">
        <f aca="false">H5/C5</f>
        <v>0.10299599057079</v>
      </c>
    </row>
    <row r="6" customFormat="false" ht="12.8" hidden="false" customHeight="false" outlineLevel="0" collapsed="false">
      <c r="A6" s="21"/>
      <c r="B6" s="21" t="n">
        <v>42471</v>
      </c>
      <c r="C6" s="21" t="n">
        <v>49633</v>
      </c>
      <c r="D6" s="21" t="n">
        <v>32</v>
      </c>
      <c r="E6" s="21" t="n">
        <v>8241</v>
      </c>
      <c r="F6" s="22" t="n">
        <f aca="false">100/D6</f>
        <v>3.125</v>
      </c>
      <c r="G6" s="22" t="n">
        <f aca="false">B6/D6</f>
        <v>1327.21875</v>
      </c>
      <c r="H6" s="23" t="n">
        <v>7675</v>
      </c>
      <c r="I6" s="21" t="n">
        <f aca="false">100*H6/E6</f>
        <v>93.1319014682684</v>
      </c>
      <c r="J6" s="21" t="n">
        <f aca="false">H6/C6</f>
        <v>0.15463502105454</v>
      </c>
    </row>
    <row r="7" customFormat="false" ht="12.8" hidden="false" customHeight="false" outlineLevel="0" collapsed="false">
      <c r="A7" s="21"/>
      <c r="B7" s="21" t="n">
        <v>42471</v>
      </c>
      <c r="C7" s="21" t="n">
        <v>49633</v>
      </c>
      <c r="D7" s="21" t="n">
        <v>64</v>
      </c>
      <c r="E7" s="21" t="n">
        <v>9735</v>
      </c>
      <c r="F7" s="22" t="n">
        <f aca="false">100/D7</f>
        <v>1.5625</v>
      </c>
      <c r="G7" s="22" t="n">
        <f aca="false">B7/D7</f>
        <v>663.609375</v>
      </c>
      <c r="H7" s="23" t="n">
        <v>8948</v>
      </c>
      <c r="I7" s="21" t="n">
        <f aca="false">100*H7/E7</f>
        <v>91.9157678479712</v>
      </c>
      <c r="J7" s="21" t="n">
        <f aca="false">H7/C7</f>
        <v>0.180283279269841</v>
      </c>
    </row>
    <row r="8" customFormat="false" ht="12.8" hidden="false" customHeight="false" outlineLevel="0" collapsed="false">
      <c r="A8" s="21"/>
      <c r="B8" s="21" t="n">
        <v>42471</v>
      </c>
      <c r="C8" s="21" t="n">
        <v>49633</v>
      </c>
      <c r="D8" s="21" t="n">
        <v>128</v>
      </c>
      <c r="E8" s="21" t="n">
        <v>11817</v>
      </c>
      <c r="F8" s="22" t="n">
        <f aca="false">100/D8</f>
        <v>0.78125</v>
      </c>
      <c r="G8" s="22" t="n">
        <f aca="false">B8/D8</f>
        <v>331.8046875</v>
      </c>
      <c r="H8" s="23" t="n">
        <v>10599</v>
      </c>
      <c r="I8" s="21" t="n">
        <f aca="false">100*H8/E8</f>
        <v>89.6928154353897</v>
      </c>
      <c r="J8" s="21" t="n">
        <f aca="false">H8/C8</f>
        <v>0.213547438196361</v>
      </c>
    </row>
    <row r="9" customFormat="false" ht="12.8" hidden="false" customHeight="false" outlineLevel="0" collapsed="false">
      <c r="A9" s="21"/>
      <c r="B9" s="21" t="n">
        <v>42471</v>
      </c>
      <c r="C9" s="21" t="n">
        <v>49633</v>
      </c>
      <c r="D9" s="21" t="n">
        <v>256</v>
      </c>
      <c r="E9" s="21" t="n">
        <v>13784</v>
      </c>
      <c r="F9" s="22" t="n">
        <f aca="false">100/D9</f>
        <v>0.390625</v>
      </c>
      <c r="G9" s="22" t="n">
        <f aca="false">B9/D9</f>
        <v>165.90234375</v>
      </c>
      <c r="H9" s="23" t="n">
        <v>12123</v>
      </c>
      <c r="I9" s="21" t="n">
        <f aca="false">100*H9/E9</f>
        <v>87.9497968659315</v>
      </c>
      <c r="J9" s="21" t="n">
        <f aca="false">H9/C9</f>
        <v>0.244252815666996</v>
      </c>
    </row>
    <row r="10" customFormat="false" ht="12.8" hidden="false" customHeight="false" outlineLevel="0" collapsed="false">
      <c r="A10" s="21"/>
      <c r="B10" s="21" t="n">
        <v>42471</v>
      </c>
      <c r="C10" s="21" t="n">
        <v>49633</v>
      </c>
      <c r="D10" s="21" t="n">
        <v>512</v>
      </c>
      <c r="E10" s="21" t="n">
        <v>16528</v>
      </c>
      <c r="F10" s="22" t="n">
        <f aca="false">100/D10</f>
        <v>0.1953125</v>
      </c>
      <c r="G10" s="22" t="n">
        <f aca="false">B10/D10</f>
        <v>82.951171875</v>
      </c>
      <c r="H10" s="23" t="n">
        <v>14379</v>
      </c>
      <c r="I10" s="21" t="n">
        <f aca="false">100*H10/E10</f>
        <v>86.9978218780252</v>
      </c>
      <c r="J10" s="21" t="n">
        <f aca="false">H10/C10</f>
        <v>0.289706445308565</v>
      </c>
    </row>
    <row r="11" customFormat="false" ht="12.8" hidden="false" customHeight="false" outlineLevel="0" collapsed="false">
      <c r="A11" s="21"/>
      <c r="B11" s="21" t="n">
        <v>42471</v>
      </c>
      <c r="C11" s="21" t="n">
        <v>49633</v>
      </c>
      <c r="D11" s="21" t="n">
        <v>1024</v>
      </c>
      <c r="E11" s="21" t="n">
        <v>18975</v>
      </c>
      <c r="F11" s="22" t="n">
        <f aca="false">100/D11</f>
        <v>0.09765625</v>
      </c>
      <c r="G11" s="22" t="n">
        <f aca="false">B11/D11</f>
        <v>41.4755859375</v>
      </c>
      <c r="H11" s="23" t="n">
        <v>16050</v>
      </c>
      <c r="I11" s="21" t="n">
        <f aca="false">100*H11/E11</f>
        <v>84.5849802371542</v>
      </c>
      <c r="J11" s="21" t="n">
        <f aca="false">H11/C11</f>
        <v>0.323373561944674</v>
      </c>
    </row>
    <row r="12" customFormat="false" ht="12.8" hidden="false" customHeight="false" outlineLevel="0" collapsed="false">
      <c r="A12" s="21"/>
      <c r="B12" s="21" t="n">
        <v>42471</v>
      </c>
      <c r="C12" s="21" t="n">
        <v>49633</v>
      </c>
      <c r="D12" s="21" t="n">
        <v>2048</v>
      </c>
      <c r="E12" s="21" t="n">
        <v>22065</v>
      </c>
      <c r="F12" s="22" t="n">
        <f aca="false">100/D12</f>
        <v>0.048828125</v>
      </c>
      <c r="G12" s="22" t="n">
        <f aca="false">B12/D12</f>
        <v>20.73779296875</v>
      </c>
      <c r="H12" s="23" t="n">
        <v>18366</v>
      </c>
      <c r="I12" s="21" t="n">
        <f aca="false">100*H12/E12</f>
        <v>83.2358939496941</v>
      </c>
      <c r="J12" s="21" t="n">
        <f aca="false">H12/C12</f>
        <v>0.370036064715008</v>
      </c>
    </row>
    <row r="13" customFormat="false" ht="12.8" hidden="false" customHeight="false" outlineLevel="0" collapsed="false">
      <c r="A13" s="21"/>
      <c r="B13" s="21" t="n">
        <v>42471</v>
      </c>
      <c r="C13" s="21" t="n">
        <v>49633</v>
      </c>
      <c r="D13" s="21" t="n">
        <v>4096</v>
      </c>
      <c r="E13" s="21" t="n">
        <v>24902</v>
      </c>
      <c r="F13" s="22" t="n">
        <f aca="false">100/D13</f>
        <v>0.0244140625</v>
      </c>
      <c r="G13" s="22" t="n">
        <f aca="false">B13/D13</f>
        <v>10.368896484375</v>
      </c>
      <c r="H13" s="23" t="n">
        <v>20063</v>
      </c>
      <c r="I13" s="21" t="n">
        <f aca="false">100*H13/E13</f>
        <v>80.5678258774396</v>
      </c>
      <c r="J13" s="21" t="n">
        <f aca="false">H13/C13</f>
        <v>0.404227026373582</v>
      </c>
    </row>
    <row r="14" customFormat="false" ht="12.8" hidden="false" customHeight="false" outlineLevel="0" collapsed="false">
      <c r="A14" s="21"/>
      <c r="B14" s="21" t="n">
        <v>42471</v>
      </c>
      <c r="C14" s="21" t="n">
        <v>49633</v>
      </c>
      <c r="D14" s="21" t="n">
        <v>8192</v>
      </c>
      <c r="E14" s="21" t="n">
        <v>24902</v>
      </c>
      <c r="F14" s="22" t="n">
        <f aca="false">100/D14</f>
        <v>0.01220703125</v>
      </c>
      <c r="G14" s="22" t="n">
        <f aca="false">B14/D14</f>
        <v>5.1844482421875</v>
      </c>
      <c r="H14" s="23" t="n">
        <v>19326</v>
      </c>
      <c r="I14" s="21" t="n">
        <f aca="false">100*H14/E14</f>
        <v>77.608224239017</v>
      </c>
      <c r="J14" s="21" t="n">
        <f aca="false">H14/C14</f>
        <v>0.38937803477525</v>
      </c>
    </row>
    <row r="15" customFormat="false" ht="12.8" hidden="false" customHeight="false" outlineLevel="0" collapsed="false">
      <c r="A15" s="21"/>
      <c r="B15" s="21" t="n">
        <v>42471</v>
      </c>
      <c r="C15" s="21" t="n">
        <v>49633</v>
      </c>
      <c r="D15" s="21" t="n">
        <v>16384</v>
      </c>
      <c r="E15" s="21" t="n">
        <v>24902</v>
      </c>
      <c r="F15" s="22" t="n">
        <f aca="false">100/D15</f>
        <v>0.006103515625</v>
      </c>
      <c r="G15" s="22" t="n">
        <f aca="false">B15/D15</f>
        <v>2.59222412109375</v>
      </c>
      <c r="H15" s="23" t="n">
        <v>18510</v>
      </c>
      <c r="I15" s="21" t="n">
        <f aca="false">100*H15/E15</f>
        <v>74.3313790057024</v>
      </c>
      <c r="J15" s="21" t="n">
        <f aca="false">H15/C15</f>
        <v>0.372937360224044</v>
      </c>
    </row>
    <row r="16" customFormat="false" ht="12.8" hidden="false" customHeight="false" outlineLevel="0" collapsed="false">
      <c r="A16" s="21"/>
      <c r="B16" s="21" t="n">
        <v>42471</v>
      </c>
      <c r="C16" s="21" t="n">
        <v>49633</v>
      </c>
      <c r="D16" s="21" t="n">
        <v>32768</v>
      </c>
      <c r="E16" s="21" t="n">
        <v>24902</v>
      </c>
      <c r="F16" s="22" t="n">
        <f aca="false">100/D16</f>
        <v>0.0030517578125</v>
      </c>
      <c r="G16" s="22" t="n">
        <f aca="false">B16/D16</f>
        <v>1.29611206054688</v>
      </c>
      <c r="H16" s="23" t="n">
        <v>17655</v>
      </c>
      <c r="I16" s="21" t="n">
        <f aca="false">100*H16/E16</f>
        <v>70.8979198457955</v>
      </c>
      <c r="J16" s="21" t="n">
        <f aca="false">H16/C16</f>
        <v>0.355710918139141</v>
      </c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customFormat="false" ht="12.8" hidden="false" customHeight="false" outlineLevel="0" collapsed="false">
      <c r="A19" s="21"/>
      <c r="B19" s="21"/>
      <c r="C19" s="21"/>
      <c r="D19" s="21"/>
      <c r="E19" s="21"/>
      <c r="F19" s="21"/>
      <c r="G19" s="21"/>
      <c r="H19" s="24" t="s">
        <v>38</v>
      </c>
      <c r="I19" s="24"/>
      <c r="J19" s="24"/>
      <c r="K19" s="24"/>
      <c r="L19" s="24"/>
      <c r="M19" s="24"/>
      <c r="N19" s="24"/>
      <c r="O19" s="24"/>
      <c r="P19" s="24"/>
      <c r="Q19" s="24"/>
    </row>
    <row r="20" customFormat="false" ht="12.8" hidden="false" customHeight="false" outlineLevel="0" collapsed="false">
      <c r="A20" s="21"/>
      <c r="B20" s="21" t="s">
        <v>2</v>
      </c>
      <c r="C20" s="21" t="s">
        <v>21</v>
      </c>
      <c r="D20" s="21" t="s">
        <v>4</v>
      </c>
      <c r="E20" s="21" t="s">
        <v>22</v>
      </c>
      <c r="F20" s="21" t="s">
        <v>39</v>
      </c>
      <c r="G20" s="21" t="s">
        <v>34</v>
      </c>
      <c r="H20" s="21" t="s">
        <v>6</v>
      </c>
      <c r="I20" s="21" t="s">
        <v>40</v>
      </c>
      <c r="J20" s="21" t="s">
        <v>36</v>
      </c>
    </row>
    <row r="21" customFormat="false" ht="12.8" hidden="false" customHeight="false" outlineLevel="0" collapsed="false">
      <c r="A21" s="21"/>
      <c r="B21" s="21" t="n">
        <v>42471</v>
      </c>
      <c r="C21" s="25" t="n">
        <v>242000.7493</v>
      </c>
      <c r="D21" s="21" t="n">
        <v>2</v>
      </c>
      <c r="E21" s="21" t="n">
        <v>85710.7125</v>
      </c>
      <c r="F21" s="22" t="n">
        <f aca="false">100/D21</f>
        <v>50</v>
      </c>
      <c r="G21" s="22" t="n">
        <f aca="false">B21/D21</f>
        <v>21235.5</v>
      </c>
      <c r="H21" s="21" t="n">
        <v>85710.7125</v>
      </c>
      <c r="I21" s="21" t="n">
        <f aca="false">100*H21/E21</f>
        <v>100</v>
      </c>
      <c r="J21" s="21" t="n">
        <f aca="false">H21/C21</f>
        <v>0.354175401307321</v>
      </c>
      <c r="K21" s="5"/>
      <c r="L21" s="5"/>
      <c r="M21" s="5"/>
      <c r="N21" s="5"/>
      <c r="O21" s="5"/>
      <c r="P21" s="5"/>
      <c r="Q21" s="5"/>
    </row>
    <row r="22" customFormat="false" ht="12.8" hidden="false" customHeight="false" outlineLevel="0" collapsed="false">
      <c r="A22" s="21"/>
      <c r="B22" s="21" t="n">
        <v>42471</v>
      </c>
      <c r="C22" s="25" t="n">
        <v>242000.7493</v>
      </c>
      <c r="D22" s="21" t="n">
        <v>4</v>
      </c>
      <c r="E22" s="21" t="n">
        <v>129975.337</v>
      </c>
      <c r="F22" s="22" t="n">
        <f aca="false">100/D22</f>
        <v>25</v>
      </c>
      <c r="G22" s="22" t="n">
        <f aca="false">B22/D22</f>
        <v>10617.75</v>
      </c>
      <c r="H22" s="21" t="n">
        <v>128208.137</v>
      </c>
      <c r="I22" s="21" t="n">
        <f aca="false">100*H22/E22</f>
        <v>98.6403574395041</v>
      </c>
      <c r="J22" s="21" t="n">
        <f aca="false">H22/C22</f>
        <v>0.529784049722362</v>
      </c>
      <c r="K22" s="5"/>
      <c r="L22" s="5"/>
      <c r="M22" s="5"/>
      <c r="N22" s="5"/>
      <c r="O22" s="5"/>
      <c r="P22" s="5"/>
      <c r="Q22" s="5"/>
    </row>
    <row r="23" customFormat="false" ht="12.8" hidden="false" customHeight="false" outlineLevel="0" collapsed="false">
      <c r="A23" s="21"/>
      <c r="B23" s="21" t="n">
        <v>42471</v>
      </c>
      <c r="C23" s="25" t="n">
        <v>242000.7493</v>
      </c>
      <c r="D23" s="21" t="n">
        <v>8</v>
      </c>
      <c r="E23" s="21" t="n">
        <v>167306.768</v>
      </c>
      <c r="F23" s="22" t="n">
        <f aca="false">100/D23</f>
        <v>12.5</v>
      </c>
      <c r="G23" s="22" t="n">
        <f aca="false">B23/D23</f>
        <v>5308.875</v>
      </c>
      <c r="H23" s="21" t="n">
        <v>161963.107</v>
      </c>
      <c r="I23" s="21" t="n">
        <f aca="false">100*H23/E23</f>
        <v>96.8060700329828</v>
      </c>
      <c r="J23" s="21" t="n">
        <f aca="false">H23/C23</f>
        <v>0.669266964951501</v>
      </c>
      <c r="K23" s="5"/>
      <c r="L23" s="5"/>
      <c r="M23" s="5"/>
      <c r="N23" s="5"/>
      <c r="O23" s="5"/>
      <c r="P23" s="5"/>
      <c r="Q23" s="5"/>
    </row>
    <row r="24" customFormat="false" ht="12.8" hidden="false" customHeight="false" outlineLevel="0" collapsed="false">
      <c r="A24" s="21"/>
      <c r="B24" s="21" t="n">
        <v>42471</v>
      </c>
      <c r="C24" s="25" t="n">
        <v>242000.7493</v>
      </c>
      <c r="D24" s="21" t="n">
        <v>32</v>
      </c>
      <c r="E24" s="21" t="n">
        <v>195572.0106</v>
      </c>
      <c r="F24" s="22" t="n">
        <f aca="false">100/D24</f>
        <v>3.125</v>
      </c>
      <c r="G24" s="22" t="n">
        <f aca="false">B24/D24</f>
        <v>1327.21875</v>
      </c>
      <c r="H24" s="21" t="n">
        <v>182841.4596</v>
      </c>
      <c r="I24" s="21" t="n">
        <f aca="false">100*H24/E24</f>
        <v>93.4906068813509</v>
      </c>
      <c r="J24" s="21" t="n">
        <f aca="false">H24/C24</f>
        <v>0.755540882120732</v>
      </c>
      <c r="K24" s="5"/>
      <c r="L24" s="5"/>
      <c r="M24" s="5"/>
      <c r="N24" s="5"/>
      <c r="O24" s="5"/>
      <c r="P24" s="5"/>
      <c r="Q24" s="5"/>
    </row>
    <row r="25" customFormat="false" ht="12.8" hidden="false" customHeight="false" outlineLevel="0" collapsed="false">
      <c r="A25" s="21"/>
      <c r="B25" s="21" t="n">
        <v>42471</v>
      </c>
      <c r="C25" s="25" t="n">
        <v>242000.7493</v>
      </c>
      <c r="D25" s="21" t="n">
        <v>64</v>
      </c>
      <c r="E25" s="21" t="n">
        <v>202652.4676</v>
      </c>
      <c r="F25" s="22" t="n">
        <f aca="false">100/D25</f>
        <v>1.5625</v>
      </c>
      <c r="G25" s="22" t="n">
        <f aca="false">B25/D25</f>
        <v>663.609375</v>
      </c>
      <c r="H25" s="21" t="n">
        <v>188461.7006</v>
      </c>
      <c r="I25" s="21" t="n">
        <f aca="false">100*H25/E25</f>
        <v>92.9974862048016</v>
      </c>
      <c r="J25" s="21" t="n">
        <f aca="false">H25/C25</f>
        <v>0.778764946576139</v>
      </c>
      <c r="K25" s="5"/>
      <c r="L25" s="5"/>
      <c r="M25" s="5"/>
      <c r="N25" s="5"/>
      <c r="O25" s="5"/>
      <c r="P25" s="5"/>
      <c r="Q25" s="5"/>
    </row>
    <row r="26" customFormat="false" ht="12.8" hidden="false" customHeight="false" outlineLevel="0" collapsed="false">
      <c r="A26" s="21"/>
      <c r="B26" s="21" t="n">
        <v>42471</v>
      </c>
      <c r="C26" s="25" t="n">
        <v>242000.7493</v>
      </c>
      <c r="D26" s="21" t="n">
        <v>128</v>
      </c>
      <c r="E26" s="21" t="n">
        <v>207670.2032</v>
      </c>
      <c r="F26" s="22" t="n">
        <f aca="false">100/D26</f>
        <v>0.78125</v>
      </c>
      <c r="G26" s="22" t="n">
        <f aca="false">B26/D26</f>
        <v>331.8046875</v>
      </c>
      <c r="H26" s="21" t="n">
        <v>191617.9727</v>
      </c>
      <c r="I26" s="21" t="n">
        <f aca="false">100*H26/E26</f>
        <v>92.2703256159765</v>
      </c>
      <c r="J26" s="21" t="n">
        <f aca="false">H26/C26</f>
        <v>0.791807352887399</v>
      </c>
      <c r="K26" s="5"/>
      <c r="L26" s="5"/>
      <c r="M26" s="5"/>
      <c r="N26" s="5"/>
      <c r="O26" s="5"/>
      <c r="P26" s="5"/>
      <c r="Q26" s="5"/>
    </row>
    <row r="27" customFormat="false" ht="12.8" hidden="false" customHeight="false" outlineLevel="0" collapsed="false">
      <c r="A27" s="21"/>
      <c r="B27" s="21" t="n">
        <v>42471</v>
      </c>
      <c r="C27" s="25" t="n">
        <v>242000.7493</v>
      </c>
      <c r="D27" s="21" t="n">
        <v>256</v>
      </c>
      <c r="E27" s="21" t="n">
        <v>211777.3658</v>
      </c>
      <c r="F27" s="22" t="n">
        <f aca="false">100/D27</f>
        <v>0.390625</v>
      </c>
      <c r="G27" s="22" t="n">
        <f aca="false">B27/D27</f>
        <v>165.90234375</v>
      </c>
      <c r="H27" s="21" t="n">
        <v>193992.6588</v>
      </c>
      <c r="I27" s="21" t="n">
        <f aca="false">100*H27/E27</f>
        <v>91.6021681860017</v>
      </c>
      <c r="J27" s="21" t="n">
        <f aca="false">H27/C27</f>
        <v>0.801620074983793</v>
      </c>
      <c r="K27" s="5"/>
      <c r="L27" s="5"/>
      <c r="M27" s="5"/>
      <c r="N27" s="5"/>
      <c r="O27" s="5"/>
      <c r="P27" s="5"/>
      <c r="Q27" s="5"/>
    </row>
    <row r="28" customFormat="false" ht="12.8" hidden="false" customHeight="false" outlineLevel="0" collapsed="false">
      <c r="A28" s="21"/>
      <c r="B28" s="21" t="n">
        <v>42471</v>
      </c>
      <c r="C28" s="25" t="n">
        <v>242000.7493</v>
      </c>
      <c r="D28" s="21" t="n">
        <v>512</v>
      </c>
      <c r="E28" s="21" t="n">
        <v>215199.6283</v>
      </c>
      <c r="F28" s="22" t="n">
        <f aca="false">100/D28</f>
        <v>0.1953125</v>
      </c>
      <c r="G28" s="22" t="n">
        <f aca="false">B28/D28</f>
        <v>82.951171875</v>
      </c>
      <c r="H28" s="21" t="n">
        <v>198018.8188</v>
      </c>
      <c r="I28" s="21" t="n">
        <f aca="false">100*H28/E28</f>
        <v>92.0163386732021</v>
      </c>
      <c r="J28" s="21" t="n">
        <f aca="false">H28/C28</f>
        <v>0.818257048264437</v>
      </c>
      <c r="K28" s="5"/>
      <c r="L28" s="5"/>
      <c r="M28" s="5"/>
      <c r="N28" s="5"/>
      <c r="O28" s="5"/>
      <c r="P28" s="5"/>
      <c r="Q28" s="5"/>
    </row>
    <row r="29" customFormat="false" ht="12.8" hidden="false" customHeight="false" outlineLevel="0" collapsed="false">
      <c r="A29" s="21"/>
      <c r="B29" s="21" t="n">
        <v>42471</v>
      </c>
      <c r="C29" s="25" t="n">
        <v>242000.7493</v>
      </c>
      <c r="D29" s="21" t="n">
        <v>1024</v>
      </c>
      <c r="E29" s="21" t="n">
        <v>217834.7023</v>
      </c>
      <c r="F29" s="22" t="n">
        <f aca="false">100/D29</f>
        <v>0.09765625</v>
      </c>
      <c r="G29" s="22" t="n">
        <f aca="false">B29/D29</f>
        <v>41.4755859375</v>
      </c>
      <c r="H29" s="21" t="n">
        <v>201767.4103</v>
      </c>
      <c r="I29" s="21" t="n">
        <f aca="false">100*H29/E29</f>
        <v>92.6240898119748</v>
      </c>
      <c r="J29" s="21" t="n">
        <f aca="false">H29/C29</f>
        <v>0.833747047823707</v>
      </c>
      <c r="K29" s="5"/>
      <c r="L29" s="5"/>
      <c r="M29" s="5"/>
      <c r="N29" s="5"/>
      <c r="O29" s="5"/>
      <c r="P29" s="5"/>
      <c r="Q29" s="5"/>
    </row>
    <row r="30" customFormat="false" ht="12.8" hidden="false" customHeight="false" outlineLevel="0" collapsed="false">
      <c r="A30" s="21"/>
      <c r="B30" s="21" t="n">
        <v>42471</v>
      </c>
      <c r="C30" s="25" t="n">
        <v>242000.7493</v>
      </c>
      <c r="D30" s="21" t="n">
        <v>2048</v>
      </c>
      <c r="E30" s="21" t="n">
        <v>220258.8968</v>
      </c>
      <c r="F30" s="22" t="n">
        <f aca="false">100/D30</f>
        <v>0.048828125</v>
      </c>
      <c r="G30" s="22" t="n">
        <f aca="false">B30/D30</f>
        <v>20.73779296875</v>
      </c>
      <c r="H30" s="21" t="n">
        <v>204602.7467</v>
      </c>
      <c r="I30" s="21" t="n">
        <f aca="false">100*H30/E30</f>
        <v>92.8919329355326</v>
      </c>
      <c r="J30" s="21" t="n">
        <f aca="false">H30/C30</f>
        <v>0.84546327766267</v>
      </c>
      <c r="K30" s="5"/>
      <c r="L30" s="5"/>
      <c r="M30" s="5"/>
      <c r="N30" s="5"/>
      <c r="O30" s="5"/>
      <c r="P30" s="5"/>
      <c r="Q30" s="5"/>
    </row>
    <row r="31" customFormat="false" ht="12.8" hidden="false" customHeight="false" outlineLevel="0" collapsed="false">
      <c r="A31" s="21"/>
      <c r="B31" s="21" t="n">
        <v>42471</v>
      </c>
      <c r="C31" s="25" t="n">
        <v>242000.7493</v>
      </c>
      <c r="D31" s="21" t="n">
        <v>4096</v>
      </c>
      <c r="E31" s="21" t="n">
        <v>222309.4948</v>
      </c>
      <c r="F31" s="22" t="n">
        <f aca="false">100/D31</f>
        <v>0.0244140625</v>
      </c>
      <c r="G31" s="22" t="n">
        <f aca="false">B31/D31</f>
        <v>10.368896484375</v>
      </c>
      <c r="H31" s="21" t="n">
        <v>208185.6052</v>
      </c>
      <c r="I31" s="21" t="n">
        <f aca="false">100*H31/E31</f>
        <v>93.6467447723245</v>
      </c>
      <c r="J31" s="21" t="n">
        <f aca="false">H31/C31</f>
        <v>0.860268432234974</v>
      </c>
      <c r="K31" s="5"/>
      <c r="L31" s="5"/>
      <c r="M31" s="5"/>
      <c r="N31" s="5"/>
      <c r="O31" s="5"/>
      <c r="P31" s="5"/>
      <c r="Q31" s="5"/>
    </row>
    <row r="32" customFormat="false" ht="12.8" hidden="false" customHeight="false" outlineLevel="0" collapsed="false">
      <c r="A32" s="21"/>
      <c r="B32" s="21" t="n">
        <v>42471</v>
      </c>
      <c r="C32" s="25" t="n">
        <v>242000.7493</v>
      </c>
      <c r="D32" s="21" t="n">
        <v>8192</v>
      </c>
      <c r="E32" s="21" t="n">
        <v>222309.4948</v>
      </c>
      <c r="F32" s="22" t="n">
        <f aca="false">100/D32</f>
        <v>0.01220703125</v>
      </c>
      <c r="G32" s="22" t="n">
        <f aca="false">B32/D32</f>
        <v>5.1844482421875</v>
      </c>
      <c r="H32" s="21" t="n">
        <v>206889.9737</v>
      </c>
      <c r="I32" s="21" t="n">
        <f aca="false">100*H32/E32</f>
        <v>93.0639394804652</v>
      </c>
      <c r="J32" s="21" t="n">
        <f aca="false">H32/C32</f>
        <v>0.85491459963839</v>
      </c>
      <c r="K32" s="5"/>
      <c r="L32" s="5"/>
      <c r="M32" s="5"/>
      <c r="N32" s="5"/>
      <c r="O32" s="5"/>
      <c r="P32" s="5"/>
      <c r="Q32" s="5"/>
    </row>
    <row r="33" customFormat="false" ht="12.8" hidden="false" customHeight="false" outlineLevel="0" collapsed="false">
      <c r="A33" s="21"/>
      <c r="B33" s="21" t="n">
        <v>42471</v>
      </c>
      <c r="C33" s="25" t="n">
        <v>242000.7493</v>
      </c>
      <c r="D33" s="21" t="n">
        <v>16384</v>
      </c>
      <c r="E33" s="21" t="n">
        <v>222309.4948</v>
      </c>
      <c r="F33" s="22" t="n">
        <f aca="false">100/D33</f>
        <v>0.006103515625</v>
      </c>
      <c r="G33" s="22" t="n">
        <f aca="false">B33/D33</f>
        <v>2.59222412109375</v>
      </c>
      <c r="H33" s="21" t="n">
        <v>206450.8382</v>
      </c>
      <c r="I33" s="21" t="n">
        <f aca="false">100*H33/E33</f>
        <v>92.8664060820852</v>
      </c>
      <c r="J33" s="21" t="n">
        <f aca="false">H33/C33</f>
        <v>0.853099995752782</v>
      </c>
    </row>
    <row r="34" customFormat="false" ht="12.8" hidden="false" customHeight="false" outlineLevel="0" collapsed="false">
      <c r="A34" s="21"/>
      <c r="B34" s="21" t="n">
        <v>42471</v>
      </c>
      <c r="C34" s="25" t="n">
        <v>242000.7493</v>
      </c>
      <c r="D34" s="21" t="n">
        <v>32768</v>
      </c>
      <c r="E34" s="21" t="n">
        <v>222309.4948</v>
      </c>
      <c r="F34" s="22" t="n">
        <f aca="false">100/D34</f>
        <v>0.0030517578125</v>
      </c>
      <c r="G34" s="22" t="n">
        <f aca="false">B34/D34</f>
        <v>1.29611206054688</v>
      </c>
      <c r="H34" s="21" t="n">
        <v>205002.2706</v>
      </c>
      <c r="I34" s="21" t="n">
        <f aca="false">100*H34/E34</f>
        <v>92.214806562549</v>
      </c>
      <c r="J34" s="21" t="n">
        <f aca="false">H34/C34</f>
        <v>0.847114197757569</v>
      </c>
    </row>
    <row r="35" customFormat="false" ht="12.8" hidden="false" customHeight="false" outlineLevel="0" collapsed="false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customFormat="false" ht="12.8" hidden="false" customHeight="false" outlineLevel="0" collapsed="false">
      <c r="A36" s="21"/>
      <c r="B36" s="21"/>
      <c r="C36" s="21"/>
      <c r="D36" s="21"/>
      <c r="E36" s="21"/>
      <c r="F36" s="21"/>
      <c r="G36" s="21"/>
      <c r="H36" s="24" t="s">
        <v>0</v>
      </c>
      <c r="I36" s="24"/>
      <c r="J36" s="24"/>
      <c r="K36" s="24"/>
      <c r="L36" s="24"/>
      <c r="M36" s="24"/>
      <c r="N36" s="24"/>
      <c r="O36" s="24"/>
      <c r="P36" s="24"/>
      <c r="Q36" s="24"/>
    </row>
    <row r="37" customFormat="false" ht="12.8" hidden="false" customHeight="false" outlineLevel="0" collapsed="false">
      <c r="A37" s="21" t="s">
        <v>1</v>
      </c>
      <c r="B37" s="21" t="s">
        <v>2</v>
      </c>
      <c r="C37" s="21" t="s">
        <v>3</v>
      </c>
      <c r="D37" s="21" t="s">
        <v>4</v>
      </c>
      <c r="E37" s="21" t="s">
        <v>5</v>
      </c>
      <c r="F37" s="21" t="s">
        <v>39</v>
      </c>
      <c r="G37" s="21" t="s">
        <v>34</v>
      </c>
      <c r="H37" s="23" t="s">
        <v>6</v>
      </c>
      <c r="I37" s="21" t="s">
        <v>40</v>
      </c>
      <c r="J37" s="21" t="s">
        <v>36</v>
      </c>
    </row>
    <row r="38" customFormat="false" ht="12.8" hidden="false" customHeight="false" outlineLevel="0" collapsed="false">
      <c r="A38" s="21" t="s">
        <v>41</v>
      </c>
      <c r="B38" s="21" t="n">
        <v>121580</v>
      </c>
      <c r="C38" s="21" t="n">
        <v>137171</v>
      </c>
      <c r="D38" s="21" t="n">
        <v>2</v>
      </c>
      <c r="E38" s="21" t="n">
        <v>1700</v>
      </c>
      <c r="F38" s="22" t="n">
        <f aca="false">100/D38</f>
        <v>50</v>
      </c>
      <c r="G38" s="22" t="n">
        <f aca="false">B38/D38</f>
        <v>60790</v>
      </c>
      <c r="H38" s="21" t="n">
        <v>1700</v>
      </c>
      <c r="I38" s="21" t="n">
        <f aca="false">100*H38/E38</f>
        <v>100</v>
      </c>
      <c r="J38" s="21" t="n">
        <f aca="false">H38/C38</f>
        <v>0.0123932901269219</v>
      </c>
    </row>
    <row r="39" customFormat="false" ht="12.8" hidden="false" customHeight="false" outlineLevel="0" collapsed="false">
      <c r="A39" s="21"/>
      <c r="B39" s="21" t="n">
        <v>121580</v>
      </c>
      <c r="C39" s="21" t="n">
        <v>137171</v>
      </c>
      <c r="D39" s="21" t="n">
        <v>4</v>
      </c>
      <c r="E39" s="21" t="n">
        <v>3219</v>
      </c>
      <c r="F39" s="22" t="n">
        <f aca="false">100/D39</f>
        <v>25</v>
      </c>
      <c r="G39" s="22" t="n">
        <f aca="false">B39/D39</f>
        <v>30395</v>
      </c>
      <c r="H39" s="21" t="n">
        <v>3175</v>
      </c>
      <c r="I39" s="21" t="n">
        <f aca="false">100*H39/E39</f>
        <v>98.6331158744952</v>
      </c>
      <c r="J39" s="21" t="n">
        <f aca="false">H39/C39</f>
        <v>0.0231462918546923</v>
      </c>
    </row>
    <row r="40" customFormat="false" ht="12.8" hidden="false" customHeight="false" outlineLevel="0" collapsed="false">
      <c r="A40" s="21"/>
      <c r="B40" s="21" t="n">
        <v>121580</v>
      </c>
      <c r="C40" s="21" t="n">
        <v>137171</v>
      </c>
      <c r="D40" s="21" t="n">
        <v>8</v>
      </c>
      <c r="E40" s="21" t="n">
        <v>5959</v>
      </c>
      <c r="F40" s="22" t="n">
        <f aca="false">100/D40</f>
        <v>12.5</v>
      </c>
      <c r="G40" s="22" t="n">
        <f aca="false">B40/D40</f>
        <v>15197.5</v>
      </c>
      <c r="H40" s="21" t="n">
        <v>5858</v>
      </c>
      <c r="I40" s="21" t="n">
        <f aca="false">100*H40/E40</f>
        <v>98.3050847457627</v>
      </c>
      <c r="J40" s="21" t="n">
        <f aca="false">H40/C40</f>
        <v>0.0427058197432402</v>
      </c>
    </row>
    <row r="41" customFormat="false" ht="12.8" hidden="false" customHeight="false" outlineLevel="0" collapsed="false">
      <c r="A41" s="21"/>
      <c r="B41" s="21" t="n">
        <v>121580</v>
      </c>
      <c r="C41" s="21" t="n">
        <v>137171</v>
      </c>
      <c r="D41" s="21" t="n">
        <v>32</v>
      </c>
      <c r="E41" s="21" t="n">
        <v>12297</v>
      </c>
      <c r="F41" s="22" t="n">
        <f aca="false">100/D41</f>
        <v>3.125</v>
      </c>
      <c r="G41" s="22" t="n">
        <f aca="false">B41/D41</f>
        <v>3799.375</v>
      </c>
      <c r="H41" s="21" t="n">
        <v>11901</v>
      </c>
      <c r="I41" s="21" t="n">
        <f aca="false">100*H41/E41</f>
        <v>96.7797023664308</v>
      </c>
      <c r="J41" s="21" t="n">
        <f aca="false">H41/C41</f>
        <v>0.086760321059116</v>
      </c>
    </row>
    <row r="42" customFormat="false" ht="12.8" hidden="false" customHeight="false" outlineLevel="0" collapsed="false">
      <c r="A42" s="21"/>
      <c r="B42" s="21" t="n">
        <v>121580</v>
      </c>
      <c r="C42" s="21" t="n">
        <v>137171</v>
      </c>
      <c r="D42" s="21" t="n">
        <v>64</v>
      </c>
      <c r="E42" s="21" t="n">
        <v>15986</v>
      </c>
      <c r="F42" s="22" t="n">
        <f aca="false">100/D42</f>
        <v>1.5625</v>
      </c>
      <c r="G42" s="22" t="n">
        <f aca="false">B42/D42</f>
        <v>1899.6875</v>
      </c>
      <c r="H42" s="21" t="n">
        <v>15275</v>
      </c>
      <c r="I42" s="21" t="n">
        <f aca="false">100*H42/E42</f>
        <v>95.5523583135243</v>
      </c>
      <c r="J42" s="21" t="n">
        <f aca="false">H42/C42</f>
        <v>0.111357356875724</v>
      </c>
    </row>
    <row r="43" customFormat="false" ht="12.8" hidden="false" customHeight="false" outlineLevel="0" collapsed="false">
      <c r="A43" s="21"/>
      <c r="B43" s="21" t="n">
        <v>121580</v>
      </c>
      <c r="C43" s="21" t="n">
        <v>137171</v>
      </c>
      <c r="D43" s="21" t="n">
        <v>128</v>
      </c>
      <c r="E43" s="21" t="n">
        <v>22519</v>
      </c>
      <c r="F43" s="22" t="n">
        <f aca="false">100/D43</f>
        <v>0.78125</v>
      </c>
      <c r="G43" s="22" t="n">
        <f aca="false">B43/D43</f>
        <v>949.84375</v>
      </c>
      <c r="H43" s="21" t="n">
        <v>21207</v>
      </c>
      <c r="I43" s="21" t="n">
        <f aca="false">100*H43/E43</f>
        <v>94.1738087836938</v>
      </c>
      <c r="J43" s="21" t="n">
        <f aca="false">H43/C43</f>
        <v>0.154602649248019</v>
      </c>
    </row>
    <row r="44" customFormat="false" ht="12.8" hidden="false" customHeight="false" outlineLevel="0" collapsed="false">
      <c r="A44" s="21"/>
      <c r="B44" s="21" t="n">
        <v>121580</v>
      </c>
      <c r="C44" s="21" t="n">
        <v>137171</v>
      </c>
      <c r="D44" s="21" t="n">
        <v>256</v>
      </c>
      <c r="E44" s="21" t="n">
        <v>28023</v>
      </c>
      <c r="F44" s="22" t="n">
        <f aca="false">100/D44</f>
        <v>0.390625</v>
      </c>
      <c r="G44" s="22" t="n">
        <f aca="false">B44/D44</f>
        <v>474.921875</v>
      </c>
      <c r="H44" s="21" t="n">
        <v>25894</v>
      </c>
      <c r="I44" s="21" t="n">
        <f aca="false">100*H44/E44</f>
        <v>92.4026692359847</v>
      </c>
      <c r="J44" s="21" t="n">
        <f aca="false">H44/C44</f>
        <v>0.188771679145009</v>
      </c>
    </row>
    <row r="45" customFormat="false" ht="12.8" hidden="false" customHeight="false" outlineLevel="0" collapsed="false">
      <c r="A45" s="21"/>
      <c r="B45" s="21" t="n">
        <v>121580</v>
      </c>
      <c r="C45" s="21" t="n">
        <v>137171</v>
      </c>
      <c r="D45" s="21" t="n">
        <v>512</v>
      </c>
      <c r="E45" s="21" t="n">
        <v>37847</v>
      </c>
      <c r="F45" s="22" t="n">
        <f aca="false">100/D45</f>
        <v>0.1953125</v>
      </c>
      <c r="G45" s="22" t="n">
        <f aca="false">B45/D45</f>
        <v>237.4609375</v>
      </c>
      <c r="H45" s="21" t="n">
        <v>34463</v>
      </c>
      <c r="I45" s="21" t="n">
        <f aca="false">100*H45/E45</f>
        <v>91.0587364916638</v>
      </c>
      <c r="J45" s="21" t="n">
        <f aca="false">H45/C45</f>
        <v>0.251241151555358</v>
      </c>
    </row>
    <row r="46" customFormat="false" ht="12.8" hidden="false" customHeight="false" outlineLevel="0" collapsed="false">
      <c r="A46" s="21"/>
      <c r="B46" s="21" t="n">
        <v>121580</v>
      </c>
      <c r="C46" s="21" t="n">
        <v>137171</v>
      </c>
      <c r="D46" s="21" t="n">
        <v>1024</v>
      </c>
      <c r="E46" s="21" t="n">
        <v>45904</v>
      </c>
      <c r="F46" s="22" t="n">
        <f aca="false">100/D46</f>
        <v>0.09765625</v>
      </c>
      <c r="G46" s="22" t="n">
        <f aca="false">B46/D46</f>
        <v>118.73046875</v>
      </c>
      <c r="H46" s="21" t="n">
        <v>40820</v>
      </c>
      <c r="I46" s="21" t="n">
        <f aca="false">100*H46/E46</f>
        <v>88.92471244336</v>
      </c>
      <c r="J46" s="21" t="n">
        <f aca="false">H46/C46</f>
        <v>0.297584766459383</v>
      </c>
    </row>
    <row r="47" customFormat="false" ht="12.8" hidden="false" customHeight="false" outlineLevel="0" collapsed="false">
      <c r="A47" s="21"/>
      <c r="B47" s="21" t="n">
        <v>121580</v>
      </c>
      <c r="C47" s="21" t="n">
        <v>137171</v>
      </c>
      <c r="D47" s="21" t="n">
        <v>2048</v>
      </c>
      <c r="E47" s="21" t="n">
        <v>58002</v>
      </c>
      <c r="F47" s="22" t="n">
        <f aca="false">100/D47</f>
        <v>0.048828125</v>
      </c>
      <c r="G47" s="22" t="n">
        <f aca="false">B47/D47</f>
        <v>59.365234375</v>
      </c>
      <c r="H47" s="21" t="n">
        <v>49516</v>
      </c>
      <c r="I47" s="21" t="n">
        <f aca="false">100*H47/E47</f>
        <v>85.3694700182752</v>
      </c>
      <c r="J47" s="21" t="n">
        <f aca="false">H47/C47</f>
        <v>0.36098009054392</v>
      </c>
    </row>
    <row r="48" customFormat="false" ht="12.8" hidden="false" customHeight="false" outlineLevel="0" collapsed="false">
      <c r="A48" s="21"/>
      <c r="B48" s="21" t="n">
        <v>121580</v>
      </c>
      <c r="C48" s="21" t="n">
        <v>137171</v>
      </c>
      <c r="D48" s="21" t="n">
        <v>4096</v>
      </c>
      <c r="E48" s="21" t="n">
        <v>67610</v>
      </c>
      <c r="F48" s="22" t="n">
        <f aca="false">100/D48</f>
        <v>0.0244140625</v>
      </c>
      <c r="G48" s="22" t="n">
        <f aca="false">B48/D48</f>
        <v>29.6826171875</v>
      </c>
      <c r="H48" s="21" t="n">
        <v>54659</v>
      </c>
      <c r="I48" s="21" t="n">
        <f aca="false">100*H48/E48</f>
        <v>80.8445496228369</v>
      </c>
      <c r="J48" s="21" t="n">
        <f aca="false">H48/C48</f>
        <v>0.39847343826319</v>
      </c>
    </row>
    <row r="49" customFormat="false" ht="12.8" hidden="false" customHeight="false" outlineLevel="0" collapsed="false">
      <c r="A49" s="21"/>
      <c r="B49" s="21" t="n">
        <v>121580</v>
      </c>
      <c r="C49" s="21" t="n">
        <v>137171</v>
      </c>
      <c r="D49" s="21" t="n">
        <v>8192</v>
      </c>
      <c r="E49" s="21" t="n">
        <v>77524</v>
      </c>
      <c r="F49" s="22" t="n">
        <f aca="false">100/D49</f>
        <v>0.01220703125</v>
      </c>
      <c r="G49" s="22" t="n">
        <f aca="false">B49/D49</f>
        <v>14.84130859375</v>
      </c>
      <c r="H49" s="21" t="n">
        <v>60257</v>
      </c>
      <c r="I49" s="21" t="n">
        <f aca="false">100*H49/E49</f>
        <v>77.7268974769104</v>
      </c>
      <c r="J49" s="21" t="n">
        <f aca="false">H49/C49</f>
        <v>0.439283813634077</v>
      </c>
    </row>
    <row r="50" customFormat="false" ht="12.8" hidden="false" customHeight="false" outlineLevel="0" collapsed="false">
      <c r="A50" s="21"/>
      <c r="B50" s="21" t="n">
        <v>121580</v>
      </c>
      <c r="C50" s="21" t="n">
        <v>137171</v>
      </c>
      <c r="D50" s="21" t="n">
        <v>16384</v>
      </c>
      <c r="E50" s="21" t="n">
        <v>84952</v>
      </c>
      <c r="F50" s="22" t="n">
        <f aca="false">100/D50</f>
        <v>0.006103515625</v>
      </c>
      <c r="G50" s="22" t="n">
        <f aca="false">B50/D50</f>
        <v>7.420654296875</v>
      </c>
      <c r="H50" s="21" t="n">
        <v>63702</v>
      </c>
      <c r="I50" s="21" t="n">
        <f aca="false">100*H50/E50</f>
        <v>74.9858743761183</v>
      </c>
      <c r="J50" s="21" t="n">
        <f aca="false">H50/C50</f>
        <v>0.464398451567751</v>
      </c>
    </row>
    <row r="51" customFormat="false" ht="12.8" hidden="false" customHeight="false" outlineLevel="0" collapsed="false">
      <c r="A51" s="21"/>
      <c r="B51" s="21" t="n">
        <v>121580</v>
      </c>
      <c r="C51" s="21" t="n">
        <v>137171</v>
      </c>
      <c r="D51" s="21" t="n">
        <v>32768</v>
      </c>
      <c r="E51" s="21" t="n">
        <v>84952</v>
      </c>
      <c r="F51" s="22" t="n">
        <f aca="false">100/D51</f>
        <v>0.0030517578125</v>
      </c>
      <c r="G51" s="22" t="n">
        <f aca="false">B51/D51</f>
        <v>3.7103271484375</v>
      </c>
      <c r="H51" s="21" t="n">
        <v>61936</v>
      </c>
      <c r="I51" s="21" t="n">
        <f aca="false">100*H51/E51</f>
        <v>72.9070533948583</v>
      </c>
      <c r="J51" s="21" t="n">
        <f aca="false">H51/C51</f>
        <v>0.451524010177078</v>
      </c>
    </row>
    <row r="52" customFormat="false" ht="12.8" hidden="false" customHeight="fals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</row>
    <row r="53" customFormat="false" ht="12.8" hidden="false" customHeight="false" outlineLevel="0" collapsed="false">
      <c r="A53" s="21"/>
      <c r="B53" s="21"/>
      <c r="C53" s="21"/>
      <c r="D53" s="21"/>
      <c r="E53" s="21"/>
      <c r="F53" s="21"/>
      <c r="G53" s="21"/>
      <c r="H53" s="24" t="s">
        <v>20</v>
      </c>
      <c r="I53" s="24"/>
      <c r="J53" s="24"/>
      <c r="K53" s="24"/>
      <c r="L53" s="24"/>
      <c r="M53" s="24"/>
      <c r="N53" s="24"/>
      <c r="O53" s="24"/>
      <c r="P53" s="24"/>
      <c r="Q53" s="24"/>
    </row>
    <row r="54" customFormat="false" ht="12.8" hidden="false" customHeight="false" outlineLevel="0" collapsed="false">
      <c r="A54" s="21"/>
      <c r="B54" s="21" t="s">
        <v>2</v>
      </c>
      <c r="C54" s="21" t="s">
        <v>21</v>
      </c>
      <c r="D54" s="21" t="s">
        <v>4</v>
      </c>
      <c r="E54" s="21" t="s">
        <v>22</v>
      </c>
      <c r="F54" s="21" t="s">
        <v>39</v>
      </c>
      <c r="G54" s="21" t="s">
        <v>34</v>
      </c>
      <c r="H54" s="21" t="s">
        <v>6</v>
      </c>
      <c r="I54" s="21" t="s">
        <v>40</v>
      </c>
      <c r="J54" s="21" t="s">
        <v>36</v>
      </c>
    </row>
    <row r="55" customFormat="false" ht="12.8" hidden="false" customHeight="false" outlineLevel="0" collapsed="false">
      <c r="A55" s="21"/>
      <c r="B55" s="21" t="n">
        <v>121580</v>
      </c>
      <c r="C55" s="21" t="n">
        <v>418217.1753</v>
      </c>
      <c r="D55" s="21" t="n">
        <v>2</v>
      </c>
      <c r="E55" s="21" t="n">
        <v>46714.6455</v>
      </c>
      <c r="F55" s="22" t="n">
        <f aca="false">100/D55</f>
        <v>50</v>
      </c>
      <c r="G55" s="22" t="n">
        <f aca="false">B55/D55</f>
        <v>60790</v>
      </c>
      <c r="H55" s="21" t="n">
        <v>46714.6455</v>
      </c>
      <c r="I55" s="21" t="n">
        <f aca="false">100*H55/E55</f>
        <v>100</v>
      </c>
      <c r="J55" s="21" t="n">
        <f aca="false">H55/C55</f>
        <v>0.111699490740642</v>
      </c>
      <c r="K55" s="5"/>
      <c r="L55" s="5"/>
      <c r="M55" s="5"/>
      <c r="N55" s="5"/>
      <c r="O55" s="5"/>
      <c r="P55" s="5"/>
      <c r="Q55" s="5"/>
    </row>
    <row r="56" customFormat="false" ht="12.8" hidden="false" customHeight="false" outlineLevel="0" collapsed="false">
      <c r="A56" s="21"/>
      <c r="B56" s="21" t="n">
        <v>121580</v>
      </c>
      <c r="C56" s="21" t="n">
        <v>418217.1753</v>
      </c>
      <c r="D56" s="21" t="n">
        <v>4</v>
      </c>
      <c r="E56" s="21" t="n">
        <v>100718.1229</v>
      </c>
      <c r="F56" s="22" t="n">
        <f aca="false">100/D56</f>
        <v>25</v>
      </c>
      <c r="G56" s="22" t="n">
        <f aca="false">B56/D56</f>
        <v>30395</v>
      </c>
      <c r="H56" s="21" t="n">
        <v>97740.4134</v>
      </c>
      <c r="I56" s="21" t="n">
        <f aca="false">100*H56/E56</f>
        <v>97.0435216480787</v>
      </c>
      <c r="J56" s="21" t="n">
        <f aca="false">H56/C56</f>
        <v>0.233707315654571</v>
      </c>
      <c r="K56" s="5"/>
      <c r="L56" s="5"/>
      <c r="M56" s="5"/>
      <c r="N56" s="5"/>
      <c r="O56" s="5"/>
      <c r="P56" s="5"/>
      <c r="Q56" s="5"/>
    </row>
    <row r="57" customFormat="false" ht="12.8" hidden="false" customHeight="false" outlineLevel="0" collapsed="false">
      <c r="A57" s="21"/>
      <c r="B57" s="21" t="n">
        <v>121580</v>
      </c>
      <c r="C57" s="21" t="n">
        <v>418217.1753</v>
      </c>
      <c r="D57" s="21" t="n">
        <v>8</v>
      </c>
      <c r="E57" s="21" t="n">
        <v>157535.7088</v>
      </c>
      <c r="F57" s="22" t="n">
        <f aca="false">100/D57</f>
        <v>12.5</v>
      </c>
      <c r="G57" s="22" t="n">
        <f aca="false">B57/D57</f>
        <v>15197.5</v>
      </c>
      <c r="H57" s="21" t="n">
        <v>153487.5173</v>
      </c>
      <c r="I57" s="21" t="n">
        <f aca="false">100*H57/E57</f>
        <v>97.4303022909305</v>
      </c>
      <c r="J57" s="21" t="n">
        <f aca="false">H57/C57</f>
        <v>0.367004337375429</v>
      </c>
      <c r="K57" s="5"/>
      <c r="L57" s="5"/>
      <c r="M57" s="5"/>
      <c r="N57" s="5"/>
      <c r="O57" s="5"/>
      <c r="P57" s="5"/>
      <c r="Q57" s="5"/>
    </row>
    <row r="58" customFormat="false" ht="12.8" hidden="false" customHeight="false" outlineLevel="0" collapsed="false">
      <c r="A58" s="21"/>
      <c r="B58" s="21" t="n">
        <v>121580</v>
      </c>
      <c r="C58" s="21" t="n">
        <v>418217.1753</v>
      </c>
      <c r="D58" s="21" t="n">
        <v>32</v>
      </c>
      <c r="E58" s="21" t="n">
        <v>235463.6893</v>
      </c>
      <c r="F58" s="22" t="n">
        <f aca="false">100/D58</f>
        <v>3.125</v>
      </c>
      <c r="G58" s="22" t="n">
        <f aca="false">B58/D58</f>
        <v>3799.375</v>
      </c>
      <c r="H58" s="21" t="n">
        <v>226427.7818</v>
      </c>
      <c r="I58" s="21" t="n">
        <f aca="false">100*H58/E58</f>
        <v>96.1625049166339</v>
      </c>
      <c r="J58" s="21" t="n">
        <f aca="false">H58/C58</f>
        <v>0.54141196290558</v>
      </c>
      <c r="K58" s="5"/>
      <c r="L58" s="5"/>
      <c r="M58" s="5"/>
      <c r="N58" s="5"/>
      <c r="O58" s="5"/>
      <c r="P58" s="5"/>
      <c r="Q58" s="5"/>
    </row>
    <row r="59" customFormat="false" ht="12.8" hidden="false" customHeight="false" outlineLevel="0" collapsed="false">
      <c r="A59" s="21"/>
      <c r="B59" s="21" t="n">
        <v>121580</v>
      </c>
      <c r="C59" s="21" t="n">
        <v>418217.1753</v>
      </c>
      <c r="D59" s="21" t="n">
        <v>64</v>
      </c>
      <c r="E59" s="21" t="n">
        <v>260108.2047</v>
      </c>
      <c r="F59" s="22" t="n">
        <f aca="false">100/D59</f>
        <v>1.5625</v>
      </c>
      <c r="G59" s="22" t="n">
        <f aca="false">B59/D59</f>
        <v>1899.6875</v>
      </c>
      <c r="H59" s="21" t="n">
        <v>246452.1727</v>
      </c>
      <c r="I59" s="21" t="n">
        <f aca="false">100*H59/E59</f>
        <v>94.7498649587965</v>
      </c>
      <c r="J59" s="21" t="n">
        <f aca="false">H59/C59</f>
        <v>0.589292327660174</v>
      </c>
      <c r="K59" s="5"/>
      <c r="L59" s="5"/>
      <c r="M59" s="5"/>
      <c r="N59" s="5"/>
      <c r="O59" s="5"/>
      <c r="P59" s="5"/>
      <c r="Q59" s="5"/>
    </row>
    <row r="60" customFormat="false" ht="12.8" hidden="false" customHeight="false" outlineLevel="0" collapsed="false">
      <c r="A60" s="21"/>
      <c r="B60" s="21" t="n">
        <v>121580</v>
      </c>
      <c r="C60" s="21" t="n">
        <v>418217.1753</v>
      </c>
      <c r="D60" s="21" t="n">
        <v>128</v>
      </c>
      <c r="E60" s="21" t="n">
        <v>288413.9051</v>
      </c>
      <c r="F60" s="22" t="n">
        <f aca="false">100/D60</f>
        <v>0.78125</v>
      </c>
      <c r="G60" s="22" t="n">
        <f aca="false">B60/D60</f>
        <v>949.84375</v>
      </c>
      <c r="H60" s="21" t="n">
        <v>270249.5571</v>
      </c>
      <c r="I60" s="21" t="n">
        <f aca="false">100*H60/E60</f>
        <v>93.7019860420038</v>
      </c>
      <c r="J60" s="21" t="n">
        <f aca="false">H60/C60</f>
        <v>0.646194305401593</v>
      </c>
      <c r="K60" s="5"/>
      <c r="L60" s="5"/>
      <c r="M60" s="5"/>
      <c r="N60" s="5"/>
      <c r="O60" s="5"/>
      <c r="P60" s="5"/>
      <c r="Q60" s="5"/>
    </row>
    <row r="61" customFormat="false" ht="12.8" hidden="false" customHeight="false" outlineLevel="0" collapsed="false">
      <c r="A61" s="21"/>
      <c r="B61" s="21" t="n">
        <v>121580</v>
      </c>
      <c r="C61" s="21" t="n">
        <v>418217.1753</v>
      </c>
      <c r="D61" s="21" t="n">
        <v>256</v>
      </c>
      <c r="E61" s="21" t="n">
        <v>306925.4931</v>
      </c>
      <c r="F61" s="22" t="n">
        <f aca="false">100/D61</f>
        <v>0.390625</v>
      </c>
      <c r="G61" s="22" t="n">
        <f aca="false">B61/D61</f>
        <v>474.921875</v>
      </c>
      <c r="H61" s="21" t="n">
        <v>283301.9961</v>
      </c>
      <c r="I61" s="21" t="n">
        <f aca="false">100*H61/E61</f>
        <v>92.3031818695154</v>
      </c>
      <c r="J61" s="21" t="n">
        <f aca="false">H61/C61</f>
        <v>0.677404020762129</v>
      </c>
      <c r="K61" s="5"/>
      <c r="L61" s="5"/>
      <c r="M61" s="5"/>
      <c r="N61" s="5"/>
      <c r="O61" s="5"/>
      <c r="P61" s="5"/>
      <c r="Q61" s="5"/>
    </row>
    <row r="62" customFormat="false" ht="12.8" hidden="false" customHeight="false" outlineLevel="0" collapsed="false">
      <c r="A62" s="21"/>
      <c r="B62" s="21" t="n">
        <v>121580</v>
      </c>
      <c r="C62" s="21" t="n">
        <v>418217.1753</v>
      </c>
      <c r="D62" s="21" t="n">
        <v>512</v>
      </c>
      <c r="E62" s="21" t="n">
        <v>329675.5316</v>
      </c>
      <c r="F62" s="22" t="n">
        <f aca="false">100/D62</f>
        <v>0.1953125</v>
      </c>
      <c r="G62" s="22" t="n">
        <f aca="false">B62/D62</f>
        <v>237.4609375</v>
      </c>
      <c r="H62" s="21" t="n">
        <v>300697.2236</v>
      </c>
      <c r="I62" s="21" t="n">
        <f aca="false">100*H62/E62</f>
        <v>91.2100519382313</v>
      </c>
      <c r="J62" s="21" t="n">
        <f aca="false">H62/C62</f>
        <v>0.718997787176724</v>
      </c>
      <c r="K62" s="5"/>
      <c r="L62" s="5"/>
      <c r="M62" s="5"/>
      <c r="N62" s="5"/>
      <c r="O62" s="5"/>
      <c r="P62" s="5"/>
      <c r="Q62" s="5"/>
    </row>
    <row r="63" customFormat="false" ht="12.8" hidden="false" customHeight="false" outlineLevel="0" collapsed="false">
      <c r="A63" s="21"/>
      <c r="B63" s="21" t="n">
        <v>121580</v>
      </c>
      <c r="C63" s="21" t="n">
        <v>418217.1753</v>
      </c>
      <c r="D63" s="21" t="n">
        <v>1024</v>
      </c>
      <c r="E63" s="21" t="n">
        <v>345256.9022</v>
      </c>
      <c r="F63" s="22" t="n">
        <f aca="false">100/D63</f>
        <v>0.09765625</v>
      </c>
      <c r="G63" s="22" t="n">
        <f aca="false">B63/D63</f>
        <v>118.73046875</v>
      </c>
      <c r="H63" s="21" t="n">
        <v>311843.8002</v>
      </c>
      <c r="I63" s="21" t="n">
        <f aca="false">100*H63/E63</f>
        <v>90.3222493780459</v>
      </c>
      <c r="J63" s="21" t="n">
        <f aca="false">H63/C63</f>
        <v>0.745650390795894</v>
      </c>
      <c r="K63" s="5"/>
      <c r="L63" s="5"/>
      <c r="M63" s="5"/>
      <c r="N63" s="5"/>
      <c r="O63" s="5"/>
      <c r="P63" s="5"/>
      <c r="Q63" s="5"/>
    </row>
    <row r="64" customFormat="false" ht="12.8" hidden="false" customHeight="false" outlineLevel="0" collapsed="false">
      <c r="A64" s="21"/>
      <c r="B64" s="21" t="n">
        <v>121580</v>
      </c>
      <c r="C64" s="21" t="n">
        <v>418217.1753</v>
      </c>
      <c r="D64" s="21" t="n">
        <v>2048</v>
      </c>
      <c r="E64" s="21" t="n">
        <v>362035.867</v>
      </c>
      <c r="F64" s="22" t="n">
        <f aca="false">100/D64</f>
        <v>0.048828125</v>
      </c>
      <c r="G64" s="22" t="n">
        <f aca="false">B64/D64</f>
        <v>59.365234375</v>
      </c>
      <c r="H64" s="21" t="n">
        <v>324401.64</v>
      </c>
      <c r="I64" s="21" t="n">
        <f aca="false">100*H64/E64</f>
        <v>89.6048346502641</v>
      </c>
      <c r="J64" s="21" t="n">
        <f aca="false">H64/C64</f>
        <v>0.775677468930578</v>
      </c>
      <c r="K64" s="5"/>
      <c r="L64" s="5"/>
      <c r="M64" s="5"/>
      <c r="N64" s="5"/>
      <c r="O64" s="5"/>
      <c r="P64" s="5"/>
      <c r="Q64" s="5"/>
    </row>
    <row r="65" customFormat="false" ht="12.8" hidden="false" customHeight="false" outlineLevel="0" collapsed="false">
      <c r="A65" s="21"/>
      <c r="B65" s="21" t="n">
        <v>121580</v>
      </c>
      <c r="C65" s="21" t="n">
        <v>418217.1753</v>
      </c>
      <c r="D65" s="21" t="n">
        <v>4096</v>
      </c>
      <c r="E65" s="21" t="n">
        <v>373904.3881</v>
      </c>
      <c r="F65" s="22" t="n">
        <f aca="false">100/D65</f>
        <v>0.0244140625</v>
      </c>
      <c r="G65" s="22" t="n">
        <f aca="false">B65/D65</f>
        <v>29.6826171875</v>
      </c>
      <c r="H65" s="21" t="n">
        <v>332881.0541</v>
      </c>
      <c r="I65" s="21" t="n">
        <f aca="false">100*H65/E65</f>
        <v>89.0283892605646</v>
      </c>
      <c r="J65" s="21" t="n">
        <f aca="false">H65/C65</f>
        <v>0.795952614478863</v>
      </c>
      <c r="K65" s="5"/>
      <c r="L65" s="5"/>
      <c r="M65" s="5"/>
      <c r="N65" s="5"/>
      <c r="O65" s="5"/>
      <c r="P65" s="5"/>
      <c r="Q65" s="5"/>
    </row>
    <row r="66" customFormat="false" ht="12.8" hidden="false" customHeight="false" outlineLevel="0" collapsed="false">
      <c r="A66" s="21"/>
      <c r="B66" s="21" t="n">
        <v>121580</v>
      </c>
      <c r="C66" s="21" t="n">
        <v>418217.1753</v>
      </c>
      <c r="D66" s="21" t="n">
        <v>8192</v>
      </c>
      <c r="E66" s="21" t="n">
        <v>383786.0469</v>
      </c>
      <c r="F66" s="22" t="n">
        <f aca="false">100/D66</f>
        <v>0.01220703125</v>
      </c>
      <c r="G66" s="22" t="n">
        <f aca="false">B66/D66</f>
        <v>14.84130859375</v>
      </c>
      <c r="H66" s="21" t="n">
        <v>339975.6503</v>
      </c>
      <c r="I66" s="21" t="n">
        <f aca="false">100*H66/E66</f>
        <v>88.5846822848629</v>
      </c>
      <c r="J66" s="21" t="n">
        <f aca="false">H66/C66</f>
        <v>0.812916518926142</v>
      </c>
      <c r="K66" s="5"/>
      <c r="L66" s="5"/>
      <c r="M66" s="5"/>
      <c r="N66" s="5"/>
      <c r="O66" s="5"/>
      <c r="P66" s="5"/>
      <c r="Q66" s="5"/>
    </row>
    <row r="67" customFormat="false" ht="12.8" hidden="false" customHeight="false" outlineLevel="0" collapsed="false">
      <c r="A67" s="21"/>
      <c r="B67" s="21" t="n">
        <v>121580</v>
      </c>
      <c r="C67" s="21" t="n">
        <v>418217.1753</v>
      </c>
      <c r="D67" s="21" t="n">
        <v>16384</v>
      </c>
      <c r="E67" s="21" t="n">
        <v>390221.8276</v>
      </c>
      <c r="F67" s="22" t="n">
        <f aca="false">100/D67</f>
        <v>0.006103515625</v>
      </c>
      <c r="G67" s="22" t="n">
        <f aca="false">B67/D67</f>
        <v>7.420654296875</v>
      </c>
      <c r="H67" s="21" t="n">
        <v>344359.6462</v>
      </c>
      <c r="I67" s="21" t="n">
        <f aca="false">100*H67/E67</f>
        <v>88.2471511954961</v>
      </c>
      <c r="J67" s="21" t="n">
        <f aca="false">H67/C67</f>
        <v>0.823399101084216</v>
      </c>
      <c r="K67" s="5"/>
      <c r="L67" s="5"/>
      <c r="M67" s="5"/>
      <c r="N67" s="5"/>
      <c r="O67" s="5"/>
      <c r="P67" s="5"/>
      <c r="Q67" s="5"/>
    </row>
    <row r="68" customFormat="false" ht="12.8" hidden="false" customHeight="false" outlineLevel="0" collapsed="false">
      <c r="A68" s="21"/>
      <c r="B68" s="21" t="n">
        <v>121580</v>
      </c>
      <c r="C68" s="21" t="n">
        <v>418217.1753</v>
      </c>
      <c r="D68" s="21" t="n">
        <v>32768</v>
      </c>
      <c r="E68" s="21" t="n">
        <v>390221.8276</v>
      </c>
      <c r="F68" s="22" t="n">
        <f aca="false">100/D68</f>
        <v>0.0030517578125</v>
      </c>
      <c r="G68" s="22" t="n">
        <f aca="false">B68/D68</f>
        <v>3.7103271484375</v>
      </c>
      <c r="H68" s="21" t="n">
        <v>343185.3681</v>
      </c>
      <c r="I68" s="21" t="n">
        <f aca="false">100*H68/E68</f>
        <v>87.9462254099699</v>
      </c>
      <c r="J68" s="21" t="n">
        <f aca="false">H68/C68</f>
        <v>0.820591282158182</v>
      </c>
      <c r="K68" s="5"/>
      <c r="L68" s="5"/>
      <c r="M68" s="5"/>
      <c r="N68" s="5"/>
      <c r="O68" s="5"/>
      <c r="P68" s="5"/>
      <c r="Q68" s="5"/>
    </row>
    <row r="69" customFormat="false" ht="12.8" hidden="false" customHeight="fals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customFormat="false" ht="12.8" hidden="false" customHeight="false" outlineLevel="0" collapsed="false">
      <c r="A70" s="21"/>
      <c r="B70" s="21"/>
      <c r="C70" s="21"/>
      <c r="D70" s="21"/>
      <c r="E70" s="24" t="s"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customFormat="false" ht="12.8" hidden="false" customHeight="false" outlineLevel="0" collapsed="false">
      <c r="A71" s="21" t="s">
        <v>42</v>
      </c>
      <c r="B71" s="21" t="s">
        <v>2</v>
      </c>
      <c r="C71" s="21" t="s">
        <v>3</v>
      </c>
      <c r="D71" s="21" t="s">
        <v>4</v>
      </c>
      <c r="E71" s="21" t="s">
        <v>29</v>
      </c>
      <c r="F71" s="21" t="s">
        <v>39</v>
      </c>
      <c r="G71" s="21" t="s">
        <v>34</v>
      </c>
      <c r="H71" s="23" t="s">
        <v>6</v>
      </c>
      <c r="I71" s="21" t="s">
        <v>40</v>
      </c>
      <c r="J71" s="21" t="s">
        <v>36</v>
      </c>
    </row>
    <row r="72" customFormat="false" ht="12.8" hidden="false" customHeight="false" outlineLevel="0" collapsed="false">
      <c r="A72" s="21"/>
      <c r="B72" s="21" t="n">
        <v>220587</v>
      </c>
      <c r="C72" s="21" t="n">
        <v>234373</v>
      </c>
      <c r="D72" s="21" t="n">
        <v>2</v>
      </c>
      <c r="E72" s="21" t="n">
        <v>4718</v>
      </c>
      <c r="F72" s="22" t="n">
        <f aca="false">100/D72</f>
        <v>50</v>
      </c>
      <c r="G72" s="22" t="n">
        <f aca="false">B72/D72</f>
        <v>110293.5</v>
      </c>
      <c r="H72" s="21" t="n">
        <v>4718</v>
      </c>
      <c r="I72" s="21" t="n">
        <f aca="false">100*H72/E72</f>
        <v>100</v>
      </c>
      <c r="J72" s="21" t="n">
        <f aca="false">H72/C72</f>
        <v>0.020130305111937</v>
      </c>
    </row>
    <row r="73" customFormat="false" ht="12.8" hidden="false" customHeight="false" outlineLevel="0" collapsed="false">
      <c r="A73" s="21"/>
      <c r="B73" s="21" t="n">
        <v>220587</v>
      </c>
      <c r="C73" s="21" t="n">
        <v>234373</v>
      </c>
      <c r="D73" s="21" t="n">
        <v>4</v>
      </c>
      <c r="E73" s="21" t="n">
        <v>8657</v>
      </c>
      <c r="F73" s="22" t="n">
        <f aca="false">100/D73</f>
        <v>25</v>
      </c>
      <c r="G73" s="22" t="n">
        <f aca="false">B73/D73</f>
        <v>55146.75</v>
      </c>
      <c r="H73" s="21" t="n">
        <v>8451</v>
      </c>
      <c r="I73" s="21" t="n">
        <f aca="false">100*H73/E73</f>
        <v>97.6204227792538</v>
      </c>
      <c r="J73" s="21" t="n">
        <f aca="false">H73/C73</f>
        <v>0.0360579076941457</v>
      </c>
    </row>
    <row r="74" customFormat="false" ht="12.8" hidden="false" customHeight="false" outlineLevel="0" collapsed="false">
      <c r="A74" s="21"/>
      <c r="B74" s="21" t="n">
        <v>220587</v>
      </c>
      <c r="C74" s="21" t="n">
        <v>234373</v>
      </c>
      <c r="D74" s="21" t="n">
        <v>8</v>
      </c>
      <c r="E74" s="21" t="n">
        <v>14515</v>
      </c>
      <c r="F74" s="22" t="n">
        <f aca="false">100/D74</f>
        <v>12.5</v>
      </c>
      <c r="G74" s="22" t="n">
        <f aca="false">B74/D74</f>
        <v>27573.375</v>
      </c>
      <c r="H74" s="21" t="n">
        <v>14064</v>
      </c>
      <c r="I74" s="21" t="n">
        <f aca="false">100*H74/E74</f>
        <v>96.8928694454013</v>
      </c>
      <c r="J74" s="21" t="n">
        <f aca="false">H74/C74</f>
        <v>0.0600069120589829</v>
      </c>
    </row>
    <row r="75" customFormat="false" ht="12.8" hidden="false" customHeight="false" outlineLevel="0" collapsed="false">
      <c r="A75" s="21"/>
      <c r="B75" s="21" t="n">
        <v>220587</v>
      </c>
      <c r="C75" s="21" t="n">
        <v>234373</v>
      </c>
      <c r="D75" s="21" t="n">
        <v>32</v>
      </c>
      <c r="E75" s="21" t="n">
        <v>29550</v>
      </c>
      <c r="F75" s="22" t="n">
        <f aca="false">100/D75</f>
        <v>3.125</v>
      </c>
      <c r="G75" s="22" t="n">
        <f aca="false">B75/D75</f>
        <v>6893.34375</v>
      </c>
      <c r="H75" s="21" t="n">
        <v>26595</v>
      </c>
      <c r="I75" s="21" t="n">
        <f aca="false">100*H75/E75</f>
        <v>90</v>
      </c>
      <c r="J75" s="21" t="n">
        <f aca="false">H75/C75</f>
        <v>0.113472968302663</v>
      </c>
    </row>
    <row r="76" customFormat="false" ht="12.8" hidden="false" customHeight="false" outlineLevel="0" collapsed="false">
      <c r="A76" s="21"/>
      <c r="B76" s="21" t="n">
        <v>220587</v>
      </c>
      <c r="C76" s="21" t="n">
        <v>234373</v>
      </c>
      <c r="D76" s="21" t="n">
        <v>64</v>
      </c>
      <c r="E76" s="21" t="n">
        <v>38853</v>
      </c>
      <c r="F76" s="22" t="n">
        <f aca="false">100/D76</f>
        <v>1.5625</v>
      </c>
      <c r="G76" s="22" t="n">
        <f aca="false">B76/D76</f>
        <v>3446.671875</v>
      </c>
      <c r="H76" s="21" t="n">
        <v>34160</v>
      </c>
      <c r="I76" s="21" t="n">
        <f aca="false">100*H76/E76</f>
        <v>87.921138650812</v>
      </c>
      <c r="J76" s="21" t="n">
        <f aca="false">H76/C76</f>
        <v>0.145750577071591</v>
      </c>
    </row>
    <row r="77" customFormat="false" ht="12.8" hidden="false" customHeight="false" outlineLevel="0" collapsed="false">
      <c r="A77" s="21"/>
      <c r="B77" s="21" t="n">
        <v>220587</v>
      </c>
      <c r="C77" s="21" t="n">
        <v>234373</v>
      </c>
      <c r="D77" s="21" t="n">
        <v>128</v>
      </c>
      <c r="E77" s="21" t="n">
        <v>50996</v>
      </c>
      <c r="F77" s="22" t="n">
        <f aca="false">100/D77</f>
        <v>0.78125</v>
      </c>
      <c r="G77" s="22" t="n">
        <f aca="false">B77/D77</f>
        <v>1723.3359375</v>
      </c>
      <c r="H77" s="21" t="n">
        <v>44036</v>
      </c>
      <c r="I77" s="21" t="n">
        <f aca="false">100*H77/E77</f>
        <v>86.3518707349596</v>
      </c>
      <c r="J77" s="21" t="n">
        <f aca="false">H77/C77</f>
        <v>0.187888536648846</v>
      </c>
    </row>
    <row r="78" customFormat="false" ht="12.8" hidden="false" customHeight="false" outlineLevel="0" collapsed="false">
      <c r="A78" s="21"/>
      <c r="B78" s="21" t="n">
        <v>220587</v>
      </c>
      <c r="C78" s="21" t="n">
        <v>234373</v>
      </c>
      <c r="D78" s="21" t="n">
        <v>256</v>
      </c>
      <c r="E78" s="21" t="n">
        <v>63298</v>
      </c>
      <c r="F78" s="22" t="n">
        <f aca="false">100/D78</f>
        <v>0.390625</v>
      </c>
      <c r="G78" s="22" t="n">
        <f aca="false">B78/D78</f>
        <v>861.66796875</v>
      </c>
      <c r="H78" s="21" t="n">
        <v>53898</v>
      </c>
      <c r="I78" s="21" t="n">
        <f aca="false">100*H78/E78</f>
        <v>85.1496097822996</v>
      </c>
      <c r="J78" s="21" t="n">
        <f aca="false">H78/C78</f>
        <v>0.229966762383039</v>
      </c>
    </row>
    <row r="79" customFormat="false" ht="12.8" hidden="false" customHeight="false" outlineLevel="0" collapsed="false">
      <c r="A79" s="21"/>
      <c r="B79" s="21" t="n">
        <v>220587</v>
      </c>
      <c r="C79" s="21" t="n">
        <v>234373</v>
      </c>
      <c r="D79" s="21" t="n">
        <v>512</v>
      </c>
      <c r="E79" s="21" t="n">
        <v>79465</v>
      </c>
      <c r="F79" s="22" t="n">
        <f aca="false">100/D79</f>
        <v>0.1953125</v>
      </c>
      <c r="G79" s="22" t="n">
        <f aca="false">B79/D79</f>
        <v>430.833984375</v>
      </c>
      <c r="H79" s="21" t="n">
        <v>66744</v>
      </c>
      <c r="I79" s="21" t="n">
        <f aca="false">100*H79/E79</f>
        <v>83.9916944566791</v>
      </c>
      <c r="J79" s="21" t="n">
        <f aca="false">H79/C79</f>
        <v>0.284776830095617</v>
      </c>
    </row>
    <row r="80" customFormat="false" ht="12.8" hidden="false" customHeight="false" outlineLevel="0" collapsed="false">
      <c r="A80" s="21"/>
      <c r="B80" s="21" t="n">
        <v>220587</v>
      </c>
      <c r="C80" s="21" t="n">
        <v>234373</v>
      </c>
      <c r="D80" s="21" t="n">
        <v>1024</v>
      </c>
      <c r="E80" s="21" t="n">
        <v>94077</v>
      </c>
      <c r="F80" s="22" t="n">
        <f aca="false">100/D80</f>
        <v>0.09765625</v>
      </c>
      <c r="G80" s="22" t="n">
        <f aca="false">B80/D80</f>
        <v>215.4169921875</v>
      </c>
      <c r="H80" s="21" t="n">
        <v>77333</v>
      </c>
      <c r="I80" s="21" t="n">
        <f aca="false">100*H80/E80</f>
        <v>82.2018134081656</v>
      </c>
      <c r="J80" s="21" t="n">
        <f aca="false">H80/C80</f>
        <v>0.329956948965964</v>
      </c>
    </row>
    <row r="81" customFormat="false" ht="12.8" hidden="false" customHeight="false" outlineLevel="0" collapsed="false">
      <c r="A81" s="21"/>
      <c r="B81" s="21" t="n">
        <v>220587</v>
      </c>
      <c r="C81" s="21" t="n">
        <v>234373</v>
      </c>
      <c r="D81" s="21" t="n">
        <v>2048</v>
      </c>
      <c r="E81" s="21" t="n">
        <v>114503</v>
      </c>
      <c r="F81" s="22" t="n">
        <f aca="false">100/D81</f>
        <v>0.048828125</v>
      </c>
      <c r="G81" s="22" t="n">
        <f aca="false">B81/D81</f>
        <v>107.70849609375</v>
      </c>
      <c r="H81" s="21" t="n">
        <v>93238</v>
      </c>
      <c r="I81" s="21" t="n">
        <f aca="false">100*H81/E81</f>
        <v>81.4284341894972</v>
      </c>
      <c r="J81" s="21" t="n">
        <f aca="false">H81/C81</f>
        <v>0.397818861387617</v>
      </c>
    </row>
    <row r="82" customFormat="false" ht="12.8" hidden="false" customHeight="false" outlineLevel="0" collapsed="false">
      <c r="A82" s="21"/>
      <c r="B82" s="21" t="n">
        <v>220587</v>
      </c>
      <c r="C82" s="21" t="n">
        <v>234373</v>
      </c>
      <c r="D82" s="21" t="n">
        <v>4096</v>
      </c>
      <c r="E82" s="21" t="n">
        <v>131792</v>
      </c>
      <c r="F82" s="22" t="n">
        <f aca="false">100/D82</f>
        <v>0.0244140625</v>
      </c>
      <c r="G82" s="22" t="n">
        <f aca="false">B82/D82</f>
        <v>53.854248046875</v>
      </c>
      <c r="H82" s="21" t="n">
        <v>104573</v>
      </c>
      <c r="I82" s="21" t="n">
        <f aca="false">100*H82/E82</f>
        <v>79.3470013354377</v>
      </c>
      <c r="J82" s="21" t="n">
        <f aca="false">H82/C82</f>
        <v>0.446181940752561</v>
      </c>
    </row>
    <row r="83" customFormat="false" ht="12.8" hidden="false" customHeight="false" outlineLevel="0" collapsed="false">
      <c r="A83" s="21"/>
      <c r="B83" s="21" t="n">
        <v>220587</v>
      </c>
      <c r="C83" s="21" t="n">
        <v>234373</v>
      </c>
      <c r="D83" s="21" t="n">
        <v>8192</v>
      </c>
      <c r="E83" s="21" t="n">
        <v>152506</v>
      </c>
      <c r="F83" s="22" t="n">
        <f aca="false">100/D83</f>
        <v>0.01220703125</v>
      </c>
      <c r="G83" s="22" t="n">
        <f aca="false">B83/D83</f>
        <v>26.9271240234375</v>
      </c>
      <c r="H83" s="21" t="n">
        <v>116656</v>
      </c>
      <c r="I83" s="21" t="n">
        <f aca="false">100*H83/E83</f>
        <v>76.4927281549578</v>
      </c>
      <c r="J83" s="21" t="n">
        <f aca="false">H83/C83</f>
        <v>0.497736514018253</v>
      </c>
    </row>
    <row r="84" customFormat="false" ht="12.8" hidden="false" customHeight="false" outlineLevel="0" collapsed="false">
      <c r="A84" s="21"/>
      <c r="B84" s="21" t="n">
        <v>220587</v>
      </c>
      <c r="C84" s="21" t="n">
        <v>234373</v>
      </c>
      <c r="D84" s="21" t="n">
        <v>16384</v>
      </c>
      <c r="E84" s="21" t="n">
        <v>168414</v>
      </c>
      <c r="F84" s="22" t="n">
        <f aca="false">100/D84</f>
        <v>0.006103515625</v>
      </c>
      <c r="G84" s="22" t="n">
        <f aca="false">B84/D84</f>
        <v>13.4635620117188</v>
      </c>
      <c r="H84" s="21" t="n">
        <v>124736</v>
      </c>
      <c r="I84" s="21" t="n">
        <f aca="false">100*H84/E84</f>
        <v>74.0651014761243</v>
      </c>
      <c r="J84" s="21" t="n">
        <f aca="false">H84/C84</f>
        <v>0.532211474871252</v>
      </c>
    </row>
    <row r="85" customFormat="false" ht="12.8" hidden="false" customHeight="false" outlineLevel="0" collapsed="false">
      <c r="A85" s="21"/>
      <c r="B85" s="21" t="n">
        <v>220587</v>
      </c>
      <c r="C85" s="21" t="n">
        <v>234373</v>
      </c>
      <c r="D85" s="21" t="n">
        <v>32768</v>
      </c>
      <c r="E85" s="21" t="n">
        <v>168414</v>
      </c>
      <c r="F85" s="22" t="n">
        <f aca="false">100/D85</f>
        <v>0.0030517578125</v>
      </c>
      <c r="G85" s="22" t="n">
        <f aca="false">B85/D85</f>
        <v>6.73178100585938</v>
      </c>
      <c r="H85" s="21" t="n">
        <v>121035</v>
      </c>
      <c r="I85" s="21" t="n">
        <f aca="false">100*H85/E85</f>
        <v>71.867540703267</v>
      </c>
      <c r="J85" s="21" t="n">
        <f aca="false">H85/C85</f>
        <v>0.516420406787471</v>
      </c>
    </row>
    <row r="86" customFormat="false" ht="12.8" hidden="false" customHeight="fals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customFormat="false" ht="12.8" hidden="false" customHeight="false" outlineLevel="0" collapsed="false">
      <c r="A87" s="21"/>
      <c r="B87" s="21"/>
      <c r="C87" s="21"/>
      <c r="D87" s="21"/>
      <c r="E87" s="21"/>
      <c r="F87" s="21"/>
      <c r="G87" s="21"/>
      <c r="H87" s="24" t="s">
        <v>20</v>
      </c>
      <c r="I87" s="24"/>
      <c r="J87" s="24"/>
      <c r="K87" s="24"/>
      <c r="L87" s="24"/>
      <c r="M87" s="24"/>
      <c r="N87" s="24"/>
      <c r="O87" s="24"/>
      <c r="P87" s="24"/>
      <c r="Q87" s="24"/>
    </row>
    <row r="88" customFormat="false" ht="12.8" hidden="false" customHeight="false" outlineLevel="0" collapsed="false">
      <c r="A88" s="21"/>
      <c r="B88" s="21" t="s">
        <v>2</v>
      </c>
      <c r="C88" s="21" t="s">
        <v>21</v>
      </c>
      <c r="D88" s="21" t="s">
        <v>4</v>
      </c>
      <c r="E88" s="21"/>
      <c r="F88" s="21" t="s">
        <v>39</v>
      </c>
      <c r="G88" s="21" t="s">
        <v>34</v>
      </c>
      <c r="H88" s="21" t="s">
        <v>6</v>
      </c>
      <c r="I88" s="21" t="s">
        <v>40</v>
      </c>
      <c r="J88" s="21" t="s">
        <v>36</v>
      </c>
    </row>
    <row r="89" customFormat="false" ht="12.8" hidden="false" customHeight="false" outlineLevel="0" collapsed="false">
      <c r="A89" s="21"/>
      <c r="B89" s="21" t="n">
        <v>220587</v>
      </c>
      <c r="C89" s="21" t="n">
        <v>1047416.8412</v>
      </c>
      <c r="D89" s="21" t="n">
        <v>2</v>
      </c>
      <c r="E89" s="21" t="n">
        <v>160086.2771</v>
      </c>
      <c r="F89" s="22" t="n">
        <f aca="false">100/D89</f>
        <v>50</v>
      </c>
      <c r="G89" s="22" t="n">
        <f aca="false">B89/D89</f>
        <v>110293.5</v>
      </c>
      <c r="H89" s="21" t="n">
        <v>160086.2771</v>
      </c>
      <c r="I89" s="21" t="n">
        <f aca="false">100*H89/E89</f>
        <v>100</v>
      </c>
      <c r="J89" s="21" t="n">
        <f aca="false">H89/C89</f>
        <v>0.152839128418628</v>
      </c>
      <c r="K89" s="5"/>
      <c r="L89" s="5"/>
      <c r="M89" s="5"/>
      <c r="N89" s="5"/>
      <c r="O89" s="5"/>
      <c r="P89" s="5"/>
      <c r="Q89" s="5"/>
    </row>
    <row r="90" customFormat="false" ht="12.8" hidden="false" customHeight="false" outlineLevel="0" collapsed="false">
      <c r="A90" s="21"/>
      <c r="B90" s="21" t="n">
        <v>220587</v>
      </c>
      <c r="C90" s="21" t="n">
        <v>1047416.8412</v>
      </c>
      <c r="D90" s="21" t="n">
        <v>4</v>
      </c>
      <c r="E90" s="21" t="n">
        <v>262980.2751</v>
      </c>
      <c r="F90" s="22" t="n">
        <f aca="false">100/D90</f>
        <v>25</v>
      </c>
      <c r="G90" s="22" t="n">
        <f aca="false">B90/D90</f>
        <v>55146.75</v>
      </c>
      <c r="H90" s="21" t="n">
        <v>251419.9421</v>
      </c>
      <c r="I90" s="21" t="n">
        <f aca="false">100*H90/E90</f>
        <v>95.6041064313268</v>
      </c>
      <c r="J90" s="21" t="n">
        <f aca="false">H90/C90</f>
        <v>0.240038093918706</v>
      </c>
      <c r="K90" s="5"/>
      <c r="L90" s="5"/>
      <c r="M90" s="5"/>
      <c r="N90" s="5"/>
      <c r="O90" s="5"/>
      <c r="P90" s="5"/>
      <c r="Q90" s="5"/>
    </row>
    <row r="91" customFormat="false" ht="12.8" hidden="false" customHeight="false" outlineLevel="0" collapsed="false">
      <c r="A91" s="21"/>
      <c r="B91" s="21" t="n">
        <v>220587</v>
      </c>
      <c r="C91" s="21" t="n">
        <v>1047416.8412</v>
      </c>
      <c r="D91" s="21" t="n">
        <v>8</v>
      </c>
      <c r="E91" s="21" t="n">
        <v>358070.0077</v>
      </c>
      <c r="F91" s="22" t="n">
        <f aca="false">100/D91</f>
        <v>12.5</v>
      </c>
      <c r="G91" s="22" t="n">
        <f aca="false">B91/D91</f>
        <v>27573.375</v>
      </c>
      <c r="H91" s="21" t="n">
        <v>336101.1777</v>
      </c>
      <c r="I91" s="21" t="n">
        <f aca="false">100*H91/E91</f>
        <v>93.8646550876704</v>
      </c>
      <c r="J91" s="21" t="n">
        <f aca="false">H91/C91</f>
        <v>0.320885787281153</v>
      </c>
      <c r="K91" s="5"/>
      <c r="L91" s="5"/>
      <c r="M91" s="5"/>
      <c r="N91" s="5"/>
      <c r="O91" s="5"/>
      <c r="P91" s="5"/>
      <c r="Q91" s="5"/>
    </row>
    <row r="92" customFormat="false" ht="12.8" hidden="false" customHeight="false" outlineLevel="0" collapsed="false">
      <c r="A92" s="21"/>
      <c r="B92" s="21" t="n">
        <v>220587</v>
      </c>
      <c r="C92" s="21" t="n">
        <v>1047416.8412</v>
      </c>
      <c r="D92" s="21" t="n">
        <v>32</v>
      </c>
      <c r="E92" s="21" t="n">
        <v>548410.3729</v>
      </c>
      <c r="F92" s="22" t="n">
        <f aca="false">100/D92</f>
        <v>3.125</v>
      </c>
      <c r="G92" s="22" t="n">
        <f aca="false">B92/D92</f>
        <v>6893.34375</v>
      </c>
      <c r="H92" s="21" t="n">
        <v>454807.3604</v>
      </c>
      <c r="I92" s="21" t="n">
        <f aca="false">100*H92/E92</f>
        <v>82.9319398163412</v>
      </c>
      <c r="J92" s="21" t="n">
        <f aca="false">H92/C92</f>
        <v>0.434218109266735</v>
      </c>
      <c r="K92" s="5"/>
      <c r="L92" s="5"/>
      <c r="M92" s="5"/>
      <c r="N92" s="5"/>
      <c r="O92" s="5"/>
      <c r="P92" s="5"/>
      <c r="Q92" s="5"/>
    </row>
    <row r="93" customFormat="false" ht="12.8" hidden="false" customHeight="false" outlineLevel="0" collapsed="false">
      <c r="A93" s="21"/>
      <c r="B93" s="21" t="n">
        <v>220587</v>
      </c>
      <c r="C93" s="21" t="n">
        <v>1047416.8412</v>
      </c>
      <c r="D93" s="21" t="n">
        <v>64</v>
      </c>
      <c r="E93" s="21" t="n">
        <v>632023.0542</v>
      </c>
      <c r="F93" s="22" t="n">
        <f aca="false">100/D93</f>
        <v>1.5625</v>
      </c>
      <c r="G93" s="22" t="n">
        <f aca="false">B93/D93</f>
        <v>3446.671875</v>
      </c>
      <c r="H93" s="21" t="n">
        <v>503113.1608</v>
      </c>
      <c r="I93" s="21" t="n">
        <f aca="false">100*H93/E93</f>
        <v>79.603608991262</v>
      </c>
      <c r="J93" s="21" t="n">
        <f aca="false">H93/C93</f>
        <v>0.480337093132468</v>
      </c>
      <c r="K93" s="5"/>
      <c r="L93" s="5"/>
      <c r="M93" s="5"/>
      <c r="N93" s="5"/>
      <c r="O93" s="5"/>
      <c r="P93" s="5"/>
      <c r="Q93" s="5"/>
    </row>
    <row r="94" customFormat="false" ht="12.8" hidden="false" customHeight="false" outlineLevel="0" collapsed="false">
      <c r="A94" s="21"/>
      <c r="B94" s="21" t="n">
        <v>220587</v>
      </c>
      <c r="C94" s="21" t="n">
        <v>1047416.8412</v>
      </c>
      <c r="D94" s="21" t="n">
        <v>128</v>
      </c>
      <c r="E94" s="21" t="n">
        <v>708102.5592</v>
      </c>
      <c r="F94" s="22" t="n">
        <f aca="false">100/D94</f>
        <v>0.78125</v>
      </c>
      <c r="G94" s="22" t="n">
        <f aca="false">B94/D94</f>
        <v>1723.3359375</v>
      </c>
      <c r="H94" s="21" t="n">
        <v>553990.9609</v>
      </c>
      <c r="I94" s="21" t="n">
        <f aca="false">100*H94/E94</f>
        <v>78.2359777834849</v>
      </c>
      <c r="J94" s="21" t="n">
        <f aca="false">H94/C94</f>
        <v>0.528911641582262</v>
      </c>
      <c r="K94" s="5"/>
      <c r="L94" s="5"/>
      <c r="M94" s="5"/>
      <c r="N94" s="5"/>
      <c r="O94" s="5"/>
      <c r="P94" s="5"/>
      <c r="Q94" s="5"/>
    </row>
    <row r="95" customFormat="false" ht="12.8" hidden="false" customHeight="false" outlineLevel="0" collapsed="false">
      <c r="A95" s="21"/>
      <c r="B95" s="21" t="n">
        <v>220587</v>
      </c>
      <c r="C95" s="21" t="n">
        <v>1047416.8412</v>
      </c>
      <c r="D95" s="21" t="n">
        <v>256</v>
      </c>
      <c r="E95" s="21" t="n">
        <v>769888.1225</v>
      </c>
      <c r="F95" s="22" t="n">
        <f aca="false">100/D95</f>
        <v>0.390625</v>
      </c>
      <c r="G95" s="22" t="n">
        <f aca="false">B95/D95</f>
        <v>861.66796875</v>
      </c>
      <c r="H95" s="21" t="n">
        <v>594745.3354</v>
      </c>
      <c r="I95" s="21" t="n">
        <f aca="false">100*H95/E95</f>
        <v>77.2508781495067</v>
      </c>
      <c r="J95" s="21" t="n">
        <f aca="false">H95/C95</f>
        <v>0.567821054622928</v>
      </c>
      <c r="K95" s="5"/>
      <c r="L95" s="5"/>
      <c r="M95" s="5"/>
      <c r="N95" s="5"/>
      <c r="O95" s="5"/>
      <c r="P95" s="5"/>
      <c r="Q95" s="5"/>
    </row>
    <row r="96" customFormat="false" ht="12.8" hidden="false" customHeight="false" outlineLevel="0" collapsed="false">
      <c r="A96" s="21"/>
      <c r="B96" s="21" t="n">
        <v>220587</v>
      </c>
      <c r="C96" s="21" t="n">
        <v>1047416.8412</v>
      </c>
      <c r="D96" s="21" t="n">
        <v>512</v>
      </c>
      <c r="E96" s="21" t="n">
        <v>822785.6736</v>
      </c>
      <c r="F96" s="22" t="n">
        <f aca="false">100/D96</f>
        <v>0.1953125</v>
      </c>
      <c r="G96" s="22" t="n">
        <f aca="false">B96/D96</f>
        <v>430.833984375</v>
      </c>
      <c r="H96" s="21" t="n">
        <v>631329.5605</v>
      </c>
      <c r="I96" s="21" t="n">
        <f aca="false">100*H96/E96</f>
        <v>76.7307429816678</v>
      </c>
      <c r="J96" s="21" t="n">
        <f aca="false">H96/C96</f>
        <v>0.602749102044895</v>
      </c>
      <c r="K96" s="5"/>
      <c r="L96" s="5"/>
      <c r="M96" s="5"/>
      <c r="N96" s="5"/>
      <c r="O96" s="5"/>
      <c r="P96" s="5"/>
      <c r="Q96" s="5"/>
    </row>
    <row r="97" customFormat="false" ht="12.8" hidden="false" customHeight="false" outlineLevel="0" collapsed="false">
      <c r="A97" s="21"/>
      <c r="B97" s="21" t="n">
        <v>220587</v>
      </c>
      <c r="C97" s="21" t="n">
        <v>1047416.8412</v>
      </c>
      <c r="D97" s="21" t="n">
        <v>1024</v>
      </c>
      <c r="E97" s="21" t="n">
        <v>861806.5347</v>
      </c>
      <c r="F97" s="22" t="n">
        <f aca="false">100/D97</f>
        <v>0.09765625</v>
      </c>
      <c r="G97" s="22" t="n">
        <f aca="false">B97/D97</f>
        <v>215.4169921875</v>
      </c>
      <c r="H97" s="21" t="n">
        <v>662835.9886</v>
      </c>
      <c r="I97" s="21" t="n">
        <f aca="false">100*H97/E97</f>
        <v>76.9123883274727</v>
      </c>
      <c r="J97" s="21" t="n">
        <f aca="false">H97/C97</f>
        <v>0.632829225698343</v>
      </c>
      <c r="K97" s="5"/>
      <c r="L97" s="5"/>
      <c r="M97" s="5"/>
      <c r="N97" s="5"/>
      <c r="O97" s="5"/>
      <c r="P97" s="5"/>
      <c r="Q97" s="5"/>
    </row>
    <row r="98" customFormat="false" ht="12.8" hidden="false" customHeight="false" outlineLevel="0" collapsed="false">
      <c r="A98" s="21"/>
      <c r="B98" s="21" t="n">
        <v>220587</v>
      </c>
      <c r="C98" s="21" t="n">
        <v>1047416.8412</v>
      </c>
      <c r="D98" s="21" t="n">
        <v>2048</v>
      </c>
      <c r="E98" s="21" t="n">
        <v>899435.4562</v>
      </c>
      <c r="F98" s="22" t="n">
        <f aca="false">100/D98</f>
        <v>0.048828125</v>
      </c>
      <c r="G98" s="22" t="n">
        <f aca="false">B98/D98</f>
        <v>107.70849609375</v>
      </c>
      <c r="H98" s="21" t="n">
        <v>701925.7505</v>
      </c>
      <c r="I98" s="21" t="n">
        <f aca="false">100*H98/E98</f>
        <v>78.0407027165181</v>
      </c>
      <c r="J98" s="21" t="n">
        <f aca="false">H98/C98</f>
        <v>0.670149383597671</v>
      </c>
      <c r="K98" s="5"/>
      <c r="L98" s="5"/>
      <c r="M98" s="5"/>
      <c r="N98" s="5"/>
      <c r="O98" s="5"/>
      <c r="P98" s="5"/>
      <c r="Q98" s="5"/>
    </row>
    <row r="99" customFormat="false" ht="12.8" hidden="false" customHeight="false" outlineLevel="0" collapsed="false">
      <c r="A99" s="21"/>
      <c r="B99" s="21" t="n">
        <v>220587</v>
      </c>
      <c r="C99" s="21" t="n">
        <v>1047416.8412</v>
      </c>
      <c r="D99" s="21" t="n">
        <v>4096</v>
      </c>
      <c r="E99" s="21" t="n">
        <v>926793.4285</v>
      </c>
      <c r="F99" s="22" t="n">
        <f aca="false">100/D99</f>
        <v>0.0244140625</v>
      </c>
      <c r="G99" s="22" t="n">
        <f aca="false">B99/D99</f>
        <v>53.854248046875</v>
      </c>
      <c r="H99" s="21" t="n">
        <v>734185.9533</v>
      </c>
      <c r="I99" s="21" t="n">
        <f aca="false">100*H99/E99</f>
        <v>79.2178635198426</v>
      </c>
      <c r="J99" s="21" t="n">
        <f aca="false">H99/C99</f>
        <v>0.700949158368373</v>
      </c>
      <c r="K99" s="5"/>
      <c r="L99" s="5"/>
      <c r="M99" s="5"/>
      <c r="N99" s="5"/>
      <c r="O99" s="5"/>
      <c r="P99" s="5"/>
      <c r="Q99" s="5"/>
    </row>
    <row r="100" customFormat="false" ht="12.8" hidden="false" customHeight="false" outlineLevel="0" collapsed="false">
      <c r="A100" s="21"/>
      <c r="B100" s="21" t="n">
        <v>220587</v>
      </c>
      <c r="C100" s="21" t="n">
        <v>1047416.8412</v>
      </c>
      <c r="D100" s="21" t="n">
        <v>8192</v>
      </c>
      <c r="E100" s="21" t="n">
        <v>949769.6791</v>
      </c>
      <c r="F100" s="22" t="n">
        <f aca="false">100/D100</f>
        <v>0.01220703125</v>
      </c>
      <c r="G100" s="22" t="n">
        <f aca="false">B100/D100</f>
        <v>26.9271240234375</v>
      </c>
      <c r="H100" s="21" t="n">
        <v>765718.1765</v>
      </c>
      <c r="I100" s="21" t="n">
        <f aca="false">100*H100/E100</f>
        <v>80.6214594285209</v>
      </c>
      <c r="J100" s="21" t="n">
        <f aca="false">H100/C100</f>
        <v>0.731053909370729</v>
      </c>
      <c r="K100" s="5"/>
      <c r="L100" s="5"/>
      <c r="M100" s="5"/>
      <c r="N100" s="5"/>
      <c r="O100" s="5"/>
      <c r="P100" s="5"/>
      <c r="Q100" s="5"/>
    </row>
    <row r="101" customFormat="false" ht="12.8" hidden="false" customHeight="false" outlineLevel="0" collapsed="false">
      <c r="A101" s="21"/>
      <c r="B101" s="21" t="n">
        <v>220587</v>
      </c>
      <c r="C101" s="21" t="n">
        <v>1047416.8412</v>
      </c>
      <c r="D101" s="21" t="n">
        <v>16384</v>
      </c>
      <c r="E101" s="21" t="n">
        <v>965280.8861</v>
      </c>
      <c r="F101" s="22" t="n">
        <f aca="false">100/D101</f>
        <v>0.006103515625</v>
      </c>
      <c r="G101" s="22" t="n">
        <f aca="false">B101/D101</f>
        <v>13.4635620117188</v>
      </c>
      <c r="H101" s="21" t="n">
        <v>791462.2959</v>
      </c>
      <c r="I101" s="21" t="n">
        <f aca="false">100*H101/E101</f>
        <v>81.9929522377393</v>
      </c>
      <c r="J101" s="21" t="n">
        <f aca="false">H101/C101</f>
        <v>0.755632585583826</v>
      </c>
      <c r="K101" s="5"/>
      <c r="L101" s="5"/>
      <c r="M101" s="5"/>
      <c r="N101" s="5"/>
      <c r="O101" s="5"/>
      <c r="P101" s="5"/>
      <c r="Q101" s="5"/>
    </row>
    <row r="102" customFormat="false" ht="12.8" hidden="false" customHeight="false" outlineLevel="0" collapsed="false">
      <c r="A102" s="21"/>
      <c r="B102" s="21" t="n">
        <v>220587</v>
      </c>
      <c r="C102" s="21" t="n">
        <v>1047416.8412</v>
      </c>
      <c r="D102" s="21" t="n">
        <v>32768</v>
      </c>
      <c r="E102" s="21" t="n">
        <v>965280.8861</v>
      </c>
      <c r="F102" s="22" t="n">
        <f aca="false">100/D102</f>
        <v>0.0030517578125</v>
      </c>
      <c r="G102" s="22" t="n">
        <f aca="false">B102/D102</f>
        <v>6.73178100585938</v>
      </c>
      <c r="H102" s="21" t="n">
        <v>782082.1529</v>
      </c>
      <c r="I102" s="21" t="n">
        <f aca="false">100*H102/E102</f>
        <v>81.0211995453289</v>
      </c>
      <c r="J102" s="21" t="n">
        <f aca="false">H102/C102</f>
        <v>0.746677084172131</v>
      </c>
      <c r="K102" s="5"/>
      <c r="L102" s="5"/>
      <c r="M102" s="5"/>
      <c r="N102" s="5"/>
      <c r="O102" s="5"/>
      <c r="P102" s="5"/>
      <c r="Q102" s="5"/>
    </row>
    <row r="103" customFormat="false" ht="12.8" hidden="false" customHeight="fals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customFormat="false" ht="12.8" hidden="false" customHeight="false" outlineLevel="0" collapsed="false">
      <c r="A104" s="21"/>
      <c r="B104" s="21"/>
      <c r="C104" s="21"/>
      <c r="D104" s="21"/>
      <c r="E104" s="24" t="s">
        <v>0</v>
      </c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customFormat="false" ht="12.8" hidden="false" customHeight="false" outlineLevel="0" collapsed="false">
      <c r="A105" s="21" t="s">
        <v>43</v>
      </c>
      <c r="B105" s="21" t="s">
        <v>2</v>
      </c>
      <c r="C105" s="21" t="s">
        <v>3</v>
      </c>
      <c r="D105" s="21" t="s">
        <v>4</v>
      </c>
      <c r="E105" s="21" t="s">
        <v>29</v>
      </c>
      <c r="F105" s="21" t="s">
        <v>39</v>
      </c>
      <c r="G105" s="21" t="s">
        <v>34</v>
      </c>
      <c r="H105" s="23" t="s">
        <v>6</v>
      </c>
      <c r="I105" s="21" t="s">
        <v>40</v>
      </c>
      <c r="J105" s="21" t="s">
        <v>36</v>
      </c>
    </row>
    <row r="106" customFormat="false" ht="12.8" hidden="false" customHeight="false" outlineLevel="0" collapsed="false">
      <c r="A106" s="21"/>
      <c r="B106" s="21" t="n">
        <v>185777</v>
      </c>
      <c r="C106" s="21" t="n">
        <v>200999</v>
      </c>
      <c r="D106" s="21" t="n">
        <v>2</v>
      </c>
      <c r="E106" s="21" t="n">
        <v>3301</v>
      </c>
      <c r="F106" s="22" t="n">
        <f aca="false">100/D106</f>
        <v>50</v>
      </c>
      <c r="G106" s="22" t="n">
        <f aca="false">B106/D106</f>
        <v>92888.5</v>
      </c>
      <c r="H106" s="21" t="n">
        <v>3301</v>
      </c>
      <c r="I106" s="21" t="n">
        <f aca="false">100*H106/E106</f>
        <v>100</v>
      </c>
      <c r="J106" s="21" t="n">
        <f aca="false">H106/C106</f>
        <v>0.0164229672784442</v>
      </c>
    </row>
    <row r="107" customFormat="false" ht="12.8" hidden="false" customHeight="false" outlineLevel="0" collapsed="false">
      <c r="A107" s="21"/>
      <c r="B107" s="21" t="n">
        <v>185777</v>
      </c>
      <c r="C107" s="21" t="n">
        <v>200999</v>
      </c>
      <c r="D107" s="21" t="n">
        <v>4</v>
      </c>
      <c r="E107" s="21" t="n">
        <v>9366</v>
      </c>
      <c r="F107" s="22" t="n">
        <f aca="false">100/D107</f>
        <v>25</v>
      </c>
      <c r="G107" s="22" t="n">
        <f aca="false">B107/D107</f>
        <v>46444.25</v>
      </c>
      <c r="H107" s="21" t="n">
        <v>9297</v>
      </c>
      <c r="I107" s="21" t="n">
        <f aca="false">100*H107/E107</f>
        <v>99.2632927610506</v>
      </c>
      <c r="J107" s="21" t="n">
        <f aca="false">H107/C107</f>
        <v>0.0462539614624948</v>
      </c>
    </row>
    <row r="108" customFormat="false" ht="12.8" hidden="false" customHeight="false" outlineLevel="0" collapsed="false">
      <c r="A108" s="21"/>
      <c r="B108" s="21" t="n">
        <v>185777</v>
      </c>
      <c r="C108" s="21" t="n">
        <v>200999</v>
      </c>
      <c r="D108" s="21" t="n">
        <v>8</v>
      </c>
      <c r="E108" s="21" t="n">
        <v>14244</v>
      </c>
      <c r="F108" s="22" t="n">
        <f aca="false">100/D108</f>
        <v>12.5</v>
      </c>
      <c r="G108" s="22" t="n">
        <f aca="false">B108/D108</f>
        <v>23222.125</v>
      </c>
      <c r="H108" s="21" t="n">
        <v>13912</v>
      </c>
      <c r="I108" s="21" t="n">
        <f aca="false">100*H108/E108</f>
        <v>97.6691940466161</v>
      </c>
      <c r="J108" s="21" t="n">
        <f aca="false">H108/C108</f>
        <v>0.0692142746978841</v>
      </c>
    </row>
    <row r="109" customFormat="false" ht="12.8" hidden="false" customHeight="false" outlineLevel="0" collapsed="false">
      <c r="A109" s="21"/>
      <c r="B109" s="21" t="n">
        <v>185777</v>
      </c>
      <c r="C109" s="21" t="n">
        <v>200999</v>
      </c>
      <c r="D109" s="21" t="n">
        <v>32</v>
      </c>
      <c r="E109" s="21" t="n">
        <v>33417</v>
      </c>
      <c r="F109" s="22" t="n">
        <f aca="false">100/D109</f>
        <v>3.125</v>
      </c>
      <c r="G109" s="22" t="n">
        <f aca="false">B109/D109</f>
        <v>5805.53125</v>
      </c>
      <c r="H109" s="21" t="n">
        <v>31113</v>
      </c>
      <c r="I109" s="21" t="n">
        <f aca="false">100*H109/E109</f>
        <v>93.1053056827363</v>
      </c>
      <c r="J109" s="21" t="n">
        <f aca="false">H109/C109</f>
        <v>0.154791814884651</v>
      </c>
    </row>
    <row r="110" customFormat="false" ht="12.8" hidden="false" customHeight="false" outlineLevel="0" collapsed="false">
      <c r="A110" s="21"/>
      <c r="B110" s="21" t="n">
        <v>185777</v>
      </c>
      <c r="C110" s="21" t="n">
        <v>200999</v>
      </c>
      <c r="D110" s="21" t="n">
        <v>64</v>
      </c>
      <c r="E110" s="21" t="n">
        <v>48127</v>
      </c>
      <c r="F110" s="22" t="n">
        <f aca="false">100/D110</f>
        <v>1.5625</v>
      </c>
      <c r="G110" s="22" t="n">
        <f aca="false">B110/D110</f>
        <v>2902.765625</v>
      </c>
      <c r="H110" s="21" t="n">
        <v>42613</v>
      </c>
      <c r="I110" s="21" t="n">
        <f aca="false">100*H110/E110</f>
        <v>88.5428138051406</v>
      </c>
      <c r="J110" s="21" t="n">
        <f aca="false">H110/C110</f>
        <v>0.212006029880746</v>
      </c>
    </row>
    <row r="111" customFormat="false" ht="12.8" hidden="false" customHeight="false" outlineLevel="0" collapsed="false">
      <c r="A111" s="21"/>
      <c r="B111" s="21" t="n">
        <v>185777</v>
      </c>
      <c r="C111" s="21" t="n">
        <v>200999</v>
      </c>
      <c r="D111" s="21" t="n">
        <v>128</v>
      </c>
      <c r="E111" s="21" t="n">
        <v>60632</v>
      </c>
      <c r="F111" s="22" t="n">
        <f aca="false">100/D111</f>
        <v>0.78125</v>
      </c>
      <c r="G111" s="22" t="n">
        <f aca="false">B111/D111</f>
        <v>1451.3828125</v>
      </c>
      <c r="H111" s="21" t="n">
        <v>50671</v>
      </c>
      <c r="I111" s="21" t="n">
        <f aca="false">100*H111/E111</f>
        <v>83.5713814487399</v>
      </c>
      <c r="J111" s="21" t="n">
        <f aca="false">H111/C111</f>
        <v>0.252095781571053</v>
      </c>
    </row>
    <row r="112" customFormat="false" ht="12.8" hidden="false" customHeight="false" outlineLevel="0" collapsed="false">
      <c r="A112" s="21"/>
      <c r="B112" s="21" t="n">
        <v>185777</v>
      </c>
      <c r="C112" s="21" t="n">
        <v>200999</v>
      </c>
      <c r="D112" s="21" t="n">
        <v>256</v>
      </c>
      <c r="E112" s="21" t="n">
        <v>75243</v>
      </c>
      <c r="F112" s="22" t="n">
        <f aca="false">100/D112</f>
        <v>0.390625</v>
      </c>
      <c r="G112" s="22" t="n">
        <f aca="false">B112/D112</f>
        <v>725.69140625</v>
      </c>
      <c r="H112" s="21" t="n">
        <v>58959</v>
      </c>
      <c r="I112" s="21" t="n">
        <f aca="false">100*H112/E112</f>
        <v>78.3581196921973</v>
      </c>
      <c r="J112" s="21" t="n">
        <f aca="false">H112/C112</f>
        <v>0.293329817561281</v>
      </c>
    </row>
    <row r="113" customFormat="false" ht="12.8" hidden="false" customHeight="false" outlineLevel="0" collapsed="false">
      <c r="A113" s="21"/>
      <c r="B113" s="21" t="n">
        <v>185777</v>
      </c>
      <c r="C113" s="21" t="n">
        <v>200999</v>
      </c>
      <c r="D113" s="21" t="n">
        <v>512</v>
      </c>
      <c r="E113" s="21" t="n">
        <v>88341</v>
      </c>
      <c r="F113" s="22" t="n">
        <f aca="false">100/D113</f>
        <v>0.1953125</v>
      </c>
      <c r="G113" s="22" t="n">
        <f aca="false">B113/D113</f>
        <v>362.845703125</v>
      </c>
      <c r="H113" s="21" t="n">
        <v>66428</v>
      </c>
      <c r="I113" s="21" t="n">
        <f aca="false">100*H113/E113</f>
        <v>75.1949830769405</v>
      </c>
      <c r="J113" s="21" t="n">
        <f aca="false">H113/C113</f>
        <v>0.330489206413962</v>
      </c>
    </row>
    <row r="114" customFormat="false" ht="12.8" hidden="false" customHeight="false" outlineLevel="0" collapsed="false">
      <c r="A114" s="21"/>
      <c r="B114" s="21" t="n">
        <v>185777</v>
      </c>
      <c r="C114" s="21" t="n">
        <v>200999</v>
      </c>
      <c r="D114" s="21" t="n">
        <v>1024</v>
      </c>
      <c r="E114" s="21" t="n">
        <v>102740</v>
      </c>
      <c r="F114" s="22" t="n">
        <f aca="false">100/D114</f>
        <v>0.09765625</v>
      </c>
      <c r="G114" s="22" t="n">
        <f aca="false">B114/D114</f>
        <v>181.4228515625</v>
      </c>
      <c r="H114" s="21" t="n">
        <v>75513</v>
      </c>
      <c r="I114" s="21" t="n">
        <f aca="false">100*H114/E114</f>
        <v>73.499124002336</v>
      </c>
      <c r="J114" s="21" t="n">
        <f aca="false">H114/C114</f>
        <v>0.375688436260877</v>
      </c>
    </row>
    <row r="115" customFormat="false" ht="12.8" hidden="false" customHeight="false" outlineLevel="0" collapsed="false">
      <c r="A115" s="21"/>
      <c r="B115" s="21" t="n">
        <v>185777</v>
      </c>
      <c r="C115" s="21" t="n">
        <v>200999</v>
      </c>
      <c r="D115" s="21" t="n">
        <v>2048</v>
      </c>
      <c r="E115" s="21" t="n">
        <v>115288</v>
      </c>
      <c r="F115" s="22" t="n">
        <f aca="false">100/D115</f>
        <v>0.048828125</v>
      </c>
      <c r="G115" s="22" t="n">
        <f aca="false">B115/D115</f>
        <v>90.71142578125</v>
      </c>
      <c r="H115" s="21" t="n">
        <v>83029</v>
      </c>
      <c r="I115" s="21" t="n">
        <f aca="false">100*H115/E115</f>
        <v>72.0187703837347</v>
      </c>
      <c r="J115" s="21" t="n">
        <f aca="false">H115/C115</f>
        <v>0.413081657122672</v>
      </c>
    </row>
    <row r="116" customFormat="false" ht="12.8" hidden="false" customHeight="false" outlineLevel="0" collapsed="false">
      <c r="A116" s="21"/>
      <c r="B116" s="21" t="n">
        <v>185777</v>
      </c>
      <c r="C116" s="21" t="n">
        <v>200999</v>
      </c>
      <c r="D116" s="21" t="n">
        <v>4096</v>
      </c>
      <c r="E116" s="21" t="n">
        <v>128952</v>
      </c>
      <c r="F116" s="22" t="n">
        <f aca="false">100/D116</f>
        <v>0.0244140625</v>
      </c>
      <c r="G116" s="22" t="n">
        <f aca="false">B116/D116</f>
        <v>45.355712890625</v>
      </c>
      <c r="H116" s="21" t="n">
        <v>91420</v>
      </c>
      <c r="I116" s="21" t="n">
        <f aca="false">100*H116/E116</f>
        <v>70.8945964389851</v>
      </c>
      <c r="J116" s="21" t="n">
        <f aca="false">H116/C116</f>
        <v>0.454828133473301</v>
      </c>
    </row>
    <row r="117" customFormat="false" ht="12.8" hidden="false" customHeight="false" outlineLevel="0" collapsed="false">
      <c r="A117" s="21"/>
      <c r="B117" s="21" t="n">
        <v>185777</v>
      </c>
      <c r="C117" s="21" t="n">
        <v>200999</v>
      </c>
      <c r="D117" s="21" t="n">
        <v>8192</v>
      </c>
      <c r="E117" s="21" t="n">
        <v>141489</v>
      </c>
      <c r="F117" s="22" t="n">
        <f aca="false">100/D117</f>
        <v>0.01220703125</v>
      </c>
      <c r="G117" s="22" t="n">
        <f aca="false">B117/D117</f>
        <v>22.6778564453125</v>
      </c>
      <c r="H117" s="21" t="n">
        <v>98423</v>
      </c>
      <c r="I117" s="21" t="n">
        <f aca="false">100*H117/E117</f>
        <v>69.5622981291832</v>
      </c>
      <c r="J117" s="21" t="n">
        <f aca="false">H117/C117</f>
        <v>0.489669102831357</v>
      </c>
    </row>
    <row r="118" customFormat="false" ht="12.8" hidden="false" customHeight="false" outlineLevel="0" collapsed="false">
      <c r="A118" s="21"/>
      <c r="B118" s="21" t="n">
        <v>185777</v>
      </c>
      <c r="C118" s="21" t="n">
        <v>200999</v>
      </c>
      <c r="D118" s="21" t="n">
        <v>16384</v>
      </c>
      <c r="E118" s="21" t="n">
        <v>154171</v>
      </c>
      <c r="F118" s="22" t="n">
        <f aca="false">100/D118</f>
        <v>0.006103515625</v>
      </c>
      <c r="G118" s="22" t="n">
        <f aca="false">B118/D118</f>
        <v>11.3389282226563</v>
      </c>
      <c r="H118" s="21" t="n">
        <v>106631</v>
      </c>
      <c r="I118" s="21" t="n">
        <f aca="false">100*H118/E118</f>
        <v>69.1641099817735</v>
      </c>
      <c r="J118" s="21" t="n">
        <f aca="false">H118/C118</f>
        <v>0.530505126891179</v>
      </c>
    </row>
    <row r="119" customFormat="false" ht="12.8" hidden="false" customHeight="false" outlineLevel="0" collapsed="false">
      <c r="A119" s="21"/>
      <c r="B119" s="21" t="n">
        <v>185777</v>
      </c>
      <c r="C119" s="21" t="n">
        <v>200999</v>
      </c>
      <c r="D119" s="21" t="n">
        <v>32768</v>
      </c>
      <c r="E119" s="21" t="n">
        <v>165277</v>
      </c>
      <c r="F119" s="22" t="n">
        <f aca="false">100/D119</f>
        <v>0.0030517578125</v>
      </c>
      <c r="G119" s="22" t="n">
        <f aca="false">B119/D119</f>
        <v>5.66946411132813</v>
      </c>
      <c r="H119" s="21" t="n">
        <v>118264</v>
      </c>
      <c r="I119" s="21" t="n">
        <f aca="false">100*H119/E119</f>
        <v>71.5550258051635</v>
      </c>
      <c r="J119" s="21" t="n">
        <f aca="false">H119/C119</f>
        <v>0.588381036721576</v>
      </c>
    </row>
    <row r="120" customFormat="false" ht="12.8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customFormat="false" ht="12.8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4" t="s">
        <v>20</v>
      </c>
      <c r="I121" s="24"/>
      <c r="J121" s="24"/>
      <c r="K121" s="24"/>
      <c r="L121" s="24"/>
      <c r="M121" s="24"/>
      <c r="N121" s="24"/>
      <c r="O121" s="24"/>
      <c r="P121" s="24"/>
      <c r="Q121" s="24"/>
    </row>
    <row r="122" customFormat="false" ht="12.8" hidden="false" customHeight="false" outlineLevel="0" collapsed="false">
      <c r="A122" s="21"/>
      <c r="B122" s="21" t="s">
        <v>2</v>
      </c>
      <c r="C122" s="21" t="s">
        <v>21</v>
      </c>
      <c r="D122" s="21" t="s">
        <v>4</v>
      </c>
      <c r="E122" s="21"/>
      <c r="F122" s="21" t="s">
        <v>39</v>
      </c>
      <c r="G122" s="21" t="s">
        <v>34</v>
      </c>
      <c r="H122" s="21" t="s">
        <v>6</v>
      </c>
      <c r="I122" s="21" t="s">
        <v>40</v>
      </c>
      <c r="J122" s="21" t="s">
        <v>36</v>
      </c>
    </row>
    <row r="123" customFormat="false" ht="12.8" hidden="false" customHeight="false" outlineLevel="0" collapsed="false">
      <c r="A123" s="21"/>
      <c r="B123" s="21" t="n">
        <v>185777</v>
      </c>
      <c r="C123" s="21" t="n">
        <v>5698293.624</v>
      </c>
      <c r="D123" s="21" t="n">
        <v>2</v>
      </c>
      <c r="E123" s="21" t="n">
        <v>248520.04</v>
      </c>
      <c r="F123" s="22" t="n">
        <f aca="false">100/D123</f>
        <v>50</v>
      </c>
      <c r="G123" s="22" t="n">
        <f aca="false">B123/D123</f>
        <v>92888.5</v>
      </c>
      <c r="H123" s="21" t="n">
        <v>248520.04</v>
      </c>
      <c r="I123" s="21" t="n">
        <f aca="false">100*H123/E123</f>
        <v>100</v>
      </c>
      <c r="J123" s="21" t="n">
        <f aca="false">H123/C123</f>
        <v>0.0436130632077797</v>
      </c>
      <c r="K123" s="5"/>
      <c r="L123" s="5"/>
      <c r="M123" s="5"/>
      <c r="N123" s="5"/>
      <c r="O123" s="5"/>
      <c r="P123" s="5"/>
      <c r="Q123" s="5"/>
    </row>
    <row r="124" customFormat="false" ht="12.8" hidden="false" customHeight="false" outlineLevel="0" collapsed="false">
      <c r="A124" s="21"/>
      <c r="B124" s="21" t="n">
        <v>185777</v>
      </c>
      <c r="C124" s="21" t="n">
        <v>5698293.624</v>
      </c>
      <c r="D124" s="21" t="n">
        <v>4</v>
      </c>
      <c r="E124" s="21" t="n">
        <v>1059385.577</v>
      </c>
      <c r="F124" s="22" t="n">
        <f aca="false">100/D124</f>
        <v>25</v>
      </c>
      <c r="G124" s="22" t="n">
        <f aca="false">B124/D124</f>
        <v>46444.25</v>
      </c>
      <c r="H124" s="21" t="n">
        <v>1052585.861</v>
      </c>
      <c r="I124" s="21" t="n">
        <f aca="false">100*H124/E124</f>
        <v>99.3581453110533</v>
      </c>
      <c r="J124" s="21" t="n">
        <f aca="false">H124/C124</f>
        <v>0.18471948454301</v>
      </c>
      <c r="K124" s="5"/>
      <c r="L124" s="5"/>
      <c r="M124" s="5"/>
      <c r="N124" s="5"/>
      <c r="O124" s="5"/>
      <c r="P124" s="5"/>
      <c r="Q124" s="5"/>
    </row>
    <row r="125" customFormat="false" ht="12.8" hidden="false" customHeight="false" outlineLevel="0" collapsed="false">
      <c r="A125" s="21"/>
      <c r="B125" s="21" t="n">
        <v>185777</v>
      </c>
      <c r="C125" s="21" t="n">
        <v>5698293.624</v>
      </c>
      <c r="D125" s="21" t="n">
        <v>8</v>
      </c>
      <c r="E125" s="21" t="n">
        <v>1477508.983</v>
      </c>
      <c r="F125" s="22" t="n">
        <f aca="false">100/D125</f>
        <v>12.5</v>
      </c>
      <c r="G125" s="22" t="n">
        <f aca="false">B125/D125</f>
        <v>23222.125</v>
      </c>
      <c r="H125" s="21" t="n">
        <v>1427643.359</v>
      </c>
      <c r="I125" s="21" t="n">
        <f aca="false">100*H125/E125</f>
        <v>96.6250205870999</v>
      </c>
      <c r="J125" s="21" t="n">
        <f aca="false">H125/C125</f>
        <v>0.250538749527941</v>
      </c>
      <c r="K125" s="5"/>
      <c r="L125" s="5"/>
      <c r="M125" s="5"/>
      <c r="N125" s="5"/>
      <c r="O125" s="5"/>
      <c r="P125" s="5"/>
      <c r="Q125" s="5"/>
    </row>
    <row r="126" customFormat="false" ht="12.8" hidden="false" customHeight="false" outlineLevel="0" collapsed="false">
      <c r="A126" s="21"/>
      <c r="B126" s="21" t="n">
        <v>185777</v>
      </c>
      <c r="C126" s="21" t="n">
        <v>5698293.624</v>
      </c>
      <c r="D126" s="21" t="n">
        <v>32</v>
      </c>
      <c r="E126" s="21" t="n">
        <v>2932916.123</v>
      </c>
      <c r="F126" s="22" t="n">
        <f aca="false">100/D126</f>
        <v>3.125</v>
      </c>
      <c r="G126" s="22" t="n">
        <f aca="false">B126/D126</f>
        <v>5805.53125</v>
      </c>
      <c r="H126" s="21" t="n">
        <v>2689130.337</v>
      </c>
      <c r="I126" s="21" t="n">
        <f aca="false">100*H126/E126</f>
        <v>91.6879387007277</v>
      </c>
      <c r="J126" s="21" t="n">
        <f aca="false">H126/C126</f>
        <v>0.471918527622718</v>
      </c>
      <c r="K126" s="5"/>
      <c r="L126" s="5"/>
      <c r="M126" s="5"/>
      <c r="N126" s="5"/>
      <c r="O126" s="5"/>
      <c r="P126" s="5"/>
      <c r="Q126" s="5"/>
    </row>
    <row r="127" customFormat="false" ht="12.8" hidden="false" customHeight="false" outlineLevel="0" collapsed="false">
      <c r="A127" s="21"/>
      <c r="B127" s="21" t="n">
        <v>185777</v>
      </c>
      <c r="C127" s="21" t="n">
        <v>5698293.624</v>
      </c>
      <c r="D127" s="21" t="n">
        <v>64</v>
      </c>
      <c r="E127" s="21" t="n">
        <v>3662130.331</v>
      </c>
      <c r="F127" s="22" t="n">
        <f aca="false">100/D127</f>
        <v>1.5625</v>
      </c>
      <c r="G127" s="22" t="n">
        <f aca="false">B127/D127</f>
        <v>2902.765625</v>
      </c>
      <c r="H127" s="21" t="n">
        <v>3152982.446</v>
      </c>
      <c r="I127" s="21" t="n">
        <f aca="false">100*H127/E127</f>
        <v>86.0969479788839</v>
      </c>
      <c r="J127" s="21" t="n">
        <f aca="false">H127/C127</f>
        <v>0.553320459430225</v>
      </c>
      <c r="K127" s="5"/>
      <c r="L127" s="5"/>
      <c r="M127" s="5"/>
      <c r="N127" s="5"/>
      <c r="O127" s="5"/>
      <c r="P127" s="5"/>
      <c r="Q127" s="5"/>
    </row>
    <row r="128" customFormat="false" ht="12.8" hidden="false" customHeight="false" outlineLevel="0" collapsed="false">
      <c r="A128" s="21"/>
      <c r="B128" s="21" t="n">
        <v>185777</v>
      </c>
      <c r="C128" s="21" t="n">
        <v>5698293.624</v>
      </c>
      <c r="D128" s="21" t="n">
        <v>128</v>
      </c>
      <c r="E128" s="21" t="n">
        <v>4155473.523</v>
      </c>
      <c r="F128" s="22" t="n">
        <f aca="false">100/D128</f>
        <v>0.78125</v>
      </c>
      <c r="G128" s="22" t="n">
        <f aca="false">B128/D128</f>
        <v>1451.3828125</v>
      </c>
      <c r="H128" s="21" t="n">
        <v>3323595.895</v>
      </c>
      <c r="I128" s="21" t="n">
        <f aca="false">100*H128/E128</f>
        <v>79.9811592254008</v>
      </c>
      <c r="J128" s="21" t="n">
        <f aca="false">H128/C128</f>
        <v>0.583261606773249</v>
      </c>
      <c r="K128" s="5"/>
      <c r="L128" s="5"/>
      <c r="M128" s="5"/>
      <c r="N128" s="5"/>
      <c r="O128" s="5"/>
      <c r="P128" s="5"/>
      <c r="Q128" s="5"/>
    </row>
    <row r="129" customFormat="false" ht="12.8" hidden="false" customHeight="false" outlineLevel="0" collapsed="false">
      <c r="A129" s="21"/>
      <c r="B129" s="21" t="n">
        <v>185777</v>
      </c>
      <c r="C129" s="21" t="n">
        <v>5698293.624</v>
      </c>
      <c r="D129" s="21" t="n">
        <v>256</v>
      </c>
      <c r="E129" s="21" t="n">
        <v>4548279.42</v>
      </c>
      <c r="F129" s="22" t="n">
        <f aca="false">100/D129</f>
        <v>0.390625</v>
      </c>
      <c r="G129" s="22" t="n">
        <f aca="false">B129/D129</f>
        <v>725.69140625</v>
      </c>
      <c r="H129" s="21" t="n">
        <v>3456699.173</v>
      </c>
      <c r="I129" s="21" t="n">
        <f aca="false">100*H129/E129</f>
        <v>76.0001498104969</v>
      </c>
      <c r="J129" s="21" t="n">
        <f aca="false">H129/C129</f>
        <v>0.606620051736386</v>
      </c>
      <c r="K129" s="5"/>
      <c r="L129" s="5"/>
      <c r="M129" s="5"/>
      <c r="N129" s="5"/>
      <c r="O129" s="5"/>
      <c r="P129" s="5"/>
      <c r="Q129" s="5"/>
    </row>
    <row r="130" customFormat="false" ht="12.8" hidden="false" customHeight="false" outlineLevel="0" collapsed="false">
      <c r="A130" s="21"/>
      <c r="B130" s="21" t="n">
        <v>185777</v>
      </c>
      <c r="C130" s="21" t="n">
        <v>5698293.624</v>
      </c>
      <c r="D130" s="21" t="n">
        <v>512</v>
      </c>
      <c r="E130" s="21" t="n">
        <v>4825353.307</v>
      </c>
      <c r="F130" s="22" t="n">
        <f aca="false">100/D130</f>
        <v>0.1953125</v>
      </c>
      <c r="G130" s="22" t="n">
        <f aca="false">B130/D130</f>
        <v>362.845703125</v>
      </c>
      <c r="H130" s="21" t="n">
        <v>3575060.965</v>
      </c>
      <c r="I130" s="21" t="n">
        <f aca="false">100*H130/E130</f>
        <v>74.0891026531418</v>
      </c>
      <c r="J130" s="21" t="n">
        <f aca="false">H130/C130</f>
        <v>0.627391496630255</v>
      </c>
      <c r="K130" s="5"/>
      <c r="L130" s="5"/>
      <c r="M130" s="5"/>
      <c r="N130" s="5"/>
      <c r="O130" s="5"/>
      <c r="P130" s="5"/>
      <c r="Q130" s="5"/>
    </row>
    <row r="131" customFormat="false" ht="12.8" hidden="false" customHeight="false" outlineLevel="0" collapsed="false">
      <c r="A131" s="21"/>
      <c r="B131" s="21" t="n">
        <v>185777</v>
      </c>
      <c r="C131" s="21" t="n">
        <v>5698293.624</v>
      </c>
      <c r="D131" s="21" t="n">
        <v>1024</v>
      </c>
      <c r="E131" s="21" t="n">
        <v>5005368.569</v>
      </c>
      <c r="F131" s="22" t="n">
        <f aca="false">100/D131</f>
        <v>0.09765625</v>
      </c>
      <c r="G131" s="22" t="n">
        <f aca="false">B131/D131</f>
        <v>181.4228515625</v>
      </c>
      <c r="H131" s="21" t="n">
        <v>3671600.582</v>
      </c>
      <c r="I131" s="21" t="n">
        <f aca="false">100*H131/E131</f>
        <v>73.3532512418667</v>
      </c>
      <c r="J131" s="21" t="n">
        <f aca="false">H131/C131</f>
        <v>0.644333343325096</v>
      </c>
      <c r="K131" s="5"/>
      <c r="L131" s="5"/>
      <c r="M131" s="5"/>
      <c r="N131" s="5"/>
      <c r="O131" s="5"/>
      <c r="P131" s="5"/>
      <c r="Q131" s="5"/>
    </row>
    <row r="132" customFormat="false" ht="12.8" hidden="false" customHeight="false" outlineLevel="0" collapsed="false">
      <c r="A132" s="21"/>
      <c r="B132" s="21" t="n">
        <v>185777</v>
      </c>
      <c r="C132" s="21" t="n">
        <v>5698293.624</v>
      </c>
      <c r="D132" s="21" t="n">
        <v>2048</v>
      </c>
      <c r="E132" s="21" t="n">
        <v>5128475.504</v>
      </c>
      <c r="F132" s="22" t="n">
        <f aca="false">100/D132</f>
        <v>0.048828125</v>
      </c>
      <c r="G132" s="22" t="n">
        <f aca="false">B132/D132</f>
        <v>90.71142578125</v>
      </c>
      <c r="H132" s="21" t="n">
        <v>3803111.334</v>
      </c>
      <c r="I132" s="21" t="n">
        <f aca="false">100*H132/E132</f>
        <v>74.156761225314</v>
      </c>
      <c r="J132" s="21" t="n">
        <f aca="false">H132/C132</f>
        <v>0.667412314097347</v>
      </c>
      <c r="K132" s="5"/>
      <c r="L132" s="5"/>
      <c r="M132" s="5"/>
      <c r="N132" s="5"/>
      <c r="O132" s="5"/>
      <c r="P132" s="5"/>
      <c r="Q132" s="5"/>
      <c r="R132" s="1" t="s">
        <v>44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8" t="s">
        <v>45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customFormat="false" ht="12.8" hidden="false" customHeight="false" outlineLevel="0" collapsed="false">
      <c r="A133" s="21"/>
      <c r="B133" s="21" t="n">
        <v>185777</v>
      </c>
      <c r="C133" s="21" t="n">
        <v>5698293.624</v>
      </c>
      <c r="D133" s="21" t="n">
        <v>4096</v>
      </c>
      <c r="E133" s="21" t="n">
        <v>5216427.862</v>
      </c>
      <c r="F133" s="22" t="n">
        <f aca="false">100/D133</f>
        <v>0.0244140625</v>
      </c>
      <c r="G133" s="22" t="n">
        <f aca="false">B133/D133</f>
        <v>45.355712890625</v>
      </c>
      <c r="H133" s="21" t="n">
        <v>3927649.254</v>
      </c>
      <c r="I133" s="21" t="n">
        <f aca="false">100*H133/E133</f>
        <v>75.2938477806175</v>
      </c>
      <c r="J133" s="21" t="n">
        <f aca="false">H133/C133</f>
        <v>0.689267614686891</v>
      </c>
      <c r="K133" s="5"/>
      <c r="L133" s="5"/>
      <c r="M133" s="5"/>
      <c r="N133" s="5"/>
      <c r="O133" s="5"/>
      <c r="P133" s="5"/>
      <c r="Q133" s="5"/>
      <c r="R133" s="0" t="s">
        <v>1</v>
      </c>
      <c r="S133" s="0" t="n">
        <v>8</v>
      </c>
      <c r="T133" s="0" t="n">
        <v>512</v>
      </c>
      <c r="U133" s="0" t="n">
        <v>1024</v>
      </c>
      <c r="V133" s="0" t="n">
        <v>2048</v>
      </c>
      <c r="W133" s="0" t="n">
        <v>4096</v>
      </c>
      <c r="X133" s="0" t="n">
        <v>32768</v>
      </c>
      <c r="Y133" s="0" t="s">
        <v>46</v>
      </c>
      <c r="Z133" s="0" t="s">
        <v>47</v>
      </c>
      <c r="AA133" s="0" t="s">
        <v>48</v>
      </c>
      <c r="AB133" s="9" t="s">
        <v>49</v>
      </c>
      <c r="AC133" s="0" t="s">
        <v>50</v>
      </c>
      <c r="AD133" s="10" t="n">
        <v>8</v>
      </c>
      <c r="AE133" s="0" t="n">
        <v>512</v>
      </c>
      <c r="AF133" s="0" t="n">
        <v>1024</v>
      </c>
      <c r="AG133" s="0" t="n">
        <v>2048</v>
      </c>
      <c r="AH133" s="0" t="n">
        <v>4096</v>
      </c>
      <c r="AI133" s="0" t="n">
        <v>32768</v>
      </c>
      <c r="AJ133" s="0" t="s">
        <v>46</v>
      </c>
      <c r="AK133" s="0" t="s">
        <v>47</v>
      </c>
      <c r="AL133" s="0" t="s">
        <v>48</v>
      </c>
      <c r="AM133" s="9" t="s">
        <v>49</v>
      </c>
      <c r="AN133" s="11" t="s">
        <v>50</v>
      </c>
    </row>
    <row r="134" customFormat="false" ht="12.8" hidden="false" customHeight="false" outlineLevel="0" collapsed="false">
      <c r="A134" s="21"/>
      <c r="B134" s="21" t="n">
        <v>185777</v>
      </c>
      <c r="C134" s="21" t="n">
        <v>5698293.624</v>
      </c>
      <c r="D134" s="21" t="n">
        <v>8192</v>
      </c>
      <c r="E134" s="21" t="n">
        <v>5279814.718</v>
      </c>
      <c r="F134" s="22" t="n">
        <f aca="false">100/D134</f>
        <v>0.01220703125</v>
      </c>
      <c r="G134" s="22" t="n">
        <f aca="false">B134/D134</f>
        <v>22.6778564453125</v>
      </c>
      <c r="H134" s="21" t="n">
        <v>4015294.016</v>
      </c>
      <c r="I134" s="21" t="n">
        <f aca="false">100*H134/E134</f>
        <v>76.049903840584</v>
      </c>
      <c r="J134" s="21" t="n">
        <f aca="false">H134/C134</f>
        <v>0.704648493206534</v>
      </c>
      <c r="K134" s="5"/>
      <c r="L134" s="5"/>
      <c r="M134" s="5"/>
      <c r="N134" s="5"/>
      <c r="O134" s="5"/>
      <c r="P134" s="5"/>
      <c r="Q134" s="5"/>
      <c r="R134" s="0" t="s">
        <v>37</v>
      </c>
      <c r="S134" s="0" t="n">
        <f aca="false">J5</f>
        <v>0.10299599057079</v>
      </c>
      <c r="T134" s="0" t="n">
        <f aca="false">J10</f>
        <v>0.289706445308565</v>
      </c>
      <c r="U134" s="0" t="n">
        <f aca="false">J11</f>
        <v>0.323373561944674</v>
      </c>
      <c r="V134" s="0" t="n">
        <f aca="false">J12</f>
        <v>0.370036064715008</v>
      </c>
      <c r="W134" s="0" t="n">
        <f aca="false">J13</f>
        <v>0.404227026373582</v>
      </c>
      <c r="X134" s="0" t="n">
        <f aca="false">J51</f>
        <v>0.451524010177078</v>
      </c>
      <c r="Y134" s="0" t="n">
        <f aca="false">X134-S134</f>
        <v>0.348528019606289</v>
      </c>
      <c r="Z134" s="0" t="n">
        <f aca="false">X134-T134</f>
        <v>0.161817564868513</v>
      </c>
      <c r="AA134" s="0" t="n">
        <f aca="false">X134-U134</f>
        <v>0.128150448232404</v>
      </c>
      <c r="AB134" s="9" t="n">
        <f aca="false">X134-V134</f>
        <v>0.0814879454620701</v>
      </c>
      <c r="AC134" s="0" t="n">
        <f aca="false">X134-W134</f>
        <v>0.0472969838034962</v>
      </c>
      <c r="AD134" s="10" t="n">
        <f aca="false">J23</f>
        <v>0.669266964951501</v>
      </c>
      <c r="AE134" s="0" t="n">
        <f aca="false">J28</f>
        <v>0.818257048264437</v>
      </c>
      <c r="AF134" s="0" t="n">
        <f aca="false">J29</f>
        <v>0.833747047823707</v>
      </c>
      <c r="AG134" s="0" t="n">
        <f aca="false">J30</f>
        <v>0.84546327766267</v>
      </c>
      <c r="AH134" s="0" t="n">
        <f aca="false">J31</f>
        <v>0.860268432234974</v>
      </c>
      <c r="AI134" s="0" t="n">
        <f aca="false">J34</f>
        <v>0.847114197757569</v>
      </c>
      <c r="AJ134" s="0" t="n">
        <f aca="false">AI134-AD134</f>
        <v>0.177847232806068</v>
      </c>
      <c r="AK134" s="0" t="n">
        <f aca="false">AI134-AE134</f>
        <v>0.0288571494931317</v>
      </c>
      <c r="AL134" s="0" t="n">
        <f aca="false">AI134-AF134</f>
        <v>0.0133671499338618</v>
      </c>
      <c r="AM134" s="9" t="n">
        <f aca="false">AI134-AG134</f>
        <v>0.00165092009489909</v>
      </c>
      <c r="AN134" s="11" t="n">
        <f aca="false">AI134-AH134</f>
        <v>-0.0131542344774054</v>
      </c>
    </row>
    <row r="135" customFormat="false" ht="12.8" hidden="false" customHeight="false" outlineLevel="0" collapsed="false">
      <c r="A135" s="21"/>
      <c r="B135" s="21" t="n">
        <v>185777</v>
      </c>
      <c r="C135" s="21" t="n">
        <v>5698293.624</v>
      </c>
      <c r="D135" s="21" t="n">
        <v>16384</v>
      </c>
      <c r="E135" s="21" t="n">
        <v>5324459.423</v>
      </c>
      <c r="F135" s="22" t="n">
        <f aca="false">100/D135</f>
        <v>0.006103515625</v>
      </c>
      <c r="G135" s="22" t="n">
        <f aca="false">B135/D135</f>
        <v>11.3389282226563</v>
      </c>
      <c r="H135" s="21" t="n">
        <v>4092551.969</v>
      </c>
      <c r="I135" s="21" t="n">
        <f aca="false">100*H135/E135</f>
        <v>76.8632389481917</v>
      </c>
      <c r="J135" s="21" t="n">
        <f aca="false">H135/C135</f>
        <v>0.718206578854245</v>
      </c>
      <c r="K135" s="5"/>
      <c r="L135" s="5"/>
      <c r="M135" s="5"/>
      <c r="N135" s="5"/>
      <c r="O135" s="5"/>
      <c r="P135" s="5"/>
      <c r="Q135" s="5"/>
      <c r="R135" s="0" t="s">
        <v>41</v>
      </c>
      <c r="S135" s="0" t="n">
        <f aca="false">J40</f>
        <v>0.0427058197432402</v>
      </c>
      <c r="T135" s="0" t="n">
        <f aca="false">J45</f>
        <v>0.251241151555358</v>
      </c>
      <c r="U135" s="0" t="n">
        <f aca="false">J46</f>
        <v>0.297584766459383</v>
      </c>
      <c r="V135" s="0" t="n">
        <f aca="false">J47</f>
        <v>0.36098009054392</v>
      </c>
      <c r="W135" s="0" t="n">
        <f aca="false">J48</f>
        <v>0.39847343826319</v>
      </c>
      <c r="X135" s="0" t="n">
        <f aca="false">J85</f>
        <v>0.516420406787471</v>
      </c>
      <c r="Y135" s="0" t="n">
        <f aca="false">X135-S135</f>
        <v>0.473714587044231</v>
      </c>
      <c r="Z135" s="0" t="n">
        <f aca="false">X135-T135</f>
        <v>0.265179255232113</v>
      </c>
      <c r="AA135" s="0" t="n">
        <f aca="false">X135-U135</f>
        <v>0.218835640328088</v>
      </c>
      <c r="AB135" s="9" t="n">
        <f aca="false">X135-V135</f>
        <v>0.155440316243552</v>
      </c>
      <c r="AC135" s="0" t="n">
        <f aca="false">X135-W135</f>
        <v>0.117946968524281</v>
      </c>
      <c r="AD135" s="10" t="n">
        <f aca="false">J57</f>
        <v>0.367004337375429</v>
      </c>
      <c r="AE135" s="0" t="n">
        <f aca="false">J62</f>
        <v>0.718997787176724</v>
      </c>
      <c r="AF135" s="0" t="n">
        <f aca="false">J63</f>
        <v>0.745650390795894</v>
      </c>
      <c r="AG135" s="0" t="n">
        <f aca="false">J64</f>
        <v>0.775677468930578</v>
      </c>
      <c r="AH135" s="0" t="n">
        <f aca="false">J65</f>
        <v>0.795952614478863</v>
      </c>
      <c r="AI135" s="0" t="n">
        <f aca="false">J68</f>
        <v>0.820591282158182</v>
      </c>
      <c r="AJ135" s="0" t="n">
        <f aca="false">AI135-AD135</f>
        <v>0.453586944782753</v>
      </c>
      <c r="AK135" s="0" t="n">
        <f aca="false">AI135-AE135</f>
        <v>0.101593494981458</v>
      </c>
      <c r="AL135" s="0" t="n">
        <f aca="false">AI135-AF135</f>
        <v>0.0749408913622874</v>
      </c>
      <c r="AM135" s="9" t="n">
        <f aca="false">AI135-AG135</f>
        <v>0.0449138132276032</v>
      </c>
      <c r="AN135" s="11" t="n">
        <f aca="false">AI135-AH135</f>
        <v>0.0246386676793185</v>
      </c>
    </row>
    <row r="136" customFormat="false" ht="12.8" hidden="false" customHeight="false" outlineLevel="0" collapsed="false">
      <c r="A136" s="21"/>
      <c r="B136" s="21" t="n">
        <v>185777</v>
      </c>
      <c r="C136" s="21" t="n">
        <v>5698293.624</v>
      </c>
      <c r="D136" s="21" t="n">
        <v>32768</v>
      </c>
      <c r="E136" s="21" t="n">
        <v>5354857.045</v>
      </c>
      <c r="F136" s="22" t="n">
        <f aca="false">100/D136</f>
        <v>0.0030517578125</v>
      </c>
      <c r="G136" s="22" t="n">
        <f aca="false">B136/D136</f>
        <v>5.66946411132813</v>
      </c>
      <c r="H136" s="21" t="n">
        <v>4257256.559</v>
      </c>
      <c r="I136" s="21" t="n">
        <f aca="false">100*H136/E136</f>
        <v>79.5027117105794</v>
      </c>
      <c r="J136" s="21" t="n">
        <f aca="false">H136/C136</f>
        <v>0.747110773841022</v>
      </c>
      <c r="K136" s="5"/>
      <c r="L136" s="5"/>
      <c r="M136" s="5"/>
      <c r="N136" s="5"/>
      <c r="O136" s="5"/>
      <c r="P136" s="5"/>
      <c r="Q136" s="5"/>
      <c r="R136" s="0" t="s">
        <v>43</v>
      </c>
      <c r="S136" s="0" t="n">
        <f aca="false">J108</f>
        <v>0.0692142746978841</v>
      </c>
      <c r="T136" s="0" t="n">
        <f aca="false">J113</f>
        <v>0.330489206413962</v>
      </c>
      <c r="U136" s="0" t="n">
        <f aca="false">J114</f>
        <v>0.375688436260877</v>
      </c>
      <c r="V136" s="0" t="n">
        <f aca="false">J115</f>
        <v>0.413081657122672</v>
      </c>
      <c r="W136" s="0" t="n">
        <f aca="false">J116</f>
        <v>0.454828133473301</v>
      </c>
      <c r="X136" s="0" t="n">
        <f aca="false">J119</f>
        <v>0.588381036721576</v>
      </c>
      <c r="Y136" s="0" t="n">
        <f aca="false">X136-S136</f>
        <v>0.519166762023692</v>
      </c>
      <c r="Z136" s="0" t="n">
        <f aca="false">X136-T136</f>
        <v>0.257891830307613</v>
      </c>
      <c r="AA136" s="0" t="n">
        <f aca="false">X136-U136</f>
        <v>0.212692600460699</v>
      </c>
      <c r="AB136" s="9" t="n">
        <f aca="false">X136-V136</f>
        <v>0.175299379598903</v>
      </c>
      <c r="AC136" s="0" t="n">
        <f aca="false">X136-W136</f>
        <v>0.133552903248275</v>
      </c>
      <c r="AD136" s="10" t="n">
        <f aca="false">J125</f>
        <v>0.250538749527941</v>
      </c>
      <c r="AE136" s="0" t="n">
        <f aca="false">J130</f>
        <v>0.627391496630255</v>
      </c>
      <c r="AF136" s="0" t="n">
        <f aca="false">J131</f>
        <v>0.644333343325096</v>
      </c>
      <c r="AG136" s="0" t="n">
        <f aca="false">J132</f>
        <v>0.667412314097347</v>
      </c>
      <c r="AH136" s="0" t="n">
        <f aca="false">J133</f>
        <v>0.689267614686891</v>
      </c>
      <c r="AI136" s="0" t="n">
        <f aca="false">J136</f>
        <v>0.747110773841022</v>
      </c>
      <c r="AJ136" s="0" t="n">
        <f aca="false">AI136-AD136</f>
        <v>0.496572024313081</v>
      </c>
      <c r="AK136" s="0" t="n">
        <f aca="false">AI136-AE136</f>
        <v>0.119719277210767</v>
      </c>
      <c r="AL136" s="0" t="n">
        <f aca="false">AI136-AF136</f>
        <v>0.102777430515925</v>
      </c>
      <c r="AM136" s="9" t="n">
        <f aca="false">AI136-AG136</f>
        <v>0.0796984597436744</v>
      </c>
      <c r="AN136" s="11" t="n">
        <f aca="false">AI136-AH136</f>
        <v>0.0578431591541306</v>
      </c>
    </row>
    <row r="137" customFormat="false" ht="12.8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R137" s="0" t="s">
        <v>42</v>
      </c>
      <c r="S137" s="0" t="n">
        <f aca="false">J74</f>
        <v>0.0600069120589829</v>
      </c>
      <c r="T137" s="0" t="n">
        <f aca="false">J79</f>
        <v>0.284776830095617</v>
      </c>
      <c r="U137" s="0" t="n">
        <f aca="false">J80</f>
        <v>0.329956948965964</v>
      </c>
      <c r="V137" s="0" t="n">
        <f aca="false">J81</f>
        <v>0.397818861387617</v>
      </c>
      <c r="W137" s="0" t="n">
        <f aca="false">J82</f>
        <v>0.446181940752561</v>
      </c>
      <c r="X137" s="0" t="n">
        <f aca="false">J85</f>
        <v>0.516420406787471</v>
      </c>
      <c r="Y137" s="0" t="n">
        <f aca="false">X137-S137</f>
        <v>0.456413494728488</v>
      </c>
      <c r="Z137" s="0" t="n">
        <f aca="false">X137-T137</f>
        <v>0.231643576691854</v>
      </c>
      <c r="AA137" s="0" t="n">
        <f aca="false">X137-U137</f>
        <v>0.186463457821507</v>
      </c>
      <c r="AB137" s="9" t="n">
        <f aca="false">X137-V137</f>
        <v>0.118601545399854</v>
      </c>
      <c r="AC137" s="0" t="n">
        <f aca="false">X137-W137</f>
        <v>0.0702384660349102</v>
      </c>
      <c r="AD137" s="10" t="n">
        <f aca="false">J91</f>
        <v>0.320885787281153</v>
      </c>
      <c r="AE137" s="0" t="n">
        <f aca="false">J96</f>
        <v>0.602749102044895</v>
      </c>
      <c r="AF137" s="0" t="n">
        <f aca="false">J97</f>
        <v>0.632829225698343</v>
      </c>
      <c r="AG137" s="0" t="n">
        <f aca="false">J98</f>
        <v>0.670149383597671</v>
      </c>
      <c r="AH137" s="0" t="n">
        <f aca="false">J99</f>
        <v>0.700949158368373</v>
      </c>
      <c r="AI137" s="0" t="n">
        <f aca="false">J102</f>
        <v>0.746677084172131</v>
      </c>
      <c r="AJ137" s="0" t="n">
        <f aca="false">AI137-AD137</f>
        <v>0.425791296890978</v>
      </c>
      <c r="AK137" s="0" t="n">
        <f aca="false">AI137-AE137</f>
        <v>0.143927982127236</v>
      </c>
      <c r="AL137" s="0" t="n">
        <f aca="false">AI137-AF137</f>
        <v>0.113847858473788</v>
      </c>
      <c r="AM137" s="9" t="n">
        <f aca="false">AI137-AG137</f>
        <v>0.0765277005744597</v>
      </c>
      <c r="AN137" s="11" t="n">
        <f aca="false">AI137-AH137</f>
        <v>0.0457279258037577</v>
      </c>
    </row>
    <row r="138" customFormat="false" ht="12.8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R138" s="0" t="s">
        <v>51</v>
      </c>
      <c r="S138" s="0" t="n">
        <f aca="false">J143</f>
        <v>0.0682841257292939</v>
      </c>
      <c r="T138" s="0" t="n">
        <f aca="false">J148</f>
        <v>0.288509659673721</v>
      </c>
      <c r="U138" s="0" t="n">
        <f aca="false">J149</f>
        <v>0.318373960368224</v>
      </c>
      <c r="V138" s="0" t="n">
        <f aca="false">J150</f>
        <v>0.385821807276932</v>
      </c>
      <c r="W138" s="0" t="n">
        <f aca="false">J151</f>
        <v>0.408581004710602</v>
      </c>
      <c r="X138" s="0" t="n">
        <f aca="false">J154</f>
        <v>0.538321823610503</v>
      </c>
      <c r="Y138" s="0" t="n">
        <f aca="false">X138-S138</f>
        <v>0.470037697881209</v>
      </c>
      <c r="Z138" s="0" t="n">
        <f aca="false">X138-T138</f>
        <v>0.249812163936783</v>
      </c>
      <c r="AA138" s="0" t="n">
        <f aca="false">X138-U138</f>
        <v>0.219947863242279</v>
      </c>
      <c r="AB138" s="9" t="n">
        <f aca="false">X138-V138</f>
        <v>0.152500016333571</v>
      </c>
      <c r="AC138" s="0" t="n">
        <f aca="false">X138-W138</f>
        <v>0.129740818899901</v>
      </c>
      <c r="AD138" s="10" t="n">
        <f aca="false">J160</f>
        <v>0.306279512503915</v>
      </c>
      <c r="AE138" s="0" t="n">
        <f aca="false">J165</f>
        <v>0.624658538491293</v>
      </c>
      <c r="AF138" s="0" t="n">
        <f aca="false">J166</f>
        <v>0.641101290442686</v>
      </c>
      <c r="AG138" s="0" t="n">
        <f aca="false">J167</f>
        <v>0.679355215817741</v>
      </c>
      <c r="AH138" s="0" t="n">
        <f aca="false">J168</f>
        <v>0.690672053987958</v>
      </c>
      <c r="AI138" s="0" t="n">
        <f aca="false">J171</f>
        <v>0.741868277045582</v>
      </c>
      <c r="AJ138" s="0" t="n">
        <f aca="false">AI138-AD138</f>
        <v>0.435588764541667</v>
      </c>
      <c r="AK138" s="0" t="n">
        <f aca="false">AI138-AE138</f>
        <v>0.117209738554289</v>
      </c>
      <c r="AL138" s="0" t="n">
        <f aca="false">AI138-AF138</f>
        <v>0.100766986602896</v>
      </c>
      <c r="AM138" s="9" t="n">
        <f aca="false">AI138-AG138</f>
        <v>0.0625130612278409</v>
      </c>
      <c r="AN138" s="11" t="n">
        <f aca="false">AI138-AH138</f>
        <v>0.0511962230576241</v>
      </c>
    </row>
    <row r="139" customFormat="false" ht="12.8" hidden="false" customHeight="false" outlineLevel="0" collapsed="false">
      <c r="A139" s="21"/>
      <c r="B139" s="21"/>
      <c r="C139" s="21"/>
      <c r="D139" s="21"/>
      <c r="E139" s="24" t="s">
        <v>0</v>
      </c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R139" s="0" t="s">
        <v>52</v>
      </c>
      <c r="S139" s="0" t="n">
        <f aca="false">J178</f>
        <v>0.0519401457193487</v>
      </c>
      <c r="T139" s="0" t="n">
        <f aca="false">J183</f>
        <v>0.219707398029415</v>
      </c>
      <c r="U139" s="0" t="n">
        <f aca="false">J184</f>
        <v>0.238834193509194</v>
      </c>
      <c r="V139" s="0" t="n">
        <f aca="false">J185</f>
        <v>0.268042689539202</v>
      </c>
      <c r="W139" s="0" t="n">
        <f aca="false">J186</f>
        <v>0.287128124196211</v>
      </c>
      <c r="X139" s="0" t="n">
        <f aca="false">J189</f>
        <v>0.392649923288599</v>
      </c>
      <c r="Y139" s="0" t="n">
        <f aca="false">X139-S139</f>
        <v>0.34070977756925</v>
      </c>
      <c r="Z139" s="0" t="n">
        <f aca="false">X139-T139</f>
        <v>0.172942525259184</v>
      </c>
      <c r="AA139" s="0" t="n">
        <f aca="false">X139-U139</f>
        <v>0.153815729779405</v>
      </c>
      <c r="AB139" s="9" t="n">
        <f aca="false">X139-V139</f>
        <v>0.124607233749397</v>
      </c>
      <c r="AC139" s="0" t="n">
        <f aca="false">X139-W139</f>
        <v>0.105521799092388</v>
      </c>
      <c r="AD139" s="10" t="n">
        <f aca="false">J196</f>
        <v>0.296942706978438</v>
      </c>
      <c r="AE139" s="0" t="n">
        <f aca="false">J201</f>
        <v>0.770881838569526</v>
      </c>
      <c r="AF139" s="0" t="n">
        <f aca="false">J202</f>
        <v>0.780562287557297</v>
      </c>
      <c r="AG139" s="0" t="n">
        <f aca="false">J203</f>
        <v>0.788517136608948</v>
      </c>
      <c r="AH139" s="0" t="n">
        <f aca="false">J204</f>
        <v>0.79714240855636</v>
      </c>
      <c r="AI139" s="0" t="n">
        <f aca="false">J207</f>
        <v>0.823581316613108</v>
      </c>
      <c r="AJ139" s="0" t="n">
        <f aca="false">AI139-AD139</f>
        <v>0.52663860963467</v>
      </c>
      <c r="AK139" s="0" t="n">
        <f aca="false">AI139-AE139</f>
        <v>0.0526994780435821</v>
      </c>
      <c r="AL139" s="0" t="n">
        <f aca="false">AI139-AF139</f>
        <v>0.0430190290558118</v>
      </c>
      <c r="AM139" s="9" t="n">
        <f aca="false">AI139-AG139</f>
        <v>0.0350641800041602</v>
      </c>
      <c r="AN139" s="11" t="n">
        <f aca="false">AI139-AH139</f>
        <v>0.0264389080567486</v>
      </c>
    </row>
    <row r="140" customFormat="false" ht="12.8" hidden="false" customHeight="false" outlineLevel="0" collapsed="false">
      <c r="A140" s="21" t="s">
        <v>51</v>
      </c>
      <c r="B140" s="21" t="s">
        <v>2</v>
      </c>
      <c r="C140" s="21" t="s">
        <v>3</v>
      </c>
      <c r="D140" s="21" t="s">
        <v>4</v>
      </c>
      <c r="E140" s="21" t="s">
        <v>29</v>
      </c>
      <c r="F140" s="21" t="s">
        <v>39</v>
      </c>
      <c r="G140" s="21" t="s">
        <v>34</v>
      </c>
      <c r="H140" s="23" t="s">
        <v>6</v>
      </c>
      <c r="I140" s="21" t="s">
        <v>40</v>
      </c>
      <c r="J140" s="21" t="s">
        <v>36</v>
      </c>
      <c r="R140" s="0" t="s">
        <v>53</v>
      </c>
      <c r="S140" s="0" t="n">
        <f aca="false">J215</f>
        <v>0.0699483185119354</v>
      </c>
      <c r="T140" s="0" t="n">
        <f aca="false">J220</f>
        <v>0.239919845578204</v>
      </c>
      <c r="U140" s="0" t="n">
        <f aca="false">J221</f>
        <v>0.261654373680367</v>
      </c>
      <c r="V140" s="0" t="n">
        <f aca="false">J222</f>
        <v>0.289458221771888</v>
      </c>
      <c r="W140" s="0" t="n">
        <f aca="false">J186</f>
        <v>0.287128124196211</v>
      </c>
      <c r="X140" s="0" t="n">
        <f aca="false">J226</f>
        <v>0.399719233098795</v>
      </c>
      <c r="Y140" s="0" t="n">
        <f aca="false">X140-S140</f>
        <v>0.329770914586859</v>
      </c>
      <c r="Z140" s="0" t="n">
        <f aca="false">X140-T140</f>
        <v>0.159799387520591</v>
      </c>
      <c r="AA140" s="0" t="n">
        <f aca="false">X140-U140</f>
        <v>0.138064859418428</v>
      </c>
      <c r="AB140" s="9" t="n">
        <f aca="false">X140-V140</f>
        <v>0.110261011326907</v>
      </c>
      <c r="AC140" s="0" t="n">
        <f aca="false">X140-W140</f>
        <v>0.112591108902584</v>
      </c>
      <c r="AD140" s="10" t="n">
        <f aca="false">J233</f>
        <v>0.364729927577969</v>
      </c>
      <c r="AE140" s="0" t="n">
        <f aca="false">J238</f>
        <v>0.678694464163613</v>
      </c>
      <c r="AF140" s="0" t="n">
        <f aca="false">J239</f>
        <v>0.692948825278194</v>
      </c>
      <c r="AG140" s="0" t="n">
        <f aca="false">J240</f>
        <v>0.702083687097973</v>
      </c>
      <c r="AH140" s="0" t="n">
        <f aca="false">J241</f>
        <v>0.711075970101837</v>
      </c>
      <c r="AI140" s="0" t="n">
        <f aca="false">J244</f>
        <v>0.740101301624543</v>
      </c>
      <c r="AJ140" s="0" t="n">
        <f aca="false">AI140-AD140</f>
        <v>0.375371374046574</v>
      </c>
      <c r="AK140" s="0" t="n">
        <f aca="false">AI140-AE140</f>
        <v>0.0614068374609298</v>
      </c>
      <c r="AL140" s="0" t="n">
        <f aca="false">AI140-AF140</f>
        <v>0.0471524763463491</v>
      </c>
      <c r="AM140" s="9" t="n">
        <f aca="false">AI140-AG140</f>
        <v>0.0380176145265693</v>
      </c>
      <c r="AN140" s="11" t="n">
        <f aca="false">AI140-AH140</f>
        <v>0.0290253315227059</v>
      </c>
    </row>
    <row r="141" customFormat="false" ht="12.8" hidden="false" customHeight="false" outlineLevel="0" collapsed="false">
      <c r="A141" s="21"/>
      <c r="B141" s="21" t="n">
        <v>289812</v>
      </c>
      <c r="C141" s="21" t="n">
        <v>306118</v>
      </c>
      <c r="D141" s="21" t="n">
        <v>2</v>
      </c>
      <c r="E141" s="21" t="n">
        <v>6929</v>
      </c>
      <c r="F141" s="22" t="n">
        <f aca="false">100/D141</f>
        <v>50</v>
      </c>
      <c r="G141" s="22" t="n">
        <f aca="false">B141/D141</f>
        <v>144906</v>
      </c>
      <c r="H141" s="21" t="n">
        <v>6929</v>
      </c>
      <c r="I141" s="21" t="n">
        <f aca="false">100*H141/E141</f>
        <v>100</v>
      </c>
      <c r="J141" s="21" t="n">
        <f aca="false">H141/C141</f>
        <v>0.0226350622962387</v>
      </c>
      <c r="R141" s="2" t="s">
        <v>54</v>
      </c>
      <c r="S141" s="2" t="n">
        <f aca="false">AVERAGE(S134:S140)</f>
        <v>0.0664422267187821</v>
      </c>
      <c r="T141" s="2" t="n">
        <f aca="false">AVERAGE(T134:T140)</f>
        <v>0.272050076664977</v>
      </c>
      <c r="U141" s="2" t="n">
        <f aca="false">AVERAGE(U134:U140)</f>
        <v>0.306495177312669</v>
      </c>
      <c r="V141" s="2" t="n">
        <f aca="false">AVERAGE(V134:V140)</f>
        <v>0.355034198908177</v>
      </c>
      <c r="W141" s="2" t="n">
        <f aca="false">J223</f>
        <v>0.311299169586605</v>
      </c>
      <c r="X141" s="2" t="n">
        <f aca="false">AVERAGE(X134:X140)</f>
        <v>0.486205262924499</v>
      </c>
      <c r="Y141" s="2" t="n">
        <f aca="false">AVERAGE(Y134:Y140)</f>
        <v>0.419763036205717</v>
      </c>
      <c r="Z141" s="2" t="n">
        <f aca="false">AVERAGE(Z134:Z140)</f>
        <v>0.214155186259522</v>
      </c>
      <c r="AA141" s="2" t="n">
        <f aca="false">AVERAGE(AA134:AA140)</f>
        <v>0.17971008561183</v>
      </c>
      <c r="AB141" s="12" t="n">
        <f aca="false">AVERAGE(AB134:AB140)</f>
        <v>0.131171064016322</v>
      </c>
      <c r="AC141" s="2" t="n">
        <f aca="false">AVERAGE(AC134:AC140)</f>
        <v>0.10241272121512</v>
      </c>
      <c r="AD141" s="13" t="n">
        <f aca="false">AVERAGE(AD134:AD140)</f>
        <v>0.367949712313764</v>
      </c>
      <c r="AE141" s="2" t="n">
        <f aca="false">AVERAGE(AE134:AE140)</f>
        <v>0.69166146790582</v>
      </c>
      <c r="AF141" s="2" t="n">
        <f aca="false">AVERAGE(AF134:AF140)</f>
        <v>0.710167487274459</v>
      </c>
      <c r="AG141" s="2" t="n">
        <f aca="false">AVERAGE(AG134:AG140)</f>
        <v>0.732665497687561</v>
      </c>
      <c r="AH141" s="2" t="n">
        <f aca="false">AVERAGE(AH134:AH140)</f>
        <v>0.749332607487894</v>
      </c>
      <c r="AI141" s="2" t="n">
        <f aca="false">AVERAGE(AI134:AI140)</f>
        <v>0.781006319030305</v>
      </c>
      <c r="AJ141" s="2" t="n">
        <f aca="false">AVERAGE(AJ134:AJ140)</f>
        <v>0.413056606716542</v>
      </c>
      <c r="AK141" s="2" t="n">
        <f aca="false">AVERAGE(AK134:AK140)</f>
        <v>0.0893448511244847</v>
      </c>
      <c r="AL141" s="2" t="n">
        <f aca="false">AVERAGE(AL134:AL140)</f>
        <v>0.0708388317558457</v>
      </c>
      <c r="AM141" s="12" t="n">
        <f aca="false">AVERAGE(AM134:AM140)</f>
        <v>0.0483408213427438</v>
      </c>
      <c r="AN141" s="14" t="n">
        <f aca="false">AVERAGE(AN134:AN140)</f>
        <v>0.0316737115424114</v>
      </c>
    </row>
    <row r="142" customFormat="false" ht="12.8" hidden="false" customHeight="false" outlineLevel="0" collapsed="false">
      <c r="A142" s="21"/>
      <c r="B142" s="21" t="n">
        <v>289812</v>
      </c>
      <c r="C142" s="21" t="n">
        <v>306118</v>
      </c>
      <c r="D142" s="21" t="n">
        <v>4</v>
      </c>
      <c r="E142" s="21" t="n">
        <v>11127</v>
      </c>
      <c r="F142" s="22" t="n">
        <f aca="false">100/D142</f>
        <v>25</v>
      </c>
      <c r="G142" s="22" t="n">
        <f aca="false">B142/D142</f>
        <v>72453</v>
      </c>
      <c r="H142" s="21" t="n">
        <v>10982</v>
      </c>
      <c r="I142" s="21" t="n">
        <f aca="false">100*H142/E142</f>
        <v>98.6968634852162</v>
      </c>
      <c r="J142" s="21" t="n">
        <f aca="false">H142/C142</f>
        <v>0.0358750547174619</v>
      </c>
      <c r="R142" s="2" t="s">
        <v>55</v>
      </c>
      <c r="S142" s="2" t="n">
        <f aca="false">STDEV(S134:S141)</f>
        <v>0.0176258244693365</v>
      </c>
      <c r="T142" s="2" t="n">
        <f aca="false">STDEV(T134:T141)</f>
        <v>0.0345685374827124</v>
      </c>
      <c r="U142" s="2" t="n">
        <f aca="false">STDEV(U134:U141)</f>
        <v>0.0421430370267583</v>
      </c>
      <c r="V142" s="2" t="n">
        <f aca="false">STDEV(V134:V141)</f>
        <v>0.051096620886894</v>
      </c>
      <c r="W142" s="2" t="n">
        <f aca="false">STDEV(W134:W141)</f>
        <v>0.0691504098718699</v>
      </c>
      <c r="X142" s="2" t="n">
        <f aca="false">STDEV(X134:X141)</f>
        <v>0.0680516177068357</v>
      </c>
      <c r="Y142" s="2" t="n">
        <f aca="false">STDEV(Y134:Y141)</f>
        <v>0.0717984236847644</v>
      </c>
      <c r="Z142" s="2" t="n">
        <f aca="false">STDEV(Z134:Z141)</f>
        <v>0.0438925252345254</v>
      </c>
      <c r="AA142" s="2" t="n">
        <f aca="false">STDEV(AA134:AA141)</f>
        <v>0.0365407421103475</v>
      </c>
      <c r="AB142" s="12" t="n">
        <f aca="false">STDEV(AB134:AB141)</f>
        <v>0.0295150041396599</v>
      </c>
      <c r="AC142" s="2" t="n">
        <f aca="false">STDEV(AC134:AC141)</f>
        <v>0.029626344086642</v>
      </c>
      <c r="AD142" s="15" t="n">
        <f aca="false">STDEV(AD134:AD141)</f>
        <v>0.128535099740843</v>
      </c>
      <c r="AE142" s="16" t="n">
        <f aca="false">STDEV(AE134:AE141)</f>
        <v>0.0753498091690051</v>
      </c>
      <c r="AF142" s="16" t="n">
        <f aca="false">STDEV(AF134:AF141)</f>
        <v>0.0725734457671531</v>
      </c>
      <c r="AG142" s="16" t="n">
        <f aca="false">STDEV(AG134:AG141)</f>
        <v>0.0650672730874565</v>
      </c>
      <c r="AH142" s="16" t="n">
        <f aca="false">STDEV(AH134:AH141)</f>
        <v>0.0628141836715381</v>
      </c>
      <c r="AI142" s="16" t="n">
        <f aca="false">STDEV(AI134:AI141)</f>
        <v>0.0435599135572732</v>
      </c>
      <c r="AJ142" s="16" t="n">
        <f aca="false">STDEV(AJ134:AJ141)</f>
        <v>0.106188445345205</v>
      </c>
      <c r="AK142" s="16" t="n">
        <f aca="false">STDEV(AK134:AK141)</f>
        <v>0.0389332454378962</v>
      </c>
      <c r="AL142" s="16" t="n">
        <f aca="false">STDEV(AL134:AL141)</f>
        <v>0.0346829535771579</v>
      </c>
      <c r="AM142" s="17" t="n">
        <f aca="false">STDEV(AM134:AM141)</f>
        <v>0.0252223911227001</v>
      </c>
      <c r="AN142" s="18" t="n">
        <f aca="false">STDEV(AN134:AN141)</f>
        <v>0.021898933612137</v>
      </c>
    </row>
    <row r="143" customFormat="false" ht="12.8" hidden="false" customHeight="false" outlineLevel="0" collapsed="false">
      <c r="A143" s="21"/>
      <c r="B143" s="21" t="n">
        <v>289812</v>
      </c>
      <c r="C143" s="21" t="n">
        <v>306118</v>
      </c>
      <c r="D143" s="21" t="n">
        <v>8</v>
      </c>
      <c r="E143" s="21" t="n">
        <v>23153</v>
      </c>
      <c r="F143" s="22" t="n">
        <f aca="false">100/D143</f>
        <v>12.5</v>
      </c>
      <c r="G143" s="22" t="n">
        <f aca="false">B143/D143</f>
        <v>36226.5</v>
      </c>
      <c r="H143" s="21" t="n">
        <v>20903</v>
      </c>
      <c r="I143" s="21" t="n">
        <f aca="false">100*H143/E143</f>
        <v>90.2820368850689</v>
      </c>
      <c r="J143" s="21" t="n">
        <f aca="false">H143/C143</f>
        <v>0.0682841257292939</v>
      </c>
    </row>
    <row r="144" customFormat="false" ht="12.8" hidden="false" customHeight="false" outlineLevel="0" collapsed="false">
      <c r="A144" s="21"/>
      <c r="B144" s="21" t="n">
        <v>289812</v>
      </c>
      <c r="C144" s="21" t="n">
        <v>306118</v>
      </c>
      <c r="D144" s="21" t="n">
        <v>32</v>
      </c>
      <c r="E144" s="21" t="n">
        <v>45192</v>
      </c>
      <c r="F144" s="22" t="n">
        <f aca="false">100/D144</f>
        <v>3.125</v>
      </c>
      <c r="G144" s="22" t="n">
        <f aca="false">B144/D144</f>
        <v>9056.625</v>
      </c>
      <c r="H144" s="21" t="n">
        <v>38924</v>
      </c>
      <c r="I144" s="21" t="n">
        <f aca="false">100*H144/E144</f>
        <v>86.1302885466454</v>
      </c>
      <c r="J144" s="21" t="n">
        <f aca="false">H144/C144</f>
        <v>0.127153581298715</v>
      </c>
    </row>
    <row r="145" customFormat="false" ht="12.8" hidden="false" customHeight="false" outlineLevel="0" collapsed="false">
      <c r="A145" s="21"/>
      <c r="B145" s="21" t="n">
        <v>289812</v>
      </c>
      <c r="C145" s="21" t="n">
        <v>306118</v>
      </c>
      <c r="D145" s="21" t="n">
        <v>64</v>
      </c>
      <c r="E145" s="21" t="n">
        <v>53433</v>
      </c>
      <c r="F145" s="22" t="n">
        <f aca="false">100/D145</f>
        <v>1.5625</v>
      </c>
      <c r="G145" s="22" t="n">
        <f aca="false">B145/D145</f>
        <v>4528.3125</v>
      </c>
      <c r="H145" s="21" t="n">
        <v>45115</v>
      </c>
      <c r="I145" s="21" t="n">
        <f aca="false">100*H145/E145</f>
        <v>84.4328411281418</v>
      </c>
      <c r="J145" s="21" t="n">
        <f aca="false">H145/C145</f>
        <v>0.147377808557484</v>
      </c>
    </row>
    <row r="146" customFormat="false" ht="12.8" hidden="false" customHeight="false" outlineLevel="0" collapsed="false">
      <c r="A146" s="21"/>
      <c r="B146" s="21" t="n">
        <v>289812</v>
      </c>
      <c r="C146" s="21" t="n">
        <v>306118</v>
      </c>
      <c r="D146" s="21" t="n">
        <v>128</v>
      </c>
      <c r="E146" s="21" t="n">
        <v>73658</v>
      </c>
      <c r="F146" s="22" t="n">
        <f aca="false">100/D146</f>
        <v>0.78125</v>
      </c>
      <c r="G146" s="22" t="n">
        <f aca="false">B146/D146</f>
        <v>2264.15625</v>
      </c>
      <c r="H146" s="21" t="n">
        <v>61737</v>
      </c>
      <c r="I146" s="21" t="n">
        <f aca="false">100*H146/E146</f>
        <v>83.8157430285916</v>
      </c>
      <c r="J146" s="21" t="n">
        <f aca="false">H146/C146</f>
        <v>0.201677131040971</v>
      </c>
    </row>
    <row r="147" customFormat="false" ht="12.8" hidden="false" customHeight="false" outlineLevel="0" collapsed="false">
      <c r="A147" s="21"/>
      <c r="B147" s="21" t="n">
        <v>289812</v>
      </c>
      <c r="C147" s="21" t="n">
        <v>306118</v>
      </c>
      <c r="D147" s="21" t="n">
        <v>256</v>
      </c>
      <c r="E147" s="21" t="n">
        <v>85050</v>
      </c>
      <c r="F147" s="22" t="n">
        <f aca="false">100/D147</f>
        <v>0.390625</v>
      </c>
      <c r="G147" s="22" t="n">
        <f aca="false">B147/D147</f>
        <v>1132.078125</v>
      </c>
      <c r="H147" s="21" t="n">
        <v>70358</v>
      </c>
      <c r="I147" s="21" t="n">
        <f aca="false">100*H147/E147</f>
        <v>82.7254556143445</v>
      </c>
      <c r="J147" s="21" t="n">
        <f aca="false">H147/C147</f>
        <v>0.229839473667017</v>
      </c>
    </row>
    <row r="148" customFormat="false" ht="12.8" hidden="false" customHeight="false" outlineLevel="0" collapsed="false">
      <c r="A148" s="21"/>
      <c r="B148" s="21" t="n">
        <v>289812</v>
      </c>
      <c r="C148" s="21" t="n">
        <v>306118</v>
      </c>
      <c r="D148" s="21" t="n">
        <v>512</v>
      </c>
      <c r="E148" s="21" t="n">
        <v>108064</v>
      </c>
      <c r="F148" s="22" t="n">
        <f aca="false">100/D148</f>
        <v>0.1953125</v>
      </c>
      <c r="G148" s="22" t="n">
        <f aca="false">B148/D148</f>
        <v>566.0390625</v>
      </c>
      <c r="H148" s="21" t="n">
        <v>88318</v>
      </c>
      <c r="I148" s="21" t="n">
        <f aca="false">100*H148/E148</f>
        <v>81.7274948178857</v>
      </c>
      <c r="J148" s="21" t="n">
        <f aca="false">H148/C148</f>
        <v>0.288509659673721</v>
      </c>
    </row>
    <row r="149" customFormat="false" ht="12.8" hidden="false" customHeight="false" outlineLevel="0" collapsed="false">
      <c r="A149" s="21"/>
      <c r="B149" s="21" t="n">
        <v>289812</v>
      </c>
      <c r="C149" s="21" t="n">
        <v>306118</v>
      </c>
      <c r="D149" s="21" t="n">
        <v>1024</v>
      </c>
      <c r="E149" s="21" t="n">
        <v>120592</v>
      </c>
      <c r="F149" s="22" t="n">
        <f aca="false">100/D149</f>
        <v>0.09765625</v>
      </c>
      <c r="G149" s="22" t="n">
        <f aca="false">B149/D149</f>
        <v>283.01953125</v>
      </c>
      <c r="H149" s="21" t="n">
        <v>97460</v>
      </c>
      <c r="I149" s="21" t="n">
        <f aca="false">100*H149/E149</f>
        <v>80.8179647074433</v>
      </c>
      <c r="J149" s="21" t="n">
        <f aca="false">H149/C149</f>
        <v>0.318373960368224</v>
      </c>
    </row>
    <row r="150" customFormat="false" ht="12.8" hidden="false" customHeight="false" outlineLevel="0" collapsed="false">
      <c r="A150" s="21"/>
      <c r="B150" s="21" t="n">
        <v>289812</v>
      </c>
      <c r="C150" s="21" t="n">
        <v>306118</v>
      </c>
      <c r="D150" s="21" t="n">
        <v>2048</v>
      </c>
      <c r="E150" s="21" t="n">
        <v>147059</v>
      </c>
      <c r="F150" s="22" t="n">
        <f aca="false">100/D150</f>
        <v>0.048828125</v>
      </c>
      <c r="G150" s="22" t="n">
        <f aca="false">B150/D150</f>
        <v>141.509765625</v>
      </c>
      <c r="H150" s="21" t="n">
        <v>118107</v>
      </c>
      <c r="I150" s="21" t="n">
        <f aca="false">100*H150/E150</f>
        <v>80.3126636248036</v>
      </c>
      <c r="J150" s="21" t="n">
        <f aca="false">H150/C150</f>
        <v>0.385821807276932</v>
      </c>
    </row>
    <row r="151" customFormat="false" ht="12.8" hidden="false" customHeight="false" outlineLevel="0" collapsed="false">
      <c r="A151" s="21"/>
      <c r="B151" s="21" t="n">
        <v>289812</v>
      </c>
      <c r="C151" s="21" t="n">
        <v>306118</v>
      </c>
      <c r="D151" s="21" t="n">
        <v>4096</v>
      </c>
      <c r="E151" s="21" t="n">
        <v>160783</v>
      </c>
      <c r="F151" s="22" t="n">
        <f aca="false">100/D151</f>
        <v>0.0244140625</v>
      </c>
      <c r="G151" s="22" t="n">
        <f aca="false">B151/D151</f>
        <v>70.7548828125</v>
      </c>
      <c r="H151" s="21" t="n">
        <v>125074</v>
      </c>
      <c r="I151" s="21" t="n">
        <f aca="false">100*H151/E151</f>
        <v>77.7905624350833</v>
      </c>
      <c r="J151" s="21" t="n">
        <f aca="false">H151/C151</f>
        <v>0.408581004710602</v>
      </c>
    </row>
    <row r="152" customFormat="false" ht="12.8" hidden="false" customHeight="false" outlineLevel="0" collapsed="false">
      <c r="A152" s="21"/>
      <c r="B152" s="21" t="n">
        <v>289812</v>
      </c>
      <c r="C152" s="21" t="n">
        <v>306118</v>
      </c>
      <c r="D152" s="21" t="n">
        <v>8192</v>
      </c>
      <c r="E152" s="21" t="n">
        <v>190646</v>
      </c>
      <c r="F152" s="22" t="n">
        <f aca="false">100/D152</f>
        <v>0.01220703125</v>
      </c>
      <c r="G152" s="22" t="n">
        <f aca="false">B152/D152</f>
        <v>35.37744140625</v>
      </c>
      <c r="H152" s="21" t="n">
        <v>143795</v>
      </c>
      <c r="I152" s="21" t="n">
        <f aca="false">100*H152/E152</f>
        <v>75.4251334934906</v>
      </c>
      <c r="J152" s="21" t="n">
        <f aca="false">H152/C152</f>
        <v>0.469737160180061</v>
      </c>
    </row>
    <row r="153" customFormat="false" ht="12.8" hidden="false" customHeight="false" outlineLevel="0" collapsed="false">
      <c r="A153" s="21"/>
      <c r="B153" s="21" t="n">
        <v>289812</v>
      </c>
      <c r="C153" s="21" t="n">
        <v>306118</v>
      </c>
      <c r="D153" s="21" t="n">
        <v>16384</v>
      </c>
      <c r="E153" s="21" t="n">
        <v>204891</v>
      </c>
      <c r="F153" s="22" t="n">
        <f aca="false">100/D153</f>
        <v>0.006103515625</v>
      </c>
      <c r="G153" s="22" t="n">
        <f aca="false">B153/D153</f>
        <v>17.688720703125</v>
      </c>
      <c r="H153" s="21" t="n">
        <v>146793</v>
      </c>
      <c r="I153" s="21" t="n">
        <f aca="false">100*H153/E153</f>
        <v>71.6444353339092</v>
      </c>
      <c r="J153" s="21" t="n">
        <f aca="false">H153/C153</f>
        <v>0.479530769180512</v>
      </c>
    </row>
    <row r="154" customFormat="false" ht="12.8" hidden="false" customHeight="false" outlineLevel="0" collapsed="false">
      <c r="A154" s="21"/>
      <c r="B154" s="21" t="n">
        <v>289812</v>
      </c>
      <c r="C154" s="21" t="n">
        <v>306118</v>
      </c>
      <c r="D154" s="21" t="n">
        <v>32768</v>
      </c>
      <c r="E154" s="21" t="n">
        <v>234287</v>
      </c>
      <c r="F154" s="22" t="n">
        <f aca="false">100/D154</f>
        <v>0.0030517578125</v>
      </c>
      <c r="G154" s="22" t="n">
        <f aca="false">B154/D154</f>
        <v>8.8443603515625</v>
      </c>
      <c r="H154" s="21" t="n">
        <v>164790</v>
      </c>
      <c r="I154" s="21" t="n">
        <f aca="false">100*H154/E154</f>
        <v>70.336809127267</v>
      </c>
      <c r="J154" s="21" t="n">
        <f aca="false">H154/C154</f>
        <v>0.538321823610503</v>
      </c>
    </row>
    <row r="155" customFormat="false" ht="12.8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customFormat="false" ht="12.8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4" t="s">
        <v>20</v>
      </c>
      <c r="I156" s="24"/>
      <c r="J156" s="24"/>
      <c r="K156" s="24"/>
      <c r="L156" s="24"/>
      <c r="M156" s="24"/>
      <c r="N156" s="24"/>
      <c r="O156" s="24"/>
      <c r="P156" s="24"/>
      <c r="Q156" s="24"/>
    </row>
    <row r="157" customFormat="false" ht="12.8" hidden="false" customHeight="false" outlineLevel="0" collapsed="false">
      <c r="A157" s="21"/>
      <c r="B157" s="21" t="s">
        <v>2</v>
      </c>
      <c r="C157" s="21" t="s">
        <v>21</v>
      </c>
      <c r="D157" s="21" t="s">
        <v>4</v>
      </c>
      <c r="E157" s="21"/>
      <c r="F157" s="21" t="s">
        <v>39</v>
      </c>
      <c r="G157" s="21" t="s">
        <v>34</v>
      </c>
      <c r="H157" s="21" t="s">
        <v>6</v>
      </c>
      <c r="I157" s="21" t="s">
        <v>40</v>
      </c>
      <c r="J157" s="21" t="s">
        <v>36</v>
      </c>
    </row>
    <row r="158" customFormat="false" ht="12.8" hidden="false" customHeight="false" outlineLevel="0" collapsed="false">
      <c r="A158" s="21"/>
      <c r="B158" s="21" t="n">
        <v>289812</v>
      </c>
      <c r="C158" s="21" t="n">
        <v>10479465.573</v>
      </c>
      <c r="D158" s="21" t="n">
        <v>2</v>
      </c>
      <c r="E158" s="21" t="n">
        <v>1446985.169</v>
      </c>
      <c r="F158" s="22" t="n">
        <f aca="false">100/D158</f>
        <v>50</v>
      </c>
      <c r="G158" s="22" t="n">
        <f aca="false">B158/D158</f>
        <v>144906</v>
      </c>
      <c r="H158" s="21" t="n">
        <v>1446985.169</v>
      </c>
      <c r="I158" s="21" t="n">
        <f aca="false">100*H158/E158</f>
        <v>100</v>
      </c>
      <c r="J158" s="21" t="n">
        <f aca="false">H158/C158</f>
        <v>0.138078145199323</v>
      </c>
      <c r="K158" s="5"/>
      <c r="L158" s="5"/>
      <c r="M158" s="5"/>
      <c r="N158" s="5"/>
      <c r="O158" s="5"/>
      <c r="P158" s="5"/>
      <c r="Q158" s="5"/>
    </row>
    <row r="159" customFormat="false" ht="12.8" hidden="false" customHeight="false" outlineLevel="0" collapsed="false">
      <c r="A159" s="21"/>
      <c r="B159" s="21" t="n">
        <v>289812</v>
      </c>
      <c r="C159" s="21" t="n">
        <v>10479465.573</v>
      </c>
      <c r="D159" s="21" t="n">
        <v>4</v>
      </c>
      <c r="E159" s="21" t="n">
        <v>2077412.865</v>
      </c>
      <c r="F159" s="22" t="n">
        <f aca="false">100/D159</f>
        <v>25</v>
      </c>
      <c r="G159" s="22" t="n">
        <f aca="false">B159/D159</f>
        <v>72453</v>
      </c>
      <c r="H159" s="21" t="n">
        <v>2039451.185</v>
      </c>
      <c r="I159" s="21" t="n">
        <f aca="false">100*H159/E159</f>
        <v>98.1726463410536</v>
      </c>
      <c r="J159" s="21" t="n">
        <f aca="false">H159/C159</f>
        <v>0.194614045038192</v>
      </c>
      <c r="K159" s="5"/>
      <c r="L159" s="5"/>
      <c r="M159" s="5"/>
      <c r="N159" s="5"/>
      <c r="O159" s="5"/>
      <c r="P159" s="5"/>
      <c r="Q159" s="5"/>
    </row>
    <row r="160" customFormat="false" ht="12.8" hidden="false" customHeight="false" outlineLevel="0" collapsed="false">
      <c r="A160" s="21"/>
      <c r="B160" s="21" t="n">
        <v>289812</v>
      </c>
      <c r="C160" s="21" t="n">
        <v>10479465.573</v>
      </c>
      <c r="D160" s="21" t="n">
        <v>8</v>
      </c>
      <c r="E160" s="21" t="n">
        <v>3932247.469</v>
      </c>
      <c r="F160" s="22" t="n">
        <f aca="false">100/D160</f>
        <v>12.5</v>
      </c>
      <c r="G160" s="22" t="n">
        <f aca="false">B160/D160</f>
        <v>36226.5</v>
      </c>
      <c r="H160" s="21" t="n">
        <v>3209645.607</v>
      </c>
      <c r="I160" s="21" t="n">
        <f aca="false">100*H160/E160</f>
        <v>81.6236931246913</v>
      </c>
      <c r="J160" s="21" t="n">
        <f aca="false">H160/C160</f>
        <v>0.306279512503915</v>
      </c>
      <c r="K160" s="5"/>
      <c r="L160" s="5"/>
      <c r="M160" s="5"/>
      <c r="N160" s="5"/>
      <c r="O160" s="5"/>
      <c r="P160" s="5"/>
      <c r="Q160" s="5"/>
    </row>
    <row r="161" customFormat="false" ht="12.8" hidden="false" customHeight="false" outlineLevel="0" collapsed="false">
      <c r="A161" s="21"/>
      <c r="B161" s="21" t="n">
        <v>289812</v>
      </c>
      <c r="C161" s="21" t="n">
        <v>10479465.573</v>
      </c>
      <c r="D161" s="21" t="n">
        <v>32</v>
      </c>
      <c r="E161" s="21" t="n">
        <v>6174570.063</v>
      </c>
      <c r="F161" s="22" t="n">
        <f aca="false">100/D161</f>
        <v>3.125</v>
      </c>
      <c r="G161" s="22" t="n">
        <f aca="false">B161/D161</f>
        <v>9056.625</v>
      </c>
      <c r="H161" s="21" t="n">
        <v>4672507.952</v>
      </c>
      <c r="I161" s="21" t="n">
        <f aca="false">100*H161/E161</f>
        <v>75.6734137652622</v>
      </c>
      <c r="J161" s="21" t="n">
        <f aca="false">H161/C161</f>
        <v>0.445872732674323</v>
      </c>
      <c r="K161" s="5"/>
      <c r="L161" s="5"/>
      <c r="M161" s="5"/>
      <c r="N161" s="5"/>
      <c r="O161" s="5"/>
      <c r="P161" s="5"/>
      <c r="Q161" s="5"/>
    </row>
    <row r="162" customFormat="false" ht="12.8" hidden="false" customHeight="false" outlineLevel="0" collapsed="false">
      <c r="A162" s="21"/>
      <c r="B162" s="21" t="n">
        <v>289812</v>
      </c>
      <c r="C162" s="21" t="n">
        <v>10479465.573</v>
      </c>
      <c r="D162" s="21" t="n">
        <v>64</v>
      </c>
      <c r="E162" s="21" t="n">
        <v>6929305.072</v>
      </c>
      <c r="F162" s="22" t="n">
        <f aca="false">100/D162</f>
        <v>1.5625</v>
      </c>
      <c r="G162" s="22" t="n">
        <f aca="false">B162/D162</f>
        <v>4528.3125</v>
      </c>
      <c r="H162" s="21" t="n">
        <v>4999163.656</v>
      </c>
      <c r="I162" s="21" t="n">
        <f aca="false">100*H162/E162</f>
        <v>72.1452382894883</v>
      </c>
      <c r="J162" s="21" t="n">
        <f aca="false">H162/C162</f>
        <v>0.477043759643639</v>
      </c>
      <c r="K162" s="5"/>
      <c r="L162" s="5"/>
      <c r="M162" s="5"/>
      <c r="N162" s="5"/>
      <c r="O162" s="5"/>
      <c r="P162" s="5"/>
      <c r="Q162" s="5"/>
    </row>
    <row r="163" customFormat="false" ht="12.8" hidden="false" customHeight="false" outlineLevel="0" collapsed="false">
      <c r="A163" s="21"/>
      <c r="B163" s="21" t="n">
        <v>289812</v>
      </c>
      <c r="C163" s="21" t="n">
        <v>10479465.573</v>
      </c>
      <c r="D163" s="21" t="n">
        <v>128</v>
      </c>
      <c r="E163" s="21" t="n">
        <v>7903102.272</v>
      </c>
      <c r="F163" s="22" t="n">
        <f aca="false">100/D163</f>
        <v>0.78125</v>
      </c>
      <c r="G163" s="22" t="n">
        <f aca="false">B163/D163</f>
        <v>2264.15625</v>
      </c>
      <c r="H163" s="21" t="n">
        <v>5739135.284</v>
      </c>
      <c r="I163" s="21" t="n">
        <f aca="false">100*H163/E163</f>
        <v>72.6187652199979</v>
      </c>
      <c r="J163" s="21" t="n">
        <f aca="false">H163/C163</f>
        <v>0.547655340248141</v>
      </c>
      <c r="K163" s="5"/>
      <c r="L163" s="5"/>
      <c r="M163" s="5"/>
      <c r="N163" s="5"/>
      <c r="O163" s="5"/>
      <c r="P163" s="5"/>
      <c r="Q163" s="5"/>
    </row>
    <row r="164" customFormat="false" ht="12.8" hidden="false" customHeight="false" outlineLevel="0" collapsed="false">
      <c r="A164" s="21"/>
      <c r="B164" s="21" t="n">
        <v>289812</v>
      </c>
      <c r="C164" s="21" t="n">
        <v>10479465.573</v>
      </c>
      <c r="D164" s="21" t="n">
        <v>256</v>
      </c>
      <c r="E164" s="21" t="n">
        <v>8444746.749</v>
      </c>
      <c r="F164" s="22" t="n">
        <f aca="false">100/D164</f>
        <v>0.390625</v>
      </c>
      <c r="G164" s="22" t="n">
        <f aca="false">B164/D164</f>
        <v>1132.078125</v>
      </c>
      <c r="H164" s="21" t="n">
        <v>6071315.695</v>
      </c>
      <c r="I164" s="21" t="n">
        <f aca="false">100*H164/E164</f>
        <v>71.8945857756948</v>
      </c>
      <c r="J164" s="21" t="n">
        <f aca="false">H164/C164</f>
        <v>0.579353560800137</v>
      </c>
      <c r="K164" s="5"/>
      <c r="L164" s="5"/>
      <c r="M164" s="5"/>
      <c r="N164" s="5"/>
      <c r="O164" s="5"/>
      <c r="P164" s="5"/>
      <c r="Q164" s="5"/>
    </row>
    <row r="165" customFormat="false" ht="12.8" hidden="false" customHeight="false" outlineLevel="0" collapsed="false">
      <c r="A165" s="21"/>
      <c r="B165" s="21" t="n">
        <v>289812</v>
      </c>
      <c r="C165" s="21" t="n">
        <v>10479465.573</v>
      </c>
      <c r="D165" s="21" t="n">
        <v>512</v>
      </c>
      <c r="E165" s="21" t="n">
        <v>9043064.187</v>
      </c>
      <c r="F165" s="22" t="n">
        <f aca="false">100/D165</f>
        <v>0.1953125</v>
      </c>
      <c r="G165" s="22" t="n">
        <f aca="false">B165/D165</f>
        <v>566.0390625</v>
      </c>
      <c r="H165" s="21" t="n">
        <v>6546087.649</v>
      </c>
      <c r="I165" s="21" t="n">
        <f aca="false">100*H165/E165</f>
        <v>72.3879374693639</v>
      </c>
      <c r="J165" s="21" t="n">
        <f aca="false">H165/C165</f>
        <v>0.624658538491293</v>
      </c>
      <c r="K165" s="5"/>
      <c r="L165" s="5"/>
      <c r="M165" s="5"/>
      <c r="N165" s="5"/>
      <c r="O165" s="5"/>
      <c r="P165" s="5"/>
      <c r="Q165" s="5"/>
    </row>
    <row r="166" customFormat="false" ht="12.8" hidden="false" customHeight="false" outlineLevel="0" collapsed="false">
      <c r="A166" s="21"/>
      <c r="B166" s="21" t="n">
        <v>289812</v>
      </c>
      <c r="C166" s="21" t="n">
        <v>10479465.573</v>
      </c>
      <c r="D166" s="21" t="n">
        <v>1024</v>
      </c>
      <c r="E166" s="21" t="n">
        <v>9385451.177</v>
      </c>
      <c r="F166" s="22" t="n">
        <f aca="false">100/D166</f>
        <v>0.09765625</v>
      </c>
      <c r="G166" s="22" t="n">
        <f aca="false">B166/D166</f>
        <v>283.01953125</v>
      </c>
      <c r="H166" s="21" t="n">
        <v>6718398.902</v>
      </c>
      <c r="I166" s="21" t="n">
        <f aca="false">100*H166/E166</f>
        <v>71.5831213150852</v>
      </c>
      <c r="J166" s="21" t="n">
        <f aca="false">H166/C166</f>
        <v>0.641101290442686</v>
      </c>
      <c r="K166" s="5"/>
      <c r="L166" s="5"/>
      <c r="M166" s="5"/>
      <c r="N166" s="5"/>
      <c r="O166" s="5"/>
      <c r="P166" s="5"/>
      <c r="Q166" s="5"/>
    </row>
    <row r="167" customFormat="false" ht="12.8" hidden="false" customHeight="false" outlineLevel="0" collapsed="false">
      <c r="A167" s="21"/>
      <c r="B167" s="21" t="n">
        <v>289812</v>
      </c>
      <c r="C167" s="21" t="n">
        <v>10479465.573</v>
      </c>
      <c r="D167" s="21" t="n">
        <v>2048</v>
      </c>
      <c r="E167" s="21" t="n">
        <v>9723078.256</v>
      </c>
      <c r="F167" s="22" t="n">
        <f aca="false">100/D167</f>
        <v>0.048828125</v>
      </c>
      <c r="G167" s="22" t="n">
        <f aca="false">B167/D167</f>
        <v>141.509765625</v>
      </c>
      <c r="H167" s="21" t="n">
        <v>7119279.596</v>
      </c>
      <c r="I167" s="21" t="n">
        <f aca="false">100*H167/E167</f>
        <v>73.2204288452248</v>
      </c>
      <c r="J167" s="21" t="n">
        <f aca="false">H167/C167</f>
        <v>0.679355215817741</v>
      </c>
      <c r="K167" s="5"/>
      <c r="L167" s="5"/>
      <c r="M167" s="5"/>
      <c r="N167" s="5"/>
      <c r="O167" s="5"/>
      <c r="P167" s="5"/>
      <c r="Q167" s="5"/>
    </row>
    <row r="168" customFormat="false" ht="12.8" hidden="false" customHeight="false" outlineLevel="0" collapsed="false">
      <c r="A168" s="21"/>
      <c r="B168" s="21" t="n">
        <v>289812</v>
      </c>
      <c r="C168" s="21" t="n">
        <v>10479465.573</v>
      </c>
      <c r="D168" s="21" t="n">
        <v>4096</v>
      </c>
      <c r="E168" s="21" t="n">
        <v>9896697.603</v>
      </c>
      <c r="F168" s="22" t="n">
        <f aca="false">100/D168</f>
        <v>0.0244140625</v>
      </c>
      <c r="G168" s="22" t="n">
        <f aca="false">B168/D168</f>
        <v>70.7548828125</v>
      </c>
      <c r="H168" s="21" t="n">
        <v>7237874.012</v>
      </c>
      <c r="I168" s="21" t="n">
        <f aca="false">100*H168/E168</f>
        <v>73.1342342904968</v>
      </c>
      <c r="J168" s="21" t="n">
        <f aca="false">H168/C168</f>
        <v>0.690672053987958</v>
      </c>
      <c r="K168" s="5"/>
      <c r="L168" s="5"/>
      <c r="M168" s="5"/>
      <c r="N168" s="5"/>
      <c r="O168" s="5"/>
      <c r="P168" s="5"/>
      <c r="Q168" s="5"/>
    </row>
    <row r="169" customFormat="false" ht="12.8" hidden="false" customHeight="false" outlineLevel="0" collapsed="false">
      <c r="A169" s="21"/>
      <c r="B169" s="21" t="n">
        <v>289812</v>
      </c>
      <c r="C169" s="21" t="n">
        <v>10479465.573</v>
      </c>
      <c r="D169" s="21" t="n">
        <v>8192</v>
      </c>
      <c r="E169" s="21" t="n">
        <v>10086048.744</v>
      </c>
      <c r="F169" s="22" t="n">
        <f aca="false">100/D169</f>
        <v>0.01220703125</v>
      </c>
      <c r="G169" s="22" t="n">
        <f aca="false">B169/D169</f>
        <v>35.37744140625</v>
      </c>
      <c r="H169" s="21" t="n">
        <v>7474388.942</v>
      </c>
      <c r="I169" s="21" t="n">
        <f aca="false">100*H169/E169</f>
        <v>74.1062147498184</v>
      </c>
      <c r="J169" s="21" t="n">
        <f aca="false">H169/C169</f>
        <v>0.71324142342311</v>
      </c>
      <c r="K169" s="5"/>
      <c r="L169" s="5"/>
      <c r="M169" s="5"/>
      <c r="N169" s="5"/>
      <c r="O169" s="5"/>
      <c r="P169" s="5"/>
      <c r="Q169" s="5"/>
    </row>
    <row r="170" customFormat="false" ht="12.8" hidden="false" customHeight="false" outlineLevel="0" collapsed="false">
      <c r="A170" s="21"/>
      <c r="B170" s="21" t="n">
        <v>289812</v>
      </c>
      <c r="C170" s="21" t="n">
        <v>10479465.573</v>
      </c>
      <c r="D170" s="21" t="n">
        <v>16384</v>
      </c>
      <c r="E170" s="21" t="n">
        <v>10179656.654</v>
      </c>
      <c r="F170" s="22" t="n">
        <f aca="false">100/D170</f>
        <v>0.006103515625</v>
      </c>
      <c r="G170" s="22" t="n">
        <f aca="false">B170/D170</f>
        <v>17.688720703125</v>
      </c>
      <c r="H170" s="21" t="n">
        <v>7569157.698</v>
      </c>
      <c r="I170" s="21" t="n">
        <f aca="false">100*H170/E170</f>
        <v>74.3557268704713</v>
      </c>
      <c r="J170" s="21" t="n">
        <f aca="false">H170/C170</f>
        <v>0.722284704813735</v>
      </c>
      <c r="K170" s="5"/>
      <c r="L170" s="5"/>
      <c r="M170" s="5"/>
      <c r="N170" s="5"/>
      <c r="O170" s="5"/>
      <c r="P170" s="5"/>
      <c r="Q170" s="5"/>
    </row>
    <row r="171" customFormat="false" ht="12.8" hidden="false" customHeight="false" outlineLevel="0" collapsed="false">
      <c r="A171" s="21"/>
      <c r="B171" s="21" t="n">
        <v>289812</v>
      </c>
      <c r="C171" s="21" t="n">
        <v>10479465.573</v>
      </c>
      <c r="D171" s="21" t="n">
        <v>32768</v>
      </c>
      <c r="E171" s="21" t="n">
        <v>10280232.068</v>
      </c>
      <c r="F171" s="22" t="n">
        <f aca="false">100/D171</f>
        <v>0.0030517578125</v>
      </c>
      <c r="G171" s="22" t="n">
        <f aca="false">B171/D171</f>
        <v>8.8443603515625</v>
      </c>
      <c r="H171" s="21" t="n">
        <v>7774383.069</v>
      </c>
      <c r="I171" s="21" t="n">
        <f aca="false">100*H171/E171</f>
        <v>75.6245872425377</v>
      </c>
      <c r="J171" s="21" t="n">
        <f aca="false">H171/C171</f>
        <v>0.741868277045582</v>
      </c>
      <c r="K171" s="5"/>
      <c r="L171" s="5"/>
      <c r="M171" s="5"/>
      <c r="N171" s="5"/>
      <c r="O171" s="5"/>
      <c r="P171" s="5"/>
      <c r="Q171" s="5"/>
    </row>
    <row r="172" customFormat="false" ht="12.8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</row>
    <row r="173" customFormat="false" ht="12.8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</row>
    <row r="174" customFormat="false" ht="12.8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4" t="s">
        <v>0</v>
      </c>
      <c r="I174" s="24"/>
      <c r="J174" s="24"/>
      <c r="K174" s="24"/>
      <c r="L174" s="24"/>
      <c r="M174" s="24"/>
      <c r="N174" s="24"/>
      <c r="O174" s="24"/>
      <c r="P174" s="24"/>
      <c r="Q174" s="24"/>
    </row>
    <row r="175" customFormat="false" ht="12.8" hidden="false" customHeight="false" outlineLevel="0" collapsed="false">
      <c r="A175" s="21" t="s">
        <v>1</v>
      </c>
      <c r="B175" s="21" t="s">
        <v>2</v>
      </c>
      <c r="C175" s="21" t="s">
        <v>3</v>
      </c>
      <c r="D175" s="21" t="s">
        <v>4</v>
      </c>
      <c r="E175" s="21" t="s">
        <v>5</v>
      </c>
      <c r="F175" s="21" t="s">
        <v>39</v>
      </c>
      <c r="G175" s="21" t="s">
        <v>34</v>
      </c>
      <c r="H175" s="23" t="s">
        <v>6</v>
      </c>
      <c r="I175" s="21" t="s">
        <v>40</v>
      </c>
      <c r="J175" s="21" t="s">
        <v>36</v>
      </c>
    </row>
    <row r="176" customFormat="false" ht="12.8" hidden="false" customHeight="false" outlineLevel="0" collapsed="false">
      <c r="A176" s="21" t="s">
        <v>52</v>
      </c>
      <c r="B176" s="21" t="n">
        <v>694082</v>
      </c>
      <c r="C176" s="21" t="n">
        <v>773679</v>
      </c>
      <c r="D176" s="21" t="n">
        <v>2</v>
      </c>
      <c r="E176" s="21" t="n">
        <v>11449</v>
      </c>
      <c r="F176" s="22" t="n">
        <f aca="false">100/D176</f>
        <v>50</v>
      </c>
      <c r="G176" s="22" t="n">
        <f aca="false">B176/D176</f>
        <v>347041</v>
      </c>
      <c r="H176" s="21" t="n">
        <v>11449</v>
      </c>
      <c r="I176" s="21" t="n">
        <f aca="false">100*H176/E176</f>
        <v>100</v>
      </c>
      <c r="J176" s="21" t="n">
        <f aca="false">H176/C176</f>
        <v>0.0147981268717388</v>
      </c>
    </row>
    <row r="177" customFormat="false" ht="12.8" hidden="false" customHeight="false" outlineLevel="0" collapsed="false">
      <c r="A177" s="21"/>
      <c r="B177" s="21" t="n">
        <v>694082</v>
      </c>
      <c r="C177" s="21" t="n">
        <v>773679</v>
      </c>
      <c r="D177" s="21" t="n">
        <v>4</v>
      </c>
      <c r="E177" s="21" t="n">
        <v>20804</v>
      </c>
      <c r="F177" s="22" t="n">
        <f aca="false">100/D177</f>
        <v>25</v>
      </c>
      <c r="G177" s="22" t="n">
        <f aca="false">B177/D177</f>
        <v>173520.5</v>
      </c>
      <c r="H177" s="21" t="n">
        <v>20760</v>
      </c>
      <c r="I177" s="21" t="n">
        <f aca="false">100*H177/E177</f>
        <v>99.7885022111133</v>
      </c>
      <c r="J177" s="21" t="n">
        <f aca="false">H177/C177</f>
        <v>0.0268328337721458</v>
      </c>
    </row>
    <row r="178" customFormat="false" ht="12.8" hidden="false" customHeight="false" outlineLevel="0" collapsed="false">
      <c r="A178" s="21"/>
      <c r="B178" s="21" t="n">
        <v>694082</v>
      </c>
      <c r="C178" s="21" t="n">
        <v>773679</v>
      </c>
      <c r="D178" s="21" t="n">
        <v>8</v>
      </c>
      <c r="E178" s="21" t="n">
        <v>40478</v>
      </c>
      <c r="F178" s="22" t="n">
        <f aca="false">100/D178</f>
        <v>12.5</v>
      </c>
      <c r="G178" s="22" t="n">
        <f aca="false">B178/D178</f>
        <v>86760.25</v>
      </c>
      <c r="H178" s="21" t="n">
        <v>40185</v>
      </c>
      <c r="I178" s="21" t="n">
        <f aca="false">100*H178/E178</f>
        <v>99.2761500074114</v>
      </c>
      <c r="J178" s="21" t="n">
        <f aca="false">H178/C178</f>
        <v>0.0519401457193487</v>
      </c>
    </row>
    <row r="179" customFormat="false" ht="12.8" hidden="false" customHeight="false" outlineLevel="0" collapsed="false">
      <c r="A179" s="21"/>
      <c r="B179" s="21" t="n">
        <v>694082</v>
      </c>
      <c r="C179" s="21" t="n">
        <v>773679</v>
      </c>
      <c r="D179" s="21" t="n">
        <v>32</v>
      </c>
      <c r="E179" s="21" t="n">
        <v>94495</v>
      </c>
      <c r="F179" s="22" t="n">
        <f aca="false">100/D179</f>
        <v>3.125</v>
      </c>
      <c r="G179" s="22" t="n">
        <f aca="false">B179/D179</f>
        <v>21690.0625</v>
      </c>
      <c r="H179" s="21" t="n">
        <v>89061</v>
      </c>
      <c r="I179" s="21" t="n">
        <f aca="false">100*H179/E179</f>
        <v>94.2494311868353</v>
      </c>
      <c r="J179" s="21" t="n">
        <f aca="false">H179/C179</f>
        <v>0.115113632397932</v>
      </c>
    </row>
    <row r="180" customFormat="false" ht="12.8" hidden="false" customHeight="false" outlineLevel="0" collapsed="false">
      <c r="A180" s="21"/>
      <c r="B180" s="21" t="n">
        <v>694082</v>
      </c>
      <c r="C180" s="21" t="n">
        <v>773679</v>
      </c>
      <c r="D180" s="21" t="n">
        <v>64</v>
      </c>
      <c r="E180" s="21" t="n">
        <v>119439</v>
      </c>
      <c r="F180" s="22" t="n">
        <f aca="false">100/D180</f>
        <v>1.5625</v>
      </c>
      <c r="G180" s="22" t="n">
        <f aca="false">B180/D180</f>
        <v>10845.03125</v>
      </c>
      <c r="H180" s="21" t="n">
        <v>111399</v>
      </c>
      <c r="I180" s="21" t="n">
        <f aca="false">100*H180/E180</f>
        <v>93.2685303795243</v>
      </c>
      <c r="J180" s="21" t="n">
        <f aca="false">H180/C180</f>
        <v>0.143986071742932</v>
      </c>
    </row>
    <row r="181" customFormat="false" ht="12.8" hidden="false" customHeight="false" outlineLevel="0" collapsed="false">
      <c r="A181" s="21"/>
      <c r="B181" s="21" t="n">
        <v>694082</v>
      </c>
      <c r="C181" s="21" t="n">
        <v>773679</v>
      </c>
      <c r="D181" s="21" t="n">
        <v>128</v>
      </c>
      <c r="E181" s="21" t="n">
        <v>151103</v>
      </c>
      <c r="F181" s="22" t="n">
        <f aca="false">100/D181</f>
        <v>0.78125</v>
      </c>
      <c r="G181" s="22" t="n">
        <f aca="false">B181/D181</f>
        <v>5422.515625</v>
      </c>
      <c r="H181" s="21" t="n">
        <v>134563</v>
      </c>
      <c r="I181" s="21" t="n">
        <f aca="false">100*H181/E181</f>
        <v>89.0538242126232</v>
      </c>
      <c r="J181" s="21" t="n">
        <f aca="false">H181/C181</f>
        <v>0.173926137325687</v>
      </c>
    </row>
    <row r="182" customFormat="false" ht="12.8" hidden="false" customHeight="false" outlineLevel="0" collapsed="false">
      <c r="A182" s="21"/>
      <c r="B182" s="21" t="n">
        <v>694082</v>
      </c>
      <c r="C182" s="21" t="n">
        <v>773679</v>
      </c>
      <c r="D182" s="21" t="n">
        <v>256</v>
      </c>
      <c r="E182" s="21" t="n">
        <v>173698</v>
      </c>
      <c r="F182" s="22" t="n">
        <f aca="false">100/D182</f>
        <v>0.390625</v>
      </c>
      <c r="G182" s="22" t="n">
        <f aca="false">B182/D182</f>
        <v>2711.2578125</v>
      </c>
      <c r="H182" s="21" t="n">
        <v>150827</v>
      </c>
      <c r="I182" s="21" t="n">
        <f aca="false">100*H182/E182</f>
        <v>86.8328938732743</v>
      </c>
      <c r="J182" s="21" t="n">
        <f aca="false">H182/C182</f>
        <v>0.194947775498624</v>
      </c>
    </row>
    <row r="183" customFormat="false" ht="12.8" hidden="false" customHeight="false" outlineLevel="0" collapsed="false">
      <c r="A183" s="21"/>
      <c r="B183" s="21" t="n">
        <v>694082</v>
      </c>
      <c r="C183" s="21" t="n">
        <v>773679</v>
      </c>
      <c r="D183" s="21" t="n">
        <v>512</v>
      </c>
      <c r="E183" s="21" t="n">
        <v>200694</v>
      </c>
      <c r="F183" s="22" t="n">
        <f aca="false">100/D183</f>
        <v>0.1953125</v>
      </c>
      <c r="G183" s="22" t="n">
        <f aca="false">B183/D183</f>
        <v>1355.62890625</v>
      </c>
      <c r="H183" s="21" t="n">
        <v>169983</v>
      </c>
      <c r="I183" s="21" t="n">
        <f aca="false">100*H183/E183</f>
        <v>84.6975993303238</v>
      </c>
      <c r="J183" s="21" t="n">
        <f aca="false">H183/C183</f>
        <v>0.219707398029415</v>
      </c>
    </row>
    <row r="184" customFormat="false" ht="12.8" hidden="false" customHeight="false" outlineLevel="0" collapsed="false">
      <c r="A184" s="21"/>
      <c r="B184" s="21" t="n">
        <v>694082</v>
      </c>
      <c r="C184" s="21" t="n">
        <v>773679</v>
      </c>
      <c r="D184" s="21" t="n">
        <v>1024</v>
      </c>
      <c r="E184" s="21" t="n">
        <v>222476</v>
      </c>
      <c r="F184" s="22" t="n">
        <f aca="false">100/D184</f>
        <v>0.09765625</v>
      </c>
      <c r="G184" s="22" t="n">
        <f aca="false">B184/D184</f>
        <v>677.814453125</v>
      </c>
      <c r="H184" s="21" t="n">
        <v>184781</v>
      </c>
      <c r="I184" s="21" t="n">
        <f aca="false">100*H184/E184</f>
        <v>83.0565993635269</v>
      </c>
      <c r="J184" s="21" t="n">
        <f aca="false">H184/C184</f>
        <v>0.238834193509194</v>
      </c>
    </row>
    <row r="185" customFormat="false" ht="12.8" hidden="false" customHeight="false" outlineLevel="0" collapsed="false">
      <c r="A185" s="21"/>
      <c r="B185" s="21" t="n">
        <v>694082</v>
      </c>
      <c r="C185" s="21" t="n">
        <v>773679</v>
      </c>
      <c r="D185" s="21" t="n">
        <v>2048</v>
      </c>
      <c r="E185" s="21" t="n">
        <v>254644</v>
      </c>
      <c r="F185" s="22" t="n">
        <f aca="false">100/D185</f>
        <v>0.048828125</v>
      </c>
      <c r="G185" s="22" t="n">
        <f aca="false">B185/D185</f>
        <v>338.9072265625</v>
      </c>
      <c r="H185" s="21" t="n">
        <v>207379</v>
      </c>
      <c r="I185" s="21" t="n">
        <f aca="false">100*H185/E185</f>
        <v>81.4387929815743</v>
      </c>
      <c r="J185" s="21" t="n">
        <f aca="false">H185/C185</f>
        <v>0.268042689539202</v>
      </c>
    </row>
    <row r="186" customFormat="false" ht="12.8" hidden="false" customHeight="false" outlineLevel="0" collapsed="false">
      <c r="A186" s="21"/>
      <c r="B186" s="21" t="n">
        <v>694082</v>
      </c>
      <c r="C186" s="21" t="n">
        <v>773679</v>
      </c>
      <c r="D186" s="21" t="n">
        <v>4096</v>
      </c>
      <c r="E186" s="21" t="n">
        <v>282061</v>
      </c>
      <c r="F186" s="22" t="n">
        <f aca="false">100/D186</f>
        <v>0.0244140625</v>
      </c>
      <c r="G186" s="22" t="n">
        <f aca="false">B186/D186</f>
        <v>169.45361328125</v>
      </c>
      <c r="H186" s="21" t="n">
        <v>222145</v>
      </c>
      <c r="I186" s="21" t="n">
        <f aca="false">100*H186/E186</f>
        <v>78.7577864362673</v>
      </c>
      <c r="J186" s="21" t="n">
        <f aca="false">H186/C186</f>
        <v>0.287128124196211</v>
      </c>
    </row>
    <row r="187" customFormat="false" ht="12.8" hidden="false" customHeight="false" outlineLevel="0" collapsed="false">
      <c r="A187" s="21"/>
      <c r="B187" s="21" t="n">
        <v>694082</v>
      </c>
      <c r="C187" s="21" t="n">
        <v>773679</v>
      </c>
      <c r="D187" s="21" t="n">
        <v>8192</v>
      </c>
      <c r="E187" s="21" t="n">
        <v>327625</v>
      </c>
      <c r="F187" s="22" t="n">
        <f aca="false">100/D187</f>
        <v>0.01220703125</v>
      </c>
      <c r="G187" s="22" t="n">
        <f aca="false">B187/D187</f>
        <v>84.726806640625</v>
      </c>
      <c r="H187" s="21" t="n">
        <v>254693</v>
      </c>
      <c r="I187" s="21" t="n">
        <f aca="false">100*H187/E187</f>
        <v>77.7391835177413</v>
      </c>
      <c r="J187" s="21" t="n">
        <f aca="false">H187/C187</f>
        <v>0.329197251056317</v>
      </c>
    </row>
    <row r="188" customFormat="false" ht="12.8" hidden="false" customHeight="false" outlineLevel="0" collapsed="false">
      <c r="A188" s="21"/>
      <c r="B188" s="21" t="n">
        <v>694082</v>
      </c>
      <c r="C188" s="21" t="n">
        <v>773679</v>
      </c>
      <c r="D188" s="21" t="n">
        <v>16384</v>
      </c>
      <c r="E188" s="21" t="n">
        <v>366989</v>
      </c>
      <c r="F188" s="22" t="n">
        <f aca="false">100/D188</f>
        <v>0.006103515625</v>
      </c>
      <c r="G188" s="22" t="n">
        <f aca="false">B188/D188</f>
        <v>42.3634033203125</v>
      </c>
      <c r="H188" s="21" t="n">
        <v>269685</v>
      </c>
      <c r="I188" s="21" t="n">
        <f aca="false">100*H188/E188</f>
        <v>73.4858537994327</v>
      </c>
      <c r="J188" s="21" t="n">
        <f aca="false">H188/C188</f>
        <v>0.34857479652414</v>
      </c>
    </row>
    <row r="189" customFormat="false" ht="12.8" hidden="false" customHeight="false" outlineLevel="0" collapsed="false">
      <c r="A189" s="21"/>
      <c r="B189" s="21" t="n">
        <v>694082</v>
      </c>
      <c r="C189" s="21" t="n">
        <v>773679</v>
      </c>
      <c r="D189" s="21" t="n">
        <v>32768</v>
      </c>
      <c r="E189" s="21" t="n">
        <v>425790</v>
      </c>
      <c r="F189" s="22" t="n">
        <f aca="false">100/D189</f>
        <v>0.0030517578125</v>
      </c>
      <c r="G189" s="22" t="n">
        <f aca="false">B189/D189</f>
        <v>21.1817016601562</v>
      </c>
      <c r="H189" s="21" t="n">
        <v>303785</v>
      </c>
      <c r="I189" s="21" t="n">
        <f aca="false">100*H189/E189</f>
        <v>71.3462035275605</v>
      </c>
      <c r="J189" s="21" t="n">
        <f aca="false">H189/C189</f>
        <v>0.392649923288599</v>
      </c>
    </row>
    <row r="190" customFormat="false" ht="12.8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</row>
    <row r="191" customFormat="false" ht="12.8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</row>
    <row r="192" customFormat="false" ht="12.8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4" t="s">
        <v>20</v>
      </c>
      <c r="I192" s="24"/>
      <c r="J192" s="24"/>
      <c r="K192" s="24"/>
      <c r="L192" s="24"/>
      <c r="M192" s="24"/>
      <c r="N192" s="24"/>
      <c r="O192" s="24"/>
      <c r="P192" s="24"/>
      <c r="Q192" s="24"/>
    </row>
    <row r="193" customFormat="false" ht="12.8" hidden="false" customHeight="false" outlineLevel="0" collapsed="false">
      <c r="A193" s="21"/>
      <c r="B193" s="21" t="s">
        <v>2</v>
      </c>
      <c r="C193" s="21" t="s">
        <v>21</v>
      </c>
      <c r="D193" s="21" t="s">
        <v>4</v>
      </c>
      <c r="E193" s="21" t="s">
        <v>22</v>
      </c>
      <c r="F193" s="21" t="s">
        <v>39</v>
      </c>
      <c r="G193" s="21" t="s">
        <v>34</v>
      </c>
      <c r="H193" s="21" t="s">
        <v>6</v>
      </c>
      <c r="I193" s="21" t="s">
        <v>40</v>
      </c>
      <c r="J193" s="21" t="s">
        <v>36</v>
      </c>
    </row>
    <row r="194" customFormat="false" ht="12.8" hidden="false" customHeight="false" outlineLevel="0" collapsed="false">
      <c r="A194" s="21"/>
      <c r="B194" s="21" t="n">
        <v>694082</v>
      </c>
      <c r="C194" s="21" t="n">
        <v>6023683</v>
      </c>
      <c r="D194" s="21" t="n">
        <v>2</v>
      </c>
      <c r="E194" s="21" t="n">
        <v>510254.848</v>
      </c>
      <c r="F194" s="22" t="n">
        <f aca="false">100/D194</f>
        <v>50</v>
      </c>
      <c r="G194" s="22" t="n">
        <f aca="false">B194/D194</f>
        <v>347041</v>
      </c>
      <c r="H194" s="21" t="n">
        <v>510254.848</v>
      </c>
      <c r="I194" s="21" t="n">
        <f aca="false">100*H194/E194</f>
        <v>100</v>
      </c>
      <c r="J194" s="21" t="n">
        <f aca="false">H194/C194</f>
        <v>0.0847081176084465</v>
      </c>
      <c r="K194" s="5"/>
      <c r="L194" s="5"/>
      <c r="M194" s="5"/>
      <c r="N194" s="5"/>
      <c r="O194" s="5"/>
      <c r="P194" s="5"/>
      <c r="Q194" s="5"/>
    </row>
    <row r="195" customFormat="false" ht="12.8" hidden="false" customHeight="false" outlineLevel="0" collapsed="false">
      <c r="A195" s="21"/>
      <c r="B195" s="21" t="n">
        <v>694082</v>
      </c>
      <c r="C195" s="21" t="n">
        <v>6023683</v>
      </c>
      <c r="D195" s="21" t="n">
        <v>4</v>
      </c>
      <c r="E195" s="21" t="n">
        <v>883441.704</v>
      </c>
      <c r="F195" s="22" t="n">
        <f aca="false">100/D195</f>
        <v>25</v>
      </c>
      <c r="G195" s="22" t="n">
        <f aca="false">B195/D195</f>
        <v>173520.5</v>
      </c>
      <c r="H195" s="21" t="n">
        <v>881889.628</v>
      </c>
      <c r="I195" s="21" t="n">
        <f aca="false">100*H195/E195</f>
        <v>99.8243148367377</v>
      </c>
      <c r="J195" s="21" t="n">
        <f aca="false">H195/C195</f>
        <v>0.146403724764401</v>
      </c>
      <c r="K195" s="5"/>
      <c r="L195" s="5"/>
      <c r="M195" s="5"/>
      <c r="N195" s="5"/>
      <c r="O195" s="5"/>
      <c r="P195" s="5"/>
      <c r="Q195" s="5"/>
    </row>
    <row r="196" customFormat="false" ht="12.8" hidden="false" customHeight="false" outlineLevel="0" collapsed="false">
      <c r="A196" s="21"/>
      <c r="B196" s="21" t="n">
        <v>694082</v>
      </c>
      <c r="C196" s="21" t="n">
        <v>6023683</v>
      </c>
      <c r="D196" s="21" t="n">
        <v>8</v>
      </c>
      <c r="E196" s="21" t="n">
        <v>1801518.302</v>
      </c>
      <c r="F196" s="22" t="n">
        <f aca="false">100/D196</f>
        <v>12.5</v>
      </c>
      <c r="G196" s="22" t="n">
        <f aca="false">B196/D196</f>
        <v>86760.25</v>
      </c>
      <c r="H196" s="21" t="n">
        <v>1788688.736</v>
      </c>
      <c r="I196" s="21" t="n">
        <f aca="false">100*H196/E196</f>
        <v>99.2878470351505</v>
      </c>
      <c r="J196" s="21" t="n">
        <f aca="false">H196/C196</f>
        <v>0.296942706978438</v>
      </c>
      <c r="K196" s="5"/>
      <c r="L196" s="5"/>
      <c r="M196" s="5"/>
      <c r="N196" s="5"/>
      <c r="O196" s="5"/>
      <c r="P196" s="5"/>
      <c r="Q196" s="5"/>
    </row>
    <row r="197" customFormat="false" ht="12.8" hidden="false" customHeight="false" outlineLevel="0" collapsed="false">
      <c r="A197" s="21"/>
      <c r="B197" s="21" t="n">
        <v>694082</v>
      </c>
      <c r="C197" s="21" t="n">
        <v>6023683</v>
      </c>
      <c r="D197" s="21" t="n">
        <v>32</v>
      </c>
      <c r="E197" s="21" t="n">
        <v>3725586.645</v>
      </c>
      <c r="F197" s="22" t="n">
        <f aca="false">100/D197</f>
        <v>3.125</v>
      </c>
      <c r="G197" s="22" t="n">
        <f aca="false">B197/D197</f>
        <v>21690.0625</v>
      </c>
      <c r="H197" s="21" t="n">
        <v>3424899.555</v>
      </c>
      <c r="I197" s="21" t="n">
        <f aca="false">100*H197/E197</f>
        <v>91.9291344249491</v>
      </c>
      <c r="J197" s="21" t="n">
        <f aca="false">H197/C197</f>
        <v>0.568572342701301</v>
      </c>
      <c r="K197" s="5"/>
      <c r="L197" s="5"/>
      <c r="M197" s="5"/>
      <c r="N197" s="5"/>
      <c r="O197" s="5"/>
      <c r="P197" s="5"/>
      <c r="Q197" s="5"/>
    </row>
    <row r="198" customFormat="false" ht="12.8" hidden="false" customHeight="false" outlineLevel="0" collapsed="false">
      <c r="A198" s="21"/>
      <c r="B198" s="21" t="n">
        <v>694082</v>
      </c>
      <c r="C198" s="21" t="n">
        <v>6023683</v>
      </c>
      <c r="D198" s="21" t="n">
        <v>64</v>
      </c>
      <c r="E198" s="21" t="n">
        <v>4448574.015</v>
      </c>
      <c r="F198" s="22" t="n">
        <f aca="false">100/D198</f>
        <v>1.5625</v>
      </c>
      <c r="G198" s="22" t="n">
        <f aca="false">B198/D198</f>
        <v>10845.03125</v>
      </c>
      <c r="H198" s="21" t="n">
        <v>4046767.177</v>
      </c>
      <c r="I198" s="21" t="n">
        <f aca="false">100*H198/E198</f>
        <v>90.9677385012554</v>
      </c>
      <c r="J198" s="21" t="n">
        <f aca="false">H198/C198</f>
        <v>0.671809452290235</v>
      </c>
      <c r="K198" s="5"/>
      <c r="L198" s="5"/>
      <c r="M198" s="5"/>
      <c r="N198" s="5"/>
      <c r="O198" s="5"/>
      <c r="P198" s="5"/>
      <c r="Q198" s="5"/>
    </row>
    <row r="199" customFormat="false" ht="12.8" hidden="false" customHeight="false" outlineLevel="0" collapsed="false">
      <c r="A199" s="21"/>
      <c r="B199" s="21" t="n">
        <v>694082</v>
      </c>
      <c r="C199" s="21" t="n">
        <v>6023683</v>
      </c>
      <c r="D199" s="21" t="n">
        <v>128</v>
      </c>
      <c r="E199" s="21" t="n">
        <v>5032578.621</v>
      </c>
      <c r="F199" s="22" t="n">
        <f aca="false">100/D199</f>
        <v>0.78125</v>
      </c>
      <c r="G199" s="22" t="n">
        <f aca="false">B199/D199</f>
        <v>5422.515625</v>
      </c>
      <c r="H199" s="21" t="n">
        <v>4402206.543</v>
      </c>
      <c r="I199" s="21" t="n">
        <f aca="false">100*H199/E199</f>
        <v>87.4741732723344</v>
      </c>
      <c r="J199" s="21" t="n">
        <f aca="false">H199/C199</f>
        <v>0.730816436223486</v>
      </c>
      <c r="K199" s="5"/>
      <c r="L199" s="5"/>
      <c r="M199" s="5"/>
      <c r="N199" s="5"/>
      <c r="O199" s="5"/>
      <c r="P199" s="5"/>
      <c r="Q199" s="5"/>
    </row>
    <row r="200" customFormat="false" ht="12.8" hidden="false" customHeight="false" outlineLevel="0" collapsed="false">
      <c r="A200" s="21"/>
      <c r="B200" s="21" t="n">
        <v>694082</v>
      </c>
      <c r="C200" s="21" t="n">
        <v>6023683</v>
      </c>
      <c r="D200" s="21" t="n">
        <v>256</v>
      </c>
      <c r="E200" s="21" t="n">
        <v>5335677.867</v>
      </c>
      <c r="F200" s="22" t="n">
        <f aca="false">100/D200</f>
        <v>0.390625</v>
      </c>
      <c r="G200" s="22" t="n">
        <f aca="false">B200/D200</f>
        <v>2711.2578125</v>
      </c>
      <c r="H200" s="21" t="n">
        <v>4561841.389</v>
      </c>
      <c r="I200" s="21" t="n">
        <f aca="false">100*H200/E200</f>
        <v>85.4969415828866</v>
      </c>
      <c r="J200" s="21" t="n">
        <f aca="false">H200/C200</f>
        <v>0.757317639225039</v>
      </c>
      <c r="K200" s="5"/>
      <c r="L200" s="5"/>
      <c r="M200" s="5"/>
      <c r="N200" s="5"/>
      <c r="O200" s="5"/>
      <c r="P200" s="5"/>
      <c r="Q200" s="5"/>
    </row>
    <row r="201" customFormat="false" ht="12.8" hidden="false" customHeight="false" outlineLevel="0" collapsed="false">
      <c r="A201" s="21"/>
      <c r="B201" s="21" t="n">
        <v>694082</v>
      </c>
      <c r="C201" s="21" t="n">
        <v>6023683</v>
      </c>
      <c r="D201" s="21" t="n">
        <v>512</v>
      </c>
      <c r="E201" s="21" t="n">
        <v>5513689.041</v>
      </c>
      <c r="F201" s="22" t="n">
        <f aca="false">100/D201</f>
        <v>0.1953125</v>
      </c>
      <c r="G201" s="22" t="n">
        <f aca="false">B201/D201</f>
        <v>1355.62890625</v>
      </c>
      <c r="H201" s="21" t="n">
        <v>4643547.826</v>
      </c>
      <c r="I201" s="21" t="n">
        <f aca="false">100*H201/E201</f>
        <v>84.2185293996524</v>
      </c>
      <c r="J201" s="21" t="n">
        <f aca="false">H201/C201</f>
        <v>0.770881838569526</v>
      </c>
      <c r="K201" s="5"/>
      <c r="L201" s="5"/>
      <c r="M201" s="5"/>
      <c r="N201" s="5"/>
      <c r="O201" s="5"/>
      <c r="P201" s="5"/>
      <c r="Q201" s="5"/>
    </row>
    <row r="202" customFormat="false" ht="12.8" hidden="false" customHeight="false" outlineLevel="0" collapsed="false">
      <c r="A202" s="21"/>
      <c r="B202" s="21" t="n">
        <v>694082</v>
      </c>
      <c r="C202" s="21" t="n">
        <v>6023683</v>
      </c>
      <c r="D202" s="21" t="n">
        <v>1024</v>
      </c>
      <c r="E202" s="21" t="n">
        <v>5616116.387</v>
      </c>
      <c r="F202" s="22" t="n">
        <f aca="false">100/D202</f>
        <v>0.09765625</v>
      </c>
      <c r="G202" s="22" t="n">
        <f aca="false">B202/D202</f>
        <v>677.814453125</v>
      </c>
      <c r="H202" s="21" t="n">
        <v>4701859.782</v>
      </c>
      <c r="I202" s="21" t="n">
        <f aca="false">100*H202/E202</f>
        <v>83.7208394199898</v>
      </c>
      <c r="J202" s="21" t="n">
        <f aca="false">H202/C202</f>
        <v>0.780562287557297</v>
      </c>
      <c r="K202" s="5"/>
      <c r="L202" s="5"/>
      <c r="M202" s="5"/>
      <c r="N202" s="5"/>
      <c r="O202" s="5"/>
      <c r="P202" s="5"/>
      <c r="Q202" s="5"/>
    </row>
    <row r="203" customFormat="false" ht="12.8" hidden="false" customHeight="false" outlineLevel="0" collapsed="false">
      <c r="A203" s="21"/>
      <c r="B203" s="21" t="n">
        <v>694082</v>
      </c>
      <c r="C203" s="21" t="n">
        <v>6023683</v>
      </c>
      <c r="D203" s="21" t="n">
        <v>2048</v>
      </c>
      <c r="E203" s="21" t="n">
        <v>5689923.09</v>
      </c>
      <c r="F203" s="22" t="n">
        <f aca="false">100/D203</f>
        <v>0.048828125</v>
      </c>
      <c r="G203" s="22" t="n">
        <f aca="false">B203/D203</f>
        <v>338.9072265625</v>
      </c>
      <c r="H203" s="21" t="n">
        <v>4749777.271</v>
      </c>
      <c r="I203" s="21" t="n">
        <f aca="false">100*H203/E203</f>
        <v>83.4770030432872</v>
      </c>
      <c r="J203" s="21" t="n">
        <f aca="false">H203/C203</f>
        <v>0.788517136608948</v>
      </c>
      <c r="K203" s="5"/>
      <c r="L203" s="5"/>
      <c r="M203" s="5"/>
      <c r="N203" s="5"/>
      <c r="O203" s="5"/>
      <c r="P203" s="5"/>
      <c r="Q203" s="5"/>
    </row>
    <row r="204" customFormat="false" ht="12.8" hidden="false" customHeight="false" outlineLevel="0" collapsed="false">
      <c r="A204" s="21"/>
      <c r="B204" s="21" t="n">
        <v>694082</v>
      </c>
      <c r="C204" s="21" t="n">
        <v>6023683</v>
      </c>
      <c r="D204" s="21" t="n">
        <v>4096</v>
      </c>
      <c r="E204" s="21" t="n">
        <v>5739114.688</v>
      </c>
      <c r="F204" s="22" t="n">
        <f aca="false">100/D204</f>
        <v>0.0244140625</v>
      </c>
      <c r="G204" s="22" t="n">
        <f aca="false">B204/D204</f>
        <v>169.45361328125</v>
      </c>
      <c r="H204" s="21" t="n">
        <v>4801733.175</v>
      </c>
      <c r="I204" s="21" t="n">
        <f aca="false">100*H204/E204</f>
        <v>83.6667924591229</v>
      </c>
      <c r="J204" s="21" t="n">
        <f aca="false">H204/C204</f>
        <v>0.79714240855636</v>
      </c>
      <c r="K204" s="5"/>
      <c r="L204" s="5"/>
      <c r="M204" s="5"/>
      <c r="N204" s="5"/>
      <c r="O204" s="5"/>
      <c r="P204" s="5"/>
      <c r="Q204" s="5"/>
    </row>
    <row r="205" customFormat="false" ht="12.8" hidden="false" customHeight="false" outlineLevel="0" collapsed="false">
      <c r="A205" s="21"/>
      <c r="B205" s="21" t="n">
        <v>694082</v>
      </c>
      <c r="C205" s="21" t="n">
        <v>6023683</v>
      </c>
      <c r="D205" s="21" t="n">
        <v>8192</v>
      </c>
      <c r="E205" s="21" t="n">
        <v>5786390.623</v>
      </c>
      <c r="F205" s="22" t="n">
        <f aca="false">100/D205</f>
        <v>0.01220703125</v>
      </c>
      <c r="G205" s="22" t="n">
        <f aca="false">B205/D205</f>
        <v>84.726806640625</v>
      </c>
      <c r="H205" s="21" t="n">
        <v>4862571.02</v>
      </c>
      <c r="I205" s="21" t="n">
        <f aca="false">100*H205/E205</f>
        <v>84.0346139210173</v>
      </c>
      <c r="J205" s="21" t="n">
        <f aca="false">H205/C205</f>
        <v>0.807242183893143</v>
      </c>
      <c r="K205" s="5"/>
      <c r="L205" s="5"/>
      <c r="M205" s="5"/>
      <c r="N205" s="5"/>
      <c r="O205" s="5"/>
      <c r="P205" s="5"/>
      <c r="Q205" s="5"/>
    </row>
    <row r="206" customFormat="false" ht="12.8" hidden="false" customHeight="false" outlineLevel="0" collapsed="false">
      <c r="A206" s="21"/>
      <c r="B206" s="21" t="n">
        <v>694082</v>
      </c>
      <c r="C206" s="21" t="n">
        <v>6023683</v>
      </c>
      <c r="D206" s="21" t="n">
        <v>16384</v>
      </c>
      <c r="E206" s="21" t="n">
        <v>5823653.273</v>
      </c>
      <c r="F206" s="22" t="n">
        <f aca="false">100/D206</f>
        <v>0.006103515625</v>
      </c>
      <c r="G206" s="22" t="n">
        <f aca="false">B206/D206</f>
        <v>42.3634033203125</v>
      </c>
      <c r="H206" s="21" t="n">
        <v>4911791.098</v>
      </c>
      <c r="I206" s="21" t="n">
        <f aca="false">100*H206/E206</f>
        <v>84.3420936609047</v>
      </c>
      <c r="J206" s="21" t="n">
        <f aca="false">H206/C206</f>
        <v>0.815413277557933</v>
      </c>
      <c r="K206" s="5"/>
      <c r="L206" s="5"/>
      <c r="M206" s="5"/>
      <c r="N206" s="5"/>
      <c r="O206" s="5"/>
      <c r="P206" s="5"/>
      <c r="Q206" s="5"/>
    </row>
    <row r="207" customFormat="false" ht="12.8" hidden="false" customHeight="false" outlineLevel="0" collapsed="false">
      <c r="A207" s="21"/>
      <c r="B207" s="21" t="n">
        <v>694082</v>
      </c>
      <c r="C207" s="21" t="n">
        <v>6023683</v>
      </c>
      <c r="D207" s="21" t="n">
        <v>32768</v>
      </c>
      <c r="E207" s="21" t="n">
        <v>5864289.991</v>
      </c>
      <c r="F207" s="22" t="n">
        <f aca="false">100/D207</f>
        <v>0.0030517578125</v>
      </c>
      <c r="G207" s="22" t="n">
        <f aca="false">B207/D207</f>
        <v>21.1817016601562</v>
      </c>
      <c r="H207" s="21" t="n">
        <v>4960992.776</v>
      </c>
      <c r="I207" s="21" t="n">
        <f aca="false">100*H207/E207</f>
        <v>84.5966482492117</v>
      </c>
      <c r="J207" s="21" t="n">
        <f aca="false">H207/C207</f>
        <v>0.823581316613108</v>
      </c>
      <c r="K207" s="5"/>
      <c r="L207" s="5"/>
      <c r="M207" s="5"/>
      <c r="N207" s="5"/>
      <c r="O207" s="5"/>
      <c r="P207" s="5"/>
      <c r="Q207" s="5"/>
    </row>
    <row r="208" customFormat="false" ht="12.8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</row>
    <row r="209" customFormat="false" ht="12.8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</row>
    <row r="210" customFormat="false" ht="12.8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</row>
    <row r="211" customFormat="false" ht="12.8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4" t="s">
        <v>0</v>
      </c>
      <c r="I211" s="24"/>
      <c r="J211" s="24"/>
      <c r="K211" s="24"/>
      <c r="L211" s="24"/>
      <c r="M211" s="24"/>
      <c r="N211" s="24"/>
      <c r="O211" s="24"/>
      <c r="P211" s="24"/>
      <c r="Q211" s="24"/>
    </row>
    <row r="212" customFormat="false" ht="12.8" hidden="false" customHeight="false" outlineLevel="0" collapsed="false">
      <c r="A212" s="21" t="s">
        <v>1</v>
      </c>
      <c r="B212" s="21" t="s">
        <v>2</v>
      </c>
      <c r="C212" s="21" t="s">
        <v>3</v>
      </c>
      <c r="D212" s="21" t="s">
        <v>4</v>
      </c>
      <c r="E212" s="21" t="s">
        <v>5</v>
      </c>
      <c r="F212" s="21" t="s">
        <v>39</v>
      </c>
      <c r="G212" s="21" t="s">
        <v>34</v>
      </c>
      <c r="H212" s="23" t="s">
        <v>6</v>
      </c>
      <c r="I212" s="21" t="s">
        <v>40</v>
      </c>
      <c r="J212" s="21" t="s">
        <v>36</v>
      </c>
    </row>
    <row r="213" customFormat="false" ht="12.8" hidden="false" customHeight="false" outlineLevel="0" collapsed="false">
      <c r="A213" s="21" t="s">
        <v>53</v>
      </c>
      <c r="B213" s="21" t="n">
        <v>808199</v>
      </c>
      <c r="C213" s="21" t="n">
        <v>883295</v>
      </c>
      <c r="D213" s="21" t="n">
        <v>2</v>
      </c>
      <c r="E213" s="21" t="n">
        <v>19924</v>
      </c>
      <c r="F213" s="22" t="n">
        <f aca="false">100/D213</f>
        <v>50</v>
      </c>
      <c r="G213" s="22" t="n">
        <f aca="false">B213/D213</f>
        <v>404099.5</v>
      </c>
      <c r="H213" s="21" t="n">
        <v>19924</v>
      </c>
      <c r="I213" s="21" t="n">
        <f aca="false">100*H213/E213</f>
        <v>100</v>
      </c>
      <c r="J213" s="21" t="n">
        <f aca="false">H213/C213</f>
        <v>0.022556450562949</v>
      </c>
    </row>
    <row r="214" customFormat="false" ht="12.8" hidden="false" customHeight="false" outlineLevel="0" collapsed="false">
      <c r="A214" s="21"/>
      <c r="B214" s="21" t="n">
        <v>808199</v>
      </c>
      <c r="C214" s="21" t="n">
        <v>883295</v>
      </c>
      <c r="D214" s="21" t="n">
        <v>4</v>
      </c>
      <c r="E214" s="21" t="n">
        <v>40386</v>
      </c>
      <c r="F214" s="22" t="n">
        <f aca="false">100/D214</f>
        <v>25</v>
      </c>
      <c r="G214" s="22" t="n">
        <f aca="false">B214/D214</f>
        <v>202049.75</v>
      </c>
      <c r="H214" s="21" t="n">
        <v>39681</v>
      </c>
      <c r="I214" s="21" t="n">
        <f aca="false">100*H214/E214</f>
        <v>98.2543455652949</v>
      </c>
      <c r="J214" s="21" t="n">
        <f aca="false">H214/C214</f>
        <v>0.0449238363174251</v>
      </c>
    </row>
    <row r="215" customFormat="false" ht="12.8" hidden="false" customHeight="false" outlineLevel="0" collapsed="false">
      <c r="A215" s="21"/>
      <c r="B215" s="21" t="n">
        <v>808199</v>
      </c>
      <c r="C215" s="21" t="n">
        <v>883295</v>
      </c>
      <c r="D215" s="21" t="n">
        <v>8</v>
      </c>
      <c r="E215" s="21" t="n">
        <v>66151</v>
      </c>
      <c r="F215" s="22" t="n">
        <f aca="false">100/D215</f>
        <v>12.5</v>
      </c>
      <c r="G215" s="22" t="n">
        <f aca="false">B215/D215</f>
        <v>101024.875</v>
      </c>
      <c r="H215" s="21" t="n">
        <v>61785</v>
      </c>
      <c r="I215" s="21" t="n">
        <f aca="false">100*H215/E215</f>
        <v>93.3999486024399</v>
      </c>
      <c r="J215" s="21" t="n">
        <f aca="false">H215/C215</f>
        <v>0.0699483185119354</v>
      </c>
    </row>
    <row r="216" customFormat="false" ht="12.8" hidden="false" customHeight="false" outlineLevel="0" collapsed="false">
      <c r="A216" s="21"/>
      <c r="B216" s="21" t="n">
        <v>808199</v>
      </c>
      <c r="C216" s="21" t="n">
        <v>883295</v>
      </c>
      <c r="D216" s="21" t="n">
        <v>32</v>
      </c>
      <c r="E216" s="21" t="n">
        <v>126009</v>
      </c>
      <c r="F216" s="22" t="n">
        <f aca="false">100/D216</f>
        <v>3.125</v>
      </c>
      <c r="G216" s="22" t="n">
        <f aca="false">B216/D216</f>
        <v>25256.21875</v>
      </c>
      <c r="H216" s="21" t="n">
        <v>113520</v>
      </c>
      <c r="I216" s="21" t="n">
        <f aca="false">100*H216/E216</f>
        <v>90.0888031807252</v>
      </c>
      <c r="J216" s="21" t="n">
        <f aca="false">H216/C216</f>
        <v>0.128518784777453</v>
      </c>
    </row>
    <row r="217" customFormat="false" ht="12.8" hidden="false" customHeight="false" outlineLevel="0" collapsed="false">
      <c r="A217" s="21"/>
      <c r="B217" s="21" t="n">
        <v>808199</v>
      </c>
      <c r="C217" s="21" t="n">
        <v>883295</v>
      </c>
      <c r="D217" s="21" t="n">
        <v>64</v>
      </c>
      <c r="E217" s="21" t="n">
        <v>157509</v>
      </c>
      <c r="F217" s="22" t="n">
        <f aca="false">100/D217</f>
        <v>1.5625</v>
      </c>
      <c r="G217" s="22" t="n">
        <f aca="false">B217/D217</f>
        <v>12628.109375</v>
      </c>
      <c r="H217" s="21" t="n">
        <v>138822</v>
      </c>
      <c r="I217" s="21" t="n">
        <f aca="false">100*H217/E217</f>
        <v>88.1359160428928</v>
      </c>
      <c r="J217" s="21" t="n">
        <f aca="false">H217/C217</f>
        <v>0.157163801447987</v>
      </c>
    </row>
    <row r="218" customFormat="false" ht="12.8" hidden="false" customHeight="false" outlineLevel="0" collapsed="false">
      <c r="A218" s="21"/>
      <c r="B218" s="21" t="n">
        <v>808199</v>
      </c>
      <c r="C218" s="21" t="n">
        <v>883295</v>
      </c>
      <c r="D218" s="21" t="n">
        <v>128</v>
      </c>
      <c r="E218" s="21" t="n">
        <v>197022</v>
      </c>
      <c r="F218" s="22" t="n">
        <f aca="false">100/D218</f>
        <v>0.78125</v>
      </c>
      <c r="G218" s="22" t="n">
        <f aca="false">B218/D218</f>
        <v>6314.0546875</v>
      </c>
      <c r="H218" s="21" t="n">
        <v>166979</v>
      </c>
      <c r="I218" s="21" t="n">
        <f aca="false">100*H218/E218</f>
        <v>84.7514490767528</v>
      </c>
      <c r="J218" s="21" t="n">
        <f aca="false">H218/C218</f>
        <v>0.189041033856186</v>
      </c>
    </row>
    <row r="219" customFormat="false" ht="12.8" hidden="false" customHeight="false" outlineLevel="0" collapsed="false">
      <c r="A219" s="21"/>
      <c r="B219" s="21" t="n">
        <v>808199</v>
      </c>
      <c r="C219" s="21" t="n">
        <v>883295</v>
      </c>
      <c r="D219" s="21" t="n">
        <v>256</v>
      </c>
      <c r="E219" s="21" t="n">
        <v>228135</v>
      </c>
      <c r="F219" s="22" t="n">
        <f aca="false">100/D219</f>
        <v>0.390625</v>
      </c>
      <c r="G219" s="22" t="n">
        <f aca="false">B219/D219</f>
        <v>3157.02734375</v>
      </c>
      <c r="H219" s="21" t="n">
        <v>188320</v>
      </c>
      <c r="I219" s="21" t="n">
        <f aca="false">100*H219/E219</f>
        <v>82.5476143511517</v>
      </c>
      <c r="J219" s="21" t="n">
        <f aca="false">H219/C219</f>
        <v>0.21320170497965</v>
      </c>
    </row>
    <row r="220" customFormat="false" ht="12.8" hidden="false" customHeight="false" outlineLevel="0" collapsed="false">
      <c r="A220" s="21"/>
      <c r="B220" s="21" t="n">
        <v>808199</v>
      </c>
      <c r="C220" s="21" t="n">
        <v>883295</v>
      </c>
      <c r="D220" s="21" t="n">
        <v>512</v>
      </c>
      <c r="E220" s="21" t="n">
        <v>263352</v>
      </c>
      <c r="F220" s="22" t="n">
        <f aca="false">100/D220</f>
        <v>0.1953125</v>
      </c>
      <c r="G220" s="22" t="n">
        <f aca="false">B220/D220</f>
        <v>1578.513671875</v>
      </c>
      <c r="H220" s="21" t="n">
        <v>211920</v>
      </c>
      <c r="I220" s="21" t="n">
        <f aca="false">100*H220/E220</f>
        <v>80.4702451471794</v>
      </c>
      <c r="J220" s="21" t="n">
        <f aca="false">H220/C220</f>
        <v>0.239919845578204</v>
      </c>
    </row>
    <row r="221" customFormat="false" ht="12.8" hidden="false" customHeight="false" outlineLevel="0" collapsed="false">
      <c r="A221" s="21"/>
      <c r="B221" s="21" t="n">
        <v>808199</v>
      </c>
      <c r="C221" s="21" t="n">
        <v>883295</v>
      </c>
      <c r="D221" s="21" t="n">
        <v>1024</v>
      </c>
      <c r="E221" s="21" t="n">
        <v>292489</v>
      </c>
      <c r="F221" s="22" t="n">
        <f aca="false">100/D221</f>
        <v>0.09765625</v>
      </c>
      <c r="G221" s="22" t="n">
        <f aca="false">B221/D221</f>
        <v>789.2568359375</v>
      </c>
      <c r="H221" s="21" t="n">
        <v>231118</v>
      </c>
      <c r="I221" s="21" t="n">
        <f aca="false">100*H221/E221</f>
        <v>79.0176724594771</v>
      </c>
      <c r="J221" s="21" t="n">
        <f aca="false">H221/C221</f>
        <v>0.261654373680367</v>
      </c>
    </row>
    <row r="222" customFormat="false" ht="12.8" hidden="false" customHeight="false" outlineLevel="0" collapsed="false">
      <c r="A222" s="21"/>
      <c r="B222" s="21" t="n">
        <v>808199</v>
      </c>
      <c r="C222" s="21" t="n">
        <v>883295</v>
      </c>
      <c r="D222" s="21" t="n">
        <v>2048</v>
      </c>
      <c r="E222" s="21" t="n">
        <v>328585</v>
      </c>
      <c r="F222" s="22" t="n">
        <f aca="false">100/D222</f>
        <v>0.048828125</v>
      </c>
      <c r="G222" s="22" t="n">
        <f aca="false">B222/D222</f>
        <v>394.62841796875</v>
      </c>
      <c r="H222" s="21" t="n">
        <v>255677</v>
      </c>
      <c r="I222" s="21" t="n">
        <f aca="false">100*H222/E222</f>
        <v>77.811525176134</v>
      </c>
      <c r="J222" s="21" t="n">
        <f aca="false">H222/C222</f>
        <v>0.289458221771888</v>
      </c>
    </row>
    <row r="223" customFormat="false" ht="12.8" hidden="false" customHeight="false" outlineLevel="0" collapsed="false">
      <c r="A223" s="21"/>
      <c r="B223" s="21" t="n">
        <v>808199</v>
      </c>
      <c r="C223" s="21" t="n">
        <v>883295</v>
      </c>
      <c r="D223" s="21" t="n">
        <v>4096</v>
      </c>
      <c r="E223" s="21" t="n">
        <v>360841</v>
      </c>
      <c r="F223" s="22" t="n">
        <f aca="false">100/D223</f>
        <v>0.0244140625</v>
      </c>
      <c r="G223" s="22" t="n">
        <f aca="false">B223/D223</f>
        <v>197.314208984375</v>
      </c>
      <c r="H223" s="21" t="n">
        <v>274969</v>
      </c>
      <c r="I223" s="21" t="n">
        <f aca="false">100*H223/E223</f>
        <v>76.2022608295621</v>
      </c>
      <c r="J223" s="21" t="n">
        <f aca="false">H223/C223</f>
        <v>0.311299169586605</v>
      </c>
    </row>
    <row r="224" customFormat="false" ht="12.8" hidden="false" customHeight="false" outlineLevel="0" collapsed="false">
      <c r="A224" s="21"/>
      <c r="B224" s="21" t="n">
        <v>808199</v>
      </c>
      <c r="C224" s="21" t="n">
        <v>883295</v>
      </c>
      <c r="D224" s="21" t="n">
        <v>8192</v>
      </c>
      <c r="E224" s="21" t="n">
        <v>405013</v>
      </c>
      <c r="F224" s="22" t="n">
        <f aca="false">100/D224</f>
        <v>0.01220703125</v>
      </c>
      <c r="G224" s="22" t="n">
        <f aca="false">B224/D224</f>
        <v>98.6571044921875</v>
      </c>
      <c r="H224" s="21" t="n">
        <v>298161</v>
      </c>
      <c r="I224" s="21" t="n">
        <f aca="false">100*H224/E224</f>
        <v>73.6176369647394</v>
      </c>
      <c r="J224" s="21" t="n">
        <f aca="false">H224/C224</f>
        <v>0.337555403347692</v>
      </c>
    </row>
    <row r="225" customFormat="false" ht="12.8" hidden="false" customHeight="false" outlineLevel="0" collapsed="false">
      <c r="A225" s="21"/>
      <c r="B225" s="21" t="n">
        <v>808199</v>
      </c>
      <c r="C225" s="21" t="n">
        <v>883295</v>
      </c>
      <c r="D225" s="21" t="n">
        <v>16384</v>
      </c>
      <c r="E225" s="21" t="n">
        <v>446186</v>
      </c>
      <c r="F225" s="22" t="n">
        <f aca="false">100/D225</f>
        <v>0.006103515625</v>
      </c>
      <c r="G225" s="22" t="n">
        <f aca="false">B225/D225</f>
        <v>49.3285522460937</v>
      </c>
      <c r="H225" s="21" t="n">
        <v>317344</v>
      </c>
      <c r="I225" s="21" t="n">
        <f aca="false">100*H225/E225</f>
        <v>71.1237017745962</v>
      </c>
      <c r="J225" s="21" t="n">
        <f aca="false">H225/C225</f>
        <v>0.359272949580831</v>
      </c>
    </row>
    <row r="226" customFormat="false" ht="12.8" hidden="false" customHeight="false" outlineLevel="0" collapsed="false">
      <c r="A226" s="21"/>
      <c r="B226" s="21" t="n">
        <v>808199</v>
      </c>
      <c r="C226" s="21" t="n">
        <v>883295</v>
      </c>
      <c r="D226" s="21" t="n">
        <v>32768</v>
      </c>
      <c r="E226" s="21" t="n">
        <v>506663</v>
      </c>
      <c r="F226" s="22" t="n">
        <f aca="false">100/D226</f>
        <v>0.0030517578125</v>
      </c>
      <c r="G226" s="22" t="n">
        <f aca="false">B226/D226</f>
        <v>24.6642761230469</v>
      </c>
      <c r="H226" s="21" t="n">
        <v>353070</v>
      </c>
      <c r="I226" s="21" t="n">
        <f aca="false">100*H226/E226</f>
        <v>69.6853727230921</v>
      </c>
      <c r="J226" s="21" t="n">
        <f aca="false">H226/C226</f>
        <v>0.399719233098795</v>
      </c>
    </row>
    <row r="227" customFormat="false" ht="12.8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</row>
    <row r="228" customFormat="false" ht="12.8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</row>
    <row r="229" customFormat="false" ht="12.8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4" t="s">
        <v>20</v>
      </c>
      <c r="I229" s="24"/>
      <c r="J229" s="24"/>
      <c r="K229" s="24"/>
      <c r="L229" s="24"/>
      <c r="M229" s="24"/>
      <c r="N229" s="24"/>
      <c r="O229" s="24"/>
      <c r="P229" s="24"/>
      <c r="Q229" s="24"/>
    </row>
    <row r="230" customFormat="false" ht="12.8" hidden="false" customHeight="false" outlineLevel="0" collapsed="false">
      <c r="A230" s="21"/>
      <c r="B230" s="21" t="s">
        <v>2</v>
      </c>
      <c r="C230" s="21" t="s">
        <v>21</v>
      </c>
      <c r="D230" s="21" t="s">
        <v>4</v>
      </c>
      <c r="E230" s="21" t="s">
        <v>22</v>
      </c>
      <c r="F230" s="21" t="s">
        <v>39</v>
      </c>
      <c r="G230" s="21" t="s">
        <v>34</v>
      </c>
      <c r="H230" s="21" t="s">
        <v>6</v>
      </c>
      <c r="I230" s="21" t="s">
        <v>40</v>
      </c>
      <c r="J230" s="21" t="s">
        <v>36</v>
      </c>
    </row>
    <row r="231" customFormat="false" ht="12.8" hidden="false" customHeight="false" outlineLevel="0" collapsed="false">
      <c r="A231" s="21"/>
      <c r="B231" s="21" t="n">
        <v>808199</v>
      </c>
      <c r="C231" s="21" t="n">
        <v>10872106</v>
      </c>
      <c r="D231" s="21" t="n">
        <v>2</v>
      </c>
      <c r="E231" s="21" t="n">
        <v>1824180.244</v>
      </c>
      <c r="F231" s="22" t="n">
        <f aca="false">100/D231</f>
        <v>50</v>
      </c>
      <c r="G231" s="22" t="n">
        <f aca="false">B231/D231</f>
        <v>404099.5</v>
      </c>
      <c r="H231" s="21" t="n">
        <v>1824180.244</v>
      </c>
      <c r="I231" s="21" t="n">
        <f aca="false">100*H231/E231</f>
        <v>100</v>
      </c>
      <c r="J231" s="21" t="n">
        <f aca="false">H231/C231</f>
        <v>0.167785362283995</v>
      </c>
      <c r="K231" s="5"/>
      <c r="L231" s="5"/>
      <c r="M231" s="5"/>
      <c r="N231" s="5"/>
      <c r="O231" s="5"/>
      <c r="P231" s="5"/>
      <c r="Q231" s="5"/>
    </row>
    <row r="232" customFormat="false" ht="12.8" hidden="false" customHeight="false" outlineLevel="0" collapsed="false">
      <c r="A232" s="21"/>
      <c r="B232" s="21" t="n">
        <v>808199</v>
      </c>
      <c r="C232" s="21" t="n">
        <v>10872106</v>
      </c>
      <c r="D232" s="21" t="n">
        <v>4</v>
      </c>
      <c r="E232" s="21" t="n">
        <v>3382171.152</v>
      </c>
      <c r="F232" s="22" t="n">
        <f aca="false">100/D232</f>
        <v>25</v>
      </c>
      <c r="G232" s="22" t="n">
        <f aca="false">B232/D232</f>
        <v>202049.75</v>
      </c>
      <c r="H232" s="21" t="n">
        <v>3243838.764</v>
      </c>
      <c r="I232" s="21" t="n">
        <f aca="false">100*H232/E232</f>
        <v>95.9099530513647</v>
      </c>
      <c r="J232" s="21" t="n">
        <f aca="false">H232/C232</f>
        <v>0.298363423241091</v>
      </c>
      <c r="K232" s="5"/>
      <c r="L232" s="5"/>
      <c r="M232" s="5"/>
      <c r="N232" s="5"/>
      <c r="O232" s="5"/>
      <c r="P232" s="5"/>
      <c r="Q232" s="5"/>
    </row>
    <row r="233" customFormat="false" ht="12.8" hidden="false" customHeight="false" outlineLevel="0" collapsed="false">
      <c r="A233" s="21"/>
      <c r="B233" s="21" t="n">
        <v>808199</v>
      </c>
      <c r="C233" s="21" t="n">
        <v>10872106</v>
      </c>
      <c r="D233" s="21" t="n">
        <v>8</v>
      </c>
      <c r="E233" s="21" t="n">
        <v>4733803.346</v>
      </c>
      <c r="F233" s="22" t="n">
        <f aca="false">100/D233</f>
        <v>12.5</v>
      </c>
      <c r="G233" s="22" t="n">
        <f aca="false">B233/D233</f>
        <v>101024.875</v>
      </c>
      <c r="H233" s="21" t="n">
        <v>3965382.434</v>
      </c>
      <c r="I233" s="21" t="n">
        <f aca="false">100*H233/E233</f>
        <v>83.7673672555641</v>
      </c>
      <c r="J233" s="21" t="n">
        <f aca="false">H233/C233</f>
        <v>0.364729927577969</v>
      </c>
      <c r="K233" s="5"/>
      <c r="L233" s="5"/>
      <c r="M233" s="5"/>
      <c r="N233" s="5"/>
      <c r="O233" s="5"/>
      <c r="P233" s="5"/>
      <c r="Q233" s="5"/>
    </row>
    <row r="234" customFormat="false" ht="12.8" hidden="false" customHeight="false" outlineLevel="0" collapsed="false">
      <c r="A234" s="21"/>
      <c r="B234" s="21" t="n">
        <v>808199</v>
      </c>
      <c r="C234" s="21" t="n">
        <v>10872106</v>
      </c>
      <c r="D234" s="21" t="n">
        <v>32</v>
      </c>
      <c r="E234" s="21" t="n">
        <v>7217107.41</v>
      </c>
      <c r="F234" s="22" t="n">
        <f aca="false">100/D234</f>
        <v>3.125</v>
      </c>
      <c r="G234" s="22" t="n">
        <f aca="false">B234/D234</f>
        <v>25256.21875</v>
      </c>
      <c r="H234" s="21" t="n">
        <v>5863408.726</v>
      </c>
      <c r="I234" s="21" t="n">
        <f aca="false">100*H234/E234</f>
        <v>81.2431961020239</v>
      </c>
      <c r="J234" s="21" t="n">
        <f aca="false">H234/C234</f>
        <v>0.539307538576243</v>
      </c>
      <c r="K234" s="5"/>
      <c r="L234" s="5"/>
      <c r="M234" s="5"/>
      <c r="N234" s="5"/>
      <c r="O234" s="5"/>
      <c r="P234" s="5"/>
      <c r="Q234" s="5"/>
    </row>
    <row r="235" customFormat="false" ht="12.8" hidden="false" customHeight="false" outlineLevel="0" collapsed="false">
      <c r="A235" s="21"/>
      <c r="B235" s="21" t="n">
        <v>808199</v>
      </c>
      <c r="C235" s="21" t="n">
        <v>10872106</v>
      </c>
      <c r="D235" s="21" t="n">
        <v>64</v>
      </c>
      <c r="E235" s="21" t="n">
        <v>8254786.197</v>
      </c>
      <c r="F235" s="22" t="n">
        <f aca="false">100/D235</f>
        <v>1.5625</v>
      </c>
      <c r="G235" s="22" t="n">
        <f aca="false">B235/D235</f>
        <v>12628.109375</v>
      </c>
      <c r="H235" s="21" t="n">
        <v>6537649.559</v>
      </c>
      <c r="I235" s="21" t="n">
        <f aca="false">100*H235/E235</f>
        <v>79.1982905792999</v>
      </c>
      <c r="J235" s="21" t="n">
        <f aca="false">H235/C235</f>
        <v>0.601323198927604</v>
      </c>
      <c r="K235" s="5"/>
      <c r="L235" s="5"/>
      <c r="M235" s="5"/>
      <c r="N235" s="5"/>
      <c r="O235" s="5"/>
      <c r="P235" s="5"/>
      <c r="Q235" s="5"/>
    </row>
    <row r="236" customFormat="false" ht="12.8" hidden="false" customHeight="false" outlineLevel="0" collapsed="false">
      <c r="A236" s="21"/>
      <c r="B236" s="21" t="n">
        <v>808199</v>
      </c>
      <c r="C236" s="21" t="n">
        <v>10872106</v>
      </c>
      <c r="D236" s="21" t="n">
        <v>128</v>
      </c>
      <c r="E236" s="21" t="n">
        <v>9114093.167</v>
      </c>
      <c r="F236" s="22" t="n">
        <f aca="false">100/D236</f>
        <v>0.78125</v>
      </c>
      <c r="G236" s="22" t="n">
        <f aca="false">B236/D236</f>
        <v>6314.0546875</v>
      </c>
      <c r="H236" s="21" t="n">
        <v>6956412.241</v>
      </c>
      <c r="I236" s="21" t="n">
        <f aca="false">100*H236/E236</f>
        <v>76.3258846879857</v>
      </c>
      <c r="J236" s="21" t="n">
        <f aca="false">H236/C236</f>
        <v>0.639840362207653</v>
      </c>
      <c r="K236" s="5"/>
      <c r="L236" s="5"/>
      <c r="M236" s="5"/>
      <c r="N236" s="5"/>
      <c r="O236" s="5"/>
      <c r="P236" s="5"/>
      <c r="Q236" s="5"/>
    </row>
    <row r="237" customFormat="false" ht="12.8" hidden="false" customHeight="false" outlineLevel="0" collapsed="false">
      <c r="A237" s="21"/>
      <c r="B237" s="21" t="n">
        <v>808199</v>
      </c>
      <c r="C237" s="21" t="n">
        <v>10872106</v>
      </c>
      <c r="D237" s="21" t="n">
        <v>256</v>
      </c>
      <c r="E237" s="21" t="n">
        <v>9631911.454</v>
      </c>
      <c r="F237" s="22" t="n">
        <f aca="false">100/D237</f>
        <v>0.390625</v>
      </c>
      <c r="G237" s="22" t="n">
        <f aca="false">B237/D237</f>
        <v>3157.02734375</v>
      </c>
      <c r="H237" s="21" t="n">
        <v>7165660.025</v>
      </c>
      <c r="I237" s="21" t="n">
        <f aca="false">100*H237/E237</f>
        <v>74.3949947964295</v>
      </c>
      <c r="J237" s="21" t="n">
        <f aca="false">H237/C237</f>
        <v>0.659086659475174</v>
      </c>
      <c r="K237" s="5"/>
      <c r="L237" s="5"/>
      <c r="M237" s="5"/>
      <c r="N237" s="5"/>
      <c r="O237" s="5"/>
      <c r="P237" s="5"/>
      <c r="Q237" s="5"/>
    </row>
    <row r="238" customFormat="false" ht="12.8" hidden="false" customHeight="false" outlineLevel="0" collapsed="false">
      <c r="A238" s="21"/>
      <c r="B238" s="21" t="n">
        <v>808199</v>
      </c>
      <c r="C238" s="21" t="n">
        <v>10872106</v>
      </c>
      <c r="D238" s="21" t="n">
        <v>512</v>
      </c>
      <c r="E238" s="21" t="n">
        <v>9977446.486</v>
      </c>
      <c r="F238" s="22" t="n">
        <f aca="false">100/D238</f>
        <v>0.1953125</v>
      </c>
      <c r="G238" s="22" t="n">
        <f aca="false">B238/D238</f>
        <v>1578.513671875</v>
      </c>
      <c r="H238" s="21" t="n">
        <v>7378838.156</v>
      </c>
      <c r="I238" s="21" t="n">
        <f aca="false">100*H238/E238</f>
        <v>73.9551764707907</v>
      </c>
      <c r="J238" s="21" t="n">
        <f aca="false">H238/C238</f>
        <v>0.678694464163613</v>
      </c>
      <c r="K238" s="5"/>
      <c r="L238" s="5"/>
      <c r="M238" s="5"/>
      <c r="N238" s="5"/>
      <c r="O238" s="5"/>
      <c r="P238" s="5"/>
      <c r="Q238" s="5"/>
    </row>
    <row r="239" customFormat="false" ht="12.8" hidden="false" customHeight="false" outlineLevel="0" collapsed="false">
      <c r="A239" s="21"/>
      <c r="B239" s="21" t="n">
        <v>808199</v>
      </c>
      <c r="C239" s="21" t="n">
        <v>10872106</v>
      </c>
      <c r="D239" s="21" t="n">
        <v>1024</v>
      </c>
      <c r="E239" s="21" t="n">
        <v>10191167.871</v>
      </c>
      <c r="F239" s="22" t="n">
        <f aca="false">100/D239</f>
        <v>0.09765625</v>
      </c>
      <c r="G239" s="22" t="n">
        <f aca="false">B239/D239</f>
        <v>789.2568359375</v>
      </c>
      <c r="H239" s="21" t="n">
        <v>7533813.081</v>
      </c>
      <c r="I239" s="21" t="n">
        <f aca="false">100*H239/E239</f>
        <v>73.9249237807006</v>
      </c>
      <c r="J239" s="21" t="n">
        <f aca="false">H239/C239</f>
        <v>0.692948825278194</v>
      </c>
      <c r="K239" s="5"/>
      <c r="L239" s="5"/>
      <c r="M239" s="5"/>
      <c r="N239" s="5"/>
      <c r="O239" s="5"/>
      <c r="P239" s="5"/>
      <c r="Q239" s="5"/>
    </row>
    <row r="240" customFormat="false" ht="12.8" hidden="false" customHeight="false" outlineLevel="0" collapsed="false">
      <c r="A240" s="21"/>
      <c r="B240" s="21" t="n">
        <v>808199</v>
      </c>
      <c r="C240" s="21" t="n">
        <v>10872106</v>
      </c>
      <c r="D240" s="21" t="n">
        <v>2048</v>
      </c>
      <c r="E240" s="21" t="n">
        <v>10325961.068</v>
      </c>
      <c r="F240" s="22" t="n">
        <f aca="false">100/D240</f>
        <v>0.048828125</v>
      </c>
      <c r="G240" s="22" t="n">
        <f aca="false">B240/D240</f>
        <v>394.62841796875</v>
      </c>
      <c r="H240" s="21" t="n">
        <v>7633128.267</v>
      </c>
      <c r="I240" s="21" t="n">
        <f aca="false">100*H240/E240</f>
        <v>73.9217223145936</v>
      </c>
      <c r="J240" s="21" t="n">
        <f aca="false">H240/C240</f>
        <v>0.702083687097973</v>
      </c>
      <c r="K240" s="5"/>
      <c r="L240" s="5"/>
      <c r="M240" s="5"/>
      <c r="N240" s="5"/>
      <c r="O240" s="5"/>
      <c r="P240" s="5"/>
      <c r="Q240" s="5"/>
    </row>
    <row r="241" customFormat="false" ht="12.8" hidden="false" customHeight="false" outlineLevel="0" collapsed="false">
      <c r="A241" s="21"/>
      <c r="B241" s="21" t="n">
        <v>808199</v>
      </c>
      <c r="C241" s="21" t="n">
        <v>10872106</v>
      </c>
      <c r="D241" s="21" t="n">
        <v>4096</v>
      </c>
      <c r="E241" s="21" t="n">
        <v>10419620.205</v>
      </c>
      <c r="F241" s="22" t="n">
        <f aca="false">100/D241</f>
        <v>0.0244140625</v>
      </c>
      <c r="G241" s="22" t="n">
        <f aca="false">B241/D241</f>
        <v>197.314208984375</v>
      </c>
      <c r="H241" s="21" t="n">
        <v>7730893.321</v>
      </c>
      <c r="I241" s="21" t="n">
        <f aca="false">100*H241/E241</f>
        <v>74.1955385023556</v>
      </c>
      <c r="J241" s="21" t="n">
        <f aca="false">H241/C241</f>
        <v>0.711075970101837</v>
      </c>
      <c r="K241" s="5"/>
      <c r="L241" s="5"/>
      <c r="M241" s="5"/>
      <c r="N241" s="5"/>
      <c r="O241" s="5"/>
      <c r="P241" s="5"/>
      <c r="Q241" s="5"/>
    </row>
    <row r="242" customFormat="false" ht="12.8" hidden="false" customHeight="false" outlineLevel="0" collapsed="false">
      <c r="A242" s="21"/>
      <c r="B242" s="21" t="n">
        <v>808199</v>
      </c>
      <c r="C242" s="21" t="n">
        <v>10872106</v>
      </c>
      <c r="D242" s="21" t="n">
        <v>8192</v>
      </c>
      <c r="E242" s="21" t="n">
        <v>10490341.426</v>
      </c>
      <c r="F242" s="22" t="n">
        <f aca="false">100/D242</f>
        <v>0.01220703125</v>
      </c>
      <c r="G242" s="22" t="n">
        <f aca="false">B242/D242</f>
        <v>98.6571044921875</v>
      </c>
      <c r="H242" s="21" t="n">
        <v>7826525.851</v>
      </c>
      <c r="I242" s="21" t="n">
        <f aca="false">100*H242/E242</f>
        <v>74.6069697178987</v>
      </c>
      <c r="J242" s="21" t="n">
        <f aca="false">H242/C242</f>
        <v>0.719872106747304</v>
      </c>
      <c r="K242" s="5"/>
      <c r="L242" s="5"/>
      <c r="M242" s="5"/>
      <c r="N242" s="5"/>
      <c r="O242" s="5"/>
      <c r="P242" s="5"/>
      <c r="Q242" s="5"/>
    </row>
    <row r="243" customFormat="false" ht="12.8" hidden="false" customHeight="false" outlineLevel="0" collapsed="false">
      <c r="A243" s="21"/>
      <c r="B243" s="21" t="n">
        <v>808199</v>
      </c>
      <c r="C243" s="21" t="n">
        <v>10872106</v>
      </c>
      <c r="D243" s="21" t="n">
        <v>16384</v>
      </c>
      <c r="E243" s="21" t="n">
        <v>10546091.419</v>
      </c>
      <c r="F243" s="22" t="n">
        <f aca="false">100/D243</f>
        <v>0.006103515625</v>
      </c>
      <c r="G243" s="22" t="n">
        <f aca="false">B243/D243</f>
        <v>49.3285522460937</v>
      </c>
      <c r="H243" s="21" t="n">
        <v>7953972.276</v>
      </c>
      <c r="I243" s="21" t="n">
        <f aca="false">100*H243/E243</f>
        <v>75.4210442521862</v>
      </c>
      <c r="J243" s="21" t="n">
        <f aca="false">H243/C243</f>
        <v>0.731594437728992</v>
      </c>
      <c r="K243" s="5"/>
      <c r="L243" s="5"/>
      <c r="M243" s="5"/>
      <c r="N243" s="5"/>
      <c r="O243" s="5"/>
      <c r="P243" s="5"/>
      <c r="Q243" s="5"/>
    </row>
    <row r="244" customFormat="false" ht="12.8" hidden="false" customHeight="false" outlineLevel="0" collapsed="false">
      <c r="A244" s="21"/>
      <c r="B244" s="21" t="n">
        <v>808199</v>
      </c>
      <c r="C244" s="21" t="n">
        <v>10872106</v>
      </c>
      <c r="D244" s="21" t="n">
        <v>32768</v>
      </c>
      <c r="E244" s="21" t="n">
        <v>10600008.77</v>
      </c>
      <c r="F244" s="22" t="n">
        <f aca="false">100/D244</f>
        <v>0.0030517578125</v>
      </c>
      <c r="G244" s="22" t="n">
        <f aca="false">B244/D244</f>
        <v>24.6642761230469</v>
      </c>
      <c r="H244" s="21" t="n">
        <v>8046459.802</v>
      </c>
      <c r="I244" s="21" t="n">
        <f aca="false">100*H244/E244</f>
        <v>75.909935327346</v>
      </c>
      <c r="J244" s="21" t="n">
        <f aca="false">H244/C244</f>
        <v>0.740101301624543</v>
      </c>
      <c r="K244" s="5"/>
      <c r="L244" s="5"/>
      <c r="M244" s="5"/>
      <c r="N244" s="5"/>
      <c r="O244" s="5"/>
      <c r="P244" s="5"/>
      <c r="Q244" s="5"/>
    </row>
    <row r="249" customFormat="false" ht="12.8" hidden="false" customHeight="false" outlineLevel="0" collapsed="false">
      <c r="A249" s="0" t="s">
        <v>1</v>
      </c>
      <c r="B249" s="0" t="s">
        <v>2</v>
      </c>
      <c r="C249" s="0" t="s">
        <v>3</v>
      </c>
      <c r="D249" s="0" t="s">
        <v>4</v>
      </c>
      <c r="E249" s="0" t="s">
        <v>5</v>
      </c>
      <c r="F249" s="0" t="s">
        <v>39</v>
      </c>
      <c r="G249" s="0" t="s">
        <v>34</v>
      </c>
      <c r="H249" s="2" t="s">
        <v>6</v>
      </c>
      <c r="I249" s="0" t="s">
        <v>40</v>
      </c>
      <c r="J249" s="0" t="s">
        <v>36</v>
      </c>
    </row>
    <row r="250" customFormat="false" ht="12.8" hidden="false" customHeight="false" outlineLevel="0" collapsed="false">
      <c r="A250" s="0" t="s">
        <v>56</v>
      </c>
      <c r="B250" s="0" t="n">
        <v>680619</v>
      </c>
      <c r="C250" s="0" t="n">
        <v>689231</v>
      </c>
      <c r="D250" s="0" t="n">
        <v>2</v>
      </c>
      <c r="E250" s="0" t="n">
        <v>3333</v>
      </c>
      <c r="F250" s="7" t="n">
        <f aca="false">100/D250</f>
        <v>50</v>
      </c>
      <c r="G250" s="7" t="n">
        <f aca="false">B250/D250</f>
        <v>340309.5</v>
      </c>
      <c r="H250" s="0" t="n">
        <v>3333</v>
      </c>
      <c r="I250" s="0" t="n">
        <f aca="false">100*H250/E250</f>
        <v>100</v>
      </c>
      <c r="J250" s="0" t="n">
        <f aca="false">H250/C250</f>
        <v>0.00483582427371955</v>
      </c>
    </row>
    <row r="251" customFormat="false" ht="12.8" hidden="false" customHeight="false" outlineLevel="0" collapsed="false">
      <c r="B251" s="0" t="n">
        <v>680619</v>
      </c>
      <c r="C251" s="0" t="n">
        <v>689231</v>
      </c>
      <c r="D251" s="0" t="n">
        <v>4</v>
      </c>
      <c r="E251" s="0" t="n">
        <v>8035</v>
      </c>
      <c r="F251" s="7" t="n">
        <f aca="false">100/D251</f>
        <v>25</v>
      </c>
      <c r="G251" s="7" t="n">
        <f aca="false">B251/D251</f>
        <v>170154.75</v>
      </c>
      <c r="H251" s="0" t="n">
        <v>7789</v>
      </c>
      <c r="I251" s="0" t="n">
        <f aca="false">100*H251/E251</f>
        <v>96.9383945239577</v>
      </c>
      <c r="J251" s="0" t="n">
        <f aca="false">H251/C251</f>
        <v>0.0113010006804685</v>
      </c>
    </row>
    <row r="252" customFormat="false" ht="12.8" hidden="false" customHeight="false" outlineLevel="0" collapsed="false">
      <c r="B252" s="0" t="n">
        <v>680619</v>
      </c>
      <c r="C252" s="0" t="n">
        <v>689231</v>
      </c>
      <c r="D252" s="0" t="n">
        <v>8</v>
      </c>
      <c r="E252" s="0" t="n">
        <v>14164</v>
      </c>
      <c r="F252" s="7" t="n">
        <f aca="false">100/D252</f>
        <v>12.5</v>
      </c>
      <c r="G252" s="7" t="n">
        <f aca="false">B252/D252</f>
        <v>85077.375</v>
      </c>
      <c r="H252" s="0" t="n">
        <v>11033</v>
      </c>
      <c r="I252" s="0" t="n">
        <f aca="false">100*H252/E252</f>
        <v>77.8946625247105</v>
      </c>
      <c r="J252" s="0" t="n">
        <f aca="false">H252/C252</f>
        <v>0.0160076955331377</v>
      </c>
    </row>
    <row r="253" customFormat="false" ht="12.8" hidden="false" customHeight="false" outlineLevel="0" collapsed="false">
      <c r="B253" s="0" t="n">
        <v>680619</v>
      </c>
      <c r="C253" s="0" t="n">
        <v>689231</v>
      </c>
      <c r="D253" s="0" t="n">
        <v>32</v>
      </c>
      <c r="E253" s="0" t="n">
        <v>32006</v>
      </c>
      <c r="F253" s="7" t="n">
        <f aca="false">100/D253</f>
        <v>3.125</v>
      </c>
      <c r="G253" s="7" t="n">
        <f aca="false">B253/D253</f>
        <v>21269.34375</v>
      </c>
      <c r="H253" s="0" t="n">
        <v>25655</v>
      </c>
      <c r="I253" s="0" t="n">
        <f aca="false">100*H253/E253</f>
        <v>80.1568455914516</v>
      </c>
      <c r="J253" s="0" t="n">
        <f aca="false">H253/C253</f>
        <v>0.0372226437870612</v>
      </c>
    </row>
    <row r="254" customFormat="false" ht="12.8" hidden="false" customHeight="false" outlineLevel="0" collapsed="false">
      <c r="B254" s="0" t="n">
        <v>680619</v>
      </c>
      <c r="C254" s="0" t="n">
        <v>689231</v>
      </c>
      <c r="D254" s="0" t="n">
        <v>64</v>
      </c>
      <c r="E254" s="0" t="n">
        <v>40975</v>
      </c>
      <c r="F254" s="7" t="n">
        <f aca="false">100/D254</f>
        <v>1.5625</v>
      </c>
      <c r="G254" s="7" t="n">
        <f aca="false">B254/D254</f>
        <v>10634.671875</v>
      </c>
      <c r="H254" s="0" t="n">
        <v>35689</v>
      </c>
      <c r="I254" s="0" t="n">
        <f aca="false">100*H254/E254</f>
        <v>87.0994508846858</v>
      </c>
      <c r="J254" s="0" t="n">
        <f aca="false">H254/C254</f>
        <v>0.0517808978412172</v>
      </c>
    </row>
    <row r="255" customFormat="false" ht="12.8" hidden="false" customHeight="false" outlineLevel="0" collapsed="false">
      <c r="B255" s="0" t="n">
        <v>680619</v>
      </c>
      <c r="C255" s="0" t="n">
        <v>689231</v>
      </c>
      <c r="D255" s="0" t="n">
        <v>128</v>
      </c>
      <c r="E255" s="0" t="n">
        <v>56807</v>
      </c>
      <c r="F255" s="7" t="n">
        <f aca="false">100/D255</f>
        <v>0.78125</v>
      </c>
      <c r="G255" s="7" t="n">
        <f aca="false">B255/D255</f>
        <v>5317.3359375</v>
      </c>
      <c r="H255" s="0" t="n">
        <v>45810</v>
      </c>
      <c r="I255" s="0" t="n">
        <f aca="false">100*H255/E255</f>
        <v>80.6414702413435</v>
      </c>
      <c r="J255" s="0" t="n">
        <f aca="false">H255/C255</f>
        <v>0.066465379531681</v>
      </c>
    </row>
    <row r="256" customFormat="false" ht="12.8" hidden="false" customHeight="false" outlineLevel="0" collapsed="false">
      <c r="B256" s="0" t="n">
        <v>680619</v>
      </c>
      <c r="C256" s="0" t="n">
        <v>689231</v>
      </c>
      <c r="D256" s="0" t="n">
        <v>256</v>
      </c>
      <c r="E256" s="0" t="n">
        <v>72754</v>
      </c>
      <c r="F256" s="7" t="n">
        <f aca="false">100/D256</f>
        <v>0.390625</v>
      </c>
      <c r="G256" s="7" t="n">
        <f aca="false">B256/D256</f>
        <v>2658.66796875</v>
      </c>
      <c r="H256" s="0" t="n">
        <v>61386</v>
      </c>
      <c r="I256" s="0" t="n">
        <f aca="false">100*H256/E256</f>
        <v>84.3747422822113</v>
      </c>
      <c r="J256" s="0" t="n">
        <f aca="false">H256/C256</f>
        <v>0.0890644791078753</v>
      </c>
    </row>
    <row r="257" customFormat="false" ht="12.8" hidden="false" customHeight="false" outlineLevel="0" collapsed="false">
      <c r="B257" s="0" t="n">
        <v>680619</v>
      </c>
      <c r="C257" s="0" t="n">
        <v>689231</v>
      </c>
      <c r="D257" s="0" t="n">
        <v>512</v>
      </c>
      <c r="E257" s="0" t="n">
        <v>93477</v>
      </c>
      <c r="F257" s="7" t="n">
        <f aca="false">100/D257</f>
        <v>0.1953125</v>
      </c>
      <c r="G257" s="7" t="n">
        <f aca="false">B257/D257</f>
        <v>1329.333984375</v>
      </c>
      <c r="H257" s="0" t="n">
        <v>79504</v>
      </c>
      <c r="I257" s="0" t="n">
        <f aca="false">100*H257/E257</f>
        <v>85.0519379098602</v>
      </c>
      <c r="J257" s="0" t="n">
        <f aca="false">H257/C257</f>
        <v>0.115351747092049</v>
      </c>
    </row>
    <row r="258" customFormat="false" ht="12.8" hidden="false" customHeight="false" outlineLevel="0" collapsed="false">
      <c r="B258" s="0" t="n">
        <v>680619</v>
      </c>
      <c r="C258" s="0" t="n">
        <v>689231</v>
      </c>
      <c r="D258" s="0" t="n">
        <v>1024</v>
      </c>
      <c r="E258" s="0" t="n">
        <v>118360</v>
      </c>
      <c r="F258" s="7" t="n">
        <f aca="false">100/D258</f>
        <v>0.09765625</v>
      </c>
      <c r="G258" s="7" t="n">
        <f aca="false">B258/D258</f>
        <v>664.6669921875</v>
      </c>
      <c r="H258" s="0" t="n">
        <v>101072</v>
      </c>
      <c r="I258" s="0" t="n">
        <f aca="false">100*H258/E258</f>
        <v>85.3937140925989</v>
      </c>
      <c r="J258" s="0" t="n">
        <f aca="false">H258/C258</f>
        <v>0.14664459375739</v>
      </c>
    </row>
    <row r="259" customFormat="false" ht="12.8" hidden="false" customHeight="false" outlineLevel="0" collapsed="false">
      <c r="B259" s="0" t="n">
        <v>680619</v>
      </c>
      <c r="C259" s="0" t="n">
        <v>689231</v>
      </c>
      <c r="D259" s="0" t="n">
        <v>2048</v>
      </c>
      <c r="E259" s="0" t="n">
        <v>148272</v>
      </c>
      <c r="F259" s="7" t="n">
        <f aca="false">100/D259</f>
        <v>0.048828125</v>
      </c>
      <c r="G259" s="7" t="n">
        <f aca="false">B259/D259</f>
        <v>332.33349609375</v>
      </c>
      <c r="H259" s="0" t="n">
        <v>125445</v>
      </c>
      <c r="I259" s="0" t="n">
        <f aca="false">100*H259/E259</f>
        <v>84.6046455163483</v>
      </c>
      <c r="J259" s="0" t="n">
        <f aca="false">H259/C259</f>
        <v>0.182007193524377</v>
      </c>
    </row>
    <row r="260" customFormat="false" ht="12.8" hidden="false" customHeight="false" outlineLevel="0" collapsed="false">
      <c r="B260" s="0" t="n">
        <v>680619</v>
      </c>
      <c r="C260" s="0" t="n">
        <v>689231</v>
      </c>
      <c r="D260" s="0" t="n">
        <v>4096</v>
      </c>
      <c r="F260" s="7" t="n">
        <f aca="false">100/D260</f>
        <v>0.0244140625</v>
      </c>
      <c r="G260" s="7" t="n">
        <f aca="false">B260/D260</f>
        <v>166.166748046875</v>
      </c>
      <c r="I260" s="0" t="e">
        <f aca="false">100*H260/E260</f>
        <v>#DIV/0!</v>
      </c>
      <c r="J260" s="0" t="n">
        <f aca="false">H260/C260</f>
        <v>0</v>
      </c>
    </row>
    <row r="261" customFormat="false" ht="12.8" hidden="false" customHeight="false" outlineLevel="0" collapsed="false">
      <c r="B261" s="0" t="n">
        <v>680619</v>
      </c>
      <c r="C261" s="0" t="n">
        <v>689231</v>
      </c>
      <c r="D261" s="0" t="n">
        <v>8192</v>
      </c>
      <c r="E261" s="0" t="n">
        <v>224111</v>
      </c>
      <c r="F261" s="7" t="n">
        <f aca="false">100/D261</f>
        <v>0.01220703125</v>
      </c>
      <c r="G261" s="7" t="n">
        <f aca="false">B261/D261</f>
        <v>83.0833740234375</v>
      </c>
      <c r="H261" s="0" t="n">
        <v>181409</v>
      </c>
      <c r="I261" s="0" t="n">
        <f aca="false">100*H261/E261</f>
        <v>80.9460490560481</v>
      </c>
      <c r="J261" s="0" t="n">
        <f aca="false">H261/C261</f>
        <v>0.263204934194776</v>
      </c>
    </row>
    <row r="262" customFormat="false" ht="12.8" hidden="false" customHeight="false" outlineLevel="0" collapsed="false">
      <c r="B262" s="0" t="n">
        <v>680619</v>
      </c>
      <c r="C262" s="0" t="n">
        <v>689231</v>
      </c>
      <c r="D262" s="0" t="n">
        <v>16384</v>
      </c>
      <c r="E262" s="0" t="n">
        <v>273787</v>
      </c>
      <c r="F262" s="7" t="n">
        <f aca="false">100/D262</f>
        <v>0.006103515625</v>
      </c>
      <c r="G262" s="7" t="n">
        <f aca="false">B262/D262</f>
        <v>41.5416870117187</v>
      </c>
      <c r="H262" s="0" t="n">
        <v>208548</v>
      </c>
      <c r="I262" s="0" t="n">
        <f aca="false">100*H262/E262</f>
        <v>76.1716224656393</v>
      </c>
      <c r="J262" s="0" t="n">
        <f aca="false">H262/C262</f>
        <v>0.302580702260926</v>
      </c>
    </row>
    <row r="263" customFormat="false" ht="12.8" hidden="false" customHeight="false" outlineLevel="0" collapsed="false">
      <c r="B263" s="0" t="n">
        <v>680619</v>
      </c>
      <c r="C263" s="0" t="n">
        <v>689231</v>
      </c>
      <c r="D263" s="0" t="n">
        <v>32768</v>
      </c>
      <c r="E263" s="0" t="n">
        <v>334533</v>
      </c>
      <c r="F263" s="7" t="n">
        <f aca="false">100/D263</f>
        <v>0.0030517578125</v>
      </c>
      <c r="G263" s="7" t="n">
        <f aca="false">B263/D263</f>
        <v>20.7708435058594</v>
      </c>
      <c r="H263" s="0" t="n">
        <v>249772</v>
      </c>
      <c r="I263" s="0" t="n">
        <f aca="false">100*H263/E263</f>
        <v>74.6628882651338</v>
      </c>
      <c r="J263" s="0" t="n">
        <f aca="false">H263/C263</f>
        <v>0.362392289377582</v>
      </c>
    </row>
    <row r="264" customFormat="false" ht="12.8" hidden="false" customHeight="false" outlineLevel="0" collapsed="false">
      <c r="B264" s="0" t="n">
        <v>680619</v>
      </c>
      <c r="C264" s="0" t="n">
        <v>689231</v>
      </c>
      <c r="D264" s="0" t="n">
        <v>680619</v>
      </c>
      <c r="E264" s="0" t="n">
        <v>687055</v>
      </c>
      <c r="F264" s="7" t="n">
        <f aca="false">100/D264</f>
        <v>0.000146925078494723</v>
      </c>
      <c r="G264" s="7" t="n">
        <f aca="false">B264/D264</f>
        <v>1</v>
      </c>
      <c r="H264" s="0" t="n">
        <v>651032</v>
      </c>
      <c r="I264" s="0" t="n">
        <f aca="false">100*H264/E264</f>
        <v>94.7568971916368</v>
      </c>
      <c r="J264" s="0" t="n">
        <f aca="false">H264/C264</f>
        <v>0.944577362306687</v>
      </c>
    </row>
    <row r="266" customFormat="false" ht="12.8" hidden="false" customHeight="false" outlineLevel="0" collapsed="false">
      <c r="H266" s="1" t="s">
        <v>20</v>
      </c>
      <c r="I266" s="1"/>
      <c r="J266" s="1"/>
      <c r="K266" s="1"/>
      <c r="L266" s="1"/>
      <c r="M266" s="1"/>
      <c r="N266" s="1"/>
      <c r="O266" s="1"/>
      <c r="P266" s="1"/>
      <c r="Q266" s="1"/>
    </row>
    <row r="267" customFormat="false" ht="12.8" hidden="false" customHeight="false" outlineLevel="0" collapsed="false">
      <c r="B267" s="0" t="s">
        <v>2</v>
      </c>
      <c r="C267" s="0" t="s">
        <v>21</v>
      </c>
      <c r="D267" s="0" t="s">
        <v>4</v>
      </c>
      <c r="E267" s="0" t="s">
        <v>22</v>
      </c>
      <c r="F267" s="0" t="s">
        <v>39</v>
      </c>
      <c r="G267" s="0" t="s">
        <v>34</v>
      </c>
      <c r="H267" s="0" t="s">
        <v>6</v>
      </c>
      <c r="I267" s="0" t="s">
        <v>40</v>
      </c>
      <c r="J267" s="0" t="s">
        <v>36</v>
      </c>
    </row>
    <row r="268" customFormat="false" ht="12.8" hidden="false" customHeight="false" outlineLevel="0" collapsed="false">
      <c r="B268" s="0" t="n">
        <v>680619</v>
      </c>
      <c r="C268" s="0" t="n">
        <v>16997521</v>
      </c>
      <c r="D268" s="0" t="n">
        <v>2</v>
      </c>
      <c r="E268" s="7" t="n">
        <v>983722.85</v>
      </c>
      <c r="F268" s="7" t="n">
        <f aca="false">100/D268</f>
        <v>50</v>
      </c>
      <c r="G268" s="7" t="n">
        <f aca="false">B268/D268</f>
        <v>340309.5</v>
      </c>
      <c r="H268" s="7" t="n">
        <v>983722.85</v>
      </c>
      <c r="I268" s="0" t="n">
        <f aca="false">100*H268/E268</f>
        <v>100</v>
      </c>
      <c r="J268" s="0" t="n">
        <f aca="false">H268/C268</f>
        <v>0.0578744894623163</v>
      </c>
    </row>
    <row r="269" customFormat="false" ht="12.8" hidden="false" customHeight="false" outlineLevel="0" collapsed="false">
      <c r="B269" s="0" t="n">
        <v>680619</v>
      </c>
      <c r="C269" s="0" t="n">
        <v>16997521</v>
      </c>
      <c r="D269" s="0" t="n">
        <v>4</v>
      </c>
      <c r="E269" s="7" t="n">
        <v>2157942.44</v>
      </c>
      <c r="F269" s="7" t="n">
        <f aca="false">100/D269</f>
        <v>25</v>
      </c>
      <c r="G269" s="7" t="n">
        <f aca="false">B269/D269</f>
        <v>170154.75</v>
      </c>
      <c r="H269" s="7" t="n">
        <v>2117448.1</v>
      </c>
      <c r="I269" s="0" t="n">
        <f aca="false">100*H269/E269</f>
        <v>98.1234745075036</v>
      </c>
      <c r="J269" s="0" t="n">
        <f aca="false">H269/C269</f>
        <v>0.124573936399314</v>
      </c>
    </row>
    <row r="270" customFormat="false" ht="12.8" hidden="false" customHeight="false" outlineLevel="0" collapsed="false">
      <c r="B270" s="0" t="n">
        <v>680619</v>
      </c>
      <c r="C270" s="0" t="n">
        <v>16997521</v>
      </c>
      <c r="D270" s="0" t="n">
        <v>8</v>
      </c>
      <c r="E270" s="7" t="n">
        <v>3630088.325</v>
      </c>
      <c r="F270" s="7" t="n">
        <f aca="false">100/D270</f>
        <v>12.5</v>
      </c>
      <c r="G270" s="7" t="n">
        <f aca="false">B270/D270</f>
        <v>85077.375</v>
      </c>
      <c r="H270" s="7" t="n">
        <v>2821524.97</v>
      </c>
      <c r="I270" s="0" t="n">
        <f aca="false">100*H270/E270</f>
        <v>77.7260693787664</v>
      </c>
      <c r="J270" s="0" t="n">
        <f aca="false">H270/C270</f>
        <v>0.165996263219795</v>
      </c>
    </row>
    <row r="271" customFormat="false" ht="12.8" hidden="false" customHeight="false" outlineLevel="0" collapsed="false">
      <c r="B271" s="0" t="n">
        <v>680619</v>
      </c>
      <c r="C271" s="0" t="n">
        <v>16997521</v>
      </c>
      <c r="D271" s="0" t="n">
        <v>32</v>
      </c>
      <c r="E271" s="7" t="n">
        <v>6998477.375</v>
      </c>
      <c r="F271" s="7" t="n">
        <f aca="false">100/D271</f>
        <v>3.125</v>
      </c>
      <c r="G271" s="7" t="n">
        <f aca="false">B271/D271</f>
        <v>21269.34375</v>
      </c>
      <c r="H271" s="7" t="n">
        <v>5673741.64</v>
      </c>
      <c r="I271" s="0" t="n">
        <f aca="false">100*H271/E271</f>
        <v>81.0710864089919</v>
      </c>
      <c r="J271" s="0" t="n">
        <f aca="false">H271/C271</f>
        <v>0.333798183864576</v>
      </c>
    </row>
    <row r="272" customFormat="false" ht="12.8" hidden="false" customHeight="false" outlineLevel="0" collapsed="false">
      <c r="B272" s="0" t="n">
        <v>680619</v>
      </c>
      <c r="C272" s="0" t="n">
        <v>16997521</v>
      </c>
      <c r="D272" s="0" t="n">
        <v>64</v>
      </c>
      <c r="E272" s="7" t="n">
        <v>8500843.365</v>
      </c>
      <c r="F272" s="7" t="n">
        <f aca="false">100/D272</f>
        <v>1.5625</v>
      </c>
      <c r="G272" s="7" t="n">
        <f aca="false">B272/D272</f>
        <v>10634.671875</v>
      </c>
      <c r="H272" s="7" t="n">
        <v>7467013.74</v>
      </c>
      <c r="I272" s="0" t="n">
        <f aca="false">100*H272/E272</f>
        <v>87.8385051857734</v>
      </c>
      <c r="J272" s="0" t="n">
        <f aca="false">H272/C272</f>
        <v>0.43930016265313</v>
      </c>
    </row>
    <row r="273" customFormat="false" ht="12.8" hidden="false" customHeight="false" outlineLevel="0" collapsed="false">
      <c r="B273" s="0" t="n">
        <v>680619</v>
      </c>
      <c r="C273" s="0" t="n">
        <v>16997521</v>
      </c>
      <c r="D273" s="0" t="n">
        <v>128</v>
      </c>
      <c r="E273" s="7" t="n">
        <v>10279831.8</v>
      </c>
      <c r="F273" s="7" t="n">
        <f aca="false">100/D273</f>
        <v>0.78125</v>
      </c>
      <c r="G273" s="7" t="n">
        <f aca="false">B273/D273</f>
        <v>5317.3359375</v>
      </c>
      <c r="H273" s="7" t="n">
        <v>8718893.955</v>
      </c>
      <c r="I273" s="0" t="n">
        <f aca="false">100*H273/E273</f>
        <v>84.8155312716303</v>
      </c>
      <c r="J273" s="0" t="n">
        <f aca="false">H273/C273</f>
        <v>0.512950915312886</v>
      </c>
    </row>
    <row r="274" customFormat="false" ht="12.8" hidden="false" customHeight="false" outlineLevel="0" collapsed="false">
      <c r="B274" s="0" t="n">
        <v>680619</v>
      </c>
      <c r="C274" s="0" t="n">
        <v>16997521</v>
      </c>
      <c r="D274" s="0" t="n">
        <v>256</v>
      </c>
      <c r="E274" s="7" t="n">
        <v>11876474.89</v>
      </c>
      <c r="F274" s="7" t="n">
        <f aca="false">100/D274</f>
        <v>0.390625</v>
      </c>
      <c r="G274" s="7" t="n">
        <f aca="false">B274/D274</f>
        <v>2658.66796875</v>
      </c>
      <c r="H274" s="7" t="n">
        <v>10392706.685</v>
      </c>
      <c r="I274" s="0" t="n">
        <f aca="false">100*H274/E274</f>
        <v>87.5066615410492</v>
      </c>
      <c r="J274" s="0" t="n">
        <f aca="false">H274/C274</f>
        <v>0.611424847482171</v>
      </c>
    </row>
    <row r="275" customFormat="false" ht="12.8" hidden="false" customHeight="false" outlineLevel="0" collapsed="false">
      <c r="B275" s="0" t="n">
        <v>680619</v>
      </c>
      <c r="C275" s="0" t="n">
        <v>16997521</v>
      </c>
      <c r="D275" s="0" t="n">
        <v>512</v>
      </c>
      <c r="E275" s="7" t="n">
        <v>12915844.15</v>
      </c>
      <c r="F275" s="7" t="n">
        <f aca="false">100/D275</f>
        <v>0.1953125</v>
      </c>
      <c r="G275" s="7" t="n">
        <f aca="false">B275/D275</f>
        <v>1329.333984375</v>
      </c>
      <c r="H275" s="7" t="n">
        <v>11346539.19</v>
      </c>
      <c r="I275" s="0" t="n">
        <f aca="false">100*H275/E275</f>
        <v>87.8497685340993</v>
      </c>
      <c r="J275" s="0" t="n">
        <f aca="false">H275/C275</f>
        <v>0.667540824923823</v>
      </c>
    </row>
    <row r="276" customFormat="false" ht="12.8" hidden="false" customHeight="false" outlineLevel="0" collapsed="false">
      <c r="B276" s="0" t="n">
        <v>680619</v>
      </c>
      <c r="C276" s="0" t="n">
        <v>16997521</v>
      </c>
      <c r="D276" s="0" t="n">
        <v>1024</v>
      </c>
      <c r="E276" s="7" t="n">
        <v>13620792.805</v>
      </c>
      <c r="F276" s="7" t="n">
        <f aca="false">100/D276</f>
        <v>0.09765625</v>
      </c>
      <c r="G276" s="7" t="n">
        <f aca="false">B276/D276</f>
        <v>664.6669921875</v>
      </c>
      <c r="H276" s="7" t="n">
        <v>11880919.98</v>
      </c>
      <c r="I276" s="0" t="n">
        <f aca="false">100*H276/E276</f>
        <v>87.2263468807681</v>
      </c>
      <c r="J276" s="0" t="n">
        <f aca="false">H276/C276</f>
        <v>0.698979573550755</v>
      </c>
    </row>
    <row r="277" customFormat="false" ht="12.8" hidden="false" customHeight="false" outlineLevel="0" collapsed="false">
      <c r="B277" s="0" t="n">
        <v>680619</v>
      </c>
      <c r="C277" s="0" t="n">
        <v>16997521</v>
      </c>
      <c r="D277" s="0" t="n">
        <v>2048</v>
      </c>
      <c r="E277" s="7" t="n">
        <v>14194155.675</v>
      </c>
      <c r="F277" s="7" t="n">
        <f aca="false">100/D277</f>
        <v>0.048828125</v>
      </c>
      <c r="G277" s="7" t="n">
        <f aca="false">B277/D277</f>
        <v>332.33349609375</v>
      </c>
      <c r="H277" s="7" t="n">
        <v>12307015.625</v>
      </c>
      <c r="I277" s="0" t="n">
        <f aca="false">100*H277/E277</f>
        <v>86.7048094074113</v>
      </c>
      <c r="J277" s="0" t="n">
        <f aca="false">H277/C277</f>
        <v>0.724047678776217</v>
      </c>
    </row>
    <row r="278" customFormat="false" ht="12.8" hidden="false" customHeight="false" outlineLevel="0" collapsed="false">
      <c r="B278" s="0" t="n">
        <v>680619</v>
      </c>
      <c r="C278" s="0" t="n">
        <v>16997521</v>
      </c>
      <c r="D278" s="0" t="n">
        <v>4096</v>
      </c>
      <c r="E278" s="7"/>
      <c r="F278" s="7" t="n">
        <f aca="false">100/D278</f>
        <v>0.0244140625</v>
      </c>
      <c r="G278" s="7" t="n">
        <f aca="false">B278/D278</f>
        <v>166.166748046875</v>
      </c>
      <c r="H278" s="7"/>
      <c r="I278" s="0" t="e">
        <f aca="false">100*H278/E278</f>
        <v>#DIV/0!</v>
      </c>
      <c r="J278" s="0" t="n">
        <f aca="false">H278/C278</f>
        <v>0</v>
      </c>
    </row>
    <row r="279" customFormat="false" ht="12.8" hidden="false" customHeight="false" outlineLevel="0" collapsed="false">
      <c r="B279" s="0" t="n">
        <v>680619</v>
      </c>
      <c r="C279" s="0" t="n">
        <v>16997521</v>
      </c>
      <c r="D279" s="0" t="n">
        <v>8192</v>
      </c>
      <c r="E279" s="7" t="n">
        <v>15044480.96</v>
      </c>
      <c r="F279" s="7" t="n">
        <f aca="false">100/D279</f>
        <v>0.01220703125</v>
      </c>
      <c r="G279" s="7" t="n">
        <f aca="false">B279/D279</f>
        <v>83.0833740234375</v>
      </c>
      <c r="H279" s="7" t="n">
        <v>12868472.54</v>
      </c>
      <c r="I279" s="0" t="n">
        <f aca="false">100*H279/E279</f>
        <v>85.5361682082251</v>
      </c>
      <c r="J279" s="0" t="n">
        <f aca="false">H279/C279</f>
        <v>0.757079372927382</v>
      </c>
    </row>
    <row r="280" customFormat="false" ht="12.8" hidden="false" customHeight="false" outlineLevel="0" collapsed="false">
      <c r="B280" s="0" t="n">
        <v>680619</v>
      </c>
      <c r="C280" s="0" t="n">
        <v>16997521</v>
      </c>
      <c r="D280" s="0" t="n">
        <v>16384</v>
      </c>
      <c r="E280" s="7" t="n">
        <v>15426507.97</v>
      </c>
      <c r="F280" s="7" t="n">
        <f aca="false">100/D280</f>
        <v>0.006103515625</v>
      </c>
      <c r="G280" s="7" t="n">
        <f aca="false">B280/D280</f>
        <v>41.5416870117187</v>
      </c>
      <c r="H280" s="7" t="n">
        <v>13153211.06</v>
      </c>
      <c r="I280" s="0" t="n">
        <f aca="false">100*H280/E280</f>
        <v>85.2636973032336</v>
      </c>
      <c r="J280" s="0" t="n">
        <f aca="false">H280/C280</f>
        <v>0.773831140435126</v>
      </c>
    </row>
    <row r="281" customFormat="false" ht="12.8" hidden="false" customHeight="false" outlineLevel="0" collapsed="false">
      <c r="B281" s="0" t="n">
        <v>680619</v>
      </c>
      <c r="C281" s="0" t="n">
        <v>16997521</v>
      </c>
      <c r="D281" s="0" t="n">
        <v>32768</v>
      </c>
      <c r="E281" s="7" t="n">
        <v>15794414.865</v>
      </c>
      <c r="F281" s="7" t="n">
        <f aca="false">100/D281</f>
        <v>0.0030517578125</v>
      </c>
      <c r="G281" s="7" t="n">
        <f aca="false">B281/D281</f>
        <v>20.7708435058594</v>
      </c>
      <c r="H281" s="7" t="n">
        <v>13485884.665</v>
      </c>
      <c r="I281" s="0" t="n">
        <f aca="false">100*H281/E281</f>
        <v>85.3838827222676</v>
      </c>
      <c r="J281" s="0" t="n">
        <f aca="false">H281/C281</f>
        <v>0.793403030065384</v>
      </c>
    </row>
    <row r="282" customFormat="false" ht="12.8" hidden="false" customHeight="false" outlineLevel="0" collapsed="false">
      <c r="B282" s="0" t="n">
        <v>680619</v>
      </c>
      <c r="C282" s="0" t="n">
        <v>16997521</v>
      </c>
      <c r="D282" s="0" t="n">
        <v>680619</v>
      </c>
      <c r="E282" s="7" t="n">
        <v>16983797.135</v>
      </c>
      <c r="F282" s="7" t="n">
        <f aca="false">100/D282</f>
        <v>0.000146925078494723</v>
      </c>
      <c r="G282" s="7" t="n">
        <f aca="false">B282/D282</f>
        <v>1</v>
      </c>
      <c r="H282" s="7" t="n">
        <v>16210072.79</v>
      </c>
      <c r="I282" s="0" t="n">
        <f aca="false">100*H282/E282</f>
        <v>95.4443382781256</v>
      </c>
      <c r="J282" s="0" t="n">
        <f aca="false">H282/C282</f>
        <v>0.953672761457391</v>
      </c>
    </row>
  </sheetData>
  <mergeCells count="17">
    <mergeCell ref="H1:Q1"/>
    <mergeCell ref="H19:Q19"/>
    <mergeCell ref="H36:Q36"/>
    <mergeCell ref="H53:Q53"/>
    <mergeCell ref="E70:P70"/>
    <mergeCell ref="H87:Q87"/>
    <mergeCell ref="E104:P104"/>
    <mergeCell ref="H121:Q121"/>
    <mergeCell ref="R132:AC132"/>
    <mergeCell ref="AD132:AN132"/>
    <mergeCell ref="E139:P139"/>
    <mergeCell ref="H156:Q156"/>
    <mergeCell ref="H174:Q174"/>
    <mergeCell ref="H192:Q192"/>
    <mergeCell ref="H211:Q211"/>
    <mergeCell ref="H229:Q229"/>
    <mergeCell ref="H266:Q2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10723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2017-10-11T17:53:35Z</dcterms:created>
  <dc:creator/>
  <dc:description/>
  <dc:language>en-US</dc:language>
  <cp:lastModifiedBy>Quentin </cp:lastModifiedBy>
  <dcterms:modified xsi:type="dcterms:W3CDTF">2019-07-23T11:57:19Z</dcterms:modified>
  <cp:revision>383</cp:revision>
  <dc:subject/>
  <dc:title/>
</cp:coreProperties>
</file>