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605" windowHeight="15045" tabRatio="500"/>
  </bookViews>
  <sheets>
    <sheet name="SPC_L2" sheetId="1" r:id="rId1"/>
  </sheets>
  <calcPr calcId="144525" concurrentCalc="0"/>
</workbook>
</file>

<file path=xl/sharedStrings.xml><?xml version="1.0" encoding="utf-8"?>
<sst xmlns="http://schemas.openxmlformats.org/spreadsheetml/2006/main" count="31">
  <si>
    <t>Area only</t>
  </si>
  <si>
    <t>3D Nets</t>
  </si>
  <si>
    <t>AreaDie0</t>
  </si>
  <si>
    <t>AreaDie1</t>
  </si>
  <si>
    <t>Area R</t>
  </si>
  <si>
    <t>TotalDie0</t>
  </si>
  <si>
    <t>TotalDie1</t>
  </si>
  <si>
    <t>Total</t>
  </si>
  <si>
    <t>AvrDie0</t>
  </si>
  <si>
    <t>AvrDie1</t>
  </si>
  <si>
    <t>MaxDie0</t>
  </si>
  <si>
    <t>MaxDie1</t>
  </si>
  <si>
    <t>MaxL</t>
  </si>
  <si>
    <t>./4/</t>
  </si>
  <si>
    <t>./5/</t>
  </si>
  <si>
    <t>./9/</t>
  </si>
  <si>
    <t>./6/</t>
  </si>
  <si>
    <t>./1/</t>
  </si>
  <si>
    <t>./7/</t>
  </si>
  <si>
    <t>./10</t>
  </si>
  <si>
    <t>./3/</t>
  </si>
  <si>
    <t>./8/</t>
  </si>
  <si>
    <t>./2/</t>
  </si>
  <si>
    <t>Area-power</t>
  </si>
  <si>
    <t>2D</t>
  </si>
  <si>
    <t>Area</t>
  </si>
  <si>
    <t>L2</t>
  </si>
  <si>
    <t>TotWL</t>
  </si>
  <si>
    <t>MaxWL</t>
  </si>
  <si>
    <t>3D nets</t>
  </si>
  <si>
    <t>AreaRatio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</si>
</sst>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</numFmts>
  <fonts count="27">
    <font>
      <sz val="12"/>
      <color rgb="FF000000"/>
      <name val="Calibri"/>
      <charset val="1"/>
    </font>
    <font>
      <b/>
      <sz val="12"/>
      <color rgb="FFC0504D"/>
      <name val="Calibri"/>
      <charset val="1"/>
    </font>
    <font>
      <b/>
      <sz val="12"/>
      <color rgb="FF000000"/>
      <name val="Calibri"/>
      <charset val="1"/>
    </font>
    <font>
      <sz val="12"/>
      <color rgb="FF7F7F7F"/>
      <name val="Calibri"/>
      <charset val="1"/>
    </font>
    <font>
      <b/>
      <sz val="12"/>
      <name val="Calibri"/>
      <charset val="1"/>
    </font>
    <font>
      <sz val="12"/>
      <name val="Calibri"/>
      <charset val="1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BF1DE"/>
        <bgColor rgb="FFF2DCDB"/>
      </patternFill>
    </fill>
    <fill>
      <patternFill patternType="solid">
        <fgColor rgb="FFF2DCDB"/>
        <bgColor rgb="FFEBF1DE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3" fillId="2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41" fontId="6" fillId="0" borderId="0" applyBorder="0" applyAlignment="0" applyProtection="0"/>
    <xf numFmtId="0" fontId="22" fillId="1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11" borderId="4" applyNumberFormat="0" applyAlignment="0" applyProtection="0">
      <alignment vertical="center"/>
    </xf>
    <xf numFmtId="44" fontId="6" fillId="0" borderId="0" applyBorder="0" applyAlignment="0" applyProtection="0"/>
    <xf numFmtId="0" fontId="9" fillId="22" borderId="0" applyNumberFormat="0" applyBorder="0" applyAlignment="0" applyProtection="0">
      <alignment vertical="center"/>
    </xf>
    <xf numFmtId="0" fontId="18" fillId="12" borderId="5" applyNumberFormat="0" applyFont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1" borderId="3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2" fontId="6" fillId="0" borderId="0" applyBorder="0" applyAlignment="0" applyProtection="0"/>
    <xf numFmtId="0" fontId="26" fillId="0" borderId="2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3" fontId="6" fillId="0" borderId="0" applyBorder="0" applyAlignment="0" applyProtection="0"/>
    <xf numFmtId="0" fontId="7" fillId="4" borderId="1" applyNumberFormat="0" applyAlignment="0" applyProtection="0">
      <alignment vertical="center"/>
    </xf>
    <xf numFmtId="9" fontId="6" fillId="0" borderId="0" applyBorder="0" applyAlignment="0" applyProtection="0"/>
  </cellStyleXfs>
  <cellXfs count="15">
    <xf numFmtId="0" fontId="0" fillId="0" borderId="0" xfId="0">
      <alignment vertical="top"/>
    </xf>
    <xf numFmtId="3" fontId="0" fillId="0" borderId="0" xfId="0" applyNumberFormat="1">
      <alignment vertical="top"/>
    </xf>
    <xf numFmtId="0" fontId="1" fillId="0" borderId="0" xfId="0" applyFont="1">
      <alignment vertical="top"/>
    </xf>
    <xf numFmtId="0" fontId="2" fillId="0" borderId="0" xfId="0" applyFont="1" applyAlignment="1">
      <alignment horizontal="center" vertical="top"/>
    </xf>
    <xf numFmtId="0" fontId="3" fillId="0" borderId="0" xfId="0" applyFont="1">
      <alignment vertical="top"/>
    </xf>
    <xf numFmtId="3" fontId="2" fillId="0" borderId="0" xfId="0" applyNumberFormat="1" applyFont="1" applyAlignment="1">
      <alignment horizontal="center" vertical="top"/>
    </xf>
    <xf numFmtId="2" fontId="3" fillId="0" borderId="0" xfId="0" applyNumberFormat="1" applyFont="1">
      <alignment vertical="top"/>
    </xf>
    <xf numFmtId="3" fontId="0" fillId="2" borderId="0" xfId="0" applyNumberFormat="1" applyFill="1">
      <alignment vertical="top"/>
    </xf>
    <xf numFmtId="3" fontId="0" fillId="3" borderId="0" xfId="0" applyNumberFormat="1" applyFill="1">
      <alignment vertical="top"/>
    </xf>
    <xf numFmtId="2" fontId="4" fillId="0" borderId="0" xfId="0" applyNumberFormat="1" applyFont="1" applyAlignment="1">
      <alignment horizontal="center" vertical="top"/>
    </xf>
    <xf numFmtId="3" fontId="5" fillId="2" borderId="0" xfId="0" applyNumberFormat="1" applyFont="1" applyFill="1">
      <alignment vertical="top"/>
    </xf>
    <xf numFmtId="176" fontId="0" fillId="0" borderId="0" xfId="0" applyNumberFormat="1">
      <alignment vertical="top"/>
    </xf>
    <xf numFmtId="2" fontId="0" fillId="0" borderId="0" xfId="0" applyNumberFormat="1">
      <alignment vertical="top"/>
    </xf>
    <xf numFmtId="1" fontId="2" fillId="0" borderId="0" xfId="0" applyNumberFormat="1" applyFont="1" applyAlignment="1">
      <alignment horizontal="center" vertical="top"/>
    </xf>
    <xf numFmtId="1" fontId="0" fillId="0" borderId="0" xfId="0" applyNumberFormat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C0504D"/>
      <rgbColor rgb="00EBF1DE"/>
      <rgbColor rgb="00CCFFFF"/>
      <rgbColor rgb="00660066"/>
      <rgbColor rgb="00FF8080"/>
      <rgbColor rgb="000066CC"/>
      <rgbColor rgb="00A4C1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A7A4"/>
      <rgbColor rgb="00CC99FF"/>
      <rgbColor rgb="00F2DCDB"/>
      <rgbColor rgb="003E7FCC"/>
      <rgbColor rgb="0033CCCC"/>
      <rgbColor rgb="0099CC00"/>
      <rgbColor rgb="00FFCC00"/>
      <rgbColor rgb="00FF9900"/>
      <rgbColor rgb="00FF6600"/>
      <rgbColor rgb="00666699"/>
      <rgbColor rgb="00878787"/>
      <rgbColor rgb="00003366"/>
      <rgbColor rgb="00339966"/>
      <rgbColor rgb="00003300"/>
      <rgbColor rgb="00333300"/>
      <rgbColor rgb="00993300"/>
      <rgbColor rgb="00D03F3B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"Area only"</c:f>
              <c:strCache>
                <c:ptCount val="1"/>
                <c:pt idx="0">
                  <c:v>Area only</c:v>
                </c:pt>
              </c:strCache>
            </c:strRef>
          </c:tx>
          <c:spPr>
            <a:pattFill prst="smCheck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strRef>
              <c:f>SPC_L2!$H$29:$H$32</c:f>
              <c:strCache>
                <c:ptCount val="4"/>
                <c:pt idx="0" c:formatCode="#,##0">
                  <c:v>TotWL</c:v>
                </c:pt>
                <c:pt idx="1" c:formatCode="#,##0">
                  <c:v>MaxWL</c:v>
                </c:pt>
                <c:pt idx="2" c:formatCode="#,##0">
                  <c:v>3D nets</c:v>
                </c:pt>
                <c:pt idx="3" c:formatCode="#,##0">
                  <c:v>AreaRatio</c:v>
                </c:pt>
              </c:strCache>
            </c:strRef>
          </c:cat>
          <c:val>
            <c:numRef>
              <c:f>SPC_L2!$I$29:$I$32</c:f>
              <c:numCache>
                <c:formatCode>0.00_ </c:formatCode>
                <c:ptCount val="4"/>
                <c:pt idx="0">
                  <c:v>0.508754261052203</c:v>
                </c:pt>
                <c:pt idx="1" c:formatCode="0.00">
                  <c:v>0.536416885629748</c:v>
                </c:pt>
                <c:pt idx="2" c:formatCode="0.00">
                  <c:v>1</c:v>
                </c:pt>
                <c:pt idx="3" c:formatCode="0.00">
                  <c:v>0.95</c:v>
                </c:pt>
              </c:numCache>
            </c:numRef>
          </c:val>
        </c:ser>
        <c:ser>
          <c:idx val="1"/>
          <c:order val="1"/>
          <c:tx>
            <c:strRef>
              <c:f>"Area-power"</c:f>
              <c:strCache>
                <c:ptCount val="1"/>
                <c:pt idx="0">
                  <c:v>Area-power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strRef>
              <c:f>SPC_L2!$H$29:$H$32</c:f>
              <c:strCache>
                <c:ptCount val="4"/>
                <c:pt idx="0" c:formatCode="#,##0">
                  <c:v>TotWL</c:v>
                </c:pt>
                <c:pt idx="1" c:formatCode="#,##0">
                  <c:v>MaxWL</c:v>
                </c:pt>
                <c:pt idx="2" c:formatCode="#,##0">
                  <c:v>3D nets</c:v>
                </c:pt>
                <c:pt idx="3" c:formatCode="#,##0">
                  <c:v>AreaRatio</c:v>
                </c:pt>
              </c:strCache>
            </c:strRef>
          </c:cat>
          <c:val>
            <c:numRef>
              <c:f>SPC_L2!$J$29:$J$32</c:f>
              <c:numCache>
                <c:formatCode>0.00_ </c:formatCode>
                <c:ptCount val="4"/>
                <c:pt idx="0">
                  <c:v>0.487348206740212</c:v>
                </c:pt>
                <c:pt idx="1" c:formatCode="0.00">
                  <c:v>0.419667151020531</c:v>
                </c:pt>
                <c:pt idx="2" c:formatCode="0.00">
                  <c:v>1.18102294947</c:v>
                </c:pt>
                <c:pt idx="3" c:formatCode="0.00">
                  <c:v>1.46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22559593"/>
        <c:axId val="33130988"/>
      </c:barChart>
      <c:catAx>
        <c:axId val="22559593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360">
            <a:solidFill>
              <a:srgbClr val="878787"/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130988"/>
        <c:crosses val="autoZero"/>
        <c:auto val="1"/>
        <c:lblAlgn val="ctr"/>
        <c:lblOffset val="100"/>
        <c:tickMarkSkip val="1"/>
        <c:noMultiLvlLbl val="0"/>
      </c:catAx>
      <c:valAx>
        <c:axId val="33130988"/>
        <c:scaling>
          <c:orientation val="minMax"/>
        </c:scaling>
        <c:delete val="0"/>
        <c:axPos val="l"/>
        <c:majorGridlines>
          <c:spPr>
            <a:noFill/>
            <a:ln w="9360">
              <a:solidFill>
                <a:srgbClr val="BFBFBF"/>
              </a:solidFill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 w="9360">
            <a:solidFill>
              <a:srgbClr val="878787"/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1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559593"/>
        <c:crosses val="autoZero"/>
        <c:crossBetween val="between"/>
      </c:valAx>
      <c:spPr>
        <a:solidFill>
          <a:srgbClr val="FFFFFF"/>
        </a:soli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380365</xdr:colOff>
      <xdr:row>17</xdr:row>
      <xdr:rowOff>3810</xdr:rowOff>
    </xdr:from>
    <xdr:to>
      <xdr:col>19</xdr:col>
      <xdr:colOff>503555</xdr:colOff>
      <xdr:row>34</xdr:row>
      <xdr:rowOff>165100</xdr:rowOff>
    </xdr:to>
    <xdr:graphicFrame>
      <xdr:nvGraphicFramePr>
        <xdr:cNvPr id="2" name="Chart 1"/>
        <xdr:cNvGraphicFramePr/>
      </xdr:nvGraphicFramePr>
      <xdr:xfrm>
        <a:off x="13460730" y="4051935"/>
        <a:ext cx="6184900" cy="4209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E343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2"/>
  <sheetViews>
    <sheetView tabSelected="1" topLeftCell="G1" workbookViewId="0">
      <selection activeCell="I28" sqref="I28"/>
    </sheetView>
  </sheetViews>
  <sheetFormatPr defaultColWidth="9" defaultRowHeight="18.75"/>
  <cols>
    <col min="1" max="4" width="10.6066666666667" customWidth="1"/>
    <col min="5" max="5" width="9.82666666666667" customWidth="1"/>
    <col min="6" max="7" width="10.6066666666667" customWidth="1"/>
    <col min="8" max="8" width="10.8266666666667" style="1" customWidth="1"/>
    <col min="9" max="1025" width="10.6066666666667" customWidth="1"/>
  </cols>
  <sheetData>
    <row r="1" spans="1:1">
      <c r="A1" s="2" t="s">
        <v>0</v>
      </c>
    </row>
    <row r="2" spans="1:13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5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13" t="s">
        <v>12</v>
      </c>
    </row>
    <row r="3" spans="1:13">
      <c r="A3" t="s">
        <v>13</v>
      </c>
      <c r="B3">
        <v>9717</v>
      </c>
      <c r="C3" s="4">
        <v>225782.23</v>
      </c>
      <c r="D3" s="4">
        <v>238922.28</v>
      </c>
      <c r="E3" s="6">
        <f t="shared" ref="E3:E12" si="0">C3/D3</f>
        <v>0.945002826860685</v>
      </c>
      <c r="F3" s="4">
        <v>1364485.97</v>
      </c>
      <c r="G3" s="4">
        <v>2654515.996</v>
      </c>
      <c r="H3" s="7">
        <f t="shared" ref="H3:H12" si="1">F3+G3</f>
        <v>4019001.966</v>
      </c>
      <c r="I3" s="4">
        <v>13.126</v>
      </c>
      <c r="J3" s="4">
        <v>15.061</v>
      </c>
      <c r="K3" s="4">
        <v>545.24</v>
      </c>
      <c r="L3" s="4">
        <v>712.485</v>
      </c>
      <c r="M3" s="14">
        <f t="shared" ref="M3:M12" si="2">MAX(K3,L3)</f>
        <v>712.485</v>
      </c>
    </row>
    <row r="4" spans="1:13">
      <c r="A4" t="s">
        <v>14</v>
      </c>
      <c r="B4">
        <v>8922</v>
      </c>
      <c r="C4" s="4">
        <v>236489.66</v>
      </c>
      <c r="D4" s="4">
        <v>228214.85</v>
      </c>
      <c r="E4" s="6">
        <f t="shared" si="0"/>
        <v>1.03625885870267</v>
      </c>
      <c r="F4" s="4">
        <v>459178.605</v>
      </c>
      <c r="G4" s="4">
        <v>3736611.769</v>
      </c>
      <c r="H4" s="8">
        <f t="shared" si="1"/>
        <v>4195790.374</v>
      </c>
      <c r="I4" s="4">
        <v>10.631</v>
      </c>
      <c r="J4" s="4">
        <v>15.699</v>
      </c>
      <c r="K4" s="4">
        <v>674.77</v>
      </c>
      <c r="L4" s="4">
        <v>777.42</v>
      </c>
      <c r="M4" s="14">
        <f t="shared" si="2"/>
        <v>777.42</v>
      </c>
    </row>
    <row r="5" spans="1:13">
      <c r="A5" t="s">
        <v>15</v>
      </c>
      <c r="B5">
        <v>7701</v>
      </c>
      <c r="C5" s="4">
        <v>237463.62</v>
      </c>
      <c r="D5" s="4">
        <v>227240.9</v>
      </c>
      <c r="E5" s="6">
        <f t="shared" si="0"/>
        <v>1.04498626787695</v>
      </c>
      <c r="F5" s="4">
        <v>4109606.3</v>
      </c>
      <c r="G5" s="4">
        <v>623846.2015</v>
      </c>
      <c r="H5" s="1">
        <f t="shared" si="1"/>
        <v>4733452.5015</v>
      </c>
      <c r="I5" s="4">
        <v>17.638</v>
      </c>
      <c r="J5" s="4">
        <v>12.678</v>
      </c>
      <c r="K5" s="4">
        <v>1059.3</v>
      </c>
      <c r="L5" s="4">
        <v>674.699</v>
      </c>
      <c r="M5" s="14">
        <f t="shared" si="2"/>
        <v>1059.3</v>
      </c>
    </row>
    <row r="6" spans="1:13">
      <c r="A6" t="s">
        <v>16</v>
      </c>
      <c r="B6">
        <v>9279</v>
      </c>
      <c r="C6" s="4">
        <v>228334.42</v>
      </c>
      <c r="D6" s="4">
        <v>236370.09</v>
      </c>
      <c r="E6" s="6">
        <f t="shared" si="0"/>
        <v>0.966003862840684</v>
      </c>
      <c r="F6" s="4">
        <v>1631182.05</v>
      </c>
      <c r="G6" s="4">
        <v>2978938.618</v>
      </c>
      <c r="H6" s="1">
        <f t="shared" si="1"/>
        <v>4610120.668</v>
      </c>
      <c r="I6" s="4">
        <v>13.26</v>
      </c>
      <c r="J6" s="4">
        <v>18.871</v>
      </c>
      <c r="K6" s="4">
        <v>525.5</v>
      </c>
      <c r="L6" s="4">
        <v>849.195</v>
      </c>
      <c r="M6" s="14">
        <f t="shared" si="2"/>
        <v>849.195</v>
      </c>
    </row>
    <row r="7" spans="1:13">
      <c r="A7" t="s">
        <v>17</v>
      </c>
      <c r="B7">
        <v>2103</v>
      </c>
      <c r="C7" s="4">
        <v>235432.12</v>
      </c>
      <c r="D7" s="4">
        <v>229272.39</v>
      </c>
      <c r="E7" s="6">
        <f t="shared" si="0"/>
        <v>1.02686642730945</v>
      </c>
      <c r="F7" s="4">
        <v>2850727.86</v>
      </c>
      <c r="G7" s="4">
        <v>2633022.629</v>
      </c>
      <c r="H7" s="1">
        <f t="shared" si="1"/>
        <v>5483750.489</v>
      </c>
      <c r="I7" s="4">
        <v>20.251</v>
      </c>
      <c r="J7" s="4">
        <v>17.911</v>
      </c>
      <c r="K7" s="4">
        <v>697.73</v>
      </c>
      <c r="L7" s="4">
        <v>990.84</v>
      </c>
      <c r="M7" s="14">
        <f t="shared" si="2"/>
        <v>990.84</v>
      </c>
    </row>
    <row r="8" spans="1:13">
      <c r="A8" t="s">
        <v>18</v>
      </c>
      <c r="B8">
        <v>2948</v>
      </c>
      <c r="C8" s="4">
        <v>225913.48</v>
      </c>
      <c r="D8" s="4">
        <v>238791.03</v>
      </c>
      <c r="E8" s="6">
        <f t="shared" si="0"/>
        <v>0.946071885531044</v>
      </c>
      <c r="F8" s="4">
        <v>1936886.5</v>
      </c>
      <c r="G8" s="4">
        <v>3317776.733</v>
      </c>
      <c r="H8" s="1">
        <f t="shared" si="1"/>
        <v>5254663.233</v>
      </c>
      <c r="I8" s="4">
        <v>19.628</v>
      </c>
      <c r="J8" s="4">
        <v>17.625</v>
      </c>
      <c r="K8" s="4">
        <v>637.07</v>
      </c>
      <c r="L8" s="4">
        <v>671.995</v>
      </c>
      <c r="M8" s="14">
        <f t="shared" si="2"/>
        <v>671.995</v>
      </c>
    </row>
    <row r="9" spans="1:13">
      <c r="A9" t="s">
        <v>19</v>
      </c>
      <c r="B9">
        <v>6564</v>
      </c>
      <c r="C9" s="4">
        <v>237186.76</v>
      </c>
      <c r="D9" s="4">
        <v>227517.75</v>
      </c>
      <c r="E9" s="6">
        <f t="shared" si="0"/>
        <v>1.04249782709261</v>
      </c>
      <c r="F9" s="4">
        <v>127556.49</v>
      </c>
      <c r="G9" s="4">
        <v>5273427.7</v>
      </c>
      <c r="H9" s="1">
        <f t="shared" si="1"/>
        <v>5400984.19</v>
      </c>
      <c r="I9" s="4">
        <v>7.038</v>
      </c>
      <c r="J9" s="4">
        <v>19.88</v>
      </c>
      <c r="K9" s="4">
        <v>387.9</v>
      </c>
      <c r="L9" s="4">
        <v>1043.8</v>
      </c>
      <c r="M9" s="14">
        <f t="shared" si="2"/>
        <v>1043.8</v>
      </c>
    </row>
    <row r="10" spans="1:13">
      <c r="A10" t="s">
        <v>20</v>
      </c>
      <c r="B10">
        <v>2408</v>
      </c>
      <c r="C10" s="4">
        <v>237779.41</v>
      </c>
      <c r="D10" s="4">
        <v>226925.11</v>
      </c>
      <c r="E10" s="6">
        <f t="shared" si="0"/>
        <v>1.04783207993157</v>
      </c>
      <c r="F10" s="4">
        <v>3264502.68</v>
      </c>
      <c r="G10" s="4">
        <v>2058704.665</v>
      </c>
      <c r="H10" s="1">
        <f t="shared" si="1"/>
        <v>5323207.345</v>
      </c>
      <c r="I10" s="4">
        <v>17.573</v>
      </c>
      <c r="J10" s="4">
        <v>20.246</v>
      </c>
      <c r="K10" s="4">
        <v>964.31</v>
      </c>
      <c r="L10" s="4">
        <v>687.415</v>
      </c>
      <c r="M10" s="14">
        <f t="shared" si="2"/>
        <v>964.31</v>
      </c>
    </row>
    <row r="11" spans="1:13">
      <c r="A11" t="s">
        <v>21</v>
      </c>
      <c r="B11">
        <v>9648</v>
      </c>
      <c r="C11" s="4">
        <v>225672.17</v>
      </c>
      <c r="D11" s="4">
        <v>239032.35</v>
      </c>
      <c r="E11" s="6">
        <f t="shared" si="0"/>
        <v>0.944107230674007</v>
      </c>
      <c r="F11" s="4">
        <v>1241604.39</v>
      </c>
      <c r="G11" s="4">
        <v>2731674.177</v>
      </c>
      <c r="H11" s="8">
        <f t="shared" si="1"/>
        <v>3973278.567</v>
      </c>
      <c r="I11" s="4">
        <v>11.907</v>
      </c>
      <c r="J11" s="4">
        <v>15.526</v>
      </c>
      <c r="K11" s="4">
        <v>606.22</v>
      </c>
      <c r="L11" s="4">
        <v>744.84</v>
      </c>
      <c r="M11" s="14">
        <f t="shared" si="2"/>
        <v>744.84</v>
      </c>
    </row>
    <row r="12" spans="1:13">
      <c r="A12" t="s">
        <v>22</v>
      </c>
      <c r="B12">
        <v>7701</v>
      </c>
      <c r="C12" s="4">
        <v>227240.9</v>
      </c>
      <c r="D12" s="4">
        <v>237463.62</v>
      </c>
      <c r="E12" s="6">
        <f t="shared" si="0"/>
        <v>0.956950374124676</v>
      </c>
      <c r="F12" s="4">
        <v>623846.201</v>
      </c>
      <c r="G12" s="4">
        <v>4109606.303</v>
      </c>
      <c r="H12" s="1">
        <f t="shared" si="1"/>
        <v>4733452.504</v>
      </c>
      <c r="I12" s="4">
        <v>12.678</v>
      </c>
      <c r="J12" s="4">
        <v>17.638</v>
      </c>
      <c r="K12" s="4">
        <v>674.69</v>
      </c>
      <c r="L12" s="4">
        <v>1059.3</v>
      </c>
      <c r="M12" s="14">
        <f t="shared" si="2"/>
        <v>1059.3</v>
      </c>
    </row>
    <row r="13" spans="5:13">
      <c r="E13" s="6"/>
      <c r="M13" s="14"/>
    </row>
    <row r="14" spans="1:13">
      <c r="A14" s="2" t="s">
        <v>23</v>
      </c>
      <c r="E14" s="6"/>
      <c r="M14" s="14"/>
    </row>
    <row r="15" spans="1:13">
      <c r="A15" s="3"/>
      <c r="B15" s="3" t="s">
        <v>1</v>
      </c>
      <c r="C15" s="3" t="s">
        <v>2</v>
      </c>
      <c r="D15" s="3" t="s">
        <v>3</v>
      </c>
      <c r="E15" s="9" t="s">
        <v>4</v>
      </c>
      <c r="F15" s="3" t="s">
        <v>5</v>
      </c>
      <c r="G15" s="3" t="s">
        <v>6</v>
      </c>
      <c r="H15" s="5" t="s">
        <v>7</v>
      </c>
      <c r="I15" s="3" t="s">
        <v>8</v>
      </c>
      <c r="J15" s="3" t="s">
        <v>9</v>
      </c>
      <c r="K15" s="3" t="s">
        <v>10</v>
      </c>
      <c r="L15" s="3" t="s">
        <v>11</v>
      </c>
      <c r="M15" s="13" t="s">
        <v>12</v>
      </c>
    </row>
    <row r="16" spans="1:13">
      <c r="A16" t="s">
        <v>13</v>
      </c>
      <c r="B16">
        <v>11476</v>
      </c>
      <c r="C16" s="4">
        <v>275563.35</v>
      </c>
      <c r="D16" s="4">
        <v>189141.16</v>
      </c>
      <c r="E16" s="6">
        <f t="shared" ref="E16:E25" si="3">C16/D16</f>
        <v>1.45691900165992</v>
      </c>
      <c r="F16" s="4">
        <v>2454519.16</v>
      </c>
      <c r="G16" s="4">
        <v>1395381.57</v>
      </c>
      <c r="H16" s="10">
        <f t="shared" ref="H16:H25" si="4">F16+G16</f>
        <v>3849900.73</v>
      </c>
      <c r="I16" s="4">
        <v>14.991</v>
      </c>
      <c r="J16" s="4">
        <v>12.164</v>
      </c>
      <c r="K16" s="4">
        <v>550.74</v>
      </c>
      <c r="L16" s="4">
        <v>557.4145</v>
      </c>
      <c r="M16" s="14">
        <f t="shared" ref="M16:M25" si="5">MAX(K16,L16)</f>
        <v>557.4145</v>
      </c>
    </row>
    <row r="17" spans="1:13">
      <c r="A17" t="s">
        <v>14</v>
      </c>
      <c r="B17">
        <v>13699</v>
      </c>
      <c r="C17" s="4">
        <v>195018.54</v>
      </c>
      <c r="D17" s="4">
        <v>269685.97</v>
      </c>
      <c r="E17" s="6">
        <f t="shared" si="3"/>
        <v>0.723131944906144</v>
      </c>
      <c r="F17" s="4">
        <v>2671039.25</v>
      </c>
      <c r="G17" s="4">
        <v>1005006.83</v>
      </c>
      <c r="H17" s="8">
        <f t="shared" si="4"/>
        <v>3676046.08</v>
      </c>
      <c r="I17" s="4">
        <v>14.707</v>
      </c>
      <c r="J17" s="4">
        <v>10.563</v>
      </c>
      <c r="K17" s="4">
        <v>761.14</v>
      </c>
      <c r="L17" s="4">
        <v>599.6645</v>
      </c>
      <c r="M17" s="14">
        <f t="shared" si="5"/>
        <v>761.14</v>
      </c>
    </row>
    <row r="18" spans="1:13">
      <c r="A18" t="s">
        <v>15</v>
      </c>
      <c r="B18">
        <v>8388</v>
      </c>
      <c r="C18" s="4">
        <v>186561.47</v>
      </c>
      <c r="D18" s="4">
        <v>278143.05</v>
      </c>
      <c r="E18" s="6">
        <f t="shared" si="3"/>
        <v>0.670739283257302</v>
      </c>
      <c r="F18" s="4">
        <v>1027543.51</v>
      </c>
      <c r="G18" s="4">
        <v>3825437.99</v>
      </c>
      <c r="H18" s="1">
        <f t="shared" si="4"/>
        <v>4852981.5</v>
      </c>
      <c r="I18" s="4">
        <v>11.041</v>
      </c>
      <c r="J18" s="4">
        <v>20.296</v>
      </c>
      <c r="K18" s="4">
        <v>309.06</v>
      </c>
      <c r="L18" s="4">
        <v>1141.577</v>
      </c>
      <c r="M18" s="14">
        <f t="shared" si="5"/>
        <v>1141.577</v>
      </c>
    </row>
    <row r="19" spans="1:13">
      <c r="A19" t="s">
        <v>16</v>
      </c>
      <c r="B19">
        <v>10004</v>
      </c>
      <c r="C19" s="4">
        <v>275070.18</v>
      </c>
      <c r="D19" s="4">
        <v>189634.34</v>
      </c>
      <c r="E19" s="6">
        <f t="shared" si="3"/>
        <v>1.45052937142081</v>
      </c>
      <c r="F19" s="4">
        <v>1677558.51</v>
      </c>
      <c r="G19" s="4">
        <v>2168085.61</v>
      </c>
      <c r="H19" s="1">
        <f t="shared" si="4"/>
        <v>3845644.12</v>
      </c>
      <c r="I19" s="4">
        <v>14.656</v>
      </c>
      <c r="J19" s="4">
        <v>13.097</v>
      </c>
      <c r="K19" s="4">
        <v>896.34</v>
      </c>
      <c r="L19" s="4">
        <v>590.365</v>
      </c>
      <c r="M19" s="14">
        <f t="shared" si="5"/>
        <v>896.34</v>
      </c>
    </row>
    <row r="20" spans="1:13">
      <c r="A20" t="s">
        <v>17</v>
      </c>
      <c r="B20">
        <v>3631</v>
      </c>
      <c r="C20" s="4">
        <v>188216.97</v>
      </c>
      <c r="D20" s="4">
        <v>276487.54</v>
      </c>
      <c r="E20" s="6">
        <f t="shared" si="3"/>
        <v>0.680743045418973</v>
      </c>
      <c r="F20" s="4">
        <v>2290296.9</v>
      </c>
      <c r="G20" s="4">
        <v>2897902.8</v>
      </c>
      <c r="H20" s="1">
        <f t="shared" si="4"/>
        <v>5188199.7</v>
      </c>
      <c r="I20" s="4">
        <v>17.562</v>
      </c>
      <c r="J20" s="4">
        <v>18.597</v>
      </c>
      <c r="K20" s="4">
        <v>470.93</v>
      </c>
      <c r="L20" s="4">
        <v>1019.942</v>
      </c>
      <c r="M20" s="14">
        <f t="shared" si="5"/>
        <v>1019.942</v>
      </c>
    </row>
    <row r="21" spans="1:13">
      <c r="A21" t="s">
        <v>18</v>
      </c>
      <c r="B21">
        <v>4472</v>
      </c>
      <c r="C21" s="4">
        <v>185104.42</v>
      </c>
      <c r="D21" s="4">
        <v>279600.1</v>
      </c>
      <c r="E21" s="6">
        <f t="shared" si="3"/>
        <v>0.662032738901023</v>
      </c>
      <c r="F21" s="4">
        <v>2108091.31</v>
      </c>
      <c r="G21" s="4">
        <v>2965587.3</v>
      </c>
      <c r="H21" s="1">
        <f t="shared" si="4"/>
        <v>5073678.61</v>
      </c>
      <c r="I21" s="4">
        <v>14.338</v>
      </c>
      <c r="J21" s="4">
        <v>21.432</v>
      </c>
      <c r="K21" s="4">
        <v>492.3</v>
      </c>
      <c r="L21" s="4">
        <v>746.1915</v>
      </c>
      <c r="M21" s="14">
        <f t="shared" si="5"/>
        <v>746.1915</v>
      </c>
    </row>
    <row r="22" spans="1:13">
      <c r="A22" t="s">
        <v>19</v>
      </c>
      <c r="B22">
        <v>5087</v>
      </c>
      <c r="C22" s="4">
        <v>279592.86</v>
      </c>
      <c r="D22" s="4">
        <v>185111.65</v>
      </c>
      <c r="E22" s="6">
        <f t="shared" si="3"/>
        <v>1.51040120921617</v>
      </c>
      <c r="F22" s="4">
        <v>5233362.7</v>
      </c>
      <c r="G22" s="4">
        <v>198183.69</v>
      </c>
      <c r="H22" s="1">
        <f t="shared" si="4"/>
        <v>5431546.39</v>
      </c>
      <c r="I22" s="4">
        <v>20.37</v>
      </c>
      <c r="J22" s="4">
        <v>7.09</v>
      </c>
      <c r="K22" s="4">
        <v>1066</v>
      </c>
      <c r="L22" s="4">
        <v>494.302</v>
      </c>
      <c r="M22" s="14">
        <f t="shared" si="5"/>
        <v>1066</v>
      </c>
    </row>
    <row r="23" spans="1:13">
      <c r="A23" t="s">
        <v>20</v>
      </c>
      <c r="B23">
        <v>4163</v>
      </c>
      <c r="C23" s="4">
        <v>276811.11</v>
      </c>
      <c r="D23" s="4">
        <v>187893.4</v>
      </c>
      <c r="E23" s="6">
        <f t="shared" si="3"/>
        <v>1.47323487679716</v>
      </c>
      <c r="F23" s="4">
        <v>4223995.62</v>
      </c>
      <c r="G23" s="4">
        <v>1238196.03</v>
      </c>
      <c r="H23" s="1">
        <f t="shared" si="4"/>
        <v>5462191.65</v>
      </c>
      <c r="I23" s="4">
        <v>19.684</v>
      </c>
      <c r="J23" s="4">
        <v>17.414</v>
      </c>
      <c r="K23" s="4">
        <v>782.64</v>
      </c>
      <c r="L23" s="4">
        <v>567.382</v>
      </c>
      <c r="M23" s="14">
        <f t="shared" si="5"/>
        <v>782.64</v>
      </c>
    </row>
    <row r="24" spans="1:13">
      <c r="A24" t="s">
        <v>21</v>
      </c>
      <c r="B24">
        <v>11878</v>
      </c>
      <c r="C24" s="4">
        <v>275586.67</v>
      </c>
      <c r="D24" s="4">
        <v>189117.84</v>
      </c>
      <c r="E24" s="6">
        <f t="shared" si="3"/>
        <v>1.45722196277199</v>
      </c>
      <c r="F24" s="4">
        <v>2523986.95</v>
      </c>
      <c r="G24" s="4">
        <v>1197328.97</v>
      </c>
      <c r="H24" s="8">
        <f t="shared" si="4"/>
        <v>3721315.92</v>
      </c>
      <c r="I24" s="4">
        <v>14.707</v>
      </c>
      <c r="J24" s="4">
        <v>11.247</v>
      </c>
      <c r="K24" s="4">
        <v>688.15</v>
      </c>
      <c r="L24" s="4">
        <v>513.5395</v>
      </c>
      <c r="M24" s="14">
        <f t="shared" si="5"/>
        <v>688.15</v>
      </c>
    </row>
    <row r="25" spans="1:13">
      <c r="A25" t="s">
        <v>22</v>
      </c>
      <c r="B25">
        <v>15283</v>
      </c>
      <c r="C25" s="4">
        <v>280174.77</v>
      </c>
      <c r="D25" s="4">
        <v>184529.74</v>
      </c>
      <c r="E25" s="6">
        <f t="shared" si="3"/>
        <v>1.51831769773263</v>
      </c>
      <c r="F25" s="4">
        <v>1575579.43</v>
      </c>
      <c r="G25" s="4">
        <v>1766624.39</v>
      </c>
      <c r="H25" s="1">
        <f t="shared" si="4"/>
        <v>3342203.82</v>
      </c>
      <c r="I25" s="4">
        <v>13.085</v>
      </c>
      <c r="J25" s="4">
        <v>11.432</v>
      </c>
      <c r="K25" s="4">
        <v>856.77</v>
      </c>
      <c r="L25" s="4">
        <v>477.65</v>
      </c>
      <c r="M25" s="14">
        <f t="shared" si="5"/>
        <v>856.77</v>
      </c>
    </row>
    <row r="28" spans="1:10">
      <c r="A28" s="2" t="s">
        <v>24</v>
      </c>
      <c r="I28" t="s">
        <v>25</v>
      </c>
      <c r="J28" t="s">
        <v>23</v>
      </c>
    </row>
    <row r="29" spans="1:10">
      <c r="A29" t="s">
        <v>26</v>
      </c>
      <c r="B29">
        <v>45</v>
      </c>
      <c r="C29" s="1">
        <v>7899692</v>
      </c>
      <c r="D29">
        <v>1328.23</v>
      </c>
      <c r="E29">
        <v>27.21</v>
      </c>
      <c r="H29" s="1" t="s">
        <v>27</v>
      </c>
      <c r="I29" s="11">
        <f>H3/C29</f>
        <v>0.508754261052203</v>
      </c>
      <c r="J29" s="11">
        <f>H16/C29</f>
        <v>0.487348206740212</v>
      </c>
    </row>
    <row r="30" spans="8:10">
      <c r="H30" s="1" t="s">
        <v>28</v>
      </c>
      <c r="I30" s="12">
        <f>M3/D29</f>
        <v>0.536416885629748</v>
      </c>
      <c r="J30" s="12">
        <f>M16/D29</f>
        <v>0.419667151020531</v>
      </c>
    </row>
    <row r="31" spans="8:11">
      <c r="H31" s="1" t="s">
        <v>29</v>
      </c>
      <c r="I31" s="12">
        <f>1</f>
        <v>1</v>
      </c>
      <c r="J31" s="12">
        <f>B16/B3</f>
        <v>1.18102294947</v>
      </c>
      <c r="K31">
        <v>11476</v>
      </c>
    </row>
    <row r="32" spans="8:10">
      <c r="H32" s="1" t="s">
        <v>30</v>
      </c>
      <c r="I32" s="12">
        <v>0.95</v>
      </c>
      <c r="J32" s="12">
        <v>1.46</v>
      </c>
    </row>
  </sheetData>
  <pageMargins left="0.75" right="0.75" top="1" bottom="1" header="0.511111111111111" footer="0.511111111111111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ULB</Company>
  <Application>LibreOffice/5.2.7.2$Linux_X86_64 LibreOffice_project/20m0$Build-2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SPC_L2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Dragomir Milojevic</dc:creator>
  <cp:revision>1</cp:revision>
  <dcterms:created xsi:type="dcterms:W3CDTF">2015-10-13T08:44:00Z</dcterms:created>
  <dcterms:modified xsi:type="dcterms:W3CDTF">2017-09-04T11:18:06Z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ULB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KSOProductBuildVer">
    <vt:lpwstr>1033-10.1.0.5672</vt:lpwstr>
  </property>
</Properties>
</file>