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qcast_pum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<sst xmlns="http://schemas.openxmlformats.org/spreadsheetml/2006/main" count="30" uniqueCount="30">
  <si>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Task  固定指标</t>
  </si>
  <si>
    <t>Request Network 变量指标</t>
  </si>
  <si>
    <t>Discovery 路由比较指标</t>
  </si>
  <si>
    <t>Purification 纯化比较指标</t>
  </si>
  <si>
    <t>Teleportation 传输比较指标</t>
  </si>
  <si>
    <t>RL任务数</t>
  </si>
  <si>
    <t>QR节点资源</t>
  </si>
  <si>
    <t>CF链路保真度</t>
  </si>
  <si>
    <t>BD任务带宽</t>
  </si>
  <si>
    <t>HD任务跳数</t>
  </si>
  <si>
    <t>T_min</t>
  </si>
  <si>
    <t>T_max</t>
  </si>
  <si>
    <t>WT T_avg</t>
  </si>
  <si>
    <t>IR C_min</t>
  </si>
  <si>
    <t>C_max</t>
  </si>
  <si>
    <t>C_avg</t>
  </si>
  <si>
    <t>F_min</t>
  </si>
  <si>
    <t>F_max</t>
  </si>
  <si>
    <t>IF F_avg</t>
  </si>
  <si>
    <t>D_min</t>
  </si>
  <si>
    <t>D_max</t>
  </si>
  <si>
    <t>HN D_avg</t>
  </si>
  <si>
    <t>dis_R_min</t>
  </si>
  <si>
    <t>dis_R_max</t>
  </si>
  <si>
    <t>CR dis_R_avg</t>
  </si>
  <si>
    <t>dis_T_min</t>
  </si>
  <si>
    <t>dis_T_max</t>
  </si>
  <si>
    <t>RN dis_T_avg</t>
  </si>
  <si>
    <t>FF 最终保真度</t>
  </si>
  <si>
    <t>SP 成功率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</si>
</sst>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Microsoft YaHei"/>
      <charset val="134"/>
    </font>
    <font>
      <sz val="10"/>
      <name val="Microsoft YaHei"/>
      <charset val="134"/>
    </font>
    <font>
      <sz val="10"/>
      <color indexed="8"/>
      <name val="Microsoft YaHei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/>
    <xf numFmtId="0" fontId="5" fillId="2" borderId="0" xfId="0" applyFont="1" applyFill="1"/>
    <xf numFmtId="0" fontId="3" fillId="0" borderId="8" xfId="0" applyFont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Fill="1" applyBorder="1"/>
    <xf numFmtId="0" fontId="0" fillId="2" borderId="0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5"/>
  <sheetViews>
    <sheetView tabSelected="1" workbookViewId="0">
      <selection activeCell="A1" sqref="A1:Y2"/>
    </sheetView>
  </sheetViews>
  <sheetFormatPr defaultColWidth="9" defaultRowHeight="13.8"/>
  <cols>
    <col min="1" max="6" width="9" style="2"/>
    <col min="7" max="8" width="12.1111111111111" style="2" customWidth="1"/>
    <col min="9" max="9" width="11.7777777777778" style="2"/>
    <col min="10" max="10" width="6.77777777777778" style="2" customWidth="1"/>
    <col min="11" max="11" width="7.44444444444444" style="2" customWidth="1"/>
    <col min="12" max="12" width="6.77777777777778" style="2" customWidth="1"/>
    <col min="13" max="13" width="7.22222222222222" style="2" customWidth="1"/>
    <col min="14" max="14" width="6.77777777777778" style="2" customWidth="1"/>
    <col min="15" max="15" width="6.44444444444444" style="2" customWidth="1"/>
    <col min="16" max="16" width="6.11111111111111" style="2" customWidth="1"/>
    <col min="17" max="17" width="6.77777777777778" style="2" customWidth="1"/>
    <col min="18" max="18" width="8.11111111111111" style="2" customWidth="1"/>
    <col min="19" max="19" width="7.55555555555556" style="2" customWidth="1"/>
    <col min="20" max="20" width="7.11111111111111" style="2" customWidth="1"/>
    <col min="21" max="21" width="7" style="2" customWidth="1"/>
    <col min="22" max="22" width="6" style="2" customWidth="1"/>
    <col min="23" max="23" width="7.11111111111111" style="2" customWidth="1"/>
    <col min="24" max="16384" width="9" style="2"/>
  </cols>
  <sheetData>
    <row r="1" ht="30" spans="1:25">
      <c r="A1" s="3" t="s">
        <v>0</v>
      </c>
      <c r="B1" s="4" t="s">
        <v>1</v>
      </c>
      <c r="C1" s="5"/>
      <c r="D1" s="5"/>
      <c r="E1" s="6"/>
      <c r="F1" s="4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4" t="s">
        <v>3</v>
      </c>
      <c r="S1" s="5"/>
      <c r="T1" s="5"/>
      <c r="U1" s="5"/>
      <c r="V1" s="5"/>
      <c r="W1" s="6"/>
      <c r="X1" s="4" t="s">
        <v>4</v>
      </c>
      <c r="Y1" s="6"/>
    </row>
    <row r="2" ht="45.75" spans="1:25">
      <c r="A2" s="7" t="s">
        <v>5</v>
      </c>
      <c r="B2" s="8" t="s">
        <v>6</v>
      </c>
      <c r="C2" s="9" t="s">
        <v>7</v>
      </c>
      <c r="D2" s="9" t="s">
        <v>8</v>
      </c>
      <c r="E2" s="10" t="s">
        <v>9</v>
      </c>
      <c r="F2" s="11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16</v>
      </c>
      <c r="M2" s="12" t="s">
        <v>17</v>
      </c>
      <c r="N2" s="12" t="s">
        <v>18</v>
      </c>
      <c r="O2" s="12" t="s">
        <v>19</v>
      </c>
      <c r="P2" s="12" t="s">
        <v>20</v>
      </c>
      <c r="Q2" s="19" t="s">
        <v>21</v>
      </c>
      <c r="R2" s="11" t="s">
        <v>22</v>
      </c>
      <c r="S2" s="12" t="s">
        <v>23</v>
      </c>
      <c r="T2" s="12" t="s">
        <v>24</v>
      </c>
      <c r="U2" s="12" t="s">
        <v>25</v>
      </c>
      <c r="V2" s="12" t="s">
        <v>26</v>
      </c>
      <c r="W2" s="19" t="s">
        <v>27</v>
      </c>
      <c r="X2" s="11" t="s">
        <v>28</v>
      </c>
      <c r="Y2" s="19" t="s">
        <v>29</v>
      </c>
    </row>
    <row r="3" spans="1:26">
      <c r="A3" s="13">
        <v>50</v>
      </c>
      <c r="B3" s="13">
        <v>300</v>
      </c>
      <c r="C3" s="13">
        <v>0.85</v>
      </c>
      <c r="D3" s="13">
        <v>10</v>
      </c>
      <c r="E3" s="14">
        <v>40</v>
      </c>
      <c r="F3" s="13">
        <v>0</v>
      </c>
      <c r="G3" s="13">
        <v>0</v>
      </c>
      <c r="H3" s="13">
        <v>0</v>
      </c>
      <c r="I3" s="13">
        <v>199.333</v>
      </c>
      <c r="J3" s="13">
        <v>300</v>
      </c>
      <c r="K3" s="13">
        <v>278.845</v>
      </c>
      <c r="L3" s="13">
        <v>0.85654</v>
      </c>
      <c r="M3" s="13">
        <v>0.87249</v>
      </c>
      <c r="N3" s="13">
        <v>0.86758</v>
      </c>
      <c r="O3" s="13">
        <v>33.333</v>
      </c>
      <c r="P3" s="13">
        <v>50</v>
      </c>
      <c r="Q3" s="13">
        <v>39.276</v>
      </c>
      <c r="R3" s="13">
        <v>41.65</v>
      </c>
      <c r="S3" s="13">
        <v>445.174</v>
      </c>
      <c r="T3" s="13">
        <v>211.838</v>
      </c>
      <c r="U3" s="13">
        <v>1.98305</v>
      </c>
      <c r="V3" s="13">
        <v>2</v>
      </c>
      <c r="W3" s="13">
        <v>1.99749</v>
      </c>
      <c r="X3" s="13">
        <v>0.855</v>
      </c>
      <c r="Y3" s="20">
        <v>14</v>
      </c>
      <c r="Z3" s="2">
        <f t="shared" ref="Z3:Z20" si="0">Y3/50</f>
        <v>0.28</v>
      </c>
    </row>
    <row r="4" spans="1:26">
      <c r="A4" s="13">
        <v>50</v>
      </c>
      <c r="B4" s="13">
        <v>300</v>
      </c>
      <c r="C4" s="13">
        <v>0.9</v>
      </c>
      <c r="D4" s="13">
        <v>10</v>
      </c>
      <c r="E4" s="14">
        <v>40</v>
      </c>
      <c r="F4" s="13">
        <v>0</v>
      </c>
      <c r="G4" s="13">
        <v>24000000</v>
      </c>
      <c r="H4" s="13">
        <v>18430000</v>
      </c>
      <c r="I4" s="13">
        <v>63.333</v>
      </c>
      <c r="J4" s="13">
        <v>300</v>
      </c>
      <c r="K4" s="13">
        <v>121.091</v>
      </c>
      <c r="L4" s="13">
        <v>0.912</v>
      </c>
      <c r="M4" s="13">
        <v>0.9214</v>
      </c>
      <c r="N4" s="13">
        <v>0.9177</v>
      </c>
      <c r="O4" s="13">
        <v>33.333</v>
      </c>
      <c r="P4" s="13">
        <v>50</v>
      </c>
      <c r="Q4" s="13">
        <v>39.439</v>
      </c>
      <c r="R4" s="13">
        <v>38.216</v>
      </c>
      <c r="S4" s="13">
        <v>92.537</v>
      </c>
      <c r="T4" s="13">
        <v>61.2816</v>
      </c>
      <c r="U4" s="13">
        <v>1.823</v>
      </c>
      <c r="V4" s="13">
        <v>2</v>
      </c>
      <c r="W4" s="13">
        <v>1.93244</v>
      </c>
      <c r="X4" s="13">
        <v>0.9347</v>
      </c>
      <c r="Y4" s="20">
        <v>3</v>
      </c>
      <c r="Z4" s="2">
        <f t="shared" si="0"/>
        <v>0.06</v>
      </c>
    </row>
    <row r="5" spans="1:26">
      <c r="A5" s="13">
        <v>50</v>
      </c>
      <c r="B5" s="13">
        <v>300</v>
      </c>
      <c r="C5" s="13">
        <v>0.95</v>
      </c>
      <c r="D5" s="13">
        <v>10</v>
      </c>
      <c r="E5" s="14">
        <v>40</v>
      </c>
      <c r="F5" s="13">
        <v>0</v>
      </c>
      <c r="G5" s="13">
        <v>24000000</v>
      </c>
      <c r="H5" s="13">
        <v>18926666.66</v>
      </c>
      <c r="I5" s="13">
        <v>86</v>
      </c>
      <c r="J5" s="13">
        <v>300</v>
      </c>
      <c r="K5" s="13">
        <v>142.3116</v>
      </c>
      <c r="L5" s="13">
        <v>0.9668</v>
      </c>
      <c r="M5" s="13">
        <v>0.9732</v>
      </c>
      <c r="N5" s="13">
        <v>0.9703</v>
      </c>
      <c r="O5" s="13">
        <v>35</v>
      </c>
      <c r="P5" s="13">
        <v>53</v>
      </c>
      <c r="Q5" s="13">
        <v>43.3833</v>
      </c>
      <c r="R5" s="13">
        <v>32.5</v>
      </c>
      <c r="S5" s="13">
        <v>67</v>
      </c>
      <c r="T5" s="13">
        <v>46.856</v>
      </c>
      <c r="U5" s="13">
        <v>1</v>
      </c>
      <c r="V5" s="13">
        <v>2</v>
      </c>
      <c r="W5" s="13">
        <v>1.623</v>
      </c>
      <c r="X5" s="13">
        <v>0.9424</v>
      </c>
      <c r="Y5" s="20">
        <v>2</v>
      </c>
      <c r="Z5" s="2">
        <f t="shared" si="0"/>
        <v>0.04</v>
      </c>
    </row>
    <row r="6" spans="1:26">
      <c r="A6" s="13">
        <v>50</v>
      </c>
      <c r="B6" s="13">
        <v>400</v>
      </c>
      <c r="C6" s="13">
        <v>0.85</v>
      </c>
      <c r="D6" s="13">
        <v>10</v>
      </c>
      <c r="E6" s="14">
        <v>40</v>
      </c>
      <c r="F6" s="13">
        <v>0</v>
      </c>
      <c r="G6" s="13">
        <v>15847695.303</v>
      </c>
      <c r="H6" s="13">
        <v>3568777.537</v>
      </c>
      <c r="I6" s="13">
        <v>183.666</v>
      </c>
      <c r="J6" s="13">
        <v>400</v>
      </c>
      <c r="K6" s="13">
        <v>330.406</v>
      </c>
      <c r="L6" s="13">
        <v>0.8565</v>
      </c>
      <c r="M6" s="13">
        <v>0.8724</v>
      </c>
      <c r="N6" s="13">
        <v>0.8675</v>
      </c>
      <c r="O6" s="13">
        <v>33.333</v>
      </c>
      <c r="P6" s="13">
        <v>50</v>
      </c>
      <c r="Q6" s="13">
        <v>39.276</v>
      </c>
      <c r="R6" s="13">
        <v>41.532</v>
      </c>
      <c r="S6" s="13">
        <v>427.519</v>
      </c>
      <c r="T6" s="13">
        <v>211.646</v>
      </c>
      <c r="U6" s="13">
        <v>1.986</v>
      </c>
      <c r="V6" s="13">
        <v>2</v>
      </c>
      <c r="W6" s="13">
        <v>1.997</v>
      </c>
      <c r="X6" s="13">
        <v>0.86</v>
      </c>
      <c r="Y6" s="21">
        <v>16</v>
      </c>
      <c r="Z6" s="2">
        <f t="shared" si="0"/>
        <v>0.32</v>
      </c>
    </row>
    <row r="7" spans="1:26">
      <c r="A7" s="13">
        <v>50</v>
      </c>
      <c r="B7" s="13">
        <v>400</v>
      </c>
      <c r="C7" s="13">
        <v>0.9</v>
      </c>
      <c r="D7" s="13">
        <v>10</v>
      </c>
      <c r="E7" s="14">
        <v>40</v>
      </c>
      <c r="F7" s="13">
        <v>0</v>
      </c>
      <c r="G7" s="13">
        <v>24000000</v>
      </c>
      <c r="H7" s="13">
        <v>17320000</v>
      </c>
      <c r="I7" s="13">
        <v>64.666</v>
      </c>
      <c r="J7" s="13">
        <v>400</v>
      </c>
      <c r="K7" s="13">
        <v>148.103</v>
      </c>
      <c r="L7" s="13">
        <v>0.911</v>
      </c>
      <c r="M7" s="13">
        <v>0.9214</v>
      </c>
      <c r="N7" s="13">
        <v>0.9177</v>
      </c>
      <c r="O7" s="13">
        <v>33.333</v>
      </c>
      <c r="P7" s="13">
        <v>50</v>
      </c>
      <c r="Q7" s="13">
        <v>39.439</v>
      </c>
      <c r="R7" s="13">
        <v>37.166</v>
      </c>
      <c r="S7" s="13">
        <v>105.155</v>
      </c>
      <c r="T7" s="13">
        <v>69.717</v>
      </c>
      <c r="U7" s="13">
        <v>1.7</v>
      </c>
      <c r="V7" s="13">
        <v>2</v>
      </c>
      <c r="W7" s="13">
        <v>1.932</v>
      </c>
      <c r="X7" s="13">
        <v>0.929</v>
      </c>
      <c r="Y7" s="21">
        <v>1</v>
      </c>
      <c r="Z7" s="2">
        <f t="shared" si="0"/>
        <v>0.02</v>
      </c>
    </row>
    <row r="8" spans="1:26">
      <c r="A8" s="13">
        <v>50</v>
      </c>
      <c r="B8" s="13">
        <v>400</v>
      </c>
      <c r="C8" s="13">
        <v>0.95</v>
      </c>
      <c r="D8" s="13">
        <v>10</v>
      </c>
      <c r="E8" s="14">
        <v>40</v>
      </c>
      <c r="F8" s="13">
        <v>0</v>
      </c>
      <c r="G8" s="13">
        <v>24000000</v>
      </c>
      <c r="H8" s="13">
        <v>17286666.66</v>
      </c>
      <c r="I8" s="13">
        <v>63</v>
      </c>
      <c r="J8" s="13">
        <v>400</v>
      </c>
      <c r="K8" s="13">
        <v>156.526</v>
      </c>
      <c r="L8" s="13">
        <v>0.966</v>
      </c>
      <c r="M8" s="13">
        <v>0.9732</v>
      </c>
      <c r="N8" s="13">
        <v>0.9703</v>
      </c>
      <c r="O8" s="13">
        <v>35</v>
      </c>
      <c r="P8" s="13">
        <v>53</v>
      </c>
      <c r="Q8" s="13">
        <v>43.3833</v>
      </c>
      <c r="R8" s="13">
        <v>33</v>
      </c>
      <c r="S8" s="13">
        <v>122.681</v>
      </c>
      <c r="T8" s="13">
        <v>55.155</v>
      </c>
      <c r="U8" s="13">
        <v>1.285</v>
      </c>
      <c r="V8" s="13">
        <v>2</v>
      </c>
      <c r="W8" s="13">
        <v>1.649</v>
      </c>
      <c r="X8" s="13">
        <v>0.956</v>
      </c>
      <c r="Y8" s="21">
        <v>1</v>
      </c>
      <c r="Z8" s="2">
        <f t="shared" si="0"/>
        <v>0.02</v>
      </c>
    </row>
    <row r="9" spans="1:26">
      <c r="A9" s="13">
        <v>50</v>
      </c>
      <c r="B9" s="13">
        <v>500</v>
      </c>
      <c r="C9" s="13">
        <v>0.85</v>
      </c>
      <c r="D9" s="13">
        <v>10</v>
      </c>
      <c r="E9" s="14">
        <v>40</v>
      </c>
      <c r="F9" s="13">
        <v>0</v>
      </c>
      <c r="G9" s="13">
        <v>0</v>
      </c>
      <c r="H9" s="13">
        <v>0</v>
      </c>
      <c r="I9" s="13">
        <v>448</v>
      </c>
      <c r="J9" s="13">
        <v>500</v>
      </c>
      <c r="K9" s="13">
        <v>491.513</v>
      </c>
      <c r="L9" s="13">
        <v>0.8565</v>
      </c>
      <c r="M9" s="13">
        <v>0.8724</v>
      </c>
      <c r="N9" s="13">
        <v>0.8675</v>
      </c>
      <c r="O9" s="13">
        <v>33.333</v>
      </c>
      <c r="P9" s="13">
        <v>50</v>
      </c>
      <c r="Q9" s="13">
        <v>39.276</v>
      </c>
      <c r="R9" s="13">
        <v>41.657</v>
      </c>
      <c r="S9" s="13">
        <v>450</v>
      </c>
      <c r="T9" s="13">
        <v>212.21</v>
      </c>
      <c r="U9" s="13">
        <v>1.9875</v>
      </c>
      <c r="V9" s="13">
        <v>2</v>
      </c>
      <c r="W9" s="13">
        <v>1.99</v>
      </c>
      <c r="X9" s="13">
        <v>0.8549</v>
      </c>
      <c r="Y9" s="21">
        <v>12</v>
      </c>
      <c r="Z9" s="2">
        <f t="shared" si="0"/>
        <v>0.24</v>
      </c>
    </row>
    <row r="10" spans="1:26">
      <c r="A10" s="13">
        <v>50</v>
      </c>
      <c r="B10" s="13">
        <v>500</v>
      </c>
      <c r="C10" s="13">
        <v>0.9</v>
      </c>
      <c r="D10" s="13">
        <v>10</v>
      </c>
      <c r="E10" s="14">
        <v>40</v>
      </c>
      <c r="F10" s="13">
        <v>0</v>
      </c>
      <c r="G10" s="13">
        <v>24000000</v>
      </c>
      <c r="H10" s="13">
        <v>15870000</v>
      </c>
      <c r="I10" s="13">
        <v>68</v>
      </c>
      <c r="J10" s="13">
        <v>500</v>
      </c>
      <c r="K10" s="13">
        <v>186.56</v>
      </c>
      <c r="L10" s="13">
        <v>0.911</v>
      </c>
      <c r="M10" s="13">
        <v>0.921</v>
      </c>
      <c r="N10" s="13">
        <v>0.917</v>
      </c>
      <c r="O10" s="13">
        <v>33.333</v>
      </c>
      <c r="P10" s="13">
        <v>50</v>
      </c>
      <c r="Q10" s="13">
        <v>39.439</v>
      </c>
      <c r="R10" s="13">
        <v>37.388</v>
      </c>
      <c r="S10" s="13">
        <v>108.715</v>
      </c>
      <c r="T10" s="13">
        <v>74.22</v>
      </c>
      <c r="U10" s="13">
        <v>1.833</v>
      </c>
      <c r="V10" s="13">
        <v>2</v>
      </c>
      <c r="W10" s="13">
        <v>1.9324</v>
      </c>
      <c r="X10" s="13">
        <v>0.939</v>
      </c>
      <c r="Y10" s="21">
        <v>0</v>
      </c>
      <c r="Z10" s="2">
        <f t="shared" si="0"/>
        <v>0</v>
      </c>
    </row>
    <row r="11" spans="1:26">
      <c r="A11" s="13">
        <v>50</v>
      </c>
      <c r="B11" s="13">
        <v>500</v>
      </c>
      <c r="C11" s="13">
        <v>0.95</v>
      </c>
      <c r="D11" s="13">
        <v>10</v>
      </c>
      <c r="E11" s="14">
        <v>40</v>
      </c>
      <c r="F11" s="13">
        <v>0</v>
      </c>
      <c r="G11" s="13">
        <v>2400000</v>
      </c>
      <c r="H11" s="13">
        <v>16403333</v>
      </c>
      <c r="I11" s="13">
        <v>82</v>
      </c>
      <c r="J11" s="13">
        <v>500</v>
      </c>
      <c r="K11" s="13">
        <v>197.528</v>
      </c>
      <c r="L11" s="13">
        <v>0.966</v>
      </c>
      <c r="M11" s="13">
        <v>0.9732</v>
      </c>
      <c r="N11" s="13">
        <v>0.9703</v>
      </c>
      <c r="O11" s="13">
        <v>35</v>
      </c>
      <c r="P11" s="13">
        <v>53</v>
      </c>
      <c r="Q11" s="13">
        <v>43.383</v>
      </c>
      <c r="R11" s="13">
        <v>33.5</v>
      </c>
      <c r="S11" s="13">
        <v>136.0625</v>
      </c>
      <c r="T11" s="13">
        <v>59.668</v>
      </c>
      <c r="U11" s="13">
        <v>1.25</v>
      </c>
      <c r="V11" s="13">
        <v>2</v>
      </c>
      <c r="W11" s="13">
        <v>1.588</v>
      </c>
      <c r="X11" s="13">
        <v>0.954</v>
      </c>
      <c r="Y11" s="21">
        <v>1</v>
      </c>
      <c r="Z11" s="2">
        <f t="shared" si="0"/>
        <v>0.02</v>
      </c>
    </row>
    <row r="12" s="1" customFormat="1" spans="1:26">
      <c r="A12" s="15">
        <v>50</v>
      </c>
      <c r="B12" s="15">
        <v>500</v>
      </c>
      <c r="C12" s="15">
        <v>0.85</v>
      </c>
      <c r="D12" s="15">
        <v>3</v>
      </c>
      <c r="E12" s="16">
        <v>24</v>
      </c>
      <c r="F12" s="15">
        <v>0</v>
      </c>
      <c r="G12" s="15">
        <v>0</v>
      </c>
      <c r="H12" s="15">
        <v>0</v>
      </c>
      <c r="I12" s="18">
        <v>369.25</v>
      </c>
      <c r="J12" s="15">
        <v>500</v>
      </c>
      <c r="K12" s="18">
        <v>444.28</v>
      </c>
      <c r="L12" s="18">
        <v>0.852647282010133</v>
      </c>
      <c r="M12" s="18">
        <v>0.872208247912007</v>
      </c>
      <c r="N12" s="18">
        <v>0.86356801785625</v>
      </c>
      <c r="O12" s="15">
        <v>18</v>
      </c>
      <c r="P12" s="15">
        <v>34</v>
      </c>
      <c r="Q12" s="18">
        <v>25.3833333333333</v>
      </c>
      <c r="R12" s="18">
        <v>12.6964285714285</v>
      </c>
      <c r="S12" s="18">
        <v>74.7166666666666</v>
      </c>
      <c r="T12" s="18">
        <v>37.3518077521092</v>
      </c>
      <c r="U12" s="18">
        <v>1.9078947368421</v>
      </c>
      <c r="V12" s="15">
        <v>2</v>
      </c>
      <c r="W12" s="18">
        <v>1.97576749708171</v>
      </c>
      <c r="X12" s="18">
        <v>0.917198352850356</v>
      </c>
      <c r="Y12" s="22">
        <v>6</v>
      </c>
      <c r="Z12" s="2">
        <f t="shared" si="0"/>
        <v>0.12</v>
      </c>
    </row>
    <row r="13" s="2" customFormat="1" spans="1:26">
      <c r="A13" s="13">
        <v>50</v>
      </c>
      <c r="B13" s="13">
        <v>500</v>
      </c>
      <c r="C13" s="13">
        <v>0.85</v>
      </c>
      <c r="D13" s="13">
        <v>3</v>
      </c>
      <c r="E13" s="14">
        <v>32</v>
      </c>
      <c r="F13" s="13">
        <v>0</v>
      </c>
      <c r="G13" s="13">
        <v>0</v>
      </c>
      <c r="H13" s="13">
        <v>0</v>
      </c>
      <c r="I13" s="17">
        <v>386</v>
      </c>
      <c r="J13" s="13">
        <v>500</v>
      </c>
      <c r="K13" s="17">
        <v>450.301666666666</v>
      </c>
      <c r="L13" s="17">
        <v>0.853669317990168</v>
      </c>
      <c r="M13" s="17">
        <v>0.87024097236428</v>
      </c>
      <c r="N13" s="17">
        <v>0.863726115993406</v>
      </c>
      <c r="O13" s="17">
        <v>25.3333333333333</v>
      </c>
      <c r="P13" s="17">
        <v>40.3333333333333</v>
      </c>
      <c r="Q13" s="17">
        <v>31.0933333333333</v>
      </c>
      <c r="R13" s="17">
        <v>12.639423076923</v>
      </c>
      <c r="S13" s="17">
        <v>98.8470149253731</v>
      </c>
      <c r="T13" s="17">
        <v>44.0921722154833</v>
      </c>
      <c r="U13" s="17">
        <v>1.96052631578947</v>
      </c>
      <c r="V13" s="13">
        <v>2</v>
      </c>
      <c r="W13" s="17">
        <v>1.9871543656663</v>
      </c>
      <c r="X13" s="17">
        <v>0.859247360053209</v>
      </c>
      <c r="Y13" s="21">
        <v>1</v>
      </c>
      <c r="Z13" s="2">
        <f t="shared" si="0"/>
        <v>0.02</v>
      </c>
    </row>
    <row r="14" s="2" customFormat="1" spans="1:26">
      <c r="A14" s="13">
        <v>50</v>
      </c>
      <c r="B14" s="13">
        <v>500</v>
      </c>
      <c r="C14" s="13">
        <v>0.85</v>
      </c>
      <c r="D14" s="13">
        <v>3</v>
      </c>
      <c r="E14" s="14">
        <v>40</v>
      </c>
      <c r="F14" s="13">
        <v>0</v>
      </c>
      <c r="G14" s="17">
        <v>16763870.7955627</v>
      </c>
      <c r="H14" s="17">
        <v>335277.415911254</v>
      </c>
      <c r="I14" s="17">
        <v>365</v>
      </c>
      <c r="J14" s="13">
        <v>500</v>
      </c>
      <c r="K14" s="17">
        <v>422.086666666666</v>
      </c>
      <c r="L14" s="17">
        <v>0.856540092335556</v>
      </c>
      <c r="M14" s="17">
        <v>0.872493743711839</v>
      </c>
      <c r="N14" s="17">
        <v>0.867588865651581</v>
      </c>
      <c r="O14" s="17">
        <v>33.3333333333333</v>
      </c>
      <c r="P14" s="13">
        <v>50</v>
      </c>
      <c r="Q14" s="17">
        <v>39.2766666666666</v>
      </c>
      <c r="R14" s="17">
        <v>12.8785714285714</v>
      </c>
      <c r="S14" s="17">
        <v>138.38125</v>
      </c>
      <c r="T14" s="17">
        <v>65.4451287031507</v>
      </c>
      <c r="U14" s="17">
        <v>1.975</v>
      </c>
      <c r="V14" s="13">
        <v>2</v>
      </c>
      <c r="W14" s="17">
        <v>1.99354075419714</v>
      </c>
      <c r="X14" s="17">
        <v>0.889325272570397</v>
      </c>
      <c r="Y14" s="21">
        <v>5</v>
      </c>
      <c r="Z14" s="2">
        <f t="shared" si="0"/>
        <v>0.1</v>
      </c>
    </row>
    <row r="15" spans="1:26">
      <c r="A15" s="13">
        <v>50</v>
      </c>
      <c r="B15" s="13">
        <v>500</v>
      </c>
      <c r="C15" s="13">
        <v>0.85</v>
      </c>
      <c r="D15" s="13">
        <v>6</v>
      </c>
      <c r="E15" s="14">
        <v>24</v>
      </c>
      <c r="F15" s="13">
        <v>0</v>
      </c>
      <c r="G15" s="13">
        <v>0</v>
      </c>
      <c r="H15" s="13">
        <v>0</v>
      </c>
      <c r="I15" s="13">
        <v>263.5</v>
      </c>
      <c r="J15" s="13">
        <v>500</v>
      </c>
      <c r="K15" s="13">
        <v>438.876</v>
      </c>
      <c r="L15" s="13">
        <v>0.852</v>
      </c>
      <c r="M15" s="13">
        <v>0.872</v>
      </c>
      <c r="N15" s="13">
        <v>0.863</v>
      </c>
      <c r="O15" s="13">
        <v>18</v>
      </c>
      <c r="P15" s="13">
        <v>34</v>
      </c>
      <c r="Q15" s="13">
        <v>25.383</v>
      </c>
      <c r="R15" s="13">
        <v>25.273</v>
      </c>
      <c r="S15" s="13">
        <v>150.4673</v>
      </c>
      <c r="T15" s="13">
        <v>74.889</v>
      </c>
      <c r="U15" s="13">
        <v>1.94</v>
      </c>
      <c r="V15" s="13">
        <v>2</v>
      </c>
      <c r="W15" s="13">
        <v>1.988</v>
      </c>
      <c r="X15" s="13">
        <v>0.902</v>
      </c>
      <c r="Y15" s="20">
        <v>19</v>
      </c>
      <c r="Z15" s="2">
        <f t="shared" si="0"/>
        <v>0.38</v>
      </c>
    </row>
    <row r="16" spans="1:26">
      <c r="A16" s="13">
        <v>50</v>
      </c>
      <c r="B16" s="13">
        <v>500</v>
      </c>
      <c r="C16" s="13">
        <v>0.85</v>
      </c>
      <c r="D16" s="13">
        <v>6</v>
      </c>
      <c r="E16" s="14">
        <v>32</v>
      </c>
      <c r="F16" s="13">
        <v>0</v>
      </c>
      <c r="G16" s="13">
        <v>0</v>
      </c>
      <c r="H16" s="13">
        <v>0</v>
      </c>
      <c r="I16" s="13">
        <v>289.25</v>
      </c>
      <c r="J16" s="13">
        <v>500</v>
      </c>
      <c r="K16" s="13">
        <v>424.808</v>
      </c>
      <c r="L16" s="13">
        <v>0.8536</v>
      </c>
      <c r="M16" s="13">
        <v>0.9702</v>
      </c>
      <c r="N16" s="13">
        <v>0.8637</v>
      </c>
      <c r="O16" s="13">
        <v>25.333</v>
      </c>
      <c r="P16" s="13">
        <v>40.333</v>
      </c>
      <c r="Q16" s="13">
        <v>31.093</v>
      </c>
      <c r="R16" s="13">
        <v>25.307</v>
      </c>
      <c r="S16" s="13">
        <v>195.224</v>
      </c>
      <c r="T16" s="13">
        <v>88.014</v>
      </c>
      <c r="U16" s="13">
        <v>1.9705</v>
      </c>
      <c r="V16" s="13">
        <v>2</v>
      </c>
      <c r="W16" s="13">
        <v>1.9922</v>
      </c>
      <c r="X16" s="13">
        <v>0.886</v>
      </c>
      <c r="Y16" s="20">
        <v>12</v>
      </c>
      <c r="Z16" s="2">
        <f t="shared" si="0"/>
        <v>0.24</v>
      </c>
    </row>
    <row r="17" spans="1:26">
      <c r="A17" s="13">
        <v>50</v>
      </c>
      <c r="B17" s="13">
        <v>500</v>
      </c>
      <c r="C17" s="13">
        <v>0.85</v>
      </c>
      <c r="D17" s="13">
        <v>6</v>
      </c>
      <c r="E17" s="14">
        <v>40</v>
      </c>
      <c r="F17" s="13">
        <v>0</v>
      </c>
      <c r="G17" s="13">
        <v>13196112.566</v>
      </c>
      <c r="H17" s="13">
        <v>1165656.61</v>
      </c>
      <c r="I17" s="13">
        <v>195.333</v>
      </c>
      <c r="J17" s="13">
        <v>500</v>
      </c>
      <c r="K17" s="13">
        <v>364.17</v>
      </c>
      <c r="L17" s="13">
        <v>0.856</v>
      </c>
      <c r="M17" s="13">
        <v>0.872</v>
      </c>
      <c r="N17" s="13">
        <v>0.8675</v>
      </c>
      <c r="O17" s="13">
        <v>33.333</v>
      </c>
      <c r="P17" s="13">
        <v>50</v>
      </c>
      <c r="Q17" s="13">
        <v>39.276</v>
      </c>
      <c r="R17" s="13">
        <v>25.621</v>
      </c>
      <c r="S17" s="13">
        <v>275.911</v>
      </c>
      <c r="T17" s="13">
        <v>130.533</v>
      </c>
      <c r="U17" s="13">
        <v>1.98</v>
      </c>
      <c r="V17" s="13">
        <v>2</v>
      </c>
      <c r="W17" s="13">
        <v>1.9958</v>
      </c>
      <c r="X17" s="13">
        <v>0.859</v>
      </c>
      <c r="Y17" s="20">
        <v>1</v>
      </c>
      <c r="Z17" s="2">
        <f t="shared" si="0"/>
        <v>0.02</v>
      </c>
    </row>
    <row r="18" spans="1:26">
      <c r="A18" s="13">
        <v>50</v>
      </c>
      <c r="B18" s="13">
        <v>500</v>
      </c>
      <c r="C18" s="13">
        <v>0.85</v>
      </c>
      <c r="D18" s="13">
        <v>10</v>
      </c>
      <c r="E18" s="14">
        <v>24</v>
      </c>
      <c r="F18" s="13">
        <v>0</v>
      </c>
      <c r="G18" s="13">
        <v>6000000</v>
      </c>
      <c r="H18" s="13">
        <v>120000</v>
      </c>
      <c r="I18" s="13">
        <v>135.75</v>
      </c>
      <c r="J18" s="13">
        <v>500</v>
      </c>
      <c r="K18" s="13">
        <v>395.836</v>
      </c>
      <c r="L18" s="13">
        <v>0.8526</v>
      </c>
      <c r="M18" s="13">
        <v>0.8722</v>
      </c>
      <c r="N18" s="13">
        <v>0.8635</v>
      </c>
      <c r="O18" s="13">
        <v>18</v>
      </c>
      <c r="P18" s="13">
        <v>34</v>
      </c>
      <c r="Q18" s="13">
        <v>25.383</v>
      </c>
      <c r="R18" s="13">
        <v>41.267</v>
      </c>
      <c r="S18" s="13">
        <v>259.268</v>
      </c>
      <c r="T18" s="13">
        <v>120.285</v>
      </c>
      <c r="U18" s="13">
        <v>1.965</v>
      </c>
      <c r="V18" s="13">
        <v>2</v>
      </c>
      <c r="W18" s="13">
        <v>1.9927</v>
      </c>
      <c r="X18" s="13">
        <v>0.886</v>
      </c>
      <c r="Y18" s="20">
        <v>17</v>
      </c>
      <c r="Z18" s="2">
        <f t="shared" si="0"/>
        <v>0.34</v>
      </c>
    </row>
    <row r="19" spans="1:26">
      <c r="A19" s="13">
        <v>50</v>
      </c>
      <c r="B19" s="13">
        <v>500</v>
      </c>
      <c r="C19" s="13">
        <v>0.85</v>
      </c>
      <c r="D19" s="13">
        <v>10</v>
      </c>
      <c r="E19" s="14">
        <v>32</v>
      </c>
      <c r="F19" s="13">
        <v>0</v>
      </c>
      <c r="G19" s="13">
        <v>0</v>
      </c>
      <c r="H19" s="13">
        <v>0</v>
      </c>
      <c r="I19" s="13">
        <v>227.5</v>
      </c>
      <c r="J19" s="13">
        <v>500</v>
      </c>
      <c r="K19" s="13">
        <v>416.976</v>
      </c>
      <c r="L19" s="13">
        <v>0.8536</v>
      </c>
      <c r="M19" s="13">
        <v>0.8702</v>
      </c>
      <c r="N19" s="13">
        <v>0.8637</v>
      </c>
      <c r="O19" s="13">
        <v>25.333</v>
      </c>
      <c r="P19" s="13">
        <v>40.3333</v>
      </c>
      <c r="Q19" s="13">
        <v>31.093</v>
      </c>
      <c r="R19" s="13">
        <v>41.336</v>
      </c>
      <c r="S19" s="13">
        <v>319.101</v>
      </c>
      <c r="T19" s="13">
        <v>142.103</v>
      </c>
      <c r="U19" s="13">
        <v>1.96</v>
      </c>
      <c r="V19" s="13">
        <v>2</v>
      </c>
      <c r="W19" s="13">
        <v>1.99</v>
      </c>
      <c r="X19" s="13">
        <v>0.886</v>
      </c>
      <c r="Y19" s="20">
        <v>22</v>
      </c>
      <c r="Z19" s="2">
        <f t="shared" si="0"/>
        <v>0.44</v>
      </c>
    </row>
    <row r="20" spans="1:26">
      <c r="A20" s="13">
        <v>50</v>
      </c>
      <c r="B20" s="13">
        <v>500</v>
      </c>
      <c r="C20" s="13">
        <v>0.85</v>
      </c>
      <c r="D20" s="13">
        <v>10</v>
      </c>
      <c r="E20" s="14">
        <v>40</v>
      </c>
      <c r="F20" s="13">
        <v>0</v>
      </c>
      <c r="G20" s="13">
        <v>0</v>
      </c>
      <c r="H20" s="13">
        <v>0</v>
      </c>
      <c r="I20" s="13">
        <v>448</v>
      </c>
      <c r="J20" s="13">
        <v>500</v>
      </c>
      <c r="K20" s="13">
        <v>491.513</v>
      </c>
      <c r="L20" s="13">
        <v>0.8565</v>
      </c>
      <c r="M20" s="13">
        <v>0.8724</v>
      </c>
      <c r="N20" s="13">
        <v>0.8675</v>
      </c>
      <c r="O20" s="13">
        <v>33.333</v>
      </c>
      <c r="P20" s="13">
        <v>50</v>
      </c>
      <c r="Q20" s="13">
        <v>39.276</v>
      </c>
      <c r="R20" s="13">
        <v>41.657</v>
      </c>
      <c r="S20" s="13">
        <v>450</v>
      </c>
      <c r="T20" s="13">
        <v>212.21</v>
      </c>
      <c r="U20" s="13">
        <v>1.9875</v>
      </c>
      <c r="V20" s="13">
        <v>2</v>
      </c>
      <c r="W20" s="13">
        <v>1.99</v>
      </c>
      <c r="X20" s="13">
        <v>0.8549</v>
      </c>
      <c r="Y20" s="21">
        <v>12</v>
      </c>
      <c r="Z20" s="2">
        <f t="shared" si="0"/>
        <v>0.24</v>
      </c>
    </row>
    <row r="25" spans="8:9">
      <c r="H25" s="13">
        <v>0</v>
      </c>
      <c r="I25" s="13">
        <f t="shared" ref="I25:I42" si="1">H25/1000000</f>
        <v>0</v>
      </c>
    </row>
    <row r="26" spans="8:9">
      <c r="H26" s="13">
        <v>18430000</v>
      </c>
      <c r="I26" s="13">
        <f t="shared" si="1"/>
        <v>18.43</v>
      </c>
    </row>
    <row r="27" spans="8:9">
      <c r="H27" s="13">
        <v>18926666.66</v>
      </c>
      <c r="I27" s="13">
        <f t="shared" si="1"/>
        <v>18.92666666</v>
      </c>
    </row>
    <row r="28" spans="8:9">
      <c r="H28" s="13">
        <v>3568777.537</v>
      </c>
      <c r="I28" s="13">
        <f t="shared" si="1"/>
        <v>3.568777537</v>
      </c>
    </row>
    <row r="29" spans="8:9">
      <c r="H29" s="13">
        <v>17320000</v>
      </c>
      <c r="I29" s="13">
        <f t="shared" si="1"/>
        <v>17.32</v>
      </c>
    </row>
    <row r="30" spans="8:9">
      <c r="H30" s="13">
        <v>17286666.66</v>
      </c>
      <c r="I30" s="13">
        <f t="shared" si="1"/>
        <v>17.28666666</v>
      </c>
    </row>
    <row r="31" spans="8:9">
      <c r="H31" s="13">
        <v>0</v>
      </c>
      <c r="I31" s="13">
        <f t="shared" si="1"/>
        <v>0</v>
      </c>
    </row>
    <row r="32" spans="8:9">
      <c r="H32" s="13">
        <v>15870000</v>
      </c>
      <c r="I32" s="13">
        <f t="shared" si="1"/>
        <v>15.87</v>
      </c>
    </row>
    <row r="33" spans="8:9">
      <c r="H33" s="13">
        <v>16403333</v>
      </c>
      <c r="I33" s="13">
        <f t="shared" si="1"/>
        <v>16.403333</v>
      </c>
    </row>
    <row r="34" spans="8:9">
      <c r="H34" s="13">
        <v>0</v>
      </c>
      <c r="I34" s="13">
        <f t="shared" si="1"/>
        <v>0</v>
      </c>
    </row>
    <row r="35" spans="8:9">
      <c r="H35" s="13">
        <v>0</v>
      </c>
      <c r="I35" s="13">
        <f t="shared" si="1"/>
        <v>0</v>
      </c>
    </row>
    <row r="36" spans="8:9">
      <c r="H36" s="17">
        <v>335277.415911254</v>
      </c>
      <c r="I36" s="13">
        <f t="shared" si="1"/>
        <v>0.335277415911254</v>
      </c>
    </row>
    <row r="37" spans="8:9">
      <c r="H37" s="13">
        <v>0</v>
      </c>
      <c r="I37" s="13">
        <f t="shared" si="1"/>
        <v>0</v>
      </c>
    </row>
    <row r="38" spans="8:9">
      <c r="H38" s="13">
        <v>0</v>
      </c>
      <c r="I38" s="13">
        <f t="shared" si="1"/>
        <v>0</v>
      </c>
    </row>
    <row r="39" spans="8:9">
      <c r="H39" s="13">
        <v>1165656.61</v>
      </c>
      <c r="I39" s="13">
        <f t="shared" si="1"/>
        <v>1.16565661</v>
      </c>
    </row>
    <row r="40" spans="8:9">
      <c r="H40" s="13">
        <v>120000</v>
      </c>
      <c r="I40" s="13">
        <f t="shared" si="1"/>
        <v>0.12</v>
      </c>
    </row>
    <row r="41" spans="8:9">
      <c r="H41" s="13">
        <v>0</v>
      </c>
      <c r="I41" s="13">
        <f t="shared" si="1"/>
        <v>0</v>
      </c>
    </row>
    <row r="42" spans="8:9">
      <c r="H42" s="13">
        <v>0</v>
      </c>
      <c r="I42" s="13">
        <f t="shared" si="1"/>
        <v>0</v>
      </c>
    </row>
    <row r="43" spans="8:8">
      <c r="H43" s="13"/>
    </row>
    <row r="44" spans="8:8">
      <c r="H44" s="13"/>
    </row>
    <row r="45" spans="8:8">
      <c r="H45" s="13"/>
    </row>
  </sheetData>
  <mergeCells count="4">
    <mergeCell ref="B1:E1"/>
    <mergeCell ref="F1:Q1"/>
    <mergeCell ref="R1:W1"/>
    <mergeCell ref="X1:Y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qcast_pumping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yu</dc:creator>
  <cp:lastModifiedBy>黑牛麦片</cp:lastModifiedBy>
  <dcterms:created xsi:type="dcterms:W3CDTF">2015-06-05T18:19:00Z</dcterms:created>
  <dcterms:modified xsi:type="dcterms:W3CDTF">2025-09-01T01:43:09Z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23008959682041F298AC290BF8B24E28_12</vt:lpwstr>
  </property>
  <property fmtid="{D5CDD505-2E9C-101B-9397-08002B2CF9AE}" pid="3" name="KSOProductBuildVer">
    <vt:lpwstr>2052-12.1.0.22529</vt:lpwstr>
  </property>
</Properties>
</file>