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ucasmendos/Documents/ILGA/001. SSH/SSH 2019/December 2019 Update/"/>
    </mc:Choice>
  </mc:AlternateContent>
  <xr:revisionPtr revIDLastSave="0" documentId="13_ncr:1_{98CF5FE8-1DCE-2A42-A43E-B6B867152143}" xr6:coauthVersionLast="45" xr6:coauthVersionMax="45" xr10:uidLastSave="{00000000-0000-0000-0000-000000000000}"/>
  <bookViews>
    <workbookView xWindow="0" yWindow="0" windowWidth="38400" windowHeight="21600" xr2:uid="{C2C5855A-7F23-174B-9123-107C2370F241}"/>
  </bookViews>
  <sheets>
    <sheet name="Same-Sex Sexual Acts Tally" sheetId="1" r:id="rId1"/>
    <sheet name="All categories" sheetId="2" r:id="rId2"/>
  </sheets>
  <definedNames>
    <definedName name="_xlnm._FilterDatabase" localSheetId="1" hidden="1">'All categories'!$A$3:$Q$206</definedName>
    <definedName name="_xlnm._FilterDatabase" localSheetId="0" hidden="1">'Same-Sex Sexual Acts Tally'!$A$1:$H$199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5" i="1"/>
  <c r="F5" i="2"/>
  <c r="G5" i="2"/>
  <c r="F6" i="2"/>
  <c r="G6" i="2"/>
  <c r="F8" i="2"/>
  <c r="G8" i="2"/>
  <c r="F11" i="2"/>
  <c r="G11" i="2"/>
  <c r="F12" i="2"/>
  <c r="G12" i="2"/>
  <c r="F15" i="2"/>
  <c r="G15" i="2"/>
  <c r="F16" i="2"/>
  <c r="G16" i="2"/>
  <c r="F17" i="2"/>
  <c r="G17" i="2"/>
  <c r="F18" i="2"/>
  <c r="G18" i="2"/>
  <c r="F20" i="2"/>
  <c r="G20" i="2"/>
  <c r="F24" i="2"/>
  <c r="G24" i="2"/>
  <c r="F28" i="2"/>
  <c r="G28" i="2"/>
  <c r="F30" i="2"/>
  <c r="G30" i="2"/>
  <c r="F33" i="2"/>
  <c r="G33" i="2"/>
  <c r="F35" i="2"/>
  <c r="G35" i="2"/>
  <c r="F39" i="2"/>
  <c r="G39" i="2"/>
  <c r="F41" i="2"/>
  <c r="G41" i="2"/>
  <c r="F43" i="2"/>
  <c r="G43" i="2"/>
  <c r="F44" i="2"/>
  <c r="G44" i="2"/>
  <c r="F46" i="2"/>
  <c r="G46" i="2"/>
  <c r="F49" i="2"/>
  <c r="G49" i="2"/>
  <c r="F59" i="2"/>
  <c r="G59" i="2"/>
  <c r="F60" i="2"/>
  <c r="G60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70" i="2"/>
  <c r="G70" i="2"/>
  <c r="F71" i="2"/>
  <c r="G71" i="2"/>
  <c r="F72" i="2"/>
  <c r="G72" i="2"/>
  <c r="F74" i="2"/>
  <c r="G74" i="2"/>
  <c r="F76" i="2"/>
  <c r="G76" i="2"/>
  <c r="F77" i="2"/>
  <c r="G77" i="2"/>
  <c r="F79" i="2"/>
  <c r="G79" i="2"/>
  <c r="F80" i="2"/>
  <c r="G80" i="2"/>
  <c r="F81" i="2"/>
  <c r="G81" i="2"/>
  <c r="F82" i="2"/>
  <c r="G82" i="2"/>
  <c r="F83" i="2"/>
  <c r="G83" i="2"/>
  <c r="F87" i="2"/>
  <c r="G87" i="2"/>
  <c r="F88" i="2"/>
  <c r="G88" i="2"/>
  <c r="F89" i="2"/>
  <c r="G89" i="2"/>
  <c r="F90" i="2"/>
  <c r="G90" i="2"/>
  <c r="F91" i="2"/>
  <c r="G91" i="2"/>
  <c r="F92" i="2"/>
  <c r="G92" i="2"/>
  <c r="F94" i="2"/>
  <c r="G94" i="2"/>
  <c r="F98" i="2"/>
  <c r="G98" i="2"/>
  <c r="F99" i="2"/>
  <c r="G99" i="2"/>
  <c r="F100" i="2"/>
  <c r="G100" i="2"/>
  <c r="G101" i="2"/>
  <c r="F102" i="2"/>
  <c r="G102" i="2"/>
  <c r="F103" i="2"/>
  <c r="G103" i="2"/>
  <c r="F106" i="2"/>
  <c r="G106" i="2"/>
  <c r="F107" i="2"/>
  <c r="G107" i="2"/>
  <c r="F108" i="2"/>
  <c r="G108" i="2"/>
  <c r="F109" i="2"/>
  <c r="G109" i="2"/>
  <c r="F111" i="2"/>
  <c r="G111" i="2"/>
  <c r="F112" i="2"/>
  <c r="G112" i="2"/>
  <c r="G114" i="2"/>
  <c r="F117" i="2"/>
  <c r="G117" i="2"/>
  <c r="F119" i="2"/>
  <c r="G119" i="2"/>
  <c r="F120" i="2"/>
  <c r="G120" i="2"/>
  <c r="F123" i="2"/>
  <c r="G123" i="2"/>
  <c r="F127" i="2"/>
  <c r="G127" i="2"/>
  <c r="G130" i="2"/>
  <c r="F131" i="2"/>
  <c r="G131" i="2"/>
  <c r="F132" i="2"/>
  <c r="G132" i="2"/>
  <c r="F134" i="2"/>
  <c r="G134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G187" i="2"/>
  <c r="F188" i="2"/>
  <c r="G188" i="2"/>
  <c r="F190" i="2"/>
  <c r="G190" i="2"/>
  <c r="F192" i="2"/>
  <c r="G192" i="2"/>
  <c r="F193" i="2"/>
  <c r="G193" i="2"/>
  <c r="F194" i="2"/>
  <c r="G194" i="2"/>
  <c r="F195" i="2"/>
  <c r="G195" i="2"/>
  <c r="F196" i="2"/>
  <c r="G196" i="2"/>
  <c r="F202" i="2"/>
  <c r="G202" i="2"/>
  <c r="E212" i="2"/>
  <c r="F212" i="2"/>
  <c r="E211" i="2"/>
  <c r="E214" i="2"/>
  <c r="F214" i="2"/>
  <c r="N203" i="2"/>
  <c r="N204" i="2"/>
  <c r="O203" i="2"/>
  <c r="O204" i="2"/>
  <c r="P203" i="2"/>
  <c r="P204" i="2"/>
  <c r="Q203" i="2"/>
  <c r="Q204" i="2"/>
  <c r="G207" i="2"/>
  <c r="G208" i="2"/>
  <c r="F211" i="2"/>
  <c r="K203" i="2"/>
  <c r="K204" i="2"/>
  <c r="L203" i="2"/>
  <c r="L204" i="2"/>
  <c r="M203" i="2"/>
  <c r="M204" i="2"/>
  <c r="J203" i="2"/>
  <c r="J204" i="2"/>
  <c r="I203" i="2"/>
  <c r="I204" i="2"/>
  <c r="H203" i="2"/>
  <c r="H204" i="2"/>
  <c r="H204" i="1"/>
  <c r="I204" i="1"/>
  <c r="H233" i="1"/>
  <c r="H232" i="1"/>
  <c r="H228" i="1"/>
  <c r="H227" i="1"/>
  <c r="H223" i="1"/>
  <c r="H222" i="1"/>
  <c r="H213" i="1"/>
  <c r="H212" i="1"/>
  <c r="H208" i="1"/>
  <c r="H207" i="1"/>
  <c r="F233" i="1"/>
  <c r="F232" i="1"/>
  <c r="F228" i="1"/>
  <c r="F227" i="1"/>
  <c r="F223" i="1"/>
  <c r="F222" i="1"/>
  <c r="F213" i="1"/>
  <c r="F212" i="1"/>
  <c r="F208" i="1"/>
  <c r="F207" i="1"/>
  <c r="H203" i="1"/>
  <c r="I203" i="1"/>
  <c r="H202" i="1"/>
  <c r="I202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5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7" i="1"/>
  <c r="H166" i="1"/>
  <c r="H165" i="1"/>
  <c r="H164" i="1"/>
  <c r="H163" i="1"/>
  <c r="H168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0" i="1"/>
  <c r="H98" i="1"/>
  <c r="H97" i="1"/>
  <c r="H96" i="1"/>
  <c r="H95" i="1"/>
  <c r="H94" i="1"/>
  <c r="H93" i="1"/>
  <c r="H92" i="1"/>
  <c r="H91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3" i="1"/>
  <c r="H12" i="1"/>
  <c r="H11" i="1"/>
  <c r="H10" i="1"/>
  <c r="H9" i="1"/>
  <c r="H8" i="1"/>
  <c r="H7" i="1"/>
  <c r="H6" i="1"/>
  <c r="H5" i="1"/>
  <c r="H4" i="1"/>
  <c r="H3" i="1"/>
  <c r="H2" i="1"/>
  <c r="F203" i="1"/>
  <c r="F202" i="1"/>
  <c r="F3" i="1"/>
  <c r="F4" i="1"/>
  <c r="F5" i="1"/>
  <c r="F6" i="1"/>
  <c r="F7" i="1"/>
  <c r="F8" i="1"/>
  <c r="F9" i="1"/>
  <c r="F10" i="1"/>
  <c r="F11" i="1"/>
  <c r="F12" i="1"/>
  <c r="F13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91" i="1"/>
  <c r="F92" i="1"/>
  <c r="F93" i="1"/>
  <c r="F94" i="1"/>
  <c r="F95" i="1"/>
  <c r="F96" i="1"/>
  <c r="F97" i="1"/>
  <c r="F98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8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" i="1"/>
  <c r="H224" i="1"/>
  <c r="H229" i="1"/>
  <c r="H209" i="1"/>
  <c r="H234" i="1"/>
  <c r="F234" i="1"/>
  <c r="F229" i="1"/>
  <c r="F224" i="1"/>
  <c r="F214" i="1"/>
  <c r="H214" i="1"/>
  <c r="F209" i="1"/>
  <c r="F204" i="1"/>
</calcChain>
</file>

<file path=xl/sharedStrings.xml><?xml version="1.0" encoding="utf-8"?>
<sst xmlns="http://schemas.openxmlformats.org/spreadsheetml/2006/main" count="3613" uniqueCount="285">
  <si>
    <t>Algeria</t>
  </si>
  <si>
    <t>Angola</t>
  </si>
  <si>
    <t>Benin</t>
  </si>
  <si>
    <t>Botswana</t>
  </si>
  <si>
    <t>Burkina Faso</t>
  </si>
  <si>
    <t>Burundi</t>
  </si>
  <si>
    <t>Cameroon</t>
  </si>
  <si>
    <t xml:space="preserve">Cape Verde </t>
  </si>
  <si>
    <t>Central African Republic</t>
  </si>
  <si>
    <t>Chad</t>
  </si>
  <si>
    <t>Comoros</t>
  </si>
  <si>
    <t>Congo</t>
  </si>
  <si>
    <t>Côte d'Ivoire</t>
  </si>
  <si>
    <t>Democratic Republic of Congo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</si>
  <si>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</si>
  <si>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</si>
  <si>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</si>
  <si>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</si>
  <si>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</si>
  <si>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</si>
  <si>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</si>
  <si>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</si>
  <si>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</si>
  <si>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</si>
  <si>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</si>
  <si>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</si>
  <si>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</si>
  <si>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</si>
  <si>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</si>
  <si>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</si>
  <si>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</si>
  <si>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</si>
  <si>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</si>
  <si>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</si>
  <si>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</si>
  <si>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</si>
  <si>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</si>
  <si>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</si>
  <si>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</si>
  <si>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São Tome &amp; Principe</t>
  </si>
  <si>
    <t>Senegal</t>
  </si>
  <si>
    <t>Seychelles</t>
  </si>
  <si>
    <t>Sierra Leone</t>
  </si>
  <si>
    <t>Somalia</t>
  </si>
  <si>
    <t xml:space="preserve">South Africa 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</si>
  <si>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</si>
  <si>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</si>
  <si>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</si>
  <si>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</si>
  <si>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</si>
  <si>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</si>
  <si>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</si>
  <si>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</si>
  <si>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Afghanistan</t>
  </si>
  <si>
    <t>Bahrain</t>
  </si>
  <si>
    <t>Bangladesh</t>
  </si>
  <si>
    <t>Bhutan</t>
  </si>
  <si>
    <t>Brunei Darussalam</t>
  </si>
  <si>
    <t>Cambodia</t>
  </si>
  <si>
    <t>China</t>
  </si>
  <si>
    <t xml:space="preserve">East Timor </t>
  </si>
  <si>
    <t>India</t>
  </si>
  <si>
    <t>Iraq</t>
  </si>
  <si>
    <t>Iran</t>
  </si>
  <si>
    <t xml:space="preserve">Israel </t>
  </si>
  <si>
    <t xml:space="preserve">Japan </t>
  </si>
  <si>
    <t xml:space="preserve">Jordan </t>
  </si>
  <si>
    <t xml:space="preserve">Kazakhstan </t>
  </si>
  <si>
    <t>Kuwait</t>
  </si>
  <si>
    <t xml:space="preserve">Kyrgyzstan </t>
  </si>
  <si>
    <t>Laos</t>
  </si>
  <si>
    <t>Lebanon</t>
  </si>
  <si>
    <t>Malaysia</t>
  </si>
  <si>
    <t>Maldives</t>
  </si>
  <si>
    <t xml:space="preserve">Mongolia </t>
  </si>
  <si>
    <t>Myanmar</t>
  </si>
  <si>
    <t xml:space="preserve">Nepal </t>
  </si>
  <si>
    <t>North Korea</t>
  </si>
  <si>
    <t>Oman</t>
  </si>
  <si>
    <t>Pakistan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</si>
  <si>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</si>
  <si>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</si>
  <si>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</si>
  <si>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</si>
  <si>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</si>
  <si>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</si>
  <si>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</si>
  <si>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Taiwan</t>
  </si>
  <si>
    <t xml:space="preserve">Tajikistan </t>
  </si>
  <si>
    <t xml:space="preserve">Thailand </t>
  </si>
  <si>
    <t>Turkmenistan</t>
  </si>
  <si>
    <t>Vietnam</t>
  </si>
  <si>
    <t>United Arab Emirates</t>
  </si>
  <si>
    <t>Uzbekistan</t>
  </si>
  <si>
    <t>Yemen</t>
  </si>
  <si>
    <t xml:space="preserve">Albania </t>
  </si>
  <si>
    <t xml:space="preserve">Andorra </t>
  </si>
  <si>
    <t xml:space="preserve">Armenia </t>
  </si>
  <si>
    <t xml:space="preserve">Austria </t>
  </si>
  <si>
    <t xml:space="preserve">Azerbaijan </t>
  </si>
  <si>
    <t xml:space="preserve">Belarus </t>
  </si>
  <si>
    <t xml:space="preserve">Belgium </t>
  </si>
  <si>
    <t>Bosnia and Herzegovina</t>
  </si>
  <si>
    <t xml:space="preserve">Bulgaria </t>
  </si>
  <si>
    <t xml:space="preserve">Croatia </t>
  </si>
  <si>
    <t xml:space="preserve">Cyprus </t>
  </si>
  <si>
    <t xml:space="preserve">Czech Republic </t>
  </si>
  <si>
    <t xml:space="preserve">Denmark </t>
  </si>
  <si>
    <t xml:space="preserve">Estonia </t>
  </si>
  <si>
    <t xml:space="preserve">Finland </t>
  </si>
  <si>
    <t xml:space="preserve">France </t>
  </si>
  <si>
    <t xml:space="preserve">Georgia </t>
  </si>
  <si>
    <t xml:space="preserve">Germany </t>
  </si>
  <si>
    <t xml:space="preserve">Greece </t>
  </si>
  <si>
    <t xml:space="preserve">Hungary </t>
  </si>
  <si>
    <t xml:space="preserve">Iceland </t>
  </si>
  <si>
    <t>Ireland</t>
  </si>
  <si>
    <t xml:space="preserve">Italy </t>
  </si>
  <si>
    <t xml:space="preserve">Kosovo </t>
  </si>
  <si>
    <t xml:space="preserve">Latvia </t>
  </si>
  <si>
    <t xml:space="preserve">Liechtenstein </t>
  </si>
  <si>
    <t xml:space="preserve">Lithuania </t>
  </si>
  <si>
    <t xml:space="preserve">Luxembourg </t>
  </si>
  <si>
    <t xml:space="preserve">Malta </t>
  </si>
  <si>
    <t xml:space="preserve">Moldova </t>
  </si>
  <si>
    <t xml:space="preserve">Monaco </t>
  </si>
  <si>
    <t xml:space="preserve">Montenegro </t>
  </si>
  <si>
    <t xml:space="preserve">Netherlands </t>
  </si>
  <si>
    <t xml:space="preserve">Norway </t>
  </si>
  <si>
    <t xml:space="preserve">Poland </t>
  </si>
  <si>
    <t xml:space="preserve">Portugal </t>
  </si>
  <si>
    <t xml:space="preserve">Romania </t>
  </si>
  <si>
    <t>Russia</t>
  </si>
  <si>
    <t xml:space="preserve">San Marino </t>
  </si>
  <si>
    <t xml:space="preserve">Serbia </t>
  </si>
  <si>
    <t xml:space="preserve">Slovakia </t>
  </si>
  <si>
    <t xml:space="preserve">Slovenia </t>
  </si>
  <si>
    <t>Spain</t>
  </si>
  <si>
    <t xml:space="preserve">Sweden </t>
  </si>
  <si>
    <t xml:space="preserve">Switzerland </t>
  </si>
  <si>
    <t xml:space="preserve">Turkey </t>
  </si>
  <si>
    <t xml:space="preserve">Ukraine </t>
  </si>
  <si>
    <t>Antigua and Barbuda</t>
  </si>
  <si>
    <t xml:space="preserve">Argentina </t>
  </si>
  <si>
    <t xml:space="preserve">Bahamas </t>
  </si>
  <si>
    <t>Barbados</t>
  </si>
  <si>
    <t>Belize</t>
  </si>
  <si>
    <t>Bolivia</t>
  </si>
  <si>
    <t>Brazil</t>
  </si>
  <si>
    <t xml:space="preserve">Costa Rica </t>
  </si>
  <si>
    <t xml:space="preserve">Chile </t>
  </si>
  <si>
    <t xml:space="preserve">Colombia </t>
  </si>
  <si>
    <t xml:space="preserve">Cuba </t>
  </si>
  <si>
    <t>Dominica</t>
  </si>
  <si>
    <t xml:space="preserve">Dominican Republic </t>
  </si>
  <si>
    <t xml:space="preserve">Ecuador </t>
  </si>
  <si>
    <t xml:space="preserve">El Salvador </t>
  </si>
  <si>
    <t>Grenada</t>
  </si>
  <si>
    <t xml:space="preserve">Guatemala </t>
  </si>
  <si>
    <t>Guyana</t>
  </si>
  <si>
    <t xml:space="preserve">Haiti </t>
  </si>
  <si>
    <t xml:space="preserve">Honduras </t>
  </si>
  <si>
    <t>Jamaica</t>
  </si>
  <si>
    <t xml:space="preserve">Mexico </t>
  </si>
  <si>
    <t xml:space="preserve">Nicaragua </t>
  </si>
  <si>
    <t xml:space="preserve">Panama </t>
  </si>
  <si>
    <t>Paraguay</t>
  </si>
  <si>
    <t xml:space="preserve">Peru </t>
  </si>
  <si>
    <t>St Kitts &amp; Nevis</t>
  </si>
  <si>
    <t>St Lucia</t>
  </si>
  <si>
    <t>St Vincent &amp; the Grenadines</t>
  </si>
  <si>
    <t xml:space="preserve">Suriname </t>
  </si>
  <si>
    <t>Trinidad and Tobago</t>
  </si>
  <si>
    <t xml:space="preserve">Uruguay </t>
  </si>
  <si>
    <t>Venezuela</t>
  </si>
  <si>
    <t>Canada</t>
  </si>
  <si>
    <t>United States</t>
  </si>
  <si>
    <t>Australia</t>
  </si>
  <si>
    <t xml:space="preserve">Fiji </t>
  </si>
  <si>
    <t>Kiribati</t>
  </si>
  <si>
    <t>Marshall Islands</t>
  </si>
  <si>
    <t>Micronesia</t>
  </si>
  <si>
    <t xml:space="preserve">New Zealand </t>
  </si>
  <si>
    <t>Nauru</t>
  </si>
  <si>
    <t xml:space="preserve">Palau </t>
  </si>
  <si>
    <t>Papua New Guinea</t>
  </si>
  <si>
    <t>Samoa</t>
  </si>
  <si>
    <t>Solomon Islands</t>
  </si>
  <si>
    <t>Tonga</t>
  </si>
  <si>
    <t>Tuvalu</t>
  </si>
  <si>
    <t>Vanuatu</t>
  </si>
  <si>
    <t>AFRICA</t>
  </si>
  <si>
    <t>ASIA</t>
  </si>
  <si>
    <t>EUROPE</t>
  </si>
  <si>
    <t>LAC</t>
  </si>
  <si>
    <t>NA</t>
  </si>
  <si>
    <t>OCEANIA</t>
  </si>
  <si>
    <t>Indonesia</t>
  </si>
  <si>
    <t>Palestine</t>
  </si>
  <si>
    <t>United Kingdom</t>
  </si>
  <si>
    <t>Cook Islands</t>
  </si>
  <si>
    <t>UN Member States</t>
  </si>
  <si>
    <t>Eswatini</t>
  </si>
  <si>
    <t>Vatican City</t>
  </si>
  <si>
    <t>Non-UN Member States</t>
  </si>
  <si>
    <t>States</t>
  </si>
  <si>
    <t>ILLEGAL</t>
  </si>
  <si>
    <t>LEGAL</t>
  </si>
  <si>
    <t>DE FACTO ILLEGAL</t>
  </si>
  <si>
    <t>COUNTRY</t>
  </si>
  <si>
    <t>CONTINENT</t>
  </si>
  <si>
    <t>N</t>
  </si>
  <si>
    <t>CN</t>
  </si>
  <si>
    <t>S</t>
  </si>
  <si>
    <t>T &amp; Tobago</t>
  </si>
  <si>
    <t>Crim</t>
  </si>
  <si>
    <t>What happened between 2017 and 2019?</t>
  </si>
  <si>
    <t>Dec</t>
  </si>
  <si>
    <t>DF Crim</t>
  </si>
  <si>
    <t>Changed!</t>
  </si>
  <si>
    <t>World</t>
  </si>
  <si>
    <t>NORTH AMERICA</t>
  </si>
  <si>
    <t>LATIN AMERICA &amp; THE CARIBBEAN</t>
  </si>
  <si>
    <t>India (from Illegal)</t>
  </si>
  <si>
    <t>Iraq (from Illegal)</t>
  </si>
  <si>
    <t>T&amp;T (from Illegal)</t>
  </si>
  <si>
    <t>Angola (from Illegal)</t>
  </si>
  <si>
    <t>Chad (from legal)</t>
  </si>
  <si>
    <t>of UN Member States</t>
  </si>
  <si>
    <t>Employment</t>
  </si>
  <si>
    <t>Ban on CTs</t>
  </si>
  <si>
    <t>Czechia</t>
  </si>
  <si>
    <t>North Macedonia</t>
  </si>
  <si>
    <t>YES</t>
  </si>
  <si>
    <t>NO</t>
  </si>
  <si>
    <t>Y</t>
  </si>
  <si>
    <t xml:space="preserve">N </t>
  </si>
  <si>
    <t>Macau</t>
  </si>
  <si>
    <t xml:space="preserve">Y </t>
  </si>
  <si>
    <t>PROTECTION AGAINST DISCRIMINATION</t>
  </si>
  <si>
    <t>CRIMINALISATION OF VIOLENCE/DISCRIMINATION</t>
  </si>
  <si>
    <t>CTs</t>
  </si>
  <si>
    <t>PROTECTION</t>
  </si>
  <si>
    <t>SAME SEX MARRIAGE</t>
  </si>
  <si>
    <t>CIVIL UNIONS</t>
  </si>
  <si>
    <t>JOINT ADOPTION</t>
  </si>
  <si>
    <t>SECOND PARENT ADOPTION</t>
  </si>
  <si>
    <t>RECOGNITION</t>
  </si>
  <si>
    <t>Legal?</t>
  </si>
  <si>
    <t>DE FACTO</t>
  </si>
  <si>
    <t>Civil Unions</t>
  </si>
  <si>
    <t>Joint Adoption</t>
  </si>
  <si>
    <t>Marriage</t>
  </si>
  <si>
    <t>CRIMINALISATION</t>
  </si>
  <si>
    <t>GENDER</t>
  </si>
  <si>
    <t>MAX PENALTY</t>
  </si>
  <si>
    <t>MALE ONLY</t>
  </si>
  <si>
    <t>DOES NOT APPLY</t>
  </si>
  <si>
    <t>ANY GENDER</t>
  </si>
  <si>
    <t>M ONLY</t>
  </si>
  <si>
    <t>UNDETERMINED</t>
  </si>
  <si>
    <t>DEATH</t>
  </si>
  <si>
    <t>FOR LIFE</t>
  </si>
  <si>
    <r>
      <t xml:space="preserve">Palestine </t>
    </r>
    <r>
      <rPr>
        <sz val="12"/>
        <color theme="9" tint="-0.249977111117893"/>
        <rFont val="Lato Regular"/>
      </rPr>
      <t>(1)</t>
    </r>
  </si>
  <si>
    <r>
      <t>Indonesia</t>
    </r>
    <r>
      <rPr>
        <sz val="12"/>
        <color theme="9" tint="-0.249977111117893"/>
        <rFont val="Lato Regular"/>
      </rPr>
      <t xml:space="preserve"> (2)</t>
    </r>
  </si>
  <si>
    <r>
      <t xml:space="preserve">DEATH </t>
    </r>
    <r>
      <rPr>
        <b/>
        <sz val="8"/>
        <color theme="2" tint="-0.749992370372631"/>
        <rFont val="Lato Regular"/>
      </rPr>
      <t>(NOT)</t>
    </r>
  </si>
  <si>
    <r>
      <t xml:space="preserve">DEATH </t>
    </r>
    <r>
      <rPr>
        <b/>
        <sz val="8"/>
        <color theme="2" tint="-0.749992370372631"/>
        <rFont val="Lato Regular"/>
      </rPr>
      <t>(REG)</t>
    </r>
  </si>
  <si>
    <t>(1).</t>
  </si>
  <si>
    <t>In Palestine, Gaza still criminalises same-sex intimacy</t>
  </si>
  <si>
    <t>(2).</t>
  </si>
  <si>
    <t>Years in Prison / Other</t>
  </si>
  <si>
    <t xml:space="preserve">DRC </t>
  </si>
  <si>
    <t>In Indonesia, several provinces criminalise consensal same-sex sexual acts.</t>
  </si>
  <si>
    <t>Second Parent Adoption</t>
  </si>
  <si>
    <t xml:space="preserve">Criminalise all same-sex sexual acts </t>
  </si>
  <si>
    <t>Criminalise same-sex sexual acts between MEN only</t>
  </si>
  <si>
    <t xml:space="preserve">     UN Member States CRIMINALISE consensual same-sex sexual acts</t>
  </si>
  <si>
    <t xml:space="preserve">     UN Member States DE FACTO CRIMINALISE consensual same-sex sexual acts</t>
  </si>
  <si>
    <t xml:space="preserve">     UN Member States DO NOT criminalise consensual same-sex sexual acts</t>
  </si>
  <si>
    <t>Gender/s</t>
  </si>
  <si>
    <t>CONSENSUAL SAME-SEX           SEXUAL ACTS</t>
  </si>
  <si>
    <t>Broad Protections</t>
  </si>
  <si>
    <t>Constitutional</t>
  </si>
  <si>
    <t>Hate Crime / Aggr. Circs.</t>
  </si>
  <si>
    <t>Incitement to Hatred / 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</si>
</sst>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Lato Regular"/>
    </font>
    <font>
      <b/>
      <sz val="12"/>
      <color theme="0"/>
      <name val="Lato Regular"/>
    </font>
    <font>
      <b/>
      <sz val="12"/>
      <color theme="1"/>
      <name val="Lato Regular"/>
    </font>
    <font>
      <b/>
      <sz val="9"/>
      <color theme="1"/>
      <name val="Lato Regular"/>
    </font>
    <font>
      <b/>
      <sz val="8"/>
      <color theme="5" tint="-0.499984740745262"/>
      <name val="Lato Regular"/>
    </font>
    <font>
      <b/>
      <sz val="11"/>
      <color theme="1"/>
      <name val="Lato Regular"/>
    </font>
    <font>
      <b/>
      <sz val="8"/>
      <color theme="2" tint="-0.89999084444715716"/>
      <name val="Lato Regular"/>
    </font>
    <font>
      <i/>
      <sz val="8"/>
      <color theme="1"/>
      <name val="Lato Regular"/>
    </font>
    <font>
      <b/>
      <sz val="9"/>
      <color theme="2"/>
      <name val="Lato Regular"/>
    </font>
    <font>
      <b/>
      <sz val="9"/>
      <color theme="2" tint="-0.749992370372631"/>
      <name val="Lato Regular"/>
    </font>
    <font>
      <i/>
      <sz val="12"/>
      <color theme="1"/>
      <name val="Lato Regular"/>
    </font>
    <font>
      <b/>
      <sz val="9"/>
      <color theme="2" tint="-0.89999084444715716"/>
      <name val="Lato Regular"/>
    </font>
    <font>
      <b/>
      <sz val="22"/>
      <color theme="1"/>
      <name val="Lato Regular"/>
    </font>
    <font>
      <b/>
      <sz val="8"/>
      <color theme="1"/>
      <name val="Lato Regular"/>
    </font>
    <font>
      <sz val="8"/>
      <color theme="1"/>
      <name val="Lato Regular"/>
    </font>
    <font>
      <sz val="9"/>
      <color theme="1"/>
      <name val="Lato Regular"/>
    </font>
    <font>
      <sz val="12"/>
      <color rgb="FF000000"/>
      <name val="Lato Regular"/>
    </font>
    <font>
      <b/>
      <i/>
      <sz val="8"/>
      <color theme="9" tint="-0.499984740745262"/>
      <name val="Lato Regular"/>
    </font>
    <font>
      <i/>
      <sz val="9"/>
      <color theme="1"/>
      <name val="Lato Regular"/>
    </font>
    <font>
      <b/>
      <sz val="8"/>
      <color theme="5" tint="-0.249977111117893"/>
      <name val="Lato Regular"/>
    </font>
    <font>
      <b/>
      <sz val="10"/>
      <color theme="1"/>
      <name val="Lato Regular"/>
    </font>
    <font>
      <b/>
      <sz val="8"/>
      <color theme="1" tint="0.249977111117893"/>
      <name val="Lato Regular"/>
    </font>
    <font>
      <b/>
      <sz val="11"/>
      <color theme="0"/>
      <name val="Lato Regular"/>
    </font>
    <font>
      <sz val="10"/>
      <color theme="1"/>
      <name val="Lato Regular"/>
    </font>
    <font>
      <b/>
      <sz val="9"/>
      <color rgb="FF000000"/>
      <name val="Lato Regular"/>
    </font>
    <font>
      <i/>
      <sz val="9"/>
      <color rgb="FF000000"/>
      <name val="Lato Regular"/>
    </font>
    <font>
      <sz val="8"/>
      <color theme="0"/>
      <name val="Lato Regular"/>
    </font>
    <font>
      <i/>
      <sz val="8"/>
      <color theme="0" tint="-0.249977111117893"/>
      <name val="Lato Regular"/>
    </font>
    <font>
      <sz val="12"/>
      <color theme="9" tint="-0.249977111117893"/>
      <name val="Lato Regular"/>
    </font>
    <font>
      <sz val="10"/>
      <color theme="2" tint="-0.89999084444715716"/>
      <name val="Lato Regular"/>
    </font>
    <font>
      <sz val="8"/>
      <color theme="2" tint="-0.89999084444715716"/>
      <name val="Lato Regular"/>
    </font>
    <font>
      <b/>
      <sz val="18"/>
      <color theme="2" tint="-0.749992370372631"/>
      <name val="Lato Regular"/>
    </font>
    <font>
      <b/>
      <sz val="8"/>
      <color theme="2" tint="-0.749992370372631"/>
      <name val="Lato Regular"/>
    </font>
    <font>
      <sz val="12"/>
      <color theme="0"/>
      <name val="Lato Regular"/>
    </font>
    <font>
      <b/>
      <sz val="8"/>
      <color theme="0"/>
      <name val="Lato Regular"/>
    </font>
    <font>
      <b/>
      <sz val="20"/>
      <color theme="0"/>
      <name val="Lato Regular"/>
    </font>
    <font>
      <sz val="11"/>
      <color theme="1"/>
      <name val="Lato Regular"/>
    </font>
    <font>
      <sz val="28"/>
      <color theme="0"/>
      <name val="Lato Bold"/>
    </font>
    <font>
      <sz val="32"/>
      <color theme="0"/>
      <name val="Lato Bold"/>
    </font>
    <font>
      <b/>
      <sz val="18"/>
      <color theme="3" tint="-0.249977111117893"/>
      <name val="Lato Regula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DF7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7EFCE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1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3" fillId="20" borderId="0" xfId="0" applyFont="1" applyFill="1" applyBorder="1" applyAlignment="1">
      <alignment vertical="center"/>
    </xf>
    <xf numFmtId="0" fontId="20" fillId="2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left" vertical="center"/>
    </xf>
    <xf numFmtId="0" fontId="18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horizontal="right" vertical="center"/>
    </xf>
    <xf numFmtId="0" fontId="25" fillId="12" borderId="0" xfId="0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3" fillId="14" borderId="0" xfId="0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25" fillId="3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5" fillId="1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9" fontId="3" fillId="0" borderId="0" xfId="1" applyFont="1" applyAlignment="1">
      <alignment vertical="center"/>
    </xf>
    <xf numFmtId="0" fontId="23" fillId="13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23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23" fillId="18" borderId="0" xfId="0" applyFont="1" applyFill="1" applyAlignment="1">
      <alignment vertical="center"/>
    </xf>
    <xf numFmtId="0" fontId="6" fillId="18" borderId="0" xfId="0" applyFont="1" applyFill="1" applyAlignment="1">
      <alignment vertical="center"/>
    </xf>
    <xf numFmtId="0" fontId="23" fillId="15" borderId="0" xfId="0" applyFont="1" applyFill="1" applyAlignment="1">
      <alignment vertical="center"/>
    </xf>
    <xf numFmtId="0" fontId="6" fillId="15" borderId="0" xfId="0" applyFont="1" applyFill="1" applyAlignment="1">
      <alignment vertical="center"/>
    </xf>
    <xf numFmtId="0" fontId="23" fillId="17" borderId="0" xfId="0" applyFont="1" applyFill="1" applyAlignment="1">
      <alignment vertical="center"/>
    </xf>
    <xf numFmtId="0" fontId="27" fillId="1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16" fillId="6" borderId="10" xfId="0" applyFont="1" applyFill="1" applyBorder="1" applyAlignment="1">
      <alignment vertical="center"/>
    </xf>
    <xf numFmtId="0" fontId="10" fillId="9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vertical="center"/>
    </xf>
    <xf numFmtId="0" fontId="10" fillId="9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vertical="center"/>
    </xf>
    <xf numFmtId="0" fontId="10" fillId="13" borderId="8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 wrapText="1"/>
    </xf>
    <xf numFmtId="9" fontId="34" fillId="10" borderId="16" xfId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5" fillId="31" borderId="19" xfId="0" applyFont="1" applyFill="1" applyBorder="1" applyAlignment="1">
      <alignment horizontal="center" vertical="center"/>
    </xf>
    <xf numFmtId="0" fontId="5" fillId="21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16" borderId="26" xfId="0" applyFont="1" applyFill="1" applyBorder="1" applyAlignment="1">
      <alignment horizontal="center" vertical="center"/>
    </xf>
    <xf numFmtId="0" fontId="3" fillId="16" borderId="26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left" vertical="center"/>
    </xf>
    <xf numFmtId="0" fontId="5" fillId="31" borderId="21" xfId="0" applyFont="1" applyFill="1" applyBorder="1" applyAlignment="1">
      <alignment horizontal="center" vertical="center"/>
    </xf>
    <xf numFmtId="0" fontId="5" fillId="21" borderId="22" xfId="0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horizontal="left" vertical="center"/>
    </xf>
    <xf numFmtId="0" fontId="3" fillId="14" borderId="22" xfId="0" applyFont="1" applyFill="1" applyBorder="1" applyAlignment="1">
      <alignment horizontal="center" vertical="center"/>
    </xf>
    <xf numFmtId="0" fontId="3" fillId="14" borderId="22" xfId="0" applyFont="1" applyFill="1" applyBorder="1" applyAlignment="1">
      <alignment horizontal="left" vertical="center"/>
    </xf>
    <xf numFmtId="0" fontId="5" fillId="0" borderId="29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left" vertical="center"/>
    </xf>
    <xf numFmtId="0" fontId="7" fillId="23" borderId="26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left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left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left" vertical="center"/>
    </xf>
    <xf numFmtId="0" fontId="3" fillId="13" borderId="26" xfId="0" applyFont="1" applyFill="1" applyBorder="1" applyAlignment="1">
      <alignment horizontal="center" vertical="center"/>
    </xf>
    <xf numFmtId="0" fontId="3" fillId="13" borderId="26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left" vertical="center"/>
    </xf>
    <xf numFmtId="0" fontId="5" fillId="0" borderId="29" xfId="0" applyFont="1" applyFill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9" fontId="34" fillId="10" borderId="24" xfId="1" applyFont="1" applyFill="1" applyBorder="1" applyAlignment="1">
      <alignment horizontal="center" vertical="center"/>
    </xf>
    <xf numFmtId="9" fontId="34" fillId="10" borderId="23" xfId="1" applyFont="1" applyFill="1" applyBorder="1" applyAlignment="1">
      <alignment horizontal="center" vertical="center"/>
    </xf>
    <xf numFmtId="0" fontId="33" fillId="10" borderId="34" xfId="0" applyFont="1" applyFill="1" applyBorder="1" applyAlignment="1">
      <alignment horizontal="center" vertical="center" wrapText="1"/>
    </xf>
    <xf numFmtId="0" fontId="33" fillId="10" borderId="35" xfId="0" applyFont="1" applyFill="1" applyBorder="1" applyAlignment="1">
      <alignment horizontal="center" vertical="center" wrapText="1"/>
    </xf>
    <xf numFmtId="0" fontId="33" fillId="10" borderId="3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9" fontId="38" fillId="18" borderId="17" xfId="1" applyFont="1" applyFill="1" applyBorder="1" applyAlignment="1">
      <alignment horizontal="center" vertical="center"/>
    </xf>
    <xf numFmtId="9" fontId="38" fillId="10" borderId="17" xfId="1" applyFont="1" applyFill="1" applyBorder="1" applyAlignment="1">
      <alignment horizontal="center" vertical="center"/>
    </xf>
    <xf numFmtId="9" fontId="38" fillId="0" borderId="0" xfId="1" applyFont="1" applyFill="1" applyBorder="1" applyAlignment="1">
      <alignment horizontal="center" vertical="center"/>
    </xf>
    <xf numFmtId="9" fontId="38" fillId="12" borderId="17" xfId="1" applyFont="1" applyFill="1" applyBorder="1" applyAlignment="1">
      <alignment horizontal="center" vertical="center"/>
    </xf>
    <xf numFmtId="0" fontId="8" fillId="23" borderId="27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8" fillId="23" borderId="2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10" fillId="30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8" fillId="23" borderId="29" xfId="0" applyFont="1" applyFill="1" applyBorder="1" applyAlignment="1">
      <alignment horizontal="center" vertical="center"/>
    </xf>
    <xf numFmtId="0" fontId="11" fillId="22" borderId="27" xfId="0" applyFont="1" applyFill="1" applyBorder="1" applyAlignment="1">
      <alignment horizontal="center" vertical="center"/>
    </xf>
    <xf numFmtId="0" fontId="11" fillId="22" borderId="29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46" xfId="0" applyFont="1" applyFill="1" applyBorder="1" applyAlignment="1">
      <alignment horizontal="center" vertical="center"/>
    </xf>
    <xf numFmtId="0" fontId="5" fillId="21" borderId="4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18" borderId="49" xfId="0" applyFont="1" applyFill="1" applyBorder="1" applyAlignment="1">
      <alignment horizontal="center" vertical="center"/>
    </xf>
    <xf numFmtId="0" fontId="6" fillId="18" borderId="50" xfId="0" applyFont="1" applyFill="1" applyBorder="1" applyAlignment="1">
      <alignment horizontal="center" vertical="center"/>
    </xf>
    <xf numFmtId="0" fontId="6" fillId="18" borderId="50" xfId="0" applyFont="1" applyFill="1" applyBorder="1" applyAlignment="1">
      <alignment horizontal="center" vertical="center" wrapText="1"/>
    </xf>
    <xf numFmtId="0" fontId="6" fillId="29" borderId="51" xfId="0" applyFont="1" applyFill="1" applyBorder="1" applyAlignment="1">
      <alignment horizontal="center" vertical="center"/>
    </xf>
    <xf numFmtId="0" fontId="6" fillId="29" borderId="35" xfId="0" applyFont="1" applyFill="1" applyBorder="1" applyAlignment="1">
      <alignment horizontal="center" vertical="center"/>
    </xf>
    <xf numFmtId="0" fontId="6" fillId="29" borderId="52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37" fillId="3" borderId="54" xfId="0" applyFont="1" applyFill="1" applyBorder="1" applyAlignment="1">
      <alignment horizontal="center" vertical="center" wrapText="1"/>
    </xf>
    <xf numFmtId="0" fontId="37" fillId="3" borderId="55" xfId="0" applyFont="1" applyFill="1" applyBorder="1" applyAlignment="1">
      <alignment horizontal="center" vertical="center" wrapText="1"/>
    </xf>
    <xf numFmtId="0" fontId="37" fillId="3" borderId="56" xfId="0" applyFont="1" applyFill="1" applyBorder="1" applyAlignment="1">
      <alignment horizontal="center" vertical="center" wrapText="1"/>
    </xf>
    <xf numFmtId="0" fontId="37" fillId="19" borderId="57" xfId="0" applyFont="1" applyFill="1" applyBorder="1" applyAlignment="1">
      <alignment horizontal="center" vertical="center" wrapText="1"/>
    </xf>
    <xf numFmtId="0" fontId="37" fillId="12" borderId="55" xfId="0" applyFont="1" applyFill="1" applyBorder="1" applyAlignment="1">
      <alignment horizontal="center" vertical="center" wrapText="1"/>
    </xf>
    <xf numFmtId="0" fontId="37" fillId="12" borderId="5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9" fillId="0" borderId="0" xfId="0" applyFont="1"/>
    <xf numFmtId="0" fontId="19" fillId="0" borderId="0" xfId="0" applyFont="1" applyAlignment="1">
      <alignment horizontal="left"/>
    </xf>
    <xf numFmtId="0" fontId="40" fillId="19" borderId="38" xfId="0" applyFont="1" applyFill="1" applyBorder="1" applyAlignment="1">
      <alignment horizontal="center" vertical="center"/>
    </xf>
    <xf numFmtId="0" fontId="40" fillId="19" borderId="40" xfId="0" applyFont="1" applyFill="1" applyBorder="1" applyAlignment="1">
      <alignment horizontal="center" vertical="center"/>
    </xf>
    <xf numFmtId="0" fontId="40" fillId="19" borderId="39" xfId="0" applyFont="1" applyFill="1" applyBorder="1" applyAlignment="1">
      <alignment horizontal="center" vertical="center"/>
    </xf>
    <xf numFmtId="0" fontId="41" fillId="24" borderId="17" xfId="0" applyFont="1" applyFill="1" applyBorder="1" applyAlignment="1">
      <alignment horizontal="center" vertical="center"/>
    </xf>
    <xf numFmtId="0" fontId="41" fillId="22" borderId="17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26" borderId="17" xfId="0" applyFont="1" applyFill="1" applyBorder="1" applyAlignment="1">
      <alignment horizontal="center" vertical="center"/>
    </xf>
    <xf numFmtId="9" fontId="42" fillId="10" borderId="24" xfId="1" applyFont="1" applyFill="1" applyBorder="1" applyAlignment="1">
      <alignment horizontal="center" vertical="center"/>
    </xf>
    <xf numFmtId="9" fontId="42" fillId="10" borderId="16" xfId="1" applyFont="1" applyFill="1" applyBorder="1" applyAlignment="1">
      <alignment horizontal="center" vertical="center"/>
    </xf>
    <xf numFmtId="9" fontId="42" fillId="10" borderId="23" xfId="1" applyFont="1" applyFill="1" applyBorder="1" applyAlignment="1">
      <alignment horizontal="center" vertical="center"/>
    </xf>
    <xf numFmtId="0" fontId="6" fillId="29" borderId="3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4" borderId="33" xfId="0" applyFont="1" applyFill="1" applyBorder="1" applyAlignment="1">
      <alignment horizontal="left" vertical="center"/>
    </xf>
    <xf numFmtId="0" fontId="40" fillId="26" borderId="38" xfId="0" applyFont="1" applyFill="1" applyBorder="1" applyAlignment="1">
      <alignment horizontal="center" vertical="center"/>
    </xf>
    <xf numFmtId="0" fontId="40" fillId="26" borderId="40" xfId="0" applyFont="1" applyFill="1" applyBorder="1" applyAlignment="1">
      <alignment horizontal="center" vertical="center"/>
    </xf>
    <xf numFmtId="0" fontId="40" fillId="26" borderId="39" xfId="0" applyFont="1" applyFill="1" applyBorder="1" applyAlignment="1">
      <alignment horizontal="center" vertical="center"/>
    </xf>
    <xf numFmtId="0" fontId="37" fillId="12" borderId="54" xfId="0" applyFont="1" applyFill="1" applyBorder="1" applyAlignment="1">
      <alignment horizontal="center" vertical="center" wrapText="1"/>
    </xf>
    <xf numFmtId="0" fontId="6" fillId="9" borderId="51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4" fillId="19" borderId="0" xfId="0" applyFont="1" applyFill="1" applyBorder="1" applyAlignment="1">
      <alignment horizontal="left" vertical="center"/>
    </xf>
    <xf numFmtId="0" fontId="23" fillId="18" borderId="0" xfId="0" applyFont="1" applyFill="1" applyBorder="1" applyAlignment="1">
      <alignment horizontal="center" vertical="center"/>
    </xf>
    <xf numFmtId="0" fontId="23" fillId="15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23" fillId="13" borderId="0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4" fillId="26" borderId="41" xfId="0" applyFont="1" applyFill="1" applyBorder="1" applyAlignment="1">
      <alignment horizontal="center" vertical="center"/>
    </xf>
    <xf numFmtId="0" fontId="4" fillId="26" borderId="42" xfId="0" applyFont="1" applyFill="1" applyBorder="1" applyAlignment="1">
      <alignment horizontal="center" vertical="center"/>
    </xf>
    <xf numFmtId="0" fontId="4" fillId="26" borderId="4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5" fillId="23" borderId="58" xfId="0" applyFont="1" applyFill="1" applyBorder="1" applyAlignment="1">
      <alignment horizontal="left" vertical="center"/>
    </xf>
    <xf numFmtId="0" fontId="5" fillId="23" borderId="0" xfId="0" applyFont="1" applyFill="1" applyBorder="1" applyAlignment="1">
      <alignment horizontal="left" vertical="center"/>
    </xf>
    <xf numFmtId="0" fontId="5" fillId="25" borderId="58" xfId="0" applyFont="1" applyFill="1" applyBorder="1" applyAlignment="1">
      <alignment horizontal="left" vertical="center"/>
    </xf>
    <xf numFmtId="0" fontId="5" fillId="25" borderId="0" xfId="0" applyFont="1" applyFill="1" applyBorder="1" applyAlignment="1">
      <alignment horizontal="left" vertical="center"/>
    </xf>
    <xf numFmtId="0" fontId="8" fillId="27" borderId="37" xfId="0" applyFont="1" applyFill="1" applyBorder="1" applyAlignment="1">
      <alignment horizontal="left" vertical="center"/>
    </xf>
    <xf numFmtId="0" fontId="8" fillId="27" borderId="18" xfId="0" applyFont="1" applyFill="1" applyBorder="1" applyAlignment="1">
      <alignment horizontal="left" vertical="center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37" fillId="19" borderId="54" xfId="0" applyFont="1" applyFill="1" applyBorder="1" applyAlignment="1">
      <alignment horizontal="center" vertical="center" wrapText="1"/>
    </xf>
    <xf numFmtId="0" fontId="37" fillId="19" borderId="55" xfId="0" applyFont="1" applyFill="1" applyBorder="1" applyAlignment="1">
      <alignment horizontal="center" vertical="center" wrapText="1"/>
    </xf>
    <xf numFmtId="0" fontId="5" fillId="8" borderId="58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4" fillId="24" borderId="41" xfId="0" applyFont="1" applyFill="1" applyBorder="1" applyAlignment="1">
      <alignment horizontal="center" vertical="center"/>
    </xf>
    <xf numFmtId="0" fontId="4" fillId="24" borderId="42" xfId="0" applyFont="1" applyFill="1" applyBorder="1" applyAlignment="1">
      <alignment horizontal="center" vertical="center"/>
    </xf>
    <xf numFmtId="0" fontId="4" fillId="24" borderId="5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6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7EFCE"/>
      <color rgb="FFFFC7CE"/>
      <color rgb="FFFFFDEF"/>
      <color rgb="FFF2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332154</xdr:colOff>
      <xdr:row>202</xdr:row>
      <xdr:rowOff>9769</xdr:rowOff>
    </xdr:from>
    <xdr:to>
      <xdr:col>4</xdr:col>
      <xdr:colOff>752231</xdr:colOff>
      <xdr:row>209</xdr:row>
      <xdr:rowOff>234461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A6169753-A6B6-B14A-A457-8E9547E131B4}"/>
            </a:ext>
          </a:extLst>
        </xdr:cNvPr>
        <xdr:cNvSpPr/>
      </xdr:nvSpPr>
      <xdr:spPr>
        <a:xfrm>
          <a:off x="4943231" y="59494615"/>
          <a:ext cx="420077" cy="2823308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439615</xdr:colOff>
      <xdr:row>206</xdr:row>
      <xdr:rowOff>230421</xdr:rowOff>
    </xdr:from>
    <xdr:to>
      <xdr:col>6</xdr:col>
      <xdr:colOff>1805</xdr:colOff>
      <xdr:row>209</xdr:row>
      <xdr:rowOff>285750</xdr:rowOff>
    </xdr:to>
    <xdr:sp macro="" textlink="">
      <xdr:nvSpPr>
        <xdr:cNvPr id="3" name="Bent Arrow 2">
          <a:extLst>
            <a:ext uri="{FF2B5EF4-FFF2-40B4-BE49-F238E27FC236}">
              <a16:creationId xmlns:a16="http://schemas.microsoft.com/office/drawing/2014/main" id="{93D4A660-29D5-4F42-A34D-DB52C2C60259}"/>
            </a:ext>
          </a:extLst>
        </xdr:cNvPr>
        <xdr:cNvSpPr/>
      </xdr:nvSpPr>
      <xdr:spPr>
        <a:xfrm>
          <a:off x="5123075" y="62299662"/>
          <a:ext cx="414215" cy="939506"/>
        </a:xfrm>
        <a:prstGeom prst="bentArrow">
          <a:avLst>
            <a:gd name="adj1" fmla="val 33621"/>
            <a:gd name="adj2" fmla="val 25000"/>
            <a:gd name="adj3" fmla="val 25000"/>
            <a:gd name="adj4" fmla="val 4375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439615</xdr:colOff>
      <xdr:row>202</xdr:row>
      <xdr:rowOff>6350</xdr:rowOff>
    </xdr:from>
    <xdr:to>
      <xdr:col>5</xdr:col>
      <xdr:colOff>1006230</xdr:colOff>
      <xdr:row>207</xdr:row>
      <xdr:rowOff>139700</xdr:rowOff>
    </xdr:to>
    <xdr:sp macro="" textlink="">
      <xdr:nvSpPr>
        <xdr:cNvPr id="4" name="Bent Arrow 3">
          <a:extLst>
            <a:ext uri="{FF2B5EF4-FFF2-40B4-BE49-F238E27FC236}">
              <a16:creationId xmlns:a16="http://schemas.microsoft.com/office/drawing/2014/main" id="{B054D944-1201-E446-82A9-61439F6C4010}"/>
            </a:ext>
          </a:extLst>
        </xdr:cNvPr>
        <xdr:cNvSpPr/>
      </xdr:nvSpPr>
      <xdr:spPr>
        <a:xfrm flipV="1">
          <a:off x="6091115" y="59289950"/>
          <a:ext cx="566615" cy="2139950"/>
        </a:xfrm>
        <a:prstGeom prst="bentArrow">
          <a:avLst>
            <a:gd name="adj1" fmla="val 33621"/>
            <a:gd name="adj2" fmla="val 25000"/>
            <a:gd name="adj3" fmla="val 25000"/>
            <a:gd name="adj4" fmla="val 4375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F919-53EB-C349-A786-1F26886C7BB7}">
  <dimension ref="A1:M241"/>
  <sheetViews>
    <sheetView tabSelected="1" topLeftCell="A223" zoomScale="178" zoomScaleNormal="178" workbookViewId="0">
      <selection activeCell="J192" sqref="J192"/>
    </sheetView>
  </sheetViews>
  <sheetFormatPr baseColWidth="10" defaultRowHeight="16"/>
  <cols>
    <col min="1" max="2" width="4.1640625" style="66" customWidth="1"/>
    <col min="3" max="3" width="10.83203125" style="67" customWidth="1"/>
    <col min="4" max="4" width="23" style="68" bestFit="1" customWidth="1"/>
    <col min="5" max="5" width="16.1640625" style="69" customWidth="1"/>
    <col min="6" max="6" width="7.33203125" style="28" customWidth="1"/>
    <col min="7" max="7" width="17.33203125" style="3" customWidth="1"/>
    <col min="8" max="8" width="7.33203125" style="28" customWidth="1"/>
    <col min="9" max="9" width="5.1640625" style="25" customWidth="1"/>
    <col min="10" max="10" width="16.6640625" style="25" customWidth="1"/>
    <col min="11" max="11" width="14.5" style="25" customWidth="1"/>
    <col min="12" max="12" width="4" style="25" customWidth="1"/>
    <col min="13" max="16384" width="10.83203125" style="3"/>
  </cols>
  <sheetData>
    <row r="1" spans="1:12" s="34" customFormat="1" ht="23" customHeight="1" thickBot="1">
      <c r="A1" s="29" t="s">
        <v>211</v>
      </c>
      <c r="B1" s="29" t="s">
        <v>212</v>
      </c>
      <c r="C1" s="29" t="s">
        <v>210</v>
      </c>
      <c r="D1" s="30" t="s">
        <v>209</v>
      </c>
      <c r="E1" s="31">
        <v>2017</v>
      </c>
      <c r="F1" s="32" t="s">
        <v>213</v>
      </c>
      <c r="G1" s="31">
        <v>2019</v>
      </c>
      <c r="H1" s="32" t="s">
        <v>213</v>
      </c>
      <c r="I1" s="33"/>
      <c r="J1" s="33"/>
      <c r="K1" s="33"/>
      <c r="L1" s="33"/>
    </row>
    <row r="2" spans="1:12">
      <c r="A2" s="35">
        <v>1</v>
      </c>
      <c r="B2" s="36">
        <v>1</v>
      </c>
      <c r="C2" s="37" t="s">
        <v>191</v>
      </c>
      <c r="D2" s="38" t="s">
        <v>0</v>
      </c>
      <c r="E2" s="39" t="s">
        <v>206</v>
      </c>
      <c r="F2" s="40">
        <f>IF(E2="ILLEGAL",0,2)</f>
        <v>0</v>
      </c>
      <c r="G2" s="39" t="s">
        <v>206</v>
      </c>
      <c r="H2" s="41">
        <f>IF(G2="ILLEGAL",0,2)</f>
        <v>0</v>
      </c>
    </row>
    <row r="3" spans="1:12">
      <c r="A3" s="35">
        <v>2</v>
      </c>
      <c r="B3" s="36">
        <v>2</v>
      </c>
      <c r="C3" s="37" t="s">
        <v>191</v>
      </c>
      <c r="D3" s="42" t="s">
        <v>1</v>
      </c>
      <c r="E3" s="43" t="s">
        <v>206</v>
      </c>
      <c r="F3" s="44">
        <f t="shared" ref="F3:F100" si="0">IF(E3="ILLEGAL",0,2)</f>
        <v>0</v>
      </c>
      <c r="G3" s="43" t="s">
        <v>207</v>
      </c>
      <c r="H3" s="45">
        <f t="shared" ref="H3" si="1">IF(G3="ILLEGAL",0,2)</f>
        <v>2</v>
      </c>
      <c r="I3" s="46"/>
      <c r="J3" s="47" t="s">
        <v>219</v>
      </c>
    </row>
    <row r="4" spans="1:12">
      <c r="A4" s="35">
        <v>3</v>
      </c>
      <c r="B4" s="36">
        <v>3</v>
      </c>
      <c r="C4" s="37" t="s">
        <v>191</v>
      </c>
      <c r="D4" s="48" t="s">
        <v>2</v>
      </c>
      <c r="E4" s="43" t="s">
        <v>207</v>
      </c>
      <c r="F4" s="44">
        <f t="shared" si="0"/>
        <v>2</v>
      </c>
      <c r="G4" s="43" t="s">
        <v>207</v>
      </c>
      <c r="H4" s="45">
        <f t="shared" ref="H4" si="2">IF(G4="ILLEGAL",0,2)</f>
        <v>2</v>
      </c>
    </row>
    <row r="5" spans="1:12">
      <c r="A5" s="35">
        <v>4</v>
      </c>
      <c r="B5" s="36">
        <v>4</v>
      </c>
      <c r="C5" s="37" t="s">
        <v>191</v>
      </c>
      <c r="D5" s="38" t="s">
        <v>3</v>
      </c>
      <c r="E5" s="43" t="s">
        <v>206</v>
      </c>
      <c r="F5" s="44">
        <f t="shared" si="0"/>
        <v>0</v>
      </c>
      <c r="G5" s="43" t="s">
        <v>206</v>
      </c>
      <c r="H5" s="45">
        <f t="shared" ref="H5" si="3">IF(G5="ILLEGAL",0,2)</f>
        <v>0</v>
      </c>
    </row>
    <row r="6" spans="1:12">
      <c r="A6" s="35">
        <v>5</v>
      </c>
      <c r="B6" s="36">
        <v>5</v>
      </c>
      <c r="C6" s="37" t="s">
        <v>191</v>
      </c>
      <c r="D6" s="48" t="s">
        <v>4</v>
      </c>
      <c r="E6" s="43" t="s">
        <v>207</v>
      </c>
      <c r="F6" s="44">
        <f t="shared" si="0"/>
        <v>2</v>
      </c>
      <c r="G6" s="43" t="s">
        <v>207</v>
      </c>
      <c r="H6" s="45">
        <f t="shared" ref="H6" si="4">IF(G6="ILLEGAL",0,2)</f>
        <v>2</v>
      </c>
    </row>
    <row r="7" spans="1:12">
      <c r="A7" s="35">
        <v>6</v>
      </c>
      <c r="B7" s="36">
        <v>6</v>
      </c>
      <c r="C7" s="37" t="s">
        <v>191</v>
      </c>
      <c r="D7" s="38" t="s">
        <v>5</v>
      </c>
      <c r="E7" s="43" t="s">
        <v>206</v>
      </c>
      <c r="F7" s="44">
        <f t="shared" si="0"/>
        <v>0</v>
      </c>
      <c r="G7" s="43" t="s">
        <v>206</v>
      </c>
      <c r="H7" s="45">
        <f t="shared" ref="H7" si="5">IF(G7="ILLEGAL",0,2)</f>
        <v>0</v>
      </c>
    </row>
    <row r="8" spans="1:12">
      <c r="A8" s="35">
        <v>7</v>
      </c>
      <c r="B8" s="36">
        <v>7</v>
      </c>
      <c r="C8" s="37" t="s">
        <v>191</v>
      </c>
      <c r="D8" s="38" t="s">
        <v>6</v>
      </c>
      <c r="E8" s="43" t="s">
        <v>206</v>
      </c>
      <c r="F8" s="44">
        <f t="shared" si="0"/>
        <v>0</v>
      </c>
      <c r="G8" s="43" t="s">
        <v>206</v>
      </c>
      <c r="H8" s="45">
        <f t="shared" ref="H8" si="6">IF(G8="ILLEGAL",0,2)</f>
        <v>0</v>
      </c>
    </row>
    <row r="9" spans="1:12">
      <c r="A9" s="35">
        <v>8</v>
      </c>
      <c r="B9" s="36">
        <v>8</v>
      </c>
      <c r="C9" s="37" t="s">
        <v>191</v>
      </c>
      <c r="D9" s="48" t="s">
        <v>7</v>
      </c>
      <c r="E9" s="43" t="s">
        <v>207</v>
      </c>
      <c r="F9" s="44">
        <f t="shared" si="0"/>
        <v>2</v>
      </c>
      <c r="G9" s="43" t="s">
        <v>207</v>
      </c>
      <c r="H9" s="45">
        <f t="shared" ref="H9" si="7">IF(G9="ILLEGAL",0,2)</f>
        <v>2</v>
      </c>
    </row>
    <row r="10" spans="1:12">
      <c r="A10" s="35">
        <v>9</v>
      </c>
      <c r="B10" s="36">
        <v>9</v>
      </c>
      <c r="C10" s="37" t="s">
        <v>191</v>
      </c>
      <c r="D10" s="48" t="s">
        <v>8</v>
      </c>
      <c r="E10" s="43" t="s">
        <v>207</v>
      </c>
      <c r="F10" s="44">
        <f t="shared" si="0"/>
        <v>2</v>
      </c>
      <c r="G10" s="43" t="s">
        <v>207</v>
      </c>
      <c r="H10" s="45">
        <f t="shared" ref="H10" si="8">IF(G10="ILLEGAL",0,2)</f>
        <v>2</v>
      </c>
    </row>
    <row r="11" spans="1:12">
      <c r="A11" s="35">
        <v>10</v>
      </c>
      <c r="B11" s="36">
        <v>10</v>
      </c>
      <c r="C11" s="37" t="s">
        <v>191</v>
      </c>
      <c r="D11" s="49" t="s">
        <v>9</v>
      </c>
      <c r="E11" s="43" t="s">
        <v>207</v>
      </c>
      <c r="F11" s="44">
        <f t="shared" si="0"/>
        <v>2</v>
      </c>
      <c r="G11" s="43" t="s">
        <v>206</v>
      </c>
      <c r="H11" s="45">
        <f t="shared" ref="H11" si="9">IF(G11="ILLEGAL",0,2)</f>
        <v>0</v>
      </c>
      <c r="I11" s="46"/>
      <c r="J11" s="47" t="s">
        <v>219</v>
      </c>
    </row>
    <row r="12" spans="1:12">
      <c r="A12" s="35">
        <v>11</v>
      </c>
      <c r="B12" s="36">
        <v>11</v>
      </c>
      <c r="C12" s="37" t="s">
        <v>191</v>
      </c>
      <c r="D12" s="38" t="s">
        <v>10</v>
      </c>
      <c r="E12" s="43" t="s">
        <v>206</v>
      </c>
      <c r="F12" s="44">
        <f t="shared" si="0"/>
        <v>0</v>
      </c>
      <c r="G12" s="43" t="s">
        <v>206</v>
      </c>
      <c r="H12" s="45">
        <f t="shared" ref="H12" si="10">IF(G12="ILLEGAL",0,2)</f>
        <v>0</v>
      </c>
    </row>
    <row r="13" spans="1:12">
      <c r="A13" s="35">
        <v>12</v>
      </c>
      <c r="B13" s="36">
        <v>12</v>
      </c>
      <c r="C13" s="37" t="s">
        <v>191</v>
      </c>
      <c r="D13" s="48" t="s">
        <v>11</v>
      </c>
      <c r="E13" s="43" t="s">
        <v>207</v>
      </c>
      <c r="F13" s="44">
        <f t="shared" si="0"/>
        <v>2</v>
      </c>
      <c r="G13" s="43" t="s">
        <v>207</v>
      </c>
      <c r="H13" s="45">
        <f t="shared" ref="H13:H15" si="11">IF(G13="ILLEGAL",0,2)</f>
        <v>2</v>
      </c>
    </row>
    <row r="14" spans="1:12">
      <c r="A14" s="35">
        <v>13</v>
      </c>
      <c r="B14" s="36">
        <v>13</v>
      </c>
      <c r="C14" s="37" t="s">
        <v>191</v>
      </c>
      <c r="D14" s="49" t="s">
        <v>12</v>
      </c>
      <c r="E14" s="43" t="s">
        <v>207</v>
      </c>
      <c r="F14" s="44">
        <v>2</v>
      </c>
      <c r="G14" s="43" t="s">
        <v>207</v>
      </c>
      <c r="H14" s="45">
        <f t="shared" si="11"/>
        <v>2</v>
      </c>
      <c r="J14" s="275"/>
    </row>
    <row r="15" spans="1:12">
      <c r="A15" s="35">
        <v>14</v>
      </c>
      <c r="B15" s="36">
        <v>14</v>
      </c>
      <c r="C15" s="37" t="s">
        <v>191</v>
      </c>
      <c r="D15" s="49" t="s">
        <v>13</v>
      </c>
      <c r="E15" s="43" t="s">
        <v>207</v>
      </c>
      <c r="F15" s="44">
        <v>2</v>
      </c>
      <c r="G15" s="43" t="s">
        <v>207</v>
      </c>
      <c r="H15" s="45">
        <f t="shared" si="11"/>
        <v>2</v>
      </c>
      <c r="J15" s="275"/>
    </row>
    <row r="16" spans="1:12">
      <c r="A16" s="35">
        <v>15</v>
      </c>
      <c r="B16" s="36">
        <v>15</v>
      </c>
      <c r="C16" s="37" t="s">
        <v>191</v>
      </c>
      <c r="D16" s="48" t="s">
        <v>14</v>
      </c>
      <c r="E16" s="43" t="s">
        <v>207</v>
      </c>
      <c r="F16" s="44">
        <f t="shared" si="0"/>
        <v>2</v>
      </c>
      <c r="G16" s="43" t="s">
        <v>207</v>
      </c>
      <c r="H16" s="45">
        <f t="shared" ref="H16" si="12">IF(G16="ILLEGAL",0,2)</f>
        <v>2</v>
      </c>
    </row>
    <row r="17" spans="1:8">
      <c r="A17" s="35">
        <v>16</v>
      </c>
      <c r="B17" s="36">
        <v>16</v>
      </c>
      <c r="C17" s="37" t="s">
        <v>191</v>
      </c>
      <c r="D17" s="38" t="s">
        <v>15</v>
      </c>
      <c r="E17" s="43" t="s">
        <v>208</v>
      </c>
      <c r="F17" s="44">
        <v>1</v>
      </c>
      <c r="G17" s="43" t="s">
        <v>208</v>
      </c>
      <c r="H17" s="45">
        <v>1</v>
      </c>
    </row>
    <row r="18" spans="1:8">
      <c r="A18" s="35">
        <v>17</v>
      </c>
      <c r="B18" s="36">
        <v>17</v>
      </c>
      <c r="C18" s="37" t="s">
        <v>191</v>
      </c>
      <c r="D18" s="48" t="s">
        <v>16</v>
      </c>
      <c r="E18" s="43" t="s">
        <v>207</v>
      </c>
      <c r="F18" s="44">
        <f t="shared" si="0"/>
        <v>2</v>
      </c>
      <c r="G18" s="43" t="s">
        <v>207</v>
      </c>
      <c r="H18" s="45">
        <f t="shared" ref="H18" si="13">IF(G18="ILLEGAL",0,2)</f>
        <v>2</v>
      </c>
    </row>
    <row r="19" spans="1:8">
      <c r="A19" s="35">
        <v>18</v>
      </c>
      <c r="B19" s="36">
        <v>18</v>
      </c>
      <c r="C19" s="37" t="s">
        <v>191</v>
      </c>
      <c r="D19" s="38" t="s">
        <v>17</v>
      </c>
      <c r="E19" s="43" t="s">
        <v>206</v>
      </c>
      <c r="F19" s="44">
        <f t="shared" si="0"/>
        <v>0</v>
      </c>
      <c r="G19" s="43" t="s">
        <v>206</v>
      </c>
      <c r="H19" s="45">
        <f t="shared" ref="H19" si="14">IF(G19="ILLEGAL",0,2)</f>
        <v>0</v>
      </c>
    </row>
    <row r="20" spans="1:8">
      <c r="A20" s="35">
        <v>19</v>
      </c>
      <c r="B20" s="36">
        <v>19</v>
      </c>
      <c r="C20" s="37" t="s">
        <v>191</v>
      </c>
      <c r="D20" s="38" t="s">
        <v>202</v>
      </c>
      <c r="E20" s="43" t="s">
        <v>206</v>
      </c>
      <c r="F20" s="44">
        <f t="shared" si="0"/>
        <v>0</v>
      </c>
      <c r="G20" s="43" t="s">
        <v>206</v>
      </c>
      <c r="H20" s="45">
        <f t="shared" ref="H20" si="15">IF(G20="ILLEGAL",0,2)</f>
        <v>0</v>
      </c>
    </row>
    <row r="21" spans="1:8">
      <c r="A21" s="35">
        <v>20</v>
      </c>
      <c r="B21" s="36">
        <v>20</v>
      </c>
      <c r="C21" s="37" t="s">
        <v>191</v>
      </c>
      <c r="D21" s="38" t="s">
        <v>18</v>
      </c>
      <c r="E21" s="43" t="s">
        <v>206</v>
      </c>
      <c r="F21" s="44">
        <f t="shared" si="0"/>
        <v>0</v>
      </c>
      <c r="G21" s="43" t="s">
        <v>206</v>
      </c>
      <c r="H21" s="45">
        <f t="shared" ref="H21" si="16">IF(G21="ILLEGAL",0,2)</f>
        <v>0</v>
      </c>
    </row>
    <row r="22" spans="1:8">
      <c r="A22" s="35">
        <v>21</v>
      </c>
      <c r="B22" s="36">
        <v>21</v>
      </c>
      <c r="C22" s="37" t="s">
        <v>191</v>
      </c>
      <c r="D22" s="48" t="s">
        <v>19</v>
      </c>
      <c r="E22" s="43" t="s">
        <v>207</v>
      </c>
      <c r="F22" s="44">
        <f t="shared" si="0"/>
        <v>2</v>
      </c>
      <c r="G22" s="43" t="s">
        <v>207</v>
      </c>
      <c r="H22" s="45">
        <f t="shared" ref="H22" si="17">IF(G22="ILLEGAL",0,2)</f>
        <v>2</v>
      </c>
    </row>
    <row r="23" spans="1:8">
      <c r="A23" s="35">
        <v>22</v>
      </c>
      <c r="B23" s="36">
        <v>22</v>
      </c>
      <c r="C23" s="37" t="s">
        <v>191</v>
      </c>
      <c r="D23" s="38" t="s">
        <v>20</v>
      </c>
      <c r="E23" s="43" t="s">
        <v>206</v>
      </c>
      <c r="F23" s="44">
        <f t="shared" si="0"/>
        <v>0</v>
      </c>
      <c r="G23" s="43" t="s">
        <v>206</v>
      </c>
      <c r="H23" s="45">
        <f t="shared" ref="H23" si="18">IF(G23="ILLEGAL",0,2)</f>
        <v>0</v>
      </c>
    </row>
    <row r="24" spans="1:8">
      <c r="A24" s="35">
        <v>23</v>
      </c>
      <c r="B24" s="36">
        <v>23</v>
      </c>
      <c r="C24" s="37" t="s">
        <v>191</v>
      </c>
      <c r="D24" s="38" t="s">
        <v>21</v>
      </c>
      <c r="E24" s="43" t="s">
        <v>206</v>
      </c>
      <c r="F24" s="44">
        <f t="shared" si="0"/>
        <v>0</v>
      </c>
      <c r="G24" s="43" t="s">
        <v>206</v>
      </c>
      <c r="H24" s="45">
        <f t="shared" ref="H24" si="19">IF(G24="ILLEGAL",0,2)</f>
        <v>0</v>
      </c>
    </row>
    <row r="25" spans="1:8">
      <c r="A25" s="35">
        <v>24</v>
      </c>
      <c r="B25" s="36">
        <v>24</v>
      </c>
      <c r="C25" s="37" t="s">
        <v>191</v>
      </c>
      <c r="D25" s="38" t="s">
        <v>22</v>
      </c>
      <c r="E25" s="43" t="s">
        <v>206</v>
      </c>
      <c r="F25" s="44">
        <f t="shared" si="0"/>
        <v>0</v>
      </c>
      <c r="G25" s="43" t="s">
        <v>206</v>
      </c>
      <c r="H25" s="45">
        <f t="shared" ref="H25" si="20">IF(G25="ILLEGAL",0,2)</f>
        <v>0</v>
      </c>
    </row>
    <row r="26" spans="1:8">
      <c r="A26" s="35">
        <v>25</v>
      </c>
      <c r="B26" s="36">
        <v>25</v>
      </c>
      <c r="C26" s="37" t="s">
        <v>191</v>
      </c>
      <c r="D26" s="48" t="s">
        <v>23</v>
      </c>
      <c r="E26" s="43" t="s">
        <v>207</v>
      </c>
      <c r="F26" s="44">
        <f t="shared" si="0"/>
        <v>2</v>
      </c>
      <c r="G26" s="43" t="s">
        <v>207</v>
      </c>
      <c r="H26" s="45">
        <f t="shared" ref="H26" si="21">IF(G26="ILLEGAL",0,2)</f>
        <v>2</v>
      </c>
    </row>
    <row r="27" spans="1:8">
      <c r="A27" s="35">
        <v>26</v>
      </c>
      <c r="B27" s="36">
        <v>26</v>
      </c>
      <c r="C27" s="37" t="s">
        <v>191</v>
      </c>
      <c r="D27" s="38" t="s">
        <v>24</v>
      </c>
      <c r="E27" s="43" t="s">
        <v>206</v>
      </c>
      <c r="F27" s="44">
        <f t="shared" si="0"/>
        <v>0</v>
      </c>
      <c r="G27" s="43" t="s">
        <v>206</v>
      </c>
      <c r="H27" s="45">
        <f t="shared" ref="H27" si="22">IF(G27="ILLEGAL",0,2)</f>
        <v>0</v>
      </c>
    </row>
    <row r="28" spans="1:8">
      <c r="A28" s="35">
        <v>27</v>
      </c>
      <c r="B28" s="36">
        <v>27</v>
      </c>
      <c r="C28" s="37" t="s">
        <v>191</v>
      </c>
      <c r="D28" s="48" t="s">
        <v>25</v>
      </c>
      <c r="E28" s="43" t="s">
        <v>207</v>
      </c>
      <c r="F28" s="44">
        <f t="shared" si="0"/>
        <v>2</v>
      </c>
      <c r="G28" s="43" t="s">
        <v>207</v>
      </c>
      <c r="H28" s="45">
        <f t="shared" ref="H28" si="23">IF(G28="ILLEGAL",0,2)</f>
        <v>2</v>
      </c>
    </row>
    <row r="29" spans="1:8">
      <c r="A29" s="35">
        <v>28</v>
      </c>
      <c r="B29" s="36">
        <v>28</v>
      </c>
      <c r="C29" s="37" t="s">
        <v>191</v>
      </c>
      <c r="D29" s="38" t="s">
        <v>26</v>
      </c>
      <c r="E29" s="43" t="s">
        <v>206</v>
      </c>
      <c r="F29" s="44">
        <f t="shared" si="0"/>
        <v>0</v>
      </c>
      <c r="G29" s="43" t="s">
        <v>206</v>
      </c>
      <c r="H29" s="45">
        <f t="shared" ref="H29" si="24">IF(G29="ILLEGAL",0,2)</f>
        <v>0</v>
      </c>
    </row>
    <row r="30" spans="1:8">
      <c r="A30" s="35">
        <v>29</v>
      </c>
      <c r="B30" s="36">
        <v>29</v>
      </c>
      <c r="C30" s="37" t="s">
        <v>191</v>
      </c>
      <c r="D30" s="38" t="s">
        <v>27</v>
      </c>
      <c r="E30" s="43" t="s">
        <v>206</v>
      </c>
      <c r="F30" s="44">
        <f t="shared" si="0"/>
        <v>0</v>
      </c>
      <c r="G30" s="43" t="s">
        <v>206</v>
      </c>
      <c r="H30" s="45">
        <f t="shared" ref="H30" si="25">IF(G30="ILLEGAL",0,2)</f>
        <v>0</v>
      </c>
    </row>
    <row r="31" spans="1:8">
      <c r="A31" s="35">
        <v>30</v>
      </c>
      <c r="B31" s="36">
        <v>30</v>
      </c>
      <c r="C31" s="37" t="s">
        <v>191</v>
      </c>
      <c r="D31" s="48" t="s">
        <v>28</v>
      </c>
      <c r="E31" s="43" t="s">
        <v>207</v>
      </c>
      <c r="F31" s="44">
        <f t="shared" si="0"/>
        <v>2</v>
      </c>
      <c r="G31" s="43" t="s">
        <v>207</v>
      </c>
      <c r="H31" s="45">
        <f t="shared" ref="H31" si="26">IF(G31="ILLEGAL",0,2)</f>
        <v>2</v>
      </c>
    </row>
    <row r="32" spans="1:8">
      <c r="A32" s="35">
        <v>31</v>
      </c>
      <c r="B32" s="36">
        <v>31</v>
      </c>
      <c r="C32" s="37" t="s">
        <v>191</v>
      </c>
      <c r="D32" s="38" t="s">
        <v>29</v>
      </c>
      <c r="E32" s="43" t="s">
        <v>206</v>
      </c>
      <c r="F32" s="44">
        <f t="shared" si="0"/>
        <v>0</v>
      </c>
      <c r="G32" s="43" t="s">
        <v>206</v>
      </c>
      <c r="H32" s="45">
        <f t="shared" ref="H32" si="27">IF(G32="ILLEGAL",0,2)</f>
        <v>0</v>
      </c>
    </row>
    <row r="33" spans="1:8">
      <c r="A33" s="35">
        <v>32</v>
      </c>
      <c r="B33" s="36">
        <v>32</v>
      </c>
      <c r="C33" s="37" t="s">
        <v>191</v>
      </c>
      <c r="D33" s="48" t="s">
        <v>30</v>
      </c>
      <c r="E33" s="43" t="s">
        <v>207</v>
      </c>
      <c r="F33" s="44">
        <f t="shared" si="0"/>
        <v>2</v>
      </c>
      <c r="G33" s="43" t="s">
        <v>207</v>
      </c>
      <c r="H33" s="45">
        <f t="shared" ref="H33" si="28">IF(G33="ILLEGAL",0,2)</f>
        <v>2</v>
      </c>
    </row>
    <row r="34" spans="1:8">
      <c r="A34" s="35">
        <v>33</v>
      </c>
      <c r="B34" s="36">
        <v>33</v>
      </c>
      <c r="C34" s="37" t="s">
        <v>191</v>
      </c>
      <c r="D34" s="38" t="s">
        <v>31</v>
      </c>
      <c r="E34" s="43" t="s">
        <v>206</v>
      </c>
      <c r="F34" s="44">
        <f t="shared" si="0"/>
        <v>0</v>
      </c>
      <c r="G34" s="43" t="s">
        <v>206</v>
      </c>
      <c r="H34" s="45">
        <f t="shared" ref="H34" si="29">IF(G34="ILLEGAL",0,2)</f>
        <v>0</v>
      </c>
    </row>
    <row r="35" spans="1:8">
      <c r="A35" s="35">
        <v>34</v>
      </c>
      <c r="B35" s="36">
        <v>34</v>
      </c>
      <c r="C35" s="37" t="s">
        <v>191</v>
      </c>
      <c r="D35" s="38" t="s">
        <v>32</v>
      </c>
      <c r="E35" s="43" t="s">
        <v>206</v>
      </c>
      <c r="F35" s="44">
        <f t="shared" si="0"/>
        <v>0</v>
      </c>
      <c r="G35" s="43" t="s">
        <v>206</v>
      </c>
      <c r="H35" s="45">
        <f t="shared" ref="H35" si="30">IF(G35="ILLEGAL",0,2)</f>
        <v>0</v>
      </c>
    </row>
    <row r="36" spans="1:8">
      <c r="A36" s="35">
        <v>35</v>
      </c>
      <c r="B36" s="36">
        <v>35</v>
      </c>
      <c r="C36" s="37" t="s">
        <v>191</v>
      </c>
      <c r="D36" s="38" t="s">
        <v>33</v>
      </c>
      <c r="E36" s="43" t="s">
        <v>206</v>
      </c>
      <c r="F36" s="44">
        <f t="shared" si="0"/>
        <v>0</v>
      </c>
      <c r="G36" s="43" t="s">
        <v>206</v>
      </c>
      <c r="H36" s="45">
        <f t="shared" ref="H36" si="31">IF(G36="ILLEGAL",0,2)</f>
        <v>0</v>
      </c>
    </row>
    <row r="37" spans="1:8">
      <c r="A37" s="35">
        <v>36</v>
      </c>
      <c r="B37" s="36">
        <v>36</v>
      </c>
      <c r="C37" s="37" t="s">
        <v>191</v>
      </c>
      <c r="D37" s="48" t="s">
        <v>34</v>
      </c>
      <c r="E37" s="43" t="s">
        <v>207</v>
      </c>
      <c r="F37" s="44">
        <f t="shared" si="0"/>
        <v>2</v>
      </c>
      <c r="G37" s="43" t="s">
        <v>207</v>
      </c>
      <c r="H37" s="45">
        <f t="shared" ref="H37" si="32">IF(G37="ILLEGAL",0,2)</f>
        <v>2</v>
      </c>
    </row>
    <row r="38" spans="1:8">
      <c r="A38" s="35">
        <v>37</v>
      </c>
      <c r="B38" s="36">
        <v>37</v>
      </c>
      <c r="C38" s="37" t="s">
        <v>191</v>
      </c>
      <c r="D38" s="38" t="s">
        <v>35</v>
      </c>
      <c r="E38" s="43" t="s">
        <v>206</v>
      </c>
      <c r="F38" s="44">
        <f t="shared" si="0"/>
        <v>0</v>
      </c>
      <c r="G38" s="43" t="s">
        <v>206</v>
      </c>
      <c r="H38" s="45">
        <f t="shared" ref="H38" si="33">IF(G38="ILLEGAL",0,2)</f>
        <v>0</v>
      </c>
    </row>
    <row r="39" spans="1:8">
      <c r="A39" s="35">
        <v>38</v>
      </c>
      <c r="B39" s="36">
        <v>38</v>
      </c>
      <c r="C39" s="37" t="s">
        <v>191</v>
      </c>
      <c r="D39" s="48" t="s">
        <v>36</v>
      </c>
      <c r="E39" s="43" t="s">
        <v>207</v>
      </c>
      <c r="F39" s="44">
        <f t="shared" si="0"/>
        <v>2</v>
      </c>
      <c r="G39" s="43" t="s">
        <v>207</v>
      </c>
      <c r="H39" s="45">
        <f t="shared" ref="H39" si="34">IF(G39="ILLEGAL",0,2)</f>
        <v>2</v>
      </c>
    </row>
    <row r="40" spans="1:8">
      <c r="A40" s="35">
        <v>39</v>
      </c>
      <c r="B40" s="36">
        <v>39</v>
      </c>
      <c r="C40" s="37" t="s">
        <v>191</v>
      </c>
      <c r="D40" s="38" t="s">
        <v>37</v>
      </c>
      <c r="E40" s="43" t="s">
        <v>206</v>
      </c>
      <c r="F40" s="44">
        <f t="shared" si="0"/>
        <v>0</v>
      </c>
      <c r="G40" s="43" t="s">
        <v>206</v>
      </c>
      <c r="H40" s="45">
        <f t="shared" ref="H40" si="35">IF(G40="ILLEGAL",0,2)</f>
        <v>0</v>
      </c>
    </row>
    <row r="41" spans="1:8">
      <c r="A41" s="35">
        <v>40</v>
      </c>
      <c r="B41" s="36">
        <v>40</v>
      </c>
      <c r="C41" s="37" t="s">
        <v>191</v>
      </c>
      <c r="D41" s="48" t="s">
        <v>38</v>
      </c>
      <c r="E41" s="43" t="s">
        <v>207</v>
      </c>
      <c r="F41" s="44">
        <f t="shared" si="0"/>
        <v>2</v>
      </c>
      <c r="G41" s="43" t="s">
        <v>207</v>
      </c>
      <c r="H41" s="45">
        <f t="shared" ref="H41" si="36">IF(G41="ILLEGAL",0,2)</f>
        <v>2</v>
      </c>
    </row>
    <row r="42" spans="1:8">
      <c r="A42" s="35">
        <v>41</v>
      </c>
      <c r="B42" s="36">
        <v>41</v>
      </c>
      <c r="C42" s="37" t="s">
        <v>191</v>
      </c>
      <c r="D42" s="48" t="s">
        <v>39</v>
      </c>
      <c r="E42" s="43" t="s">
        <v>207</v>
      </c>
      <c r="F42" s="44">
        <f t="shared" si="0"/>
        <v>2</v>
      </c>
      <c r="G42" s="43" t="s">
        <v>207</v>
      </c>
      <c r="H42" s="45">
        <f t="shared" ref="H42" si="37">IF(G42="ILLEGAL",0,2)</f>
        <v>2</v>
      </c>
    </row>
    <row r="43" spans="1:8">
      <c r="A43" s="35">
        <v>42</v>
      </c>
      <c r="B43" s="36">
        <v>42</v>
      </c>
      <c r="C43" s="37" t="s">
        <v>191</v>
      </c>
      <c r="D43" s="38" t="s">
        <v>40</v>
      </c>
      <c r="E43" s="43" t="s">
        <v>206</v>
      </c>
      <c r="F43" s="44">
        <f t="shared" si="0"/>
        <v>0</v>
      </c>
      <c r="G43" s="43" t="s">
        <v>206</v>
      </c>
      <c r="H43" s="45">
        <f t="shared" ref="H43" si="38">IF(G43="ILLEGAL",0,2)</f>
        <v>0</v>
      </c>
    </row>
    <row r="44" spans="1:8">
      <c r="A44" s="35">
        <v>43</v>
      </c>
      <c r="B44" s="36">
        <v>43</v>
      </c>
      <c r="C44" s="37" t="s">
        <v>191</v>
      </c>
      <c r="D44" s="38" t="s">
        <v>41</v>
      </c>
      <c r="E44" s="43" t="s">
        <v>207</v>
      </c>
      <c r="F44" s="44">
        <f t="shared" si="0"/>
        <v>2</v>
      </c>
      <c r="G44" s="43" t="s">
        <v>207</v>
      </c>
      <c r="H44" s="45">
        <f t="shared" ref="H44" si="39">IF(G44="ILLEGAL",0,2)</f>
        <v>2</v>
      </c>
    </row>
    <row r="45" spans="1:8">
      <c r="A45" s="35">
        <v>44</v>
      </c>
      <c r="B45" s="36">
        <v>44</v>
      </c>
      <c r="C45" s="37" t="s">
        <v>191</v>
      </c>
      <c r="D45" s="38" t="s">
        <v>42</v>
      </c>
      <c r="E45" s="43" t="s">
        <v>206</v>
      </c>
      <c r="F45" s="44">
        <f t="shared" si="0"/>
        <v>0</v>
      </c>
      <c r="G45" s="43" t="s">
        <v>206</v>
      </c>
      <c r="H45" s="45">
        <f t="shared" ref="H45" si="40">IF(G45="ILLEGAL",0,2)</f>
        <v>0</v>
      </c>
    </row>
    <row r="46" spans="1:8">
      <c r="A46" s="35">
        <v>45</v>
      </c>
      <c r="B46" s="36">
        <v>45</v>
      </c>
      <c r="C46" s="37" t="s">
        <v>191</v>
      </c>
      <c r="D46" s="38" t="s">
        <v>43</v>
      </c>
      <c r="E46" s="43" t="s">
        <v>206</v>
      </c>
      <c r="F46" s="44">
        <f t="shared" si="0"/>
        <v>0</v>
      </c>
      <c r="G46" s="43" t="s">
        <v>206</v>
      </c>
      <c r="H46" s="45">
        <f t="shared" ref="H46" si="41">IF(G46="ILLEGAL",0,2)</f>
        <v>0</v>
      </c>
    </row>
    <row r="47" spans="1:8">
      <c r="A47" s="35">
        <v>46</v>
      </c>
      <c r="B47" s="36">
        <v>46</v>
      </c>
      <c r="C47" s="37" t="s">
        <v>191</v>
      </c>
      <c r="D47" s="48" t="s">
        <v>44</v>
      </c>
      <c r="E47" s="43" t="s">
        <v>207</v>
      </c>
      <c r="F47" s="44">
        <f t="shared" si="0"/>
        <v>2</v>
      </c>
      <c r="G47" s="43" t="s">
        <v>207</v>
      </c>
      <c r="H47" s="45">
        <f t="shared" ref="H47" si="42">IF(G47="ILLEGAL",0,2)</f>
        <v>2</v>
      </c>
    </row>
    <row r="48" spans="1:8">
      <c r="A48" s="35">
        <v>47</v>
      </c>
      <c r="B48" s="36">
        <v>47</v>
      </c>
      <c r="C48" s="37" t="s">
        <v>191</v>
      </c>
      <c r="D48" s="38" t="s">
        <v>45</v>
      </c>
      <c r="E48" s="43" t="s">
        <v>206</v>
      </c>
      <c r="F48" s="44">
        <f t="shared" si="0"/>
        <v>0</v>
      </c>
      <c r="G48" s="43" t="s">
        <v>206</v>
      </c>
      <c r="H48" s="45">
        <f t="shared" ref="H48" si="43">IF(G48="ILLEGAL",0,2)</f>
        <v>0</v>
      </c>
    </row>
    <row r="49" spans="1:8">
      <c r="A49" s="35">
        <v>48</v>
      </c>
      <c r="B49" s="36">
        <v>48</v>
      </c>
      <c r="C49" s="37" t="s">
        <v>191</v>
      </c>
      <c r="D49" s="38" t="s">
        <v>46</v>
      </c>
      <c r="E49" s="43" t="s">
        <v>206</v>
      </c>
      <c r="F49" s="44">
        <f t="shared" si="0"/>
        <v>0</v>
      </c>
      <c r="G49" s="43" t="s">
        <v>206</v>
      </c>
      <c r="H49" s="45">
        <f t="shared" ref="H49" si="44">IF(G49="ILLEGAL",0,2)</f>
        <v>0</v>
      </c>
    </row>
    <row r="50" spans="1:8">
      <c r="A50" s="35">
        <v>49</v>
      </c>
      <c r="B50" s="36">
        <v>49</v>
      </c>
      <c r="C50" s="37" t="s">
        <v>191</v>
      </c>
      <c r="D50" s="38" t="s">
        <v>47</v>
      </c>
      <c r="E50" s="43" t="s">
        <v>206</v>
      </c>
      <c r="F50" s="44">
        <f t="shared" si="0"/>
        <v>0</v>
      </c>
      <c r="G50" s="43" t="s">
        <v>206</v>
      </c>
      <c r="H50" s="45">
        <f t="shared" ref="H50" si="45">IF(G50="ILLEGAL",0,2)</f>
        <v>0</v>
      </c>
    </row>
    <row r="51" spans="1:8">
      <c r="A51" s="35">
        <v>50</v>
      </c>
      <c r="B51" s="36">
        <v>50</v>
      </c>
      <c r="C51" s="37" t="s">
        <v>191</v>
      </c>
      <c r="D51" s="38" t="s">
        <v>48</v>
      </c>
      <c r="E51" s="43" t="s">
        <v>206</v>
      </c>
      <c r="F51" s="44">
        <f t="shared" si="0"/>
        <v>0</v>
      </c>
      <c r="G51" s="43" t="s">
        <v>206</v>
      </c>
      <c r="H51" s="45">
        <f t="shared" ref="H51" si="46">IF(G51="ILLEGAL",0,2)</f>
        <v>0</v>
      </c>
    </row>
    <row r="52" spans="1:8">
      <c r="A52" s="35">
        <v>51</v>
      </c>
      <c r="B52" s="36">
        <v>51</v>
      </c>
      <c r="C52" s="37" t="s">
        <v>191</v>
      </c>
      <c r="D52" s="38" t="s">
        <v>49</v>
      </c>
      <c r="E52" s="43" t="s">
        <v>206</v>
      </c>
      <c r="F52" s="44">
        <f t="shared" si="0"/>
        <v>0</v>
      </c>
      <c r="G52" s="43" t="s">
        <v>206</v>
      </c>
      <c r="H52" s="45">
        <f t="shared" ref="H52" si="47">IF(G52="ILLEGAL",0,2)</f>
        <v>0</v>
      </c>
    </row>
    <row r="53" spans="1:8">
      <c r="A53" s="35">
        <v>52</v>
      </c>
      <c r="B53" s="36">
        <v>52</v>
      </c>
      <c r="C53" s="37" t="s">
        <v>191</v>
      </c>
      <c r="D53" s="38" t="s">
        <v>50</v>
      </c>
      <c r="E53" s="43" t="s">
        <v>206</v>
      </c>
      <c r="F53" s="44">
        <f t="shared" si="0"/>
        <v>0</v>
      </c>
      <c r="G53" s="43" t="s">
        <v>206</v>
      </c>
      <c r="H53" s="45">
        <f t="shared" ref="H53" si="48">IF(G53="ILLEGAL",0,2)</f>
        <v>0</v>
      </c>
    </row>
    <row r="54" spans="1:8">
      <c r="A54" s="35">
        <v>53</v>
      </c>
      <c r="B54" s="36">
        <v>53</v>
      </c>
      <c r="C54" s="37" t="s">
        <v>191</v>
      </c>
      <c r="D54" s="38" t="s">
        <v>51</v>
      </c>
      <c r="E54" s="43" t="s">
        <v>206</v>
      </c>
      <c r="F54" s="44">
        <f t="shared" si="0"/>
        <v>0</v>
      </c>
      <c r="G54" s="43" t="s">
        <v>206</v>
      </c>
      <c r="H54" s="45">
        <f t="shared" ref="H54" si="49">IF(G54="ILLEGAL",0,2)</f>
        <v>0</v>
      </c>
    </row>
    <row r="55" spans="1:8">
      <c r="A55" s="35">
        <v>54</v>
      </c>
      <c r="B55" s="36">
        <v>54</v>
      </c>
      <c r="C55" s="37" t="s">
        <v>191</v>
      </c>
      <c r="D55" s="38" t="s">
        <v>52</v>
      </c>
      <c r="E55" s="43" t="s">
        <v>206</v>
      </c>
      <c r="F55" s="44">
        <f t="shared" si="0"/>
        <v>0</v>
      </c>
      <c r="G55" s="43" t="s">
        <v>206</v>
      </c>
      <c r="H55" s="45">
        <f t="shared" ref="H55" si="50">IF(G55="ILLEGAL",0,2)</f>
        <v>0</v>
      </c>
    </row>
    <row r="56" spans="1:8">
      <c r="A56" s="35">
        <v>55</v>
      </c>
      <c r="B56" s="50">
        <v>1</v>
      </c>
      <c r="C56" s="51" t="s">
        <v>194</v>
      </c>
      <c r="D56" s="48" t="s">
        <v>142</v>
      </c>
      <c r="E56" s="43" t="s">
        <v>206</v>
      </c>
      <c r="F56" s="44">
        <f t="shared" ref="F56:F90" si="51">IF(E56="ILLEGAL",0,2)</f>
        <v>0</v>
      </c>
      <c r="G56" s="43" t="s">
        <v>206</v>
      </c>
      <c r="H56" s="45">
        <f t="shared" ref="H56" si="52">IF(G56="ILLEGAL",0,2)</f>
        <v>0</v>
      </c>
    </row>
    <row r="57" spans="1:8">
      <c r="A57" s="35">
        <v>56</v>
      </c>
      <c r="B57" s="50">
        <v>2</v>
      </c>
      <c r="C57" s="51" t="s">
        <v>194</v>
      </c>
      <c r="D57" s="48" t="s">
        <v>143</v>
      </c>
      <c r="E57" s="43" t="s">
        <v>207</v>
      </c>
      <c r="F57" s="44">
        <f t="shared" si="51"/>
        <v>2</v>
      </c>
      <c r="G57" s="43" t="s">
        <v>207</v>
      </c>
      <c r="H57" s="45">
        <f t="shared" ref="H57" si="53">IF(G57="ILLEGAL",0,2)</f>
        <v>2</v>
      </c>
    </row>
    <row r="58" spans="1:8">
      <c r="A58" s="35">
        <v>57</v>
      </c>
      <c r="B58" s="50">
        <v>3</v>
      </c>
      <c r="C58" s="51" t="s">
        <v>194</v>
      </c>
      <c r="D58" s="48" t="s">
        <v>144</v>
      </c>
      <c r="E58" s="43" t="s">
        <v>207</v>
      </c>
      <c r="F58" s="44">
        <f t="shared" si="51"/>
        <v>2</v>
      </c>
      <c r="G58" s="43" t="s">
        <v>207</v>
      </c>
      <c r="H58" s="45">
        <f t="shared" ref="H58" si="54">IF(G58="ILLEGAL",0,2)</f>
        <v>2</v>
      </c>
    </row>
    <row r="59" spans="1:8">
      <c r="A59" s="35">
        <v>58</v>
      </c>
      <c r="B59" s="50">
        <v>4</v>
      </c>
      <c r="C59" s="51" t="s">
        <v>194</v>
      </c>
      <c r="D59" s="48" t="s">
        <v>145</v>
      </c>
      <c r="E59" s="43" t="s">
        <v>206</v>
      </c>
      <c r="F59" s="44">
        <f t="shared" si="51"/>
        <v>0</v>
      </c>
      <c r="G59" s="43" t="s">
        <v>206</v>
      </c>
      <c r="H59" s="45">
        <f t="shared" ref="H59" si="55">IF(G59="ILLEGAL",0,2)</f>
        <v>0</v>
      </c>
    </row>
    <row r="60" spans="1:8">
      <c r="A60" s="35">
        <v>59</v>
      </c>
      <c r="B60" s="50">
        <v>5</v>
      </c>
      <c r="C60" s="51" t="s">
        <v>194</v>
      </c>
      <c r="D60" s="48" t="s">
        <v>146</v>
      </c>
      <c r="E60" s="43" t="s">
        <v>207</v>
      </c>
      <c r="F60" s="44">
        <f t="shared" si="51"/>
        <v>2</v>
      </c>
      <c r="G60" s="43" t="s">
        <v>207</v>
      </c>
      <c r="H60" s="45">
        <f t="shared" ref="H60" si="56">IF(G60="ILLEGAL",0,2)</f>
        <v>2</v>
      </c>
    </row>
    <row r="61" spans="1:8">
      <c r="A61" s="35">
        <v>60</v>
      </c>
      <c r="B61" s="50">
        <v>6</v>
      </c>
      <c r="C61" s="51" t="s">
        <v>194</v>
      </c>
      <c r="D61" s="48" t="s">
        <v>147</v>
      </c>
      <c r="E61" s="43" t="s">
        <v>207</v>
      </c>
      <c r="F61" s="44">
        <f t="shared" si="51"/>
        <v>2</v>
      </c>
      <c r="G61" s="43" t="s">
        <v>207</v>
      </c>
      <c r="H61" s="45">
        <f t="shared" ref="H61" si="57">IF(G61="ILLEGAL",0,2)</f>
        <v>2</v>
      </c>
    </row>
    <row r="62" spans="1:8">
      <c r="A62" s="35">
        <v>61</v>
      </c>
      <c r="B62" s="50">
        <v>7</v>
      </c>
      <c r="C62" s="51" t="s">
        <v>194</v>
      </c>
      <c r="D62" s="48" t="s">
        <v>148</v>
      </c>
      <c r="E62" s="43" t="s">
        <v>207</v>
      </c>
      <c r="F62" s="44">
        <f t="shared" si="51"/>
        <v>2</v>
      </c>
      <c r="G62" s="43" t="s">
        <v>207</v>
      </c>
      <c r="H62" s="45">
        <f t="shared" ref="H62" si="58">IF(G62="ILLEGAL",0,2)</f>
        <v>2</v>
      </c>
    </row>
    <row r="63" spans="1:8">
      <c r="A63" s="35">
        <v>62</v>
      </c>
      <c r="B63" s="50">
        <v>8</v>
      </c>
      <c r="C63" s="51" t="s">
        <v>194</v>
      </c>
      <c r="D63" s="48" t="s">
        <v>149</v>
      </c>
      <c r="E63" s="43" t="s">
        <v>207</v>
      </c>
      <c r="F63" s="44">
        <f t="shared" si="51"/>
        <v>2</v>
      </c>
      <c r="G63" s="43" t="s">
        <v>207</v>
      </c>
      <c r="H63" s="45">
        <f t="shared" ref="H63" si="59">IF(G63="ILLEGAL",0,2)</f>
        <v>2</v>
      </c>
    </row>
    <row r="64" spans="1:8">
      <c r="A64" s="35">
        <v>63</v>
      </c>
      <c r="B64" s="50">
        <v>9</v>
      </c>
      <c r="C64" s="51" t="s">
        <v>194</v>
      </c>
      <c r="D64" s="48" t="s">
        <v>150</v>
      </c>
      <c r="E64" s="43" t="s">
        <v>207</v>
      </c>
      <c r="F64" s="44">
        <f t="shared" si="51"/>
        <v>2</v>
      </c>
      <c r="G64" s="43" t="s">
        <v>207</v>
      </c>
      <c r="H64" s="45">
        <f t="shared" ref="H64" si="60">IF(G64="ILLEGAL",0,2)</f>
        <v>2</v>
      </c>
    </row>
    <row r="65" spans="1:8">
      <c r="A65" s="35">
        <v>64</v>
      </c>
      <c r="B65" s="50">
        <v>10</v>
      </c>
      <c r="C65" s="51" t="s">
        <v>194</v>
      </c>
      <c r="D65" s="48" t="s">
        <v>151</v>
      </c>
      <c r="E65" s="43" t="s">
        <v>207</v>
      </c>
      <c r="F65" s="44">
        <f t="shared" si="51"/>
        <v>2</v>
      </c>
      <c r="G65" s="43" t="s">
        <v>207</v>
      </c>
      <c r="H65" s="45">
        <f t="shared" ref="H65" si="61">IF(G65="ILLEGAL",0,2)</f>
        <v>2</v>
      </c>
    </row>
    <row r="66" spans="1:8">
      <c r="A66" s="35">
        <v>65</v>
      </c>
      <c r="B66" s="50">
        <v>11</v>
      </c>
      <c r="C66" s="51" t="s">
        <v>194</v>
      </c>
      <c r="D66" s="48" t="s">
        <v>152</v>
      </c>
      <c r="E66" s="43" t="s">
        <v>207</v>
      </c>
      <c r="F66" s="44">
        <f t="shared" si="51"/>
        <v>2</v>
      </c>
      <c r="G66" s="43" t="s">
        <v>207</v>
      </c>
      <c r="H66" s="45">
        <f t="shared" ref="H66" si="62">IF(G66="ILLEGAL",0,2)</f>
        <v>2</v>
      </c>
    </row>
    <row r="67" spans="1:8">
      <c r="A67" s="35">
        <v>66</v>
      </c>
      <c r="B67" s="50">
        <v>12</v>
      </c>
      <c r="C67" s="51" t="s">
        <v>194</v>
      </c>
      <c r="D67" s="48" t="s">
        <v>153</v>
      </c>
      <c r="E67" s="43" t="s">
        <v>206</v>
      </c>
      <c r="F67" s="44">
        <f t="shared" si="51"/>
        <v>0</v>
      </c>
      <c r="G67" s="43" t="s">
        <v>206</v>
      </c>
      <c r="H67" s="45">
        <f t="shared" ref="H67" si="63">IF(G67="ILLEGAL",0,2)</f>
        <v>0</v>
      </c>
    </row>
    <row r="68" spans="1:8">
      <c r="A68" s="35">
        <v>67</v>
      </c>
      <c r="B68" s="50">
        <v>13</v>
      </c>
      <c r="C68" s="51" t="s">
        <v>194</v>
      </c>
      <c r="D68" s="48" t="s">
        <v>154</v>
      </c>
      <c r="E68" s="43" t="s">
        <v>207</v>
      </c>
      <c r="F68" s="44">
        <f t="shared" si="51"/>
        <v>2</v>
      </c>
      <c r="G68" s="43" t="s">
        <v>207</v>
      </c>
      <c r="H68" s="45">
        <f t="shared" ref="H68" si="64">IF(G68="ILLEGAL",0,2)</f>
        <v>2</v>
      </c>
    </row>
    <row r="69" spans="1:8">
      <c r="A69" s="35">
        <v>68</v>
      </c>
      <c r="B69" s="50">
        <v>14</v>
      </c>
      <c r="C69" s="51" t="s">
        <v>194</v>
      </c>
      <c r="D69" s="48" t="s">
        <v>155</v>
      </c>
      <c r="E69" s="43" t="s">
        <v>207</v>
      </c>
      <c r="F69" s="44">
        <f t="shared" si="51"/>
        <v>2</v>
      </c>
      <c r="G69" s="43" t="s">
        <v>207</v>
      </c>
      <c r="H69" s="45">
        <f t="shared" ref="H69" si="65">IF(G69="ILLEGAL",0,2)</f>
        <v>2</v>
      </c>
    </row>
    <row r="70" spans="1:8">
      <c r="A70" s="35">
        <v>69</v>
      </c>
      <c r="B70" s="50">
        <v>15</v>
      </c>
      <c r="C70" s="51" t="s">
        <v>194</v>
      </c>
      <c r="D70" s="48" t="s">
        <v>156</v>
      </c>
      <c r="E70" s="43" t="s">
        <v>207</v>
      </c>
      <c r="F70" s="44">
        <f t="shared" si="51"/>
        <v>2</v>
      </c>
      <c r="G70" s="43" t="s">
        <v>207</v>
      </c>
      <c r="H70" s="45">
        <f t="shared" ref="H70" si="66">IF(G70="ILLEGAL",0,2)</f>
        <v>2</v>
      </c>
    </row>
    <row r="71" spans="1:8">
      <c r="A71" s="35">
        <v>70</v>
      </c>
      <c r="B71" s="50">
        <v>16</v>
      </c>
      <c r="C71" s="51" t="s">
        <v>194</v>
      </c>
      <c r="D71" s="48" t="s">
        <v>157</v>
      </c>
      <c r="E71" s="43" t="s">
        <v>206</v>
      </c>
      <c r="F71" s="44">
        <f t="shared" si="51"/>
        <v>0</v>
      </c>
      <c r="G71" s="43" t="s">
        <v>206</v>
      </c>
      <c r="H71" s="45">
        <f t="shared" ref="H71" si="67">IF(G71="ILLEGAL",0,2)</f>
        <v>0</v>
      </c>
    </row>
    <row r="72" spans="1:8">
      <c r="A72" s="35">
        <v>71</v>
      </c>
      <c r="B72" s="50">
        <v>17</v>
      </c>
      <c r="C72" s="51" t="s">
        <v>194</v>
      </c>
      <c r="D72" s="48" t="s">
        <v>158</v>
      </c>
      <c r="E72" s="43" t="s">
        <v>207</v>
      </c>
      <c r="F72" s="44">
        <f t="shared" si="51"/>
        <v>2</v>
      </c>
      <c r="G72" s="43" t="s">
        <v>207</v>
      </c>
      <c r="H72" s="45">
        <f t="shared" ref="H72" si="68">IF(G72="ILLEGAL",0,2)</f>
        <v>2</v>
      </c>
    </row>
    <row r="73" spans="1:8">
      <c r="A73" s="35">
        <v>72</v>
      </c>
      <c r="B73" s="50">
        <v>18</v>
      </c>
      <c r="C73" s="51" t="s">
        <v>194</v>
      </c>
      <c r="D73" s="48" t="s">
        <v>159</v>
      </c>
      <c r="E73" s="43" t="s">
        <v>206</v>
      </c>
      <c r="F73" s="44">
        <f t="shared" si="51"/>
        <v>0</v>
      </c>
      <c r="G73" s="43" t="s">
        <v>206</v>
      </c>
      <c r="H73" s="45">
        <f t="shared" ref="H73" si="69">IF(G73="ILLEGAL",0,2)</f>
        <v>0</v>
      </c>
    </row>
    <row r="74" spans="1:8">
      <c r="A74" s="35">
        <v>73</v>
      </c>
      <c r="B74" s="50">
        <v>19</v>
      </c>
      <c r="C74" s="51" t="s">
        <v>194</v>
      </c>
      <c r="D74" s="48" t="s">
        <v>160</v>
      </c>
      <c r="E74" s="43" t="s">
        <v>207</v>
      </c>
      <c r="F74" s="44">
        <f t="shared" si="51"/>
        <v>2</v>
      </c>
      <c r="G74" s="43" t="s">
        <v>207</v>
      </c>
      <c r="H74" s="45">
        <f t="shared" ref="H74" si="70">IF(G74="ILLEGAL",0,2)</f>
        <v>2</v>
      </c>
    </row>
    <row r="75" spans="1:8">
      <c r="A75" s="35">
        <v>74</v>
      </c>
      <c r="B75" s="50">
        <v>20</v>
      </c>
      <c r="C75" s="51" t="s">
        <v>194</v>
      </c>
      <c r="D75" s="48" t="s">
        <v>161</v>
      </c>
      <c r="E75" s="43" t="s">
        <v>207</v>
      </c>
      <c r="F75" s="44">
        <f t="shared" si="51"/>
        <v>2</v>
      </c>
      <c r="G75" s="43" t="s">
        <v>207</v>
      </c>
      <c r="H75" s="45">
        <f t="shared" ref="H75" si="71">IF(G75="ILLEGAL",0,2)</f>
        <v>2</v>
      </c>
    </row>
    <row r="76" spans="1:8">
      <c r="A76" s="35">
        <v>75</v>
      </c>
      <c r="B76" s="50">
        <v>21</v>
      </c>
      <c r="C76" s="51" t="s">
        <v>194</v>
      </c>
      <c r="D76" s="48" t="s">
        <v>162</v>
      </c>
      <c r="E76" s="43" t="s">
        <v>206</v>
      </c>
      <c r="F76" s="44">
        <f t="shared" si="51"/>
        <v>0</v>
      </c>
      <c r="G76" s="43" t="s">
        <v>206</v>
      </c>
      <c r="H76" s="45">
        <f t="shared" ref="H76" si="72">IF(G76="ILLEGAL",0,2)</f>
        <v>0</v>
      </c>
    </row>
    <row r="77" spans="1:8">
      <c r="A77" s="35">
        <v>76</v>
      </c>
      <c r="B77" s="50">
        <v>22</v>
      </c>
      <c r="C77" s="51" t="s">
        <v>194</v>
      </c>
      <c r="D77" s="48" t="s">
        <v>163</v>
      </c>
      <c r="E77" s="43" t="s">
        <v>207</v>
      </c>
      <c r="F77" s="44">
        <f t="shared" si="51"/>
        <v>2</v>
      </c>
      <c r="G77" s="43" t="s">
        <v>207</v>
      </c>
      <c r="H77" s="45">
        <f t="shared" ref="H77" si="73">IF(G77="ILLEGAL",0,2)</f>
        <v>2</v>
      </c>
    </row>
    <row r="78" spans="1:8">
      <c r="A78" s="35">
        <v>77</v>
      </c>
      <c r="B78" s="50">
        <v>23</v>
      </c>
      <c r="C78" s="51" t="s">
        <v>194</v>
      </c>
      <c r="D78" s="48" t="s">
        <v>164</v>
      </c>
      <c r="E78" s="43" t="s">
        <v>207</v>
      </c>
      <c r="F78" s="44">
        <f t="shared" si="51"/>
        <v>2</v>
      </c>
      <c r="G78" s="43" t="s">
        <v>207</v>
      </c>
      <c r="H78" s="45">
        <f t="shared" ref="H78" si="74">IF(G78="ILLEGAL",0,2)</f>
        <v>2</v>
      </c>
    </row>
    <row r="79" spans="1:8">
      <c r="A79" s="35">
        <v>78</v>
      </c>
      <c r="B79" s="50">
        <v>24</v>
      </c>
      <c r="C79" s="51" t="s">
        <v>194</v>
      </c>
      <c r="D79" s="48" t="s">
        <v>165</v>
      </c>
      <c r="E79" s="43" t="s">
        <v>207</v>
      </c>
      <c r="F79" s="44">
        <f t="shared" si="51"/>
        <v>2</v>
      </c>
      <c r="G79" s="43" t="s">
        <v>207</v>
      </c>
      <c r="H79" s="45">
        <f t="shared" ref="H79" si="75">IF(G79="ILLEGAL",0,2)</f>
        <v>2</v>
      </c>
    </row>
    <row r="80" spans="1:8">
      <c r="A80" s="35">
        <v>79</v>
      </c>
      <c r="B80" s="50">
        <v>25</v>
      </c>
      <c r="C80" s="51" t="s">
        <v>194</v>
      </c>
      <c r="D80" s="48" t="s">
        <v>166</v>
      </c>
      <c r="E80" s="43" t="s">
        <v>207</v>
      </c>
      <c r="F80" s="44">
        <f t="shared" si="51"/>
        <v>2</v>
      </c>
      <c r="G80" s="43" t="s">
        <v>207</v>
      </c>
      <c r="H80" s="45">
        <f t="shared" ref="H80" si="76">IF(G80="ILLEGAL",0,2)</f>
        <v>2</v>
      </c>
    </row>
    <row r="81" spans="1:10">
      <c r="A81" s="35">
        <v>80</v>
      </c>
      <c r="B81" s="50">
        <v>26</v>
      </c>
      <c r="C81" s="51" t="s">
        <v>194</v>
      </c>
      <c r="D81" s="48" t="s">
        <v>167</v>
      </c>
      <c r="E81" s="43" t="s">
        <v>207</v>
      </c>
      <c r="F81" s="44">
        <f t="shared" si="51"/>
        <v>2</v>
      </c>
      <c r="G81" s="43" t="s">
        <v>207</v>
      </c>
      <c r="H81" s="45">
        <f t="shared" ref="H81" si="77">IF(G81="ILLEGAL",0,2)</f>
        <v>2</v>
      </c>
    </row>
    <row r="82" spans="1:10">
      <c r="A82" s="35">
        <v>81</v>
      </c>
      <c r="B82" s="50">
        <v>27</v>
      </c>
      <c r="C82" s="51" t="s">
        <v>194</v>
      </c>
      <c r="D82" s="48" t="s">
        <v>168</v>
      </c>
      <c r="E82" s="43" t="s">
        <v>206</v>
      </c>
      <c r="F82" s="44">
        <f t="shared" si="51"/>
        <v>0</v>
      </c>
      <c r="G82" s="43" t="s">
        <v>206</v>
      </c>
      <c r="H82" s="45">
        <f t="shared" ref="H82" si="78">IF(G82="ILLEGAL",0,2)</f>
        <v>0</v>
      </c>
    </row>
    <row r="83" spans="1:10">
      <c r="A83" s="35">
        <v>82</v>
      </c>
      <c r="B83" s="50">
        <v>28</v>
      </c>
      <c r="C83" s="51" t="s">
        <v>194</v>
      </c>
      <c r="D83" s="48" t="s">
        <v>169</v>
      </c>
      <c r="E83" s="43" t="s">
        <v>206</v>
      </c>
      <c r="F83" s="44">
        <f t="shared" si="51"/>
        <v>0</v>
      </c>
      <c r="G83" s="43" t="s">
        <v>206</v>
      </c>
      <c r="H83" s="45">
        <f t="shared" ref="H83" si="79">IF(G83="ILLEGAL",0,2)</f>
        <v>0</v>
      </c>
    </row>
    <row r="84" spans="1:10">
      <c r="A84" s="35">
        <v>83</v>
      </c>
      <c r="B84" s="50">
        <v>29</v>
      </c>
      <c r="C84" s="51" t="s">
        <v>194</v>
      </c>
      <c r="D84" s="48" t="s">
        <v>170</v>
      </c>
      <c r="E84" s="43" t="s">
        <v>206</v>
      </c>
      <c r="F84" s="44">
        <f t="shared" si="51"/>
        <v>0</v>
      </c>
      <c r="G84" s="43" t="s">
        <v>206</v>
      </c>
      <c r="H84" s="45">
        <f t="shared" ref="H84" si="80">IF(G84="ILLEGAL",0,2)</f>
        <v>0</v>
      </c>
    </row>
    <row r="85" spans="1:10">
      <c r="A85" s="35">
        <v>84</v>
      </c>
      <c r="B85" s="50">
        <v>30</v>
      </c>
      <c r="C85" s="51" t="s">
        <v>194</v>
      </c>
      <c r="D85" s="48" t="s">
        <v>171</v>
      </c>
      <c r="E85" s="43" t="s">
        <v>207</v>
      </c>
      <c r="F85" s="44">
        <f t="shared" si="51"/>
        <v>2</v>
      </c>
      <c r="G85" s="43" t="s">
        <v>207</v>
      </c>
      <c r="H85" s="45">
        <f t="shared" ref="H85" si="81">IF(G85="ILLEGAL",0,2)</f>
        <v>2</v>
      </c>
    </row>
    <row r="86" spans="1:10">
      <c r="A86" s="35">
        <v>85</v>
      </c>
      <c r="B86" s="50">
        <v>31</v>
      </c>
      <c r="C86" s="51" t="s">
        <v>194</v>
      </c>
      <c r="D86" s="49" t="s">
        <v>172</v>
      </c>
      <c r="E86" s="43" t="s">
        <v>206</v>
      </c>
      <c r="F86" s="44">
        <f t="shared" si="51"/>
        <v>0</v>
      </c>
      <c r="G86" s="43" t="s">
        <v>207</v>
      </c>
      <c r="H86" s="45">
        <f t="shared" ref="H86" si="82">IF(G86="ILLEGAL",0,2)</f>
        <v>2</v>
      </c>
      <c r="I86" s="46"/>
      <c r="J86" s="47" t="s">
        <v>219</v>
      </c>
    </row>
    <row r="87" spans="1:10">
      <c r="A87" s="35">
        <v>86</v>
      </c>
      <c r="B87" s="50">
        <v>32</v>
      </c>
      <c r="C87" s="51" t="s">
        <v>194</v>
      </c>
      <c r="D87" s="48" t="s">
        <v>173</v>
      </c>
      <c r="E87" s="43" t="s">
        <v>207</v>
      </c>
      <c r="F87" s="44">
        <f t="shared" si="51"/>
        <v>2</v>
      </c>
      <c r="G87" s="43" t="s">
        <v>207</v>
      </c>
      <c r="H87" s="45">
        <f t="shared" ref="H87" si="83">IF(G87="ILLEGAL",0,2)</f>
        <v>2</v>
      </c>
    </row>
    <row r="88" spans="1:10">
      <c r="A88" s="35">
        <v>87</v>
      </c>
      <c r="B88" s="50">
        <v>33</v>
      </c>
      <c r="C88" s="51" t="s">
        <v>194</v>
      </c>
      <c r="D88" s="48" t="s">
        <v>174</v>
      </c>
      <c r="E88" s="43" t="s">
        <v>207</v>
      </c>
      <c r="F88" s="44">
        <f t="shared" si="51"/>
        <v>2</v>
      </c>
      <c r="G88" s="43" t="s">
        <v>207</v>
      </c>
      <c r="H88" s="45">
        <f t="shared" ref="H88" si="84">IF(G88="ILLEGAL",0,2)</f>
        <v>2</v>
      </c>
    </row>
    <row r="89" spans="1:10">
      <c r="A89" s="35">
        <v>88</v>
      </c>
      <c r="B89" s="52">
        <v>1</v>
      </c>
      <c r="C89" s="53" t="s">
        <v>195</v>
      </c>
      <c r="D89" s="48" t="s">
        <v>175</v>
      </c>
      <c r="E89" s="43" t="s">
        <v>207</v>
      </c>
      <c r="F89" s="44">
        <f t="shared" si="51"/>
        <v>2</v>
      </c>
      <c r="G89" s="43" t="s">
        <v>207</v>
      </c>
      <c r="H89" s="45">
        <f t="shared" ref="H89" si="85">IF(G89="ILLEGAL",0,2)</f>
        <v>2</v>
      </c>
    </row>
    <row r="90" spans="1:10">
      <c r="A90" s="35">
        <v>89</v>
      </c>
      <c r="B90" s="52">
        <v>2</v>
      </c>
      <c r="C90" s="53" t="s">
        <v>195</v>
      </c>
      <c r="D90" s="48" t="s">
        <v>176</v>
      </c>
      <c r="E90" s="43" t="s">
        <v>207</v>
      </c>
      <c r="F90" s="44">
        <f t="shared" si="51"/>
        <v>2</v>
      </c>
      <c r="G90" s="43" t="s">
        <v>207</v>
      </c>
      <c r="H90" s="45">
        <f t="shared" ref="H90" si="86">IF(G90="ILLEGAL",0,2)</f>
        <v>2</v>
      </c>
    </row>
    <row r="91" spans="1:10">
      <c r="A91" s="35">
        <v>90</v>
      </c>
      <c r="B91" s="54">
        <v>1</v>
      </c>
      <c r="C91" s="55" t="s">
        <v>192</v>
      </c>
      <c r="D91" s="48" t="s">
        <v>53</v>
      </c>
      <c r="E91" s="43" t="s">
        <v>206</v>
      </c>
      <c r="F91" s="44">
        <f t="shared" si="0"/>
        <v>0</v>
      </c>
      <c r="G91" s="43" t="s">
        <v>206</v>
      </c>
      <c r="H91" s="45">
        <f t="shared" ref="H91" si="87">IF(G91="ILLEGAL",0,2)</f>
        <v>0</v>
      </c>
    </row>
    <row r="92" spans="1:10">
      <c r="A92" s="35">
        <v>91</v>
      </c>
      <c r="B92" s="54">
        <v>2</v>
      </c>
      <c r="C92" s="55" t="s">
        <v>192</v>
      </c>
      <c r="D92" s="48" t="s">
        <v>54</v>
      </c>
      <c r="E92" s="43" t="s">
        <v>207</v>
      </c>
      <c r="F92" s="44">
        <f t="shared" si="0"/>
        <v>2</v>
      </c>
      <c r="G92" s="43" t="s">
        <v>207</v>
      </c>
      <c r="H92" s="45">
        <f t="shared" ref="H92" si="88">IF(G92="ILLEGAL",0,2)</f>
        <v>2</v>
      </c>
    </row>
    <row r="93" spans="1:10">
      <c r="A93" s="35">
        <v>92</v>
      </c>
      <c r="B93" s="54">
        <v>3</v>
      </c>
      <c r="C93" s="55" t="s">
        <v>192</v>
      </c>
      <c r="D93" s="48" t="s">
        <v>55</v>
      </c>
      <c r="E93" s="43" t="s">
        <v>206</v>
      </c>
      <c r="F93" s="44">
        <f t="shared" si="0"/>
        <v>0</v>
      </c>
      <c r="G93" s="43" t="s">
        <v>206</v>
      </c>
      <c r="H93" s="45">
        <f t="shared" ref="H93" si="89">IF(G93="ILLEGAL",0,2)</f>
        <v>0</v>
      </c>
    </row>
    <row r="94" spans="1:10">
      <c r="A94" s="35">
        <v>93</v>
      </c>
      <c r="B94" s="54">
        <v>4</v>
      </c>
      <c r="C94" s="55" t="s">
        <v>192</v>
      </c>
      <c r="D94" s="48" t="s">
        <v>56</v>
      </c>
      <c r="E94" s="43" t="s">
        <v>206</v>
      </c>
      <c r="F94" s="44">
        <f t="shared" si="0"/>
        <v>0</v>
      </c>
      <c r="G94" s="43" t="s">
        <v>206</v>
      </c>
      <c r="H94" s="45">
        <f t="shared" ref="H94" si="90">IF(G94="ILLEGAL",0,2)</f>
        <v>0</v>
      </c>
    </row>
    <row r="95" spans="1:10">
      <c r="A95" s="35">
        <v>94</v>
      </c>
      <c r="B95" s="54">
        <v>5</v>
      </c>
      <c r="C95" s="55" t="s">
        <v>192</v>
      </c>
      <c r="D95" s="48" t="s">
        <v>57</v>
      </c>
      <c r="E95" s="43" t="s">
        <v>206</v>
      </c>
      <c r="F95" s="44">
        <f t="shared" si="0"/>
        <v>0</v>
      </c>
      <c r="G95" s="43" t="s">
        <v>206</v>
      </c>
      <c r="H95" s="45">
        <f t="shared" ref="H95" si="91">IF(G95="ILLEGAL",0,2)</f>
        <v>0</v>
      </c>
    </row>
    <row r="96" spans="1:10">
      <c r="A96" s="35">
        <v>95</v>
      </c>
      <c r="B96" s="54">
        <v>6</v>
      </c>
      <c r="C96" s="55" t="s">
        <v>192</v>
      </c>
      <c r="D96" s="48" t="s">
        <v>58</v>
      </c>
      <c r="E96" s="43" t="s">
        <v>207</v>
      </c>
      <c r="F96" s="44">
        <f t="shared" si="0"/>
        <v>2</v>
      </c>
      <c r="G96" s="43" t="s">
        <v>207</v>
      </c>
      <c r="H96" s="45">
        <f t="shared" ref="H96" si="92">IF(G96="ILLEGAL",0,2)</f>
        <v>2</v>
      </c>
    </row>
    <row r="97" spans="1:10">
      <c r="A97" s="35">
        <v>96</v>
      </c>
      <c r="B97" s="54">
        <v>7</v>
      </c>
      <c r="C97" s="55" t="s">
        <v>192</v>
      </c>
      <c r="D97" s="48" t="s">
        <v>59</v>
      </c>
      <c r="E97" s="43" t="s">
        <v>207</v>
      </c>
      <c r="F97" s="44">
        <f t="shared" si="0"/>
        <v>2</v>
      </c>
      <c r="G97" s="43" t="s">
        <v>207</v>
      </c>
      <c r="H97" s="45">
        <f t="shared" ref="H97" si="93">IF(G97="ILLEGAL",0,2)</f>
        <v>2</v>
      </c>
    </row>
    <row r="98" spans="1:10">
      <c r="A98" s="35">
        <v>97</v>
      </c>
      <c r="B98" s="54">
        <v>8</v>
      </c>
      <c r="C98" s="55" t="s">
        <v>192</v>
      </c>
      <c r="D98" s="48" t="s">
        <v>60</v>
      </c>
      <c r="E98" s="43" t="s">
        <v>207</v>
      </c>
      <c r="F98" s="44">
        <f t="shared" si="0"/>
        <v>2</v>
      </c>
      <c r="G98" s="43" t="s">
        <v>207</v>
      </c>
      <c r="H98" s="45">
        <f t="shared" ref="H98" si="94">IF(G98="ILLEGAL",0,2)</f>
        <v>2</v>
      </c>
    </row>
    <row r="99" spans="1:10">
      <c r="A99" s="35">
        <v>98</v>
      </c>
      <c r="B99" s="54">
        <v>9</v>
      </c>
      <c r="C99" s="55" t="s">
        <v>192</v>
      </c>
      <c r="D99" s="56" t="s">
        <v>198</v>
      </c>
      <c r="E99" s="57"/>
      <c r="F99" s="44">
        <v>1</v>
      </c>
      <c r="G99" s="57"/>
      <c r="H99" s="45">
        <v>1</v>
      </c>
    </row>
    <row r="100" spans="1:10">
      <c r="A100" s="35">
        <v>99</v>
      </c>
      <c r="B100" s="54">
        <v>10</v>
      </c>
      <c r="C100" s="55" t="s">
        <v>192</v>
      </c>
      <c r="D100" s="49" t="s">
        <v>61</v>
      </c>
      <c r="E100" s="43" t="s">
        <v>206</v>
      </c>
      <c r="F100" s="44">
        <f t="shared" si="0"/>
        <v>0</v>
      </c>
      <c r="G100" s="43" t="s">
        <v>207</v>
      </c>
      <c r="H100" s="45">
        <f t="shared" ref="H100" si="95">IF(G100="ILLEGAL",0,2)</f>
        <v>2</v>
      </c>
      <c r="I100" s="46"/>
      <c r="J100" s="47" t="s">
        <v>219</v>
      </c>
    </row>
    <row r="101" spans="1:10">
      <c r="A101" s="35">
        <v>100</v>
      </c>
      <c r="B101" s="54">
        <v>11</v>
      </c>
      <c r="C101" s="55" t="s">
        <v>192</v>
      </c>
      <c r="D101" s="48" t="s">
        <v>197</v>
      </c>
      <c r="E101" s="58" t="s">
        <v>207</v>
      </c>
      <c r="F101" s="44">
        <v>1</v>
      </c>
      <c r="G101" s="58" t="s">
        <v>207</v>
      </c>
      <c r="H101" s="45">
        <v>1</v>
      </c>
    </row>
    <row r="102" spans="1:10">
      <c r="A102" s="35">
        <v>101</v>
      </c>
      <c r="B102" s="54">
        <v>12</v>
      </c>
      <c r="C102" s="55" t="s">
        <v>192</v>
      </c>
      <c r="D102" s="49" t="s">
        <v>62</v>
      </c>
      <c r="E102" s="43" t="s">
        <v>206</v>
      </c>
      <c r="F102" s="44">
        <v>0</v>
      </c>
      <c r="G102" s="43" t="s">
        <v>208</v>
      </c>
      <c r="H102" s="45">
        <v>1</v>
      </c>
      <c r="I102" s="46"/>
      <c r="J102" s="47" t="s">
        <v>219</v>
      </c>
    </row>
    <row r="103" spans="1:10">
      <c r="A103" s="35">
        <v>102</v>
      </c>
      <c r="B103" s="54">
        <v>13</v>
      </c>
      <c r="C103" s="55" t="s">
        <v>192</v>
      </c>
      <c r="D103" s="48" t="s">
        <v>63</v>
      </c>
      <c r="E103" s="43" t="s">
        <v>206</v>
      </c>
      <c r="F103" s="44">
        <f t="shared" ref="F103:F164" si="96">IF(E103="ILLEGAL",0,2)</f>
        <v>0</v>
      </c>
      <c r="G103" s="43" t="s">
        <v>206</v>
      </c>
      <c r="H103" s="45">
        <f t="shared" ref="H103" si="97">IF(G103="ILLEGAL",0,2)</f>
        <v>0</v>
      </c>
    </row>
    <row r="104" spans="1:10">
      <c r="A104" s="35">
        <v>103</v>
      </c>
      <c r="B104" s="54">
        <v>14</v>
      </c>
      <c r="C104" s="55" t="s">
        <v>192</v>
      </c>
      <c r="D104" s="48" t="s">
        <v>64</v>
      </c>
      <c r="E104" s="43" t="s">
        <v>207</v>
      </c>
      <c r="F104" s="44">
        <f t="shared" si="96"/>
        <v>2</v>
      </c>
      <c r="G104" s="43" t="s">
        <v>207</v>
      </c>
      <c r="H104" s="45">
        <f t="shared" ref="H104" si="98">IF(G104="ILLEGAL",0,2)</f>
        <v>2</v>
      </c>
    </row>
    <row r="105" spans="1:10">
      <c r="A105" s="35">
        <v>104</v>
      </c>
      <c r="B105" s="54">
        <v>15</v>
      </c>
      <c r="C105" s="55" t="s">
        <v>192</v>
      </c>
      <c r="D105" s="48" t="s">
        <v>65</v>
      </c>
      <c r="E105" s="43" t="s">
        <v>207</v>
      </c>
      <c r="F105" s="44">
        <f t="shared" si="96"/>
        <v>2</v>
      </c>
      <c r="G105" s="43" t="s">
        <v>207</v>
      </c>
      <c r="H105" s="45">
        <f t="shared" ref="H105" si="99">IF(G105="ILLEGAL",0,2)</f>
        <v>2</v>
      </c>
    </row>
    <row r="106" spans="1:10">
      <c r="A106" s="35">
        <v>105</v>
      </c>
      <c r="B106" s="54">
        <v>16</v>
      </c>
      <c r="C106" s="55" t="s">
        <v>192</v>
      </c>
      <c r="D106" s="48" t="s">
        <v>66</v>
      </c>
      <c r="E106" s="43" t="s">
        <v>207</v>
      </c>
      <c r="F106" s="44">
        <f t="shared" si="96"/>
        <v>2</v>
      </c>
      <c r="G106" s="43" t="s">
        <v>207</v>
      </c>
      <c r="H106" s="45">
        <f t="shared" ref="H106" si="100">IF(G106="ILLEGAL",0,2)</f>
        <v>2</v>
      </c>
    </row>
    <row r="107" spans="1:10">
      <c r="A107" s="35">
        <v>106</v>
      </c>
      <c r="B107" s="54">
        <v>17</v>
      </c>
      <c r="C107" s="55" t="s">
        <v>192</v>
      </c>
      <c r="D107" s="48" t="s">
        <v>67</v>
      </c>
      <c r="E107" s="43" t="s">
        <v>207</v>
      </c>
      <c r="F107" s="44">
        <f t="shared" si="96"/>
        <v>2</v>
      </c>
      <c r="G107" s="43" t="s">
        <v>207</v>
      </c>
      <c r="H107" s="45">
        <f t="shared" ref="H107" si="101">IF(G107="ILLEGAL",0,2)</f>
        <v>2</v>
      </c>
    </row>
    <row r="108" spans="1:10">
      <c r="A108" s="35">
        <v>107</v>
      </c>
      <c r="B108" s="54">
        <v>18</v>
      </c>
      <c r="C108" s="55" t="s">
        <v>192</v>
      </c>
      <c r="D108" s="48" t="s">
        <v>68</v>
      </c>
      <c r="E108" s="43" t="s">
        <v>206</v>
      </c>
      <c r="F108" s="44">
        <f t="shared" si="96"/>
        <v>0</v>
      </c>
      <c r="G108" s="43" t="s">
        <v>206</v>
      </c>
      <c r="H108" s="45">
        <f t="shared" ref="H108" si="102">IF(G108="ILLEGAL",0,2)</f>
        <v>0</v>
      </c>
    </row>
    <row r="109" spans="1:10">
      <c r="A109" s="35">
        <v>108</v>
      </c>
      <c r="B109" s="54">
        <v>19</v>
      </c>
      <c r="C109" s="55" t="s">
        <v>192</v>
      </c>
      <c r="D109" s="48" t="s">
        <v>69</v>
      </c>
      <c r="E109" s="43" t="s">
        <v>207</v>
      </c>
      <c r="F109" s="44">
        <f t="shared" si="96"/>
        <v>2</v>
      </c>
      <c r="G109" s="43" t="s">
        <v>207</v>
      </c>
      <c r="H109" s="45">
        <f t="shared" ref="H109" si="103">IF(G109="ILLEGAL",0,2)</f>
        <v>2</v>
      </c>
    </row>
    <row r="110" spans="1:10">
      <c r="A110" s="35">
        <v>109</v>
      </c>
      <c r="B110" s="54">
        <v>20</v>
      </c>
      <c r="C110" s="55" t="s">
        <v>192</v>
      </c>
      <c r="D110" s="48" t="s">
        <v>70</v>
      </c>
      <c r="E110" s="43" t="s">
        <v>207</v>
      </c>
      <c r="F110" s="44">
        <f t="shared" si="96"/>
        <v>2</v>
      </c>
      <c r="G110" s="43" t="s">
        <v>207</v>
      </c>
      <c r="H110" s="45">
        <f t="shared" ref="H110" si="104">IF(G110="ILLEGAL",0,2)</f>
        <v>2</v>
      </c>
    </row>
    <row r="111" spans="1:10">
      <c r="A111" s="35">
        <v>110</v>
      </c>
      <c r="B111" s="54">
        <v>21</v>
      </c>
      <c r="C111" s="55" t="s">
        <v>192</v>
      </c>
      <c r="D111" s="48" t="s">
        <v>71</v>
      </c>
      <c r="E111" s="43" t="s">
        <v>206</v>
      </c>
      <c r="F111" s="44">
        <f t="shared" si="96"/>
        <v>0</v>
      </c>
      <c r="G111" s="43" t="s">
        <v>206</v>
      </c>
      <c r="H111" s="45">
        <f t="shared" ref="H111" si="105">IF(G111="ILLEGAL",0,2)</f>
        <v>0</v>
      </c>
    </row>
    <row r="112" spans="1:10">
      <c r="A112" s="35">
        <v>111</v>
      </c>
      <c r="B112" s="54">
        <v>22</v>
      </c>
      <c r="C112" s="55" t="s">
        <v>192</v>
      </c>
      <c r="D112" s="48" t="s">
        <v>72</v>
      </c>
      <c r="E112" s="43" t="s">
        <v>206</v>
      </c>
      <c r="F112" s="44">
        <f t="shared" si="96"/>
        <v>0</v>
      </c>
      <c r="G112" s="43" t="s">
        <v>206</v>
      </c>
      <c r="H112" s="45">
        <f t="shared" ref="H112" si="106">IF(G112="ILLEGAL",0,2)</f>
        <v>0</v>
      </c>
    </row>
    <row r="113" spans="1:8">
      <c r="A113" s="35">
        <v>112</v>
      </c>
      <c r="B113" s="54">
        <v>23</v>
      </c>
      <c r="C113" s="55" t="s">
        <v>192</v>
      </c>
      <c r="D113" s="48" t="s">
        <v>73</v>
      </c>
      <c r="E113" s="43" t="s">
        <v>206</v>
      </c>
      <c r="F113" s="44">
        <f t="shared" si="96"/>
        <v>0</v>
      </c>
      <c r="G113" s="43" t="s">
        <v>206</v>
      </c>
      <c r="H113" s="45">
        <f t="shared" ref="H113" si="107">IF(G113="ILLEGAL",0,2)</f>
        <v>0</v>
      </c>
    </row>
    <row r="114" spans="1:8">
      <c r="A114" s="35">
        <v>113</v>
      </c>
      <c r="B114" s="54">
        <v>24</v>
      </c>
      <c r="C114" s="55" t="s">
        <v>192</v>
      </c>
      <c r="D114" s="48" t="s">
        <v>74</v>
      </c>
      <c r="E114" s="43" t="s">
        <v>207</v>
      </c>
      <c r="F114" s="44">
        <f t="shared" si="96"/>
        <v>2</v>
      </c>
      <c r="G114" s="43" t="s">
        <v>207</v>
      </c>
      <c r="H114" s="45">
        <f t="shared" ref="H114" si="108">IF(G114="ILLEGAL",0,2)</f>
        <v>2</v>
      </c>
    </row>
    <row r="115" spans="1:8">
      <c r="A115" s="35">
        <v>114</v>
      </c>
      <c r="B115" s="54">
        <v>25</v>
      </c>
      <c r="C115" s="55" t="s">
        <v>192</v>
      </c>
      <c r="D115" s="48" t="s">
        <v>75</v>
      </c>
      <c r="E115" s="43" t="s">
        <v>206</v>
      </c>
      <c r="F115" s="44">
        <f t="shared" si="96"/>
        <v>0</v>
      </c>
      <c r="G115" s="43" t="s">
        <v>206</v>
      </c>
      <c r="H115" s="45">
        <f t="shared" ref="H115" si="109">IF(G115="ILLEGAL",0,2)</f>
        <v>0</v>
      </c>
    </row>
    <row r="116" spans="1:8">
      <c r="A116" s="35">
        <v>115</v>
      </c>
      <c r="B116" s="54">
        <v>26</v>
      </c>
      <c r="C116" s="55" t="s">
        <v>192</v>
      </c>
      <c r="D116" s="48" t="s">
        <v>76</v>
      </c>
      <c r="E116" s="43" t="s">
        <v>207</v>
      </c>
      <c r="F116" s="44">
        <f t="shared" si="96"/>
        <v>2</v>
      </c>
      <c r="G116" s="43" t="s">
        <v>207</v>
      </c>
      <c r="H116" s="45">
        <f t="shared" ref="H116" si="110">IF(G116="ILLEGAL",0,2)</f>
        <v>2</v>
      </c>
    </row>
    <row r="117" spans="1:8">
      <c r="A117" s="35">
        <v>116</v>
      </c>
      <c r="B117" s="54">
        <v>27</v>
      </c>
      <c r="C117" s="55" t="s">
        <v>192</v>
      </c>
      <c r="D117" s="48" t="s">
        <v>77</v>
      </c>
      <c r="E117" s="43" t="s">
        <v>207</v>
      </c>
      <c r="F117" s="44">
        <f t="shared" si="96"/>
        <v>2</v>
      </c>
      <c r="G117" s="43" t="s">
        <v>207</v>
      </c>
      <c r="H117" s="45">
        <f t="shared" ref="H117" si="111">IF(G117="ILLEGAL",0,2)</f>
        <v>2</v>
      </c>
    </row>
    <row r="118" spans="1:8">
      <c r="A118" s="35">
        <v>117</v>
      </c>
      <c r="B118" s="54">
        <v>28</v>
      </c>
      <c r="C118" s="55" t="s">
        <v>192</v>
      </c>
      <c r="D118" s="48" t="s">
        <v>78</v>
      </c>
      <c r="E118" s="43" t="s">
        <v>206</v>
      </c>
      <c r="F118" s="44">
        <f t="shared" si="96"/>
        <v>0</v>
      </c>
      <c r="G118" s="43" t="s">
        <v>206</v>
      </c>
      <c r="H118" s="45">
        <f t="shared" ref="H118" si="112">IF(G118="ILLEGAL",0,2)</f>
        <v>0</v>
      </c>
    </row>
    <row r="119" spans="1:8">
      <c r="A119" s="35">
        <v>118</v>
      </c>
      <c r="B119" s="54">
        <v>29</v>
      </c>
      <c r="C119" s="55" t="s">
        <v>192</v>
      </c>
      <c r="D119" s="48" t="s">
        <v>79</v>
      </c>
      <c r="E119" s="43" t="s">
        <v>206</v>
      </c>
      <c r="F119" s="44">
        <f t="shared" si="96"/>
        <v>0</v>
      </c>
      <c r="G119" s="43" t="s">
        <v>206</v>
      </c>
      <c r="H119" s="45">
        <f t="shared" ref="H119" si="113">IF(G119="ILLEGAL",0,2)</f>
        <v>0</v>
      </c>
    </row>
    <row r="120" spans="1:8">
      <c r="A120" s="35">
        <v>119</v>
      </c>
      <c r="B120" s="54">
        <v>30</v>
      </c>
      <c r="C120" s="55" t="s">
        <v>192</v>
      </c>
      <c r="D120" s="48" t="s">
        <v>80</v>
      </c>
      <c r="E120" s="43" t="s">
        <v>207</v>
      </c>
      <c r="F120" s="44">
        <f t="shared" si="96"/>
        <v>2</v>
      </c>
      <c r="G120" s="43" t="s">
        <v>207</v>
      </c>
      <c r="H120" s="45">
        <f t="shared" ref="H120" si="114">IF(G120="ILLEGAL",0,2)</f>
        <v>2</v>
      </c>
    </row>
    <row r="121" spans="1:8">
      <c r="A121" s="35">
        <v>120</v>
      </c>
      <c r="B121" s="54">
        <v>31</v>
      </c>
      <c r="C121" s="55" t="s">
        <v>192</v>
      </c>
      <c r="D121" s="48" t="s">
        <v>81</v>
      </c>
      <c r="E121" s="43" t="s">
        <v>206</v>
      </c>
      <c r="F121" s="44">
        <f t="shared" si="96"/>
        <v>0</v>
      </c>
      <c r="G121" s="43" t="s">
        <v>206</v>
      </c>
      <c r="H121" s="45">
        <f t="shared" ref="H121" si="115">IF(G121="ILLEGAL",0,2)</f>
        <v>0</v>
      </c>
    </row>
    <row r="122" spans="1:8">
      <c r="A122" s="35">
        <v>121</v>
      </c>
      <c r="B122" s="54">
        <v>32</v>
      </c>
      <c r="C122" s="55" t="s">
        <v>192</v>
      </c>
      <c r="D122" s="48" t="s">
        <v>82</v>
      </c>
      <c r="E122" s="43" t="s">
        <v>206</v>
      </c>
      <c r="F122" s="44">
        <f t="shared" si="96"/>
        <v>0</v>
      </c>
      <c r="G122" s="43" t="s">
        <v>206</v>
      </c>
      <c r="H122" s="45">
        <f t="shared" ref="H122" si="116">IF(G122="ILLEGAL",0,2)</f>
        <v>0</v>
      </c>
    </row>
    <row r="123" spans="1:8">
      <c r="A123" s="35">
        <v>122</v>
      </c>
      <c r="B123" s="54">
        <v>33</v>
      </c>
      <c r="C123" s="55" t="s">
        <v>192</v>
      </c>
      <c r="D123" s="48" t="s">
        <v>83</v>
      </c>
      <c r="E123" s="43" t="s">
        <v>206</v>
      </c>
      <c r="F123" s="44">
        <f t="shared" si="96"/>
        <v>0</v>
      </c>
      <c r="G123" s="43" t="s">
        <v>206</v>
      </c>
      <c r="H123" s="45">
        <f t="shared" ref="H123" si="117">IF(G123="ILLEGAL",0,2)</f>
        <v>0</v>
      </c>
    </row>
    <row r="124" spans="1:8">
      <c r="A124" s="35">
        <v>123</v>
      </c>
      <c r="B124" s="54">
        <v>34</v>
      </c>
      <c r="C124" s="55" t="s">
        <v>192</v>
      </c>
      <c r="D124" s="48" t="s">
        <v>84</v>
      </c>
      <c r="E124" s="43" t="s">
        <v>207</v>
      </c>
      <c r="F124" s="44">
        <f t="shared" si="96"/>
        <v>2</v>
      </c>
      <c r="G124" s="43" t="s">
        <v>207</v>
      </c>
      <c r="H124" s="45">
        <f t="shared" ref="H124" si="118">IF(G124="ILLEGAL",0,2)</f>
        <v>2</v>
      </c>
    </row>
    <row r="125" spans="1:8">
      <c r="A125" s="35">
        <v>124</v>
      </c>
      <c r="B125" s="54">
        <v>35</v>
      </c>
      <c r="C125" s="55" t="s">
        <v>192</v>
      </c>
      <c r="D125" s="48" t="s">
        <v>85</v>
      </c>
      <c r="E125" s="43" t="s">
        <v>206</v>
      </c>
      <c r="F125" s="44">
        <f t="shared" si="96"/>
        <v>0</v>
      </c>
      <c r="G125" s="43" t="s">
        <v>206</v>
      </c>
      <c r="H125" s="45">
        <f t="shared" ref="H125" si="119">IF(G125="ILLEGAL",0,2)</f>
        <v>0</v>
      </c>
    </row>
    <row r="126" spans="1:8">
      <c r="A126" s="35">
        <v>125</v>
      </c>
      <c r="B126" s="54">
        <v>36</v>
      </c>
      <c r="C126" s="55" t="s">
        <v>192</v>
      </c>
      <c r="D126" s="48" t="s">
        <v>86</v>
      </c>
      <c r="E126" s="43" t="s">
        <v>206</v>
      </c>
      <c r="F126" s="44">
        <f t="shared" si="96"/>
        <v>0</v>
      </c>
      <c r="G126" s="43" t="s">
        <v>206</v>
      </c>
      <c r="H126" s="45">
        <f t="shared" ref="H126" si="120">IF(G126="ILLEGAL",0,2)</f>
        <v>0</v>
      </c>
    </row>
    <row r="127" spans="1:8">
      <c r="A127" s="35">
        <v>126</v>
      </c>
      <c r="B127" s="54">
        <v>37</v>
      </c>
      <c r="C127" s="55" t="s">
        <v>192</v>
      </c>
      <c r="D127" s="56" t="s">
        <v>87</v>
      </c>
      <c r="E127" s="43"/>
      <c r="F127" s="44">
        <f t="shared" si="96"/>
        <v>2</v>
      </c>
      <c r="G127" s="43"/>
      <c r="H127" s="45">
        <f t="shared" ref="H127" si="121">IF(G127="ILLEGAL",0,2)</f>
        <v>2</v>
      </c>
    </row>
    <row r="128" spans="1:8">
      <c r="A128" s="35">
        <v>127</v>
      </c>
      <c r="B128" s="54">
        <v>38</v>
      </c>
      <c r="C128" s="55" t="s">
        <v>192</v>
      </c>
      <c r="D128" s="48" t="s">
        <v>88</v>
      </c>
      <c r="E128" s="43" t="s">
        <v>207</v>
      </c>
      <c r="F128" s="44">
        <f t="shared" si="96"/>
        <v>2</v>
      </c>
      <c r="G128" s="43" t="s">
        <v>207</v>
      </c>
      <c r="H128" s="45">
        <f t="shared" ref="H128" si="122">IF(G128="ILLEGAL",0,2)</f>
        <v>2</v>
      </c>
    </row>
    <row r="129" spans="1:8">
      <c r="A129" s="35">
        <v>128</v>
      </c>
      <c r="B129" s="54">
        <v>39</v>
      </c>
      <c r="C129" s="55" t="s">
        <v>192</v>
      </c>
      <c r="D129" s="48" t="s">
        <v>89</v>
      </c>
      <c r="E129" s="43" t="s">
        <v>207</v>
      </c>
      <c r="F129" s="44">
        <f t="shared" si="96"/>
        <v>2</v>
      </c>
      <c r="G129" s="43" t="s">
        <v>207</v>
      </c>
      <c r="H129" s="45">
        <f t="shared" ref="H129" si="123">IF(G129="ILLEGAL",0,2)</f>
        <v>2</v>
      </c>
    </row>
    <row r="130" spans="1:8">
      <c r="A130" s="35">
        <v>129</v>
      </c>
      <c r="B130" s="54">
        <v>40</v>
      </c>
      <c r="C130" s="55" t="s">
        <v>192</v>
      </c>
      <c r="D130" s="48" t="s">
        <v>90</v>
      </c>
      <c r="E130" s="43" t="s">
        <v>206</v>
      </c>
      <c r="F130" s="44">
        <f t="shared" si="96"/>
        <v>0</v>
      </c>
      <c r="G130" s="43" t="s">
        <v>206</v>
      </c>
      <c r="H130" s="45">
        <f t="shared" ref="H130" si="124">IF(G130="ILLEGAL",0,2)</f>
        <v>0</v>
      </c>
    </row>
    <row r="131" spans="1:8">
      <c r="A131" s="35">
        <v>130</v>
      </c>
      <c r="B131" s="54">
        <v>41</v>
      </c>
      <c r="C131" s="55" t="s">
        <v>192</v>
      </c>
      <c r="D131" s="48" t="s">
        <v>91</v>
      </c>
      <c r="E131" s="43" t="s">
        <v>207</v>
      </c>
      <c r="F131" s="44">
        <f t="shared" si="96"/>
        <v>2</v>
      </c>
      <c r="G131" s="43" t="s">
        <v>207</v>
      </c>
      <c r="H131" s="45">
        <f t="shared" ref="H131" si="125">IF(G131="ILLEGAL",0,2)</f>
        <v>2</v>
      </c>
    </row>
    <row r="132" spans="1:8">
      <c r="A132" s="35">
        <v>131</v>
      </c>
      <c r="B132" s="54">
        <v>42</v>
      </c>
      <c r="C132" s="55" t="s">
        <v>192</v>
      </c>
      <c r="D132" s="48" t="s">
        <v>92</v>
      </c>
      <c r="E132" s="43" t="s">
        <v>206</v>
      </c>
      <c r="F132" s="44">
        <f t="shared" si="96"/>
        <v>0</v>
      </c>
      <c r="G132" s="43" t="s">
        <v>206</v>
      </c>
      <c r="H132" s="45">
        <f t="shared" ref="H132" si="126">IF(G132="ILLEGAL",0,2)</f>
        <v>0</v>
      </c>
    </row>
    <row r="133" spans="1:8">
      <c r="A133" s="35">
        <v>132</v>
      </c>
      <c r="B133" s="54">
        <v>43</v>
      </c>
      <c r="C133" s="55" t="s">
        <v>192</v>
      </c>
      <c r="D133" s="48" t="s">
        <v>93</v>
      </c>
      <c r="E133" s="43" t="s">
        <v>206</v>
      </c>
      <c r="F133" s="44">
        <f t="shared" si="96"/>
        <v>0</v>
      </c>
      <c r="G133" s="43" t="s">
        <v>206</v>
      </c>
      <c r="H133" s="45">
        <f t="shared" ref="H133" si="127">IF(G133="ILLEGAL",0,2)</f>
        <v>0</v>
      </c>
    </row>
    <row r="134" spans="1:8">
      <c r="A134" s="35">
        <v>133</v>
      </c>
      <c r="B134" s="54">
        <v>44</v>
      </c>
      <c r="C134" s="55" t="s">
        <v>192</v>
      </c>
      <c r="D134" s="48" t="s">
        <v>94</v>
      </c>
      <c r="E134" s="43" t="s">
        <v>206</v>
      </c>
      <c r="F134" s="44">
        <f t="shared" si="96"/>
        <v>0</v>
      </c>
      <c r="G134" s="43" t="s">
        <v>206</v>
      </c>
      <c r="H134" s="45">
        <f t="shared" ref="H134" si="128">IF(G134="ILLEGAL",0,2)</f>
        <v>0</v>
      </c>
    </row>
    <row r="135" spans="1:8">
      <c r="A135" s="35">
        <v>134</v>
      </c>
      <c r="B135" s="59">
        <v>1</v>
      </c>
      <c r="C135" s="60" t="s">
        <v>193</v>
      </c>
      <c r="D135" s="48" t="s">
        <v>95</v>
      </c>
      <c r="E135" s="43" t="s">
        <v>207</v>
      </c>
      <c r="F135" s="44">
        <f t="shared" si="96"/>
        <v>2</v>
      </c>
      <c r="G135" s="43" t="s">
        <v>207</v>
      </c>
      <c r="H135" s="45">
        <f t="shared" ref="H135" si="129">IF(G135="ILLEGAL",0,2)</f>
        <v>2</v>
      </c>
    </row>
    <row r="136" spans="1:8">
      <c r="A136" s="35">
        <v>135</v>
      </c>
      <c r="B136" s="59">
        <v>2</v>
      </c>
      <c r="C136" s="60" t="s">
        <v>193</v>
      </c>
      <c r="D136" s="48" t="s">
        <v>96</v>
      </c>
      <c r="E136" s="43" t="s">
        <v>207</v>
      </c>
      <c r="F136" s="44">
        <f t="shared" si="96"/>
        <v>2</v>
      </c>
      <c r="G136" s="43" t="s">
        <v>207</v>
      </c>
      <c r="H136" s="45">
        <f t="shared" ref="H136" si="130">IF(G136="ILLEGAL",0,2)</f>
        <v>2</v>
      </c>
    </row>
    <row r="137" spans="1:8">
      <c r="A137" s="35">
        <v>136</v>
      </c>
      <c r="B137" s="59">
        <v>3</v>
      </c>
      <c r="C137" s="60" t="s">
        <v>193</v>
      </c>
      <c r="D137" s="48" t="s">
        <v>97</v>
      </c>
      <c r="E137" s="43" t="s">
        <v>207</v>
      </c>
      <c r="F137" s="44">
        <f t="shared" si="96"/>
        <v>2</v>
      </c>
      <c r="G137" s="43" t="s">
        <v>207</v>
      </c>
      <c r="H137" s="45">
        <f t="shared" ref="H137" si="131">IF(G137="ILLEGAL",0,2)</f>
        <v>2</v>
      </c>
    </row>
    <row r="138" spans="1:8">
      <c r="A138" s="35">
        <v>137</v>
      </c>
      <c r="B138" s="59">
        <v>4</v>
      </c>
      <c r="C138" s="60" t="s">
        <v>193</v>
      </c>
      <c r="D138" s="48" t="s">
        <v>98</v>
      </c>
      <c r="E138" s="43" t="s">
        <v>207</v>
      </c>
      <c r="F138" s="44">
        <f t="shared" si="96"/>
        <v>2</v>
      </c>
      <c r="G138" s="43" t="s">
        <v>207</v>
      </c>
      <c r="H138" s="45">
        <f t="shared" ref="H138" si="132">IF(G138="ILLEGAL",0,2)</f>
        <v>2</v>
      </c>
    </row>
    <row r="139" spans="1:8">
      <c r="A139" s="35">
        <v>138</v>
      </c>
      <c r="B139" s="59">
        <v>5</v>
      </c>
      <c r="C139" s="60" t="s">
        <v>193</v>
      </c>
      <c r="D139" s="48" t="s">
        <v>99</v>
      </c>
      <c r="E139" s="43" t="s">
        <v>207</v>
      </c>
      <c r="F139" s="44">
        <f t="shared" si="96"/>
        <v>2</v>
      </c>
      <c r="G139" s="43" t="s">
        <v>207</v>
      </c>
      <c r="H139" s="45">
        <f t="shared" ref="H139" si="133">IF(G139="ILLEGAL",0,2)</f>
        <v>2</v>
      </c>
    </row>
    <row r="140" spans="1:8">
      <c r="A140" s="35">
        <v>139</v>
      </c>
      <c r="B140" s="59">
        <v>6</v>
      </c>
      <c r="C140" s="60" t="s">
        <v>193</v>
      </c>
      <c r="D140" s="48" t="s">
        <v>100</v>
      </c>
      <c r="E140" s="43" t="s">
        <v>207</v>
      </c>
      <c r="F140" s="44">
        <f t="shared" si="96"/>
        <v>2</v>
      </c>
      <c r="G140" s="43" t="s">
        <v>207</v>
      </c>
      <c r="H140" s="45">
        <f t="shared" ref="H140" si="134">IF(G140="ILLEGAL",0,2)</f>
        <v>2</v>
      </c>
    </row>
    <row r="141" spans="1:8">
      <c r="A141" s="35">
        <v>140</v>
      </c>
      <c r="B141" s="59">
        <v>7</v>
      </c>
      <c r="C141" s="60" t="s">
        <v>193</v>
      </c>
      <c r="D141" s="48" t="s">
        <v>101</v>
      </c>
      <c r="E141" s="43" t="s">
        <v>207</v>
      </c>
      <c r="F141" s="44">
        <f t="shared" si="96"/>
        <v>2</v>
      </c>
      <c r="G141" s="43" t="s">
        <v>207</v>
      </c>
      <c r="H141" s="45">
        <f t="shared" ref="H141" si="135">IF(G141="ILLEGAL",0,2)</f>
        <v>2</v>
      </c>
    </row>
    <row r="142" spans="1:8">
      <c r="A142" s="35">
        <v>141</v>
      </c>
      <c r="B142" s="59">
        <v>8</v>
      </c>
      <c r="C142" s="60" t="s">
        <v>193</v>
      </c>
      <c r="D142" s="48" t="s">
        <v>102</v>
      </c>
      <c r="E142" s="43" t="s">
        <v>207</v>
      </c>
      <c r="F142" s="44">
        <f t="shared" si="96"/>
        <v>2</v>
      </c>
      <c r="G142" s="43" t="s">
        <v>207</v>
      </c>
      <c r="H142" s="45">
        <f t="shared" ref="H142" si="136">IF(G142="ILLEGAL",0,2)</f>
        <v>2</v>
      </c>
    </row>
    <row r="143" spans="1:8">
      <c r="A143" s="35">
        <v>142</v>
      </c>
      <c r="B143" s="59">
        <v>9</v>
      </c>
      <c r="C143" s="60" t="s">
        <v>193</v>
      </c>
      <c r="D143" s="48" t="s">
        <v>103</v>
      </c>
      <c r="E143" s="43" t="s">
        <v>207</v>
      </c>
      <c r="F143" s="44">
        <f t="shared" si="96"/>
        <v>2</v>
      </c>
      <c r="G143" s="43" t="s">
        <v>207</v>
      </c>
      <c r="H143" s="45">
        <f t="shared" ref="H143" si="137">IF(G143="ILLEGAL",0,2)</f>
        <v>2</v>
      </c>
    </row>
    <row r="144" spans="1:8">
      <c r="A144" s="35">
        <v>143</v>
      </c>
      <c r="B144" s="59">
        <v>10</v>
      </c>
      <c r="C144" s="60" t="s">
        <v>193</v>
      </c>
      <c r="D144" s="48" t="s">
        <v>104</v>
      </c>
      <c r="E144" s="43" t="s">
        <v>207</v>
      </c>
      <c r="F144" s="44">
        <f t="shared" si="96"/>
        <v>2</v>
      </c>
      <c r="G144" s="43" t="s">
        <v>207</v>
      </c>
      <c r="H144" s="45">
        <f t="shared" ref="H144" si="138">IF(G144="ILLEGAL",0,2)</f>
        <v>2</v>
      </c>
    </row>
    <row r="145" spans="1:8">
      <c r="A145" s="35">
        <v>144</v>
      </c>
      <c r="B145" s="59">
        <v>11</v>
      </c>
      <c r="C145" s="60" t="s">
        <v>193</v>
      </c>
      <c r="D145" s="48" t="s">
        <v>105</v>
      </c>
      <c r="E145" s="43" t="s">
        <v>207</v>
      </c>
      <c r="F145" s="44">
        <f t="shared" si="96"/>
        <v>2</v>
      </c>
      <c r="G145" s="43" t="s">
        <v>207</v>
      </c>
      <c r="H145" s="45">
        <f t="shared" ref="H145" si="139">IF(G145="ILLEGAL",0,2)</f>
        <v>2</v>
      </c>
    </row>
    <row r="146" spans="1:8">
      <c r="A146" s="35">
        <v>145</v>
      </c>
      <c r="B146" s="59">
        <v>12</v>
      </c>
      <c r="C146" s="60" t="s">
        <v>193</v>
      </c>
      <c r="D146" s="48" t="s">
        <v>106</v>
      </c>
      <c r="E146" s="43" t="s">
        <v>207</v>
      </c>
      <c r="F146" s="44">
        <f t="shared" si="96"/>
        <v>2</v>
      </c>
      <c r="G146" s="43" t="s">
        <v>207</v>
      </c>
      <c r="H146" s="45">
        <f t="shared" ref="H146" si="140">IF(G146="ILLEGAL",0,2)</f>
        <v>2</v>
      </c>
    </row>
    <row r="147" spans="1:8">
      <c r="A147" s="35">
        <v>146</v>
      </c>
      <c r="B147" s="59">
        <v>13</v>
      </c>
      <c r="C147" s="60" t="s">
        <v>193</v>
      </c>
      <c r="D147" s="48" t="s">
        <v>107</v>
      </c>
      <c r="E147" s="43" t="s">
        <v>207</v>
      </c>
      <c r="F147" s="44">
        <f t="shared" si="96"/>
        <v>2</v>
      </c>
      <c r="G147" s="43" t="s">
        <v>207</v>
      </c>
      <c r="H147" s="45">
        <f t="shared" ref="H147" si="141">IF(G147="ILLEGAL",0,2)</f>
        <v>2</v>
      </c>
    </row>
    <row r="148" spans="1:8">
      <c r="A148" s="35">
        <v>147</v>
      </c>
      <c r="B148" s="59">
        <v>14</v>
      </c>
      <c r="C148" s="60" t="s">
        <v>193</v>
      </c>
      <c r="D148" s="48" t="s">
        <v>108</v>
      </c>
      <c r="E148" s="43" t="s">
        <v>207</v>
      </c>
      <c r="F148" s="44">
        <f t="shared" si="96"/>
        <v>2</v>
      </c>
      <c r="G148" s="43" t="s">
        <v>207</v>
      </c>
      <c r="H148" s="45">
        <f t="shared" ref="H148" si="142">IF(G148="ILLEGAL",0,2)</f>
        <v>2</v>
      </c>
    </row>
    <row r="149" spans="1:8">
      <c r="A149" s="35">
        <v>148</v>
      </c>
      <c r="B149" s="59">
        <v>15</v>
      </c>
      <c r="C149" s="60" t="s">
        <v>193</v>
      </c>
      <c r="D149" s="48" t="s">
        <v>109</v>
      </c>
      <c r="E149" s="43" t="s">
        <v>207</v>
      </c>
      <c r="F149" s="44">
        <f t="shared" si="96"/>
        <v>2</v>
      </c>
      <c r="G149" s="43" t="s">
        <v>207</v>
      </c>
      <c r="H149" s="45">
        <f t="shared" ref="H149" si="143">IF(G149="ILLEGAL",0,2)</f>
        <v>2</v>
      </c>
    </row>
    <row r="150" spans="1:8">
      <c r="A150" s="35">
        <v>149</v>
      </c>
      <c r="B150" s="59">
        <v>16</v>
      </c>
      <c r="C150" s="60" t="s">
        <v>193</v>
      </c>
      <c r="D150" s="48" t="s">
        <v>110</v>
      </c>
      <c r="E150" s="43" t="s">
        <v>207</v>
      </c>
      <c r="F150" s="44">
        <f t="shared" si="96"/>
        <v>2</v>
      </c>
      <c r="G150" s="43" t="s">
        <v>207</v>
      </c>
      <c r="H150" s="45">
        <f t="shared" ref="H150" si="144">IF(G150="ILLEGAL",0,2)</f>
        <v>2</v>
      </c>
    </row>
    <row r="151" spans="1:8">
      <c r="A151" s="35">
        <v>150</v>
      </c>
      <c r="B151" s="59">
        <v>17</v>
      </c>
      <c r="C151" s="60" t="s">
        <v>193</v>
      </c>
      <c r="D151" s="48" t="s">
        <v>111</v>
      </c>
      <c r="E151" s="43" t="s">
        <v>207</v>
      </c>
      <c r="F151" s="44">
        <f t="shared" si="96"/>
        <v>2</v>
      </c>
      <c r="G151" s="43" t="s">
        <v>207</v>
      </c>
      <c r="H151" s="45">
        <f t="shared" ref="H151" si="145">IF(G151="ILLEGAL",0,2)</f>
        <v>2</v>
      </c>
    </row>
    <row r="152" spans="1:8">
      <c r="A152" s="35">
        <v>151</v>
      </c>
      <c r="B152" s="59">
        <v>18</v>
      </c>
      <c r="C152" s="60" t="s">
        <v>193</v>
      </c>
      <c r="D152" s="48" t="s">
        <v>112</v>
      </c>
      <c r="E152" s="43" t="s">
        <v>207</v>
      </c>
      <c r="F152" s="44">
        <f t="shared" si="96"/>
        <v>2</v>
      </c>
      <c r="G152" s="43" t="s">
        <v>207</v>
      </c>
      <c r="H152" s="45">
        <f t="shared" ref="H152" si="146">IF(G152="ILLEGAL",0,2)</f>
        <v>2</v>
      </c>
    </row>
    <row r="153" spans="1:8">
      <c r="A153" s="35">
        <v>152</v>
      </c>
      <c r="B153" s="59">
        <v>19</v>
      </c>
      <c r="C153" s="60" t="s">
        <v>193</v>
      </c>
      <c r="D153" s="48" t="s">
        <v>113</v>
      </c>
      <c r="E153" s="43" t="s">
        <v>207</v>
      </c>
      <c r="F153" s="44">
        <f t="shared" si="96"/>
        <v>2</v>
      </c>
      <c r="G153" s="43" t="s">
        <v>207</v>
      </c>
      <c r="H153" s="45">
        <f t="shared" ref="H153" si="147">IF(G153="ILLEGAL",0,2)</f>
        <v>2</v>
      </c>
    </row>
    <row r="154" spans="1:8">
      <c r="A154" s="35">
        <v>153</v>
      </c>
      <c r="B154" s="59">
        <v>20</v>
      </c>
      <c r="C154" s="60" t="s">
        <v>193</v>
      </c>
      <c r="D154" s="48" t="s">
        <v>114</v>
      </c>
      <c r="E154" s="43" t="s">
        <v>207</v>
      </c>
      <c r="F154" s="44">
        <f t="shared" si="96"/>
        <v>2</v>
      </c>
      <c r="G154" s="43" t="s">
        <v>207</v>
      </c>
      <c r="H154" s="45">
        <f t="shared" ref="H154" si="148">IF(G154="ILLEGAL",0,2)</f>
        <v>2</v>
      </c>
    </row>
    <row r="155" spans="1:8">
      <c r="A155" s="35">
        <v>154</v>
      </c>
      <c r="B155" s="59">
        <v>21</v>
      </c>
      <c r="C155" s="60" t="s">
        <v>193</v>
      </c>
      <c r="D155" s="48" t="s">
        <v>115</v>
      </c>
      <c r="E155" s="43" t="s">
        <v>207</v>
      </c>
      <c r="F155" s="44">
        <f t="shared" si="96"/>
        <v>2</v>
      </c>
      <c r="G155" s="43" t="s">
        <v>207</v>
      </c>
      <c r="H155" s="45">
        <f t="shared" ref="H155" si="149">IF(G155="ILLEGAL",0,2)</f>
        <v>2</v>
      </c>
    </row>
    <row r="156" spans="1:8">
      <c r="A156" s="35">
        <v>155</v>
      </c>
      <c r="B156" s="59">
        <v>22</v>
      </c>
      <c r="C156" s="60" t="s">
        <v>193</v>
      </c>
      <c r="D156" s="48" t="s">
        <v>116</v>
      </c>
      <c r="E156" s="43" t="s">
        <v>207</v>
      </c>
      <c r="F156" s="44">
        <f t="shared" si="96"/>
        <v>2</v>
      </c>
      <c r="G156" s="43" t="s">
        <v>207</v>
      </c>
      <c r="H156" s="45">
        <f t="shared" ref="H156" si="150">IF(G156="ILLEGAL",0,2)</f>
        <v>2</v>
      </c>
    </row>
    <row r="157" spans="1:8">
      <c r="A157" s="35">
        <v>156</v>
      </c>
      <c r="B157" s="59">
        <v>23</v>
      </c>
      <c r="C157" s="60" t="s">
        <v>193</v>
      </c>
      <c r="D157" s="48" t="s">
        <v>117</v>
      </c>
      <c r="E157" s="43" t="s">
        <v>207</v>
      </c>
      <c r="F157" s="44">
        <f t="shared" si="96"/>
        <v>2</v>
      </c>
      <c r="G157" s="43" t="s">
        <v>207</v>
      </c>
      <c r="H157" s="45">
        <f t="shared" ref="H157" si="151">IF(G157="ILLEGAL",0,2)</f>
        <v>2</v>
      </c>
    </row>
    <row r="158" spans="1:8">
      <c r="A158" s="35">
        <v>157</v>
      </c>
      <c r="B158" s="59">
        <v>24</v>
      </c>
      <c r="C158" s="60" t="s">
        <v>193</v>
      </c>
      <c r="D158" s="56" t="s">
        <v>118</v>
      </c>
      <c r="E158" s="43"/>
      <c r="F158" s="44">
        <f t="shared" si="96"/>
        <v>2</v>
      </c>
      <c r="G158" s="43"/>
      <c r="H158" s="45">
        <f t="shared" ref="H158" si="152">IF(G158="ILLEGAL",0,2)</f>
        <v>2</v>
      </c>
    </row>
    <row r="159" spans="1:8">
      <c r="A159" s="35">
        <v>158</v>
      </c>
      <c r="B159" s="59">
        <v>25</v>
      </c>
      <c r="C159" s="60" t="s">
        <v>193</v>
      </c>
      <c r="D159" s="48" t="s">
        <v>119</v>
      </c>
      <c r="E159" s="43" t="s">
        <v>207</v>
      </c>
      <c r="F159" s="44">
        <f t="shared" si="96"/>
        <v>2</v>
      </c>
      <c r="G159" s="43" t="s">
        <v>207</v>
      </c>
      <c r="H159" s="45">
        <f t="shared" ref="H159" si="153">IF(G159="ILLEGAL",0,2)</f>
        <v>2</v>
      </c>
    </row>
    <row r="160" spans="1:8">
      <c r="A160" s="35">
        <v>159</v>
      </c>
      <c r="B160" s="59">
        <v>26</v>
      </c>
      <c r="C160" s="60" t="s">
        <v>193</v>
      </c>
      <c r="D160" s="48" t="s">
        <v>120</v>
      </c>
      <c r="E160" s="43" t="s">
        <v>207</v>
      </c>
      <c r="F160" s="44">
        <f t="shared" si="96"/>
        <v>2</v>
      </c>
      <c r="G160" s="43" t="s">
        <v>207</v>
      </c>
      <c r="H160" s="45">
        <f t="shared" ref="H160" si="154">IF(G160="ILLEGAL",0,2)</f>
        <v>2</v>
      </c>
    </row>
    <row r="161" spans="1:8">
      <c r="A161" s="35">
        <v>160</v>
      </c>
      <c r="B161" s="59">
        <v>27</v>
      </c>
      <c r="C161" s="60" t="s">
        <v>193</v>
      </c>
      <c r="D161" s="48" t="s">
        <v>121</v>
      </c>
      <c r="E161" s="43" t="s">
        <v>207</v>
      </c>
      <c r="F161" s="44">
        <f t="shared" si="96"/>
        <v>2</v>
      </c>
      <c r="G161" s="43" t="s">
        <v>207</v>
      </c>
      <c r="H161" s="45">
        <f t="shared" ref="H161" si="155">IF(G161="ILLEGAL",0,2)</f>
        <v>2</v>
      </c>
    </row>
    <row r="162" spans="1:8">
      <c r="A162" s="35">
        <v>161</v>
      </c>
      <c r="B162" s="59">
        <v>28</v>
      </c>
      <c r="C162" s="60" t="s">
        <v>193</v>
      </c>
      <c r="D162" s="48" t="s">
        <v>122</v>
      </c>
      <c r="E162" s="43" t="s">
        <v>207</v>
      </c>
      <c r="F162" s="44">
        <f t="shared" si="96"/>
        <v>2</v>
      </c>
      <c r="G162" s="43" t="s">
        <v>207</v>
      </c>
      <c r="H162" s="45">
        <f t="shared" ref="H162" si="156">IF(G162="ILLEGAL",0,2)</f>
        <v>2</v>
      </c>
    </row>
    <row r="163" spans="1:8">
      <c r="A163" s="35">
        <v>163</v>
      </c>
      <c r="B163" s="59">
        <v>30</v>
      </c>
      <c r="C163" s="60" t="s">
        <v>193</v>
      </c>
      <c r="D163" s="48" t="s">
        <v>123</v>
      </c>
      <c r="E163" s="43" t="s">
        <v>207</v>
      </c>
      <c r="F163" s="44">
        <f t="shared" si="96"/>
        <v>2</v>
      </c>
      <c r="G163" s="43" t="s">
        <v>207</v>
      </c>
      <c r="H163" s="45">
        <f t="shared" ref="H163" si="157">IF(G163="ILLEGAL",0,2)</f>
        <v>2</v>
      </c>
    </row>
    <row r="164" spans="1:8">
      <c r="A164" s="35">
        <v>164</v>
      </c>
      <c r="B164" s="59">
        <v>31</v>
      </c>
      <c r="C164" s="60" t="s">
        <v>193</v>
      </c>
      <c r="D164" s="48" t="s">
        <v>124</v>
      </c>
      <c r="E164" s="43" t="s">
        <v>207</v>
      </c>
      <c r="F164" s="44">
        <f t="shared" si="96"/>
        <v>2</v>
      </c>
      <c r="G164" s="43" t="s">
        <v>207</v>
      </c>
      <c r="H164" s="45">
        <f t="shared" ref="H164" si="158">IF(G164="ILLEGAL",0,2)</f>
        <v>2</v>
      </c>
    </row>
    <row r="165" spans="1:8">
      <c r="A165" s="35">
        <v>165</v>
      </c>
      <c r="B165" s="59">
        <v>32</v>
      </c>
      <c r="C165" s="60" t="s">
        <v>193</v>
      </c>
      <c r="D165" s="48" t="s">
        <v>125</v>
      </c>
      <c r="E165" s="43" t="s">
        <v>207</v>
      </c>
      <c r="F165" s="44">
        <f t="shared" ref="F165:F194" si="159">IF(E165="ILLEGAL",0,2)</f>
        <v>2</v>
      </c>
      <c r="G165" s="43" t="s">
        <v>207</v>
      </c>
      <c r="H165" s="45">
        <f t="shared" ref="H165" si="160">IF(G165="ILLEGAL",0,2)</f>
        <v>2</v>
      </c>
    </row>
    <row r="166" spans="1:8">
      <c r="A166" s="35">
        <v>166</v>
      </c>
      <c r="B166" s="59">
        <v>33</v>
      </c>
      <c r="C166" s="60" t="s">
        <v>193</v>
      </c>
      <c r="D166" s="48" t="s">
        <v>126</v>
      </c>
      <c r="E166" s="43" t="s">
        <v>207</v>
      </c>
      <c r="F166" s="44">
        <f t="shared" si="159"/>
        <v>2</v>
      </c>
      <c r="G166" s="43" t="s">
        <v>207</v>
      </c>
      <c r="H166" s="45">
        <f t="shared" ref="H166" si="161">IF(G166="ILLEGAL",0,2)</f>
        <v>2</v>
      </c>
    </row>
    <row r="167" spans="1:8">
      <c r="A167" s="35">
        <v>167</v>
      </c>
      <c r="B167" s="59">
        <v>34</v>
      </c>
      <c r="C167" s="60" t="s">
        <v>193</v>
      </c>
      <c r="D167" s="48" t="s">
        <v>127</v>
      </c>
      <c r="E167" s="43" t="s">
        <v>207</v>
      </c>
      <c r="F167" s="44">
        <f t="shared" si="159"/>
        <v>2</v>
      </c>
      <c r="G167" s="43" t="s">
        <v>207</v>
      </c>
      <c r="H167" s="45">
        <f t="shared" ref="H167" si="162">IF(G167="ILLEGAL",0,2)</f>
        <v>2</v>
      </c>
    </row>
    <row r="168" spans="1:8">
      <c r="A168" s="35">
        <v>162</v>
      </c>
      <c r="B168" s="59">
        <v>29</v>
      </c>
      <c r="C168" s="60" t="s">
        <v>193</v>
      </c>
      <c r="D168" s="48" t="s">
        <v>232</v>
      </c>
      <c r="E168" s="43" t="s">
        <v>207</v>
      </c>
      <c r="F168" s="44">
        <f>IF(E168="ILLEGAL",0,2)</f>
        <v>2</v>
      </c>
      <c r="G168" s="43" t="s">
        <v>207</v>
      </c>
      <c r="H168" s="45">
        <f t="shared" ref="H168" si="163">IF(G168="ILLEGAL",0,2)</f>
        <v>2</v>
      </c>
    </row>
    <row r="169" spans="1:8">
      <c r="A169" s="35">
        <v>168</v>
      </c>
      <c r="B169" s="59">
        <v>35</v>
      </c>
      <c r="C169" s="60" t="s">
        <v>193</v>
      </c>
      <c r="D169" s="48" t="s">
        <v>128</v>
      </c>
      <c r="E169" s="43" t="s">
        <v>207</v>
      </c>
      <c r="F169" s="44">
        <f t="shared" si="159"/>
        <v>2</v>
      </c>
      <c r="G169" s="43" t="s">
        <v>207</v>
      </c>
      <c r="H169" s="45">
        <f t="shared" ref="H169" si="164">IF(G169="ILLEGAL",0,2)</f>
        <v>2</v>
      </c>
    </row>
    <row r="170" spans="1:8">
      <c r="A170" s="35">
        <v>169</v>
      </c>
      <c r="B170" s="59">
        <v>36</v>
      </c>
      <c r="C170" s="60" t="s">
        <v>193</v>
      </c>
      <c r="D170" s="48" t="s">
        <v>129</v>
      </c>
      <c r="E170" s="43" t="s">
        <v>207</v>
      </c>
      <c r="F170" s="44">
        <f t="shared" si="159"/>
        <v>2</v>
      </c>
      <c r="G170" s="43" t="s">
        <v>207</v>
      </c>
      <c r="H170" s="45">
        <f t="shared" ref="H170" si="165">IF(G170="ILLEGAL",0,2)</f>
        <v>2</v>
      </c>
    </row>
    <row r="171" spans="1:8">
      <c r="A171" s="35">
        <v>170</v>
      </c>
      <c r="B171" s="59">
        <v>37</v>
      </c>
      <c r="C171" s="60" t="s">
        <v>193</v>
      </c>
      <c r="D171" s="48" t="s">
        <v>130</v>
      </c>
      <c r="E171" s="43" t="s">
        <v>207</v>
      </c>
      <c r="F171" s="44">
        <f t="shared" si="159"/>
        <v>2</v>
      </c>
      <c r="G171" s="43" t="s">
        <v>207</v>
      </c>
      <c r="H171" s="45">
        <f t="shared" ref="H171" si="166">IF(G171="ILLEGAL",0,2)</f>
        <v>2</v>
      </c>
    </row>
    <row r="172" spans="1:8">
      <c r="A172" s="35">
        <v>171</v>
      </c>
      <c r="B172" s="59">
        <v>38</v>
      </c>
      <c r="C172" s="60" t="s">
        <v>193</v>
      </c>
      <c r="D172" s="48" t="s">
        <v>131</v>
      </c>
      <c r="E172" s="43" t="s">
        <v>207</v>
      </c>
      <c r="F172" s="44">
        <f t="shared" si="159"/>
        <v>2</v>
      </c>
      <c r="G172" s="43" t="s">
        <v>207</v>
      </c>
      <c r="H172" s="45">
        <f t="shared" ref="H172" si="167">IF(G172="ILLEGAL",0,2)</f>
        <v>2</v>
      </c>
    </row>
    <row r="173" spans="1:8">
      <c r="A173" s="35">
        <v>172</v>
      </c>
      <c r="B173" s="59">
        <v>39</v>
      </c>
      <c r="C173" s="60" t="s">
        <v>193</v>
      </c>
      <c r="D173" s="48" t="s">
        <v>132</v>
      </c>
      <c r="E173" s="43" t="s">
        <v>207</v>
      </c>
      <c r="F173" s="44">
        <f t="shared" si="159"/>
        <v>2</v>
      </c>
      <c r="G173" s="43" t="s">
        <v>207</v>
      </c>
      <c r="H173" s="45">
        <f t="shared" ref="H173" si="168">IF(G173="ILLEGAL",0,2)</f>
        <v>2</v>
      </c>
    </row>
    <row r="174" spans="1:8">
      <c r="A174" s="35">
        <v>173</v>
      </c>
      <c r="B174" s="59">
        <v>40</v>
      </c>
      <c r="C174" s="60" t="s">
        <v>193</v>
      </c>
      <c r="D174" s="48" t="s">
        <v>133</v>
      </c>
      <c r="E174" s="43" t="s">
        <v>207</v>
      </c>
      <c r="F174" s="44">
        <f t="shared" si="159"/>
        <v>2</v>
      </c>
      <c r="G174" s="43" t="s">
        <v>207</v>
      </c>
      <c r="H174" s="45">
        <f t="shared" ref="H174" si="169">IF(G174="ILLEGAL",0,2)</f>
        <v>2</v>
      </c>
    </row>
    <row r="175" spans="1:8">
      <c r="A175" s="35">
        <v>174</v>
      </c>
      <c r="B175" s="59">
        <v>41</v>
      </c>
      <c r="C175" s="60" t="s">
        <v>193</v>
      </c>
      <c r="D175" s="48" t="s">
        <v>134</v>
      </c>
      <c r="E175" s="43" t="s">
        <v>207</v>
      </c>
      <c r="F175" s="44">
        <f t="shared" si="159"/>
        <v>2</v>
      </c>
      <c r="G175" s="43" t="s">
        <v>207</v>
      </c>
      <c r="H175" s="45">
        <f t="shared" ref="H175" si="170">IF(G175="ILLEGAL",0,2)</f>
        <v>2</v>
      </c>
    </row>
    <row r="176" spans="1:8">
      <c r="A176" s="35">
        <v>175</v>
      </c>
      <c r="B176" s="59">
        <v>42</v>
      </c>
      <c r="C176" s="60" t="s">
        <v>193</v>
      </c>
      <c r="D176" s="48" t="s">
        <v>135</v>
      </c>
      <c r="E176" s="43" t="s">
        <v>207</v>
      </c>
      <c r="F176" s="44">
        <f t="shared" si="159"/>
        <v>2</v>
      </c>
      <c r="G176" s="43" t="s">
        <v>207</v>
      </c>
      <c r="H176" s="45">
        <f t="shared" ref="H176" si="171">IF(G176="ILLEGAL",0,2)</f>
        <v>2</v>
      </c>
    </row>
    <row r="177" spans="1:8">
      <c r="A177" s="35">
        <v>176</v>
      </c>
      <c r="B177" s="59">
        <v>43</v>
      </c>
      <c r="C177" s="60" t="s">
        <v>193</v>
      </c>
      <c r="D177" s="48" t="s">
        <v>136</v>
      </c>
      <c r="E177" s="43" t="s">
        <v>207</v>
      </c>
      <c r="F177" s="44">
        <f t="shared" si="159"/>
        <v>2</v>
      </c>
      <c r="G177" s="43" t="s">
        <v>207</v>
      </c>
      <c r="H177" s="45">
        <f t="shared" ref="H177" si="172">IF(G177="ILLEGAL",0,2)</f>
        <v>2</v>
      </c>
    </row>
    <row r="178" spans="1:8">
      <c r="A178" s="35">
        <v>177</v>
      </c>
      <c r="B178" s="59">
        <v>44</v>
      </c>
      <c r="C178" s="60" t="s">
        <v>193</v>
      </c>
      <c r="D178" s="48" t="s">
        <v>137</v>
      </c>
      <c r="E178" s="43" t="s">
        <v>207</v>
      </c>
      <c r="F178" s="44">
        <f t="shared" si="159"/>
        <v>2</v>
      </c>
      <c r="G178" s="43" t="s">
        <v>207</v>
      </c>
      <c r="H178" s="45">
        <f t="shared" ref="H178" si="173">IF(G178="ILLEGAL",0,2)</f>
        <v>2</v>
      </c>
    </row>
    <row r="179" spans="1:8">
      <c r="A179" s="35">
        <v>178</v>
      </c>
      <c r="B179" s="59">
        <v>45</v>
      </c>
      <c r="C179" s="60" t="s">
        <v>193</v>
      </c>
      <c r="D179" s="48" t="s">
        <v>138</v>
      </c>
      <c r="E179" s="43" t="s">
        <v>207</v>
      </c>
      <c r="F179" s="44">
        <f t="shared" si="159"/>
        <v>2</v>
      </c>
      <c r="G179" s="43" t="s">
        <v>207</v>
      </c>
      <c r="H179" s="45">
        <f t="shared" ref="H179" si="174">IF(G179="ILLEGAL",0,2)</f>
        <v>2</v>
      </c>
    </row>
    <row r="180" spans="1:8">
      <c r="A180" s="35">
        <v>179</v>
      </c>
      <c r="B180" s="59">
        <v>46</v>
      </c>
      <c r="C180" s="60" t="s">
        <v>193</v>
      </c>
      <c r="D180" s="48" t="s">
        <v>139</v>
      </c>
      <c r="E180" s="43" t="s">
        <v>207</v>
      </c>
      <c r="F180" s="44">
        <f t="shared" si="159"/>
        <v>2</v>
      </c>
      <c r="G180" s="43" t="s">
        <v>207</v>
      </c>
      <c r="H180" s="45">
        <f t="shared" ref="H180" si="175">IF(G180="ILLEGAL",0,2)</f>
        <v>2</v>
      </c>
    </row>
    <row r="181" spans="1:8">
      <c r="A181" s="35">
        <v>180</v>
      </c>
      <c r="B181" s="59">
        <v>47</v>
      </c>
      <c r="C181" s="60" t="s">
        <v>193</v>
      </c>
      <c r="D181" s="48" t="s">
        <v>140</v>
      </c>
      <c r="E181" s="43" t="s">
        <v>207</v>
      </c>
      <c r="F181" s="44">
        <f t="shared" si="159"/>
        <v>2</v>
      </c>
      <c r="G181" s="43" t="s">
        <v>207</v>
      </c>
      <c r="H181" s="45">
        <f t="shared" ref="H181" si="176">IF(G181="ILLEGAL",0,2)</f>
        <v>2</v>
      </c>
    </row>
    <row r="182" spans="1:8">
      <c r="A182" s="35">
        <v>181</v>
      </c>
      <c r="B182" s="59">
        <v>48</v>
      </c>
      <c r="C182" s="60" t="s">
        <v>193</v>
      </c>
      <c r="D182" s="48" t="s">
        <v>141</v>
      </c>
      <c r="E182" s="43" t="s">
        <v>207</v>
      </c>
      <c r="F182" s="44">
        <f t="shared" si="159"/>
        <v>2</v>
      </c>
      <c r="G182" s="43" t="s">
        <v>207</v>
      </c>
      <c r="H182" s="45">
        <f t="shared" ref="H182" si="177">IF(G182="ILLEGAL",0,2)</f>
        <v>2</v>
      </c>
    </row>
    <row r="183" spans="1:8">
      <c r="A183" s="35">
        <v>182</v>
      </c>
      <c r="B183" s="59">
        <v>49</v>
      </c>
      <c r="C183" s="60" t="s">
        <v>193</v>
      </c>
      <c r="D183" s="48" t="s">
        <v>199</v>
      </c>
      <c r="E183" s="43" t="s">
        <v>207</v>
      </c>
      <c r="F183" s="44">
        <f t="shared" si="159"/>
        <v>2</v>
      </c>
      <c r="G183" s="43" t="s">
        <v>207</v>
      </c>
      <c r="H183" s="45">
        <f t="shared" ref="H183" si="178">IF(G183="ILLEGAL",0,2)</f>
        <v>2</v>
      </c>
    </row>
    <row r="184" spans="1:8">
      <c r="A184" s="35">
        <v>183</v>
      </c>
      <c r="B184" s="59">
        <v>50</v>
      </c>
      <c r="C184" s="60" t="s">
        <v>193</v>
      </c>
      <c r="D184" s="56" t="s">
        <v>203</v>
      </c>
      <c r="E184" s="43"/>
      <c r="F184" s="44">
        <f t="shared" si="159"/>
        <v>2</v>
      </c>
      <c r="G184" s="43"/>
      <c r="H184" s="45">
        <f t="shared" ref="H184" si="179">IF(G184="ILLEGAL",0,2)</f>
        <v>2</v>
      </c>
    </row>
    <row r="185" spans="1:8">
      <c r="A185" s="35">
        <v>184</v>
      </c>
      <c r="B185" s="61">
        <v>1</v>
      </c>
      <c r="C185" s="62" t="s">
        <v>196</v>
      </c>
      <c r="D185" s="48" t="s">
        <v>177</v>
      </c>
      <c r="E185" s="43" t="s">
        <v>207</v>
      </c>
      <c r="F185" s="44">
        <f t="shared" si="159"/>
        <v>2</v>
      </c>
      <c r="G185" s="43" t="s">
        <v>207</v>
      </c>
      <c r="H185" s="45">
        <f t="shared" ref="H185" si="180">IF(G185="ILLEGAL",0,2)</f>
        <v>2</v>
      </c>
    </row>
    <row r="186" spans="1:8">
      <c r="A186" s="35">
        <v>185</v>
      </c>
      <c r="B186" s="61">
        <v>2</v>
      </c>
      <c r="C186" s="62" t="s">
        <v>196</v>
      </c>
      <c r="D186" s="56" t="s">
        <v>200</v>
      </c>
      <c r="E186" s="43"/>
      <c r="F186" s="44">
        <v>0</v>
      </c>
      <c r="G186" s="43"/>
      <c r="H186" s="45">
        <v>0</v>
      </c>
    </row>
    <row r="187" spans="1:8">
      <c r="A187" s="35">
        <v>186</v>
      </c>
      <c r="B187" s="61">
        <v>3</v>
      </c>
      <c r="C187" s="62" t="s">
        <v>196</v>
      </c>
      <c r="D187" s="48" t="s">
        <v>178</v>
      </c>
      <c r="E187" s="43" t="s">
        <v>207</v>
      </c>
      <c r="F187" s="44">
        <f t="shared" si="159"/>
        <v>2</v>
      </c>
      <c r="G187" s="43" t="s">
        <v>207</v>
      </c>
      <c r="H187" s="45">
        <f t="shared" ref="H187" si="181">IF(G187="ILLEGAL",0,2)</f>
        <v>2</v>
      </c>
    </row>
    <row r="188" spans="1:8">
      <c r="A188" s="35">
        <v>187</v>
      </c>
      <c r="B188" s="61">
        <v>4</v>
      </c>
      <c r="C188" s="62" t="s">
        <v>196</v>
      </c>
      <c r="D188" s="48" t="s">
        <v>179</v>
      </c>
      <c r="E188" s="43" t="s">
        <v>206</v>
      </c>
      <c r="F188" s="44">
        <f t="shared" si="159"/>
        <v>0</v>
      </c>
      <c r="G188" s="43" t="s">
        <v>206</v>
      </c>
      <c r="H188" s="45">
        <f t="shared" ref="H188" si="182">IF(G188="ILLEGAL",0,2)</f>
        <v>0</v>
      </c>
    </row>
    <row r="189" spans="1:8">
      <c r="A189" s="35">
        <v>188</v>
      </c>
      <c r="B189" s="61">
        <v>5</v>
      </c>
      <c r="C189" s="62" t="s">
        <v>196</v>
      </c>
      <c r="D189" s="48" t="s">
        <v>180</v>
      </c>
      <c r="E189" s="43" t="s">
        <v>207</v>
      </c>
      <c r="F189" s="44">
        <f t="shared" si="159"/>
        <v>2</v>
      </c>
      <c r="G189" s="43" t="s">
        <v>207</v>
      </c>
      <c r="H189" s="45">
        <f t="shared" ref="H189" si="183">IF(G189="ILLEGAL",0,2)</f>
        <v>2</v>
      </c>
    </row>
    <row r="190" spans="1:8">
      <c r="A190" s="35">
        <v>189</v>
      </c>
      <c r="B190" s="61">
        <v>6</v>
      </c>
      <c r="C190" s="62" t="s">
        <v>196</v>
      </c>
      <c r="D190" s="48" t="s">
        <v>181</v>
      </c>
      <c r="E190" s="43" t="s">
        <v>207</v>
      </c>
      <c r="F190" s="44">
        <f t="shared" si="159"/>
        <v>2</v>
      </c>
      <c r="G190" s="43" t="s">
        <v>207</v>
      </c>
      <c r="H190" s="45">
        <f t="shared" ref="H190" si="184">IF(G190="ILLEGAL",0,2)</f>
        <v>2</v>
      </c>
    </row>
    <row r="191" spans="1:8">
      <c r="A191" s="35">
        <v>190</v>
      </c>
      <c r="B191" s="61">
        <v>7</v>
      </c>
      <c r="C191" s="62" t="s">
        <v>196</v>
      </c>
      <c r="D191" s="48" t="s">
        <v>182</v>
      </c>
      <c r="E191" s="43" t="s">
        <v>207</v>
      </c>
      <c r="F191" s="44">
        <f t="shared" si="159"/>
        <v>2</v>
      </c>
      <c r="G191" s="43" t="s">
        <v>207</v>
      </c>
      <c r="H191" s="45">
        <f t="shared" ref="H191" si="185">IF(G191="ILLEGAL",0,2)</f>
        <v>2</v>
      </c>
    </row>
    <row r="192" spans="1:8">
      <c r="A192" s="35">
        <v>191</v>
      </c>
      <c r="B192" s="61">
        <v>8</v>
      </c>
      <c r="C192" s="62" t="s">
        <v>196</v>
      </c>
      <c r="D192" s="48" t="s">
        <v>183</v>
      </c>
      <c r="E192" s="43" t="s">
        <v>207</v>
      </c>
      <c r="F192" s="44">
        <f t="shared" si="159"/>
        <v>2</v>
      </c>
      <c r="G192" s="43" t="s">
        <v>207</v>
      </c>
      <c r="H192" s="45">
        <f t="shared" ref="H192" si="186">IF(G192="ILLEGAL",0,2)</f>
        <v>2</v>
      </c>
    </row>
    <row r="193" spans="1:13">
      <c r="A193" s="35">
        <v>192</v>
      </c>
      <c r="B193" s="61">
        <v>9</v>
      </c>
      <c r="C193" s="62" t="s">
        <v>196</v>
      </c>
      <c r="D193" s="48" t="s">
        <v>184</v>
      </c>
      <c r="E193" s="43" t="s">
        <v>207</v>
      </c>
      <c r="F193" s="44">
        <f t="shared" si="159"/>
        <v>2</v>
      </c>
      <c r="G193" s="43" t="s">
        <v>207</v>
      </c>
      <c r="H193" s="45">
        <f t="shared" ref="H193" si="187">IF(G193="ILLEGAL",0,2)</f>
        <v>2</v>
      </c>
    </row>
    <row r="194" spans="1:13">
      <c r="A194" s="35">
        <v>193</v>
      </c>
      <c r="B194" s="61">
        <v>10</v>
      </c>
      <c r="C194" s="62" t="s">
        <v>196</v>
      </c>
      <c r="D194" s="48" t="s">
        <v>185</v>
      </c>
      <c r="E194" s="43" t="s">
        <v>206</v>
      </c>
      <c r="F194" s="44">
        <f t="shared" si="159"/>
        <v>0</v>
      </c>
      <c r="G194" s="43" t="s">
        <v>206</v>
      </c>
      <c r="H194" s="45">
        <f t="shared" ref="H194" si="188">IF(G194="ILLEGAL",0,2)</f>
        <v>0</v>
      </c>
    </row>
    <row r="195" spans="1:13">
      <c r="A195" s="35">
        <v>194</v>
      </c>
      <c r="B195" s="61">
        <v>11</v>
      </c>
      <c r="C195" s="62" t="s">
        <v>196</v>
      </c>
      <c r="D195" s="48" t="s">
        <v>186</v>
      </c>
      <c r="E195" s="43" t="s">
        <v>206</v>
      </c>
      <c r="F195" s="44">
        <f t="shared" ref="F195:F199" si="189">IF(E195="ILLEGAL",0,2)</f>
        <v>0</v>
      </c>
      <c r="G195" s="43" t="s">
        <v>206</v>
      </c>
      <c r="H195" s="45">
        <f t="shared" ref="H195" si="190">IF(G195="ILLEGAL",0,2)</f>
        <v>0</v>
      </c>
    </row>
    <row r="196" spans="1:13">
      <c r="A196" s="35">
        <v>195</v>
      </c>
      <c r="B196" s="61">
        <v>12</v>
      </c>
      <c r="C196" s="62" t="s">
        <v>196</v>
      </c>
      <c r="D196" s="48" t="s">
        <v>187</v>
      </c>
      <c r="E196" s="43" t="s">
        <v>206</v>
      </c>
      <c r="F196" s="44">
        <f t="shared" si="189"/>
        <v>0</v>
      </c>
      <c r="G196" s="43" t="s">
        <v>206</v>
      </c>
      <c r="H196" s="45">
        <f t="shared" ref="H196" si="191">IF(G196="ILLEGAL",0,2)</f>
        <v>0</v>
      </c>
    </row>
    <row r="197" spans="1:13">
      <c r="A197" s="35">
        <v>196</v>
      </c>
      <c r="B197" s="61">
        <v>13</v>
      </c>
      <c r="C197" s="62" t="s">
        <v>196</v>
      </c>
      <c r="D197" s="48" t="s">
        <v>188</v>
      </c>
      <c r="E197" s="43" t="s">
        <v>206</v>
      </c>
      <c r="F197" s="44">
        <f t="shared" si="189"/>
        <v>0</v>
      </c>
      <c r="G197" s="43" t="s">
        <v>206</v>
      </c>
      <c r="H197" s="45">
        <f t="shared" ref="H197" si="192">IF(G197="ILLEGAL",0,2)</f>
        <v>0</v>
      </c>
    </row>
    <row r="198" spans="1:13">
      <c r="A198" s="35">
        <v>197</v>
      </c>
      <c r="B198" s="61">
        <v>14</v>
      </c>
      <c r="C198" s="62" t="s">
        <v>196</v>
      </c>
      <c r="D198" s="48" t="s">
        <v>189</v>
      </c>
      <c r="E198" s="43" t="s">
        <v>206</v>
      </c>
      <c r="F198" s="44">
        <f t="shared" si="189"/>
        <v>0</v>
      </c>
      <c r="G198" s="43" t="s">
        <v>206</v>
      </c>
      <c r="H198" s="45">
        <f t="shared" ref="H198" si="193">IF(G198="ILLEGAL",0,2)</f>
        <v>0</v>
      </c>
    </row>
    <row r="199" spans="1:13" ht="17" thickBot="1">
      <c r="A199" s="35">
        <v>198</v>
      </c>
      <c r="B199" s="61">
        <v>15</v>
      </c>
      <c r="C199" s="62" t="s">
        <v>196</v>
      </c>
      <c r="D199" s="48" t="s">
        <v>190</v>
      </c>
      <c r="E199" s="63" t="s">
        <v>207</v>
      </c>
      <c r="F199" s="64">
        <f t="shared" si="189"/>
        <v>2</v>
      </c>
      <c r="G199" s="63" t="s">
        <v>207</v>
      </c>
      <c r="H199" s="65">
        <f t="shared" ref="H199" si="194">IF(G199="ILLEGAL",0,2)</f>
        <v>2</v>
      </c>
    </row>
    <row r="200" spans="1:13">
      <c r="G200" s="69"/>
    </row>
    <row r="201" spans="1:13">
      <c r="B201" s="248" t="s">
        <v>220</v>
      </c>
      <c r="C201" s="248"/>
      <c r="D201" s="70"/>
      <c r="E201" s="246">
        <v>2017</v>
      </c>
      <c r="F201" s="246"/>
      <c r="G201" s="246">
        <v>2019</v>
      </c>
      <c r="H201" s="246"/>
      <c r="J201" s="3"/>
      <c r="K201" s="3"/>
    </row>
    <row r="202" spans="1:13">
      <c r="B202" s="71">
        <v>198</v>
      </c>
      <c r="C202" s="68" t="s">
        <v>205</v>
      </c>
      <c r="D202" s="3"/>
      <c r="E202" s="72" t="s">
        <v>207</v>
      </c>
      <c r="F202" s="73">
        <f>COUNTIF(E2:E199,E202)</f>
        <v>121</v>
      </c>
      <c r="G202" s="72" t="s">
        <v>207</v>
      </c>
      <c r="H202" s="73">
        <f>COUNTIF(G2:G199,G202)</f>
        <v>123</v>
      </c>
      <c r="I202" s="74">
        <f>H202/193</f>
        <v>0.63730569948186533</v>
      </c>
      <c r="J202" s="75" t="s">
        <v>228</v>
      </c>
      <c r="K202" s="3"/>
    </row>
    <row r="203" spans="1:13">
      <c r="B203" s="76">
        <v>193</v>
      </c>
      <c r="C203" s="77" t="s">
        <v>201</v>
      </c>
      <c r="D203" s="78"/>
      <c r="E203" s="72" t="s">
        <v>206</v>
      </c>
      <c r="F203" s="79">
        <f>COUNTIF(E2:E199,E203)</f>
        <v>71</v>
      </c>
      <c r="G203" s="72" t="s">
        <v>206</v>
      </c>
      <c r="H203" s="79">
        <f>COUNTIF(G2:G199,G203)</f>
        <v>68</v>
      </c>
      <c r="I203" s="74">
        <f t="shared" ref="I203:I204" si="195">H203/193</f>
        <v>0.35233160621761656</v>
      </c>
      <c r="J203" s="75" t="s">
        <v>228</v>
      </c>
      <c r="K203" s="3"/>
    </row>
    <row r="204" spans="1:13">
      <c r="B204" s="71">
        <v>5</v>
      </c>
      <c r="C204" s="80" t="s">
        <v>204</v>
      </c>
      <c r="E204" s="72" t="s">
        <v>208</v>
      </c>
      <c r="F204" s="81">
        <f>COUNTIF(E2:F199,E204)</f>
        <v>1</v>
      </c>
      <c r="G204" s="72" t="s">
        <v>208</v>
      </c>
      <c r="H204" s="81">
        <f>COUNTIF(G2:G199,G204)</f>
        <v>2</v>
      </c>
      <c r="I204" s="74">
        <f t="shared" si="195"/>
        <v>1.0362694300518135E-2</v>
      </c>
      <c r="J204" s="75" t="s">
        <v>228</v>
      </c>
      <c r="K204" s="3"/>
    </row>
    <row r="205" spans="1:13">
      <c r="B205" s="71"/>
      <c r="D205" s="3"/>
      <c r="E205" s="82"/>
      <c r="F205" s="83"/>
      <c r="G205" s="84"/>
      <c r="H205" s="83"/>
      <c r="J205" s="3"/>
      <c r="K205" s="3"/>
      <c r="M205" s="85"/>
    </row>
    <row r="206" spans="1:13">
      <c r="B206" s="86" t="s">
        <v>191</v>
      </c>
      <c r="C206" s="87"/>
      <c r="D206" s="87"/>
      <c r="E206" s="252">
        <v>2017</v>
      </c>
      <c r="F206" s="252"/>
      <c r="G206" s="252">
        <v>2019</v>
      </c>
      <c r="H206" s="252"/>
      <c r="J206" s="3"/>
      <c r="K206" s="3"/>
    </row>
    <row r="207" spans="1:13">
      <c r="B207" s="71">
        <v>54</v>
      </c>
      <c r="C207" s="68" t="s">
        <v>201</v>
      </c>
      <c r="D207" s="3"/>
      <c r="E207" s="72" t="s">
        <v>207</v>
      </c>
      <c r="F207" s="73">
        <f>COUNTIF(E2:E55,E207)</f>
        <v>21</v>
      </c>
      <c r="G207" s="72" t="s">
        <v>207</v>
      </c>
      <c r="H207" s="73">
        <f>COUNTIF(G2:G55,G207)</f>
        <v>21</v>
      </c>
      <c r="J207" s="88" t="s">
        <v>226</v>
      </c>
      <c r="K207" s="3"/>
    </row>
    <row r="208" spans="1:13">
      <c r="B208" s="89">
        <v>0</v>
      </c>
      <c r="C208" s="80" t="s">
        <v>204</v>
      </c>
      <c r="D208" s="3"/>
      <c r="E208" s="72" t="s">
        <v>206</v>
      </c>
      <c r="F208" s="79">
        <f>COUNTIF(E2:E55,E208)</f>
        <v>32</v>
      </c>
      <c r="G208" s="72" t="s">
        <v>206</v>
      </c>
      <c r="H208" s="79">
        <f>COUNTIF(G2:G55,G208)</f>
        <v>32</v>
      </c>
      <c r="J208" s="88" t="s">
        <v>227</v>
      </c>
      <c r="K208" s="3"/>
    </row>
    <row r="209" spans="2:10">
      <c r="B209" s="71"/>
      <c r="C209" s="68"/>
      <c r="D209" s="3"/>
      <c r="E209" s="72" t="s">
        <v>208</v>
      </c>
      <c r="F209" s="81">
        <f>COUNTIF(E2:F55,E209)</f>
        <v>1</v>
      </c>
      <c r="G209" s="72" t="s">
        <v>208</v>
      </c>
      <c r="H209" s="81">
        <f>COUNTIF(G2:H55,G209)</f>
        <v>1</v>
      </c>
      <c r="J209" s="88"/>
    </row>
    <row r="210" spans="2:10">
      <c r="B210" s="3"/>
      <c r="C210" s="3"/>
      <c r="D210" s="3"/>
      <c r="E210" s="82"/>
      <c r="F210" s="83"/>
      <c r="G210" s="82"/>
      <c r="H210" s="83"/>
    </row>
    <row r="211" spans="2:10">
      <c r="B211" s="90" t="s">
        <v>222</v>
      </c>
      <c r="C211" s="91"/>
      <c r="D211" s="91"/>
      <c r="E211" s="253">
        <v>2017</v>
      </c>
      <c r="F211" s="253"/>
      <c r="G211" s="253">
        <v>2019</v>
      </c>
      <c r="H211" s="253"/>
    </row>
    <row r="212" spans="2:10">
      <c r="B212" s="71">
        <v>33</v>
      </c>
      <c r="C212" s="68" t="s">
        <v>201</v>
      </c>
      <c r="D212" s="3"/>
      <c r="E212" s="72" t="s">
        <v>207</v>
      </c>
      <c r="F212" s="73">
        <f>COUNTIF(E56:E88,E212)</f>
        <v>23</v>
      </c>
      <c r="G212" s="72" t="s">
        <v>207</v>
      </c>
      <c r="H212" s="73">
        <f>COUNTIF(G56:G88,G212)</f>
        <v>24</v>
      </c>
      <c r="J212" s="88" t="s">
        <v>225</v>
      </c>
    </row>
    <row r="213" spans="2:10">
      <c r="B213" s="89">
        <v>0</v>
      </c>
      <c r="C213" s="80" t="s">
        <v>204</v>
      </c>
      <c r="D213" s="3"/>
      <c r="E213" s="72" t="s">
        <v>206</v>
      </c>
      <c r="F213" s="79">
        <f>COUNTIF(E56:E88,E213)</f>
        <v>10</v>
      </c>
      <c r="G213" s="72" t="s">
        <v>206</v>
      </c>
      <c r="H213" s="79">
        <f>COUNTIF(G56:G88,G213)</f>
        <v>9</v>
      </c>
    </row>
    <row r="214" spans="2:10">
      <c r="B214" s="71"/>
      <c r="C214" s="68"/>
      <c r="D214" s="3"/>
      <c r="E214" s="72" t="s">
        <v>208</v>
      </c>
      <c r="F214" s="81">
        <f>COUNTIF(E56:F88,E214)</f>
        <v>0</v>
      </c>
      <c r="G214" s="72" t="s">
        <v>208</v>
      </c>
      <c r="H214" s="81">
        <f>COUNTIF(G56:H88,G214)</f>
        <v>0</v>
      </c>
    </row>
    <row r="215" spans="2:10">
      <c r="B215" s="3"/>
      <c r="C215" s="3"/>
      <c r="D215" s="3"/>
      <c r="E215" s="82"/>
      <c r="F215" s="83"/>
      <c r="G215" s="82"/>
      <c r="H215" s="83"/>
    </row>
    <row r="216" spans="2:10">
      <c r="B216" s="92" t="s">
        <v>221</v>
      </c>
      <c r="C216" s="93"/>
      <c r="D216" s="93"/>
      <c r="E216" s="254">
        <v>2017</v>
      </c>
      <c r="F216" s="254"/>
      <c r="G216" s="254">
        <v>2019</v>
      </c>
      <c r="H216" s="254"/>
    </row>
    <row r="217" spans="2:10">
      <c r="B217" s="71">
        <v>2</v>
      </c>
      <c r="C217" s="68" t="s">
        <v>201</v>
      </c>
      <c r="D217" s="3"/>
      <c r="E217" s="72" t="s">
        <v>207</v>
      </c>
      <c r="F217" s="73">
        <v>2</v>
      </c>
      <c r="G217" s="72" t="s">
        <v>207</v>
      </c>
      <c r="H217" s="73">
        <v>2</v>
      </c>
    </row>
    <row r="218" spans="2:10">
      <c r="B218" s="89">
        <v>0</v>
      </c>
      <c r="C218" s="80" t="s">
        <v>204</v>
      </c>
      <c r="D218" s="3"/>
      <c r="E218" s="72" t="s">
        <v>206</v>
      </c>
      <c r="F218" s="79">
        <v>0</v>
      </c>
      <c r="G218" s="72" t="s">
        <v>206</v>
      </c>
      <c r="H218" s="79">
        <v>0</v>
      </c>
    </row>
    <row r="219" spans="2:10">
      <c r="B219" s="71"/>
      <c r="C219" s="68"/>
      <c r="D219" s="3"/>
      <c r="E219" s="72" t="s">
        <v>208</v>
      </c>
      <c r="F219" s="81">
        <v>0</v>
      </c>
      <c r="G219" s="72" t="s">
        <v>208</v>
      </c>
      <c r="H219" s="81">
        <v>0</v>
      </c>
    </row>
    <row r="220" spans="2:10">
      <c r="B220" s="3"/>
      <c r="C220" s="3"/>
      <c r="E220" s="82"/>
      <c r="F220" s="83"/>
      <c r="G220" s="82"/>
      <c r="H220" s="83"/>
    </row>
    <row r="221" spans="2:10">
      <c r="B221" s="94" t="s">
        <v>192</v>
      </c>
      <c r="C221" s="95"/>
      <c r="D221" s="95"/>
      <c r="E221" s="249">
        <v>2017</v>
      </c>
      <c r="F221" s="249"/>
      <c r="G221" s="249">
        <v>2019</v>
      </c>
      <c r="H221" s="249"/>
    </row>
    <row r="222" spans="2:10">
      <c r="B222" s="71">
        <v>42</v>
      </c>
      <c r="C222" s="68" t="s">
        <v>201</v>
      </c>
      <c r="D222" s="3"/>
      <c r="E222" s="72" t="s">
        <v>207</v>
      </c>
      <c r="F222" s="73">
        <f>COUNTIF(E91:E134,E222)</f>
        <v>19</v>
      </c>
      <c r="G222" s="72" t="s">
        <v>207</v>
      </c>
      <c r="H222" s="73">
        <f>COUNTIF(G91:G134,G222)</f>
        <v>20</v>
      </c>
      <c r="J222" s="88" t="s">
        <v>223</v>
      </c>
    </row>
    <row r="223" spans="2:10">
      <c r="B223" s="89">
        <v>2</v>
      </c>
      <c r="C223" s="80" t="s">
        <v>204</v>
      </c>
      <c r="D223" s="3"/>
      <c r="E223" s="72" t="s">
        <v>206</v>
      </c>
      <c r="F223" s="79">
        <f>COUNTIF(E91:E134,E223)</f>
        <v>23</v>
      </c>
      <c r="G223" s="72" t="s">
        <v>206</v>
      </c>
      <c r="H223" s="79">
        <f>COUNTIF(G91:G134,G223)</f>
        <v>21</v>
      </c>
      <c r="J223" s="88"/>
    </row>
    <row r="224" spans="2:10">
      <c r="B224" s="71"/>
      <c r="C224" s="68"/>
      <c r="E224" s="72" t="s">
        <v>208</v>
      </c>
      <c r="F224" s="81">
        <f>COUNTIF(E91:F134,E224)</f>
        <v>0</v>
      </c>
      <c r="G224" s="72" t="s">
        <v>208</v>
      </c>
      <c r="H224" s="81">
        <f>COUNTIF(G91:H134,G224)</f>
        <v>1</v>
      </c>
      <c r="J224" s="88" t="s">
        <v>224</v>
      </c>
    </row>
    <row r="225" spans="2:8">
      <c r="B225" s="3"/>
      <c r="C225" s="3"/>
      <c r="D225" s="3"/>
      <c r="E225" s="82"/>
      <c r="F225" s="83"/>
      <c r="G225" s="82"/>
      <c r="H225" s="83"/>
    </row>
    <row r="226" spans="2:8">
      <c r="B226" s="96" t="s">
        <v>193</v>
      </c>
      <c r="C226" s="97"/>
      <c r="D226" s="97"/>
      <c r="E226" s="250">
        <v>2017</v>
      </c>
      <c r="F226" s="250"/>
      <c r="G226" s="250">
        <v>2019</v>
      </c>
      <c r="H226" s="250"/>
    </row>
    <row r="227" spans="2:8">
      <c r="B227" s="71">
        <v>48</v>
      </c>
      <c r="C227" s="68" t="s">
        <v>201</v>
      </c>
      <c r="D227" s="3"/>
      <c r="E227" s="72" t="s">
        <v>207</v>
      </c>
      <c r="F227" s="73">
        <f>COUNTIF(E135:E184,E227)</f>
        <v>48</v>
      </c>
      <c r="G227" s="72" t="s">
        <v>207</v>
      </c>
      <c r="H227" s="73">
        <f>COUNTIF(G135:G184,G227)</f>
        <v>48</v>
      </c>
    </row>
    <row r="228" spans="2:8">
      <c r="B228" s="89">
        <v>2</v>
      </c>
      <c r="C228" s="80" t="s">
        <v>204</v>
      </c>
      <c r="E228" s="72" t="s">
        <v>206</v>
      </c>
      <c r="F228" s="79">
        <f>COUNTIF(E135:E184,E228)</f>
        <v>0</v>
      </c>
      <c r="G228" s="72" t="s">
        <v>206</v>
      </c>
      <c r="H228" s="79">
        <f>COUNTIF(G135:G184,G228)</f>
        <v>0</v>
      </c>
    </row>
    <row r="229" spans="2:8">
      <c r="B229" s="67"/>
      <c r="C229" s="68"/>
      <c r="E229" s="72" t="s">
        <v>208</v>
      </c>
      <c r="F229" s="81">
        <f>COUNTIF(E135:F184,E229)</f>
        <v>0</v>
      </c>
      <c r="G229" s="72" t="s">
        <v>208</v>
      </c>
      <c r="H229" s="81">
        <f>COUNTIF(G135:H184,G229)</f>
        <v>0</v>
      </c>
    </row>
    <row r="230" spans="2:8">
      <c r="B230" s="3"/>
      <c r="C230" s="3"/>
      <c r="E230" s="82"/>
      <c r="F230" s="83"/>
      <c r="G230" s="82"/>
      <c r="H230" s="83"/>
    </row>
    <row r="231" spans="2:8">
      <c r="B231" s="98" t="s">
        <v>196</v>
      </c>
      <c r="C231" s="99"/>
      <c r="D231" s="99"/>
      <c r="E231" s="251">
        <v>2017</v>
      </c>
      <c r="F231" s="251"/>
      <c r="G231" s="251">
        <v>2019</v>
      </c>
      <c r="H231" s="251"/>
    </row>
    <row r="232" spans="2:8">
      <c r="B232" s="71">
        <v>14</v>
      </c>
      <c r="C232" s="100" t="s">
        <v>201</v>
      </c>
      <c r="E232" s="72" t="s">
        <v>207</v>
      </c>
      <c r="F232" s="73">
        <f>COUNTIF(E185:E199,E232)</f>
        <v>8</v>
      </c>
      <c r="G232" s="72" t="s">
        <v>207</v>
      </c>
      <c r="H232" s="73">
        <f>COUNTIF(G185:G199,G232)</f>
        <v>8</v>
      </c>
    </row>
    <row r="233" spans="2:8">
      <c r="B233" s="89">
        <v>1</v>
      </c>
      <c r="C233" s="101" t="s">
        <v>204</v>
      </c>
      <c r="E233" s="72" t="s">
        <v>206</v>
      </c>
      <c r="F233" s="79">
        <f>COUNTIF(E185:E199,E233)</f>
        <v>6</v>
      </c>
      <c r="G233" s="72" t="s">
        <v>206</v>
      </c>
      <c r="H233" s="79">
        <f>COUNTIF(G185:G199,G233)</f>
        <v>6</v>
      </c>
    </row>
    <row r="234" spans="2:8">
      <c r="E234" s="72" t="s">
        <v>208</v>
      </c>
      <c r="F234" s="81">
        <f>COUNTIF(E185:F199,E234)</f>
        <v>0</v>
      </c>
      <c r="G234" s="72" t="s">
        <v>208</v>
      </c>
      <c r="H234" s="81">
        <f>COUNTIF(G185:H199,G234)</f>
        <v>0</v>
      </c>
    </row>
    <row r="235" spans="2:8">
      <c r="B235" s="102" t="s">
        <v>206</v>
      </c>
    </row>
    <row r="236" spans="2:8" ht="25" customHeight="1" thickBot="1">
      <c r="B236" s="102" t="s">
        <v>207</v>
      </c>
      <c r="C236" s="3"/>
      <c r="G236" s="247" t="s">
        <v>216</v>
      </c>
      <c r="H236" s="247"/>
    </row>
    <row r="237" spans="2:8">
      <c r="B237" s="102" t="s">
        <v>208</v>
      </c>
      <c r="C237" s="3"/>
      <c r="G237" s="103" t="s">
        <v>214</v>
      </c>
      <c r="H237" s="104" t="s">
        <v>217</v>
      </c>
    </row>
    <row r="238" spans="2:8">
      <c r="C238" s="3"/>
      <c r="G238" s="105" t="s">
        <v>61</v>
      </c>
      <c r="H238" s="106" t="s">
        <v>217</v>
      </c>
    </row>
    <row r="239" spans="2:8">
      <c r="G239" s="105" t="s">
        <v>1</v>
      </c>
      <c r="H239" s="106" t="s">
        <v>217</v>
      </c>
    </row>
    <row r="240" spans="2:8">
      <c r="G240" s="105" t="s">
        <v>9</v>
      </c>
      <c r="H240" s="107" t="s">
        <v>215</v>
      </c>
    </row>
    <row r="241" spans="7:8" ht="17" thickBot="1">
      <c r="G241" s="108" t="s">
        <v>62</v>
      </c>
      <c r="H241" s="109" t="s">
        <v>218</v>
      </c>
    </row>
  </sheetData>
  <autoFilter ref="A1:H199" xr:uid="{7A184E51-BAF7-9142-83F5-C67BD8A66E47}"/>
  <sortState xmlns:xlrd2="http://schemas.microsoft.com/office/spreadsheetml/2017/richdata2" ref="D4:D55">
    <sortCondition ref="D4:D55"/>
  </sortState>
  <mergeCells count="16">
    <mergeCell ref="E201:F201"/>
    <mergeCell ref="G201:H201"/>
    <mergeCell ref="G236:H236"/>
    <mergeCell ref="B201:C201"/>
    <mergeCell ref="E221:F221"/>
    <mergeCell ref="G221:H221"/>
    <mergeCell ref="E226:F226"/>
    <mergeCell ref="G226:H226"/>
    <mergeCell ref="E231:F231"/>
    <mergeCell ref="G231:H231"/>
    <mergeCell ref="E206:F206"/>
    <mergeCell ref="G206:H206"/>
    <mergeCell ref="G211:H211"/>
    <mergeCell ref="E211:F211"/>
    <mergeCell ref="E216:F216"/>
    <mergeCell ref="G216:H216"/>
  </mergeCells>
  <conditionalFormatting sqref="E2:E199 G2:G199">
    <cfRule type="cellIs" dxfId="60" priority="29" operator="equal">
      <formula>$B$237</formula>
    </cfRule>
    <cfRule type="cellIs" dxfId="59" priority="30" operator="equal">
      <formula>$B$236</formula>
    </cfRule>
    <cfRule type="cellIs" dxfId="58" priority="31" operator="equal">
      <formula>$B$235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95D392B-F096-1945-A120-D0DDDE6D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H2:H199</xm:sqref>
        </x14:conditionalFormatting>
        <x14:conditionalFormatting xmlns:xm="http://schemas.microsoft.com/office/excel/2006/main">
          <x14:cfRule type="iconSet" priority="10" id="{3BB125D0-F4C5-4A48-8649-62C44F05DA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F2:F199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C06C-AE3A-E94C-BA41-E32B49553EA5}">
  <dimension ref="A1:U225"/>
  <sheetViews>
    <sheetView zoomScale="125" zoomScaleNormal="130" workbookViewId="0">
      <pane xSplit="4" ySplit="3" topLeftCell="E198" activePane="bottomRight" state="frozen"/>
      <selection pane="topRight" activeCell="E1" sqref="E1"/>
      <selection pane="bottomLeft" activeCell="A4" sqref="A4"/>
      <selection pane="bottomRight" activeCell="M79" sqref="M79"/>
    </sheetView>
  </sheetViews>
  <sheetFormatPr baseColWidth="10" defaultRowHeight="23" customHeight="1"/>
  <cols>
    <col min="1" max="2" width="6" style="3" customWidth="1"/>
    <col min="3" max="3" width="11" style="3" customWidth="1"/>
    <col min="4" max="4" width="27.1640625" style="237" bestFit="1" customWidth="1"/>
    <col min="5" max="7" width="11.1640625" style="28" customWidth="1"/>
    <col min="8" max="14" width="11.1640625" style="9" customWidth="1"/>
    <col min="15" max="17" width="11.1640625" style="3" customWidth="1"/>
    <col min="18" max="16384" width="10.83203125" style="3"/>
  </cols>
  <sheetData>
    <row r="1" spans="1:17" ht="23" customHeight="1">
      <c r="E1" s="272" t="s">
        <v>253</v>
      </c>
      <c r="F1" s="273"/>
      <c r="G1" s="274"/>
      <c r="H1" s="265" t="s">
        <v>242</v>
      </c>
      <c r="I1" s="266"/>
      <c r="J1" s="266"/>
      <c r="K1" s="266"/>
      <c r="L1" s="266"/>
      <c r="M1" s="267"/>
      <c r="N1" s="255" t="s">
        <v>247</v>
      </c>
      <c r="O1" s="256"/>
      <c r="P1" s="256"/>
      <c r="Q1" s="257"/>
    </row>
    <row r="2" spans="1:17" ht="58" customHeight="1" thickBot="1">
      <c r="E2" s="215" t="s">
        <v>280</v>
      </c>
      <c r="F2" s="216" t="s">
        <v>254</v>
      </c>
      <c r="G2" s="217" t="s">
        <v>255</v>
      </c>
      <c r="H2" s="268" t="s">
        <v>239</v>
      </c>
      <c r="I2" s="269"/>
      <c r="J2" s="269"/>
      <c r="K2" s="269" t="s">
        <v>240</v>
      </c>
      <c r="L2" s="269"/>
      <c r="M2" s="218" t="s">
        <v>241</v>
      </c>
      <c r="N2" s="243" t="s">
        <v>243</v>
      </c>
      <c r="O2" s="219" t="s">
        <v>244</v>
      </c>
      <c r="P2" s="219" t="s">
        <v>245</v>
      </c>
      <c r="Q2" s="220" t="s">
        <v>246</v>
      </c>
    </row>
    <row r="3" spans="1:17" ht="59" customHeight="1" thickBot="1">
      <c r="A3" s="172" t="s">
        <v>211</v>
      </c>
      <c r="B3" s="173" t="s">
        <v>212</v>
      </c>
      <c r="C3" s="173" t="s">
        <v>210</v>
      </c>
      <c r="D3" s="239" t="s">
        <v>209</v>
      </c>
      <c r="E3" s="208" t="s">
        <v>248</v>
      </c>
      <c r="F3" s="209" t="s">
        <v>279</v>
      </c>
      <c r="G3" s="210" t="s">
        <v>270</v>
      </c>
      <c r="H3" s="211" t="s">
        <v>282</v>
      </c>
      <c r="I3" s="236" t="s">
        <v>281</v>
      </c>
      <c r="J3" s="212" t="s">
        <v>229</v>
      </c>
      <c r="K3" s="236" t="s">
        <v>283</v>
      </c>
      <c r="L3" s="236" t="s">
        <v>284</v>
      </c>
      <c r="M3" s="213" t="s">
        <v>230</v>
      </c>
      <c r="N3" s="244" t="s">
        <v>252</v>
      </c>
      <c r="O3" s="214" t="s">
        <v>250</v>
      </c>
      <c r="P3" s="214" t="s">
        <v>251</v>
      </c>
      <c r="Q3" s="245" t="s">
        <v>273</v>
      </c>
    </row>
    <row r="4" spans="1:17" ht="23" customHeight="1">
      <c r="A4" s="128">
        <v>1</v>
      </c>
      <c r="B4" s="163">
        <v>1</v>
      </c>
      <c r="C4" s="164" t="s">
        <v>191</v>
      </c>
      <c r="D4" s="165" t="s">
        <v>0</v>
      </c>
      <c r="E4" s="166" t="s">
        <v>234</v>
      </c>
      <c r="F4" s="150" t="s">
        <v>258</v>
      </c>
      <c r="G4" s="184">
        <v>2</v>
      </c>
      <c r="H4" s="195" t="s">
        <v>234</v>
      </c>
      <c r="I4" s="134" t="s">
        <v>234</v>
      </c>
      <c r="J4" s="134" t="s">
        <v>234</v>
      </c>
      <c r="K4" s="134" t="s">
        <v>234</v>
      </c>
      <c r="L4" s="134" t="s">
        <v>234</v>
      </c>
      <c r="M4" s="196" t="s">
        <v>234</v>
      </c>
      <c r="N4" s="195" t="s">
        <v>234</v>
      </c>
      <c r="O4" s="134" t="s">
        <v>234</v>
      </c>
      <c r="P4" s="134" t="s">
        <v>234</v>
      </c>
      <c r="Q4" s="196" t="s">
        <v>234</v>
      </c>
    </row>
    <row r="5" spans="1:17" ht="25" customHeight="1">
      <c r="A5" s="135">
        <v>2</v>
      </c>
      <c r="B5" s="4">
        <v>2</v>
      </c>
      <c r="C5" s="5" t="s">
        <v>191</v>
      </c>
      <c r="D5" s="110" t="s">
        <v>1</v>
      </c>
      <c r="E5" s="119" t="s">
        <v>233</v>
      </c>
      <c r="F5" s="111" t="str">
        <f t="shared" ref="F5:F68" si="0">IF(E5="YES","DOES NOT APPLY","--")</f>
        <v>DOES NOT APPLY</v>
      </c>
      <c r="G5" s="185" t="str">
        <f t="shared" ref="G5:G68" si="1">F5</f>
        <v>DOES NOT APPLY</v>
      </c>
      <c r="H5" s="197" t="s">
        <v>234</v>
      </c>
      <c r="I5" s="7" t="s">
        <v>233</v>
      </c>
      <c r="J5" s="7" t="s">
        <v>233</v>
      </c>
      <c r="K5" s="7" t="s">
        <v>233</v>
      </c>
      <c r="L5" s="7" t="s">
        <v>233</v>
      </c>
      <c r="M5" s="198" t="s">
        <v>234</v>
      </c>
      <c r="N5" s="197" t="s">
        <v>234</v>
      </c>
      <c r="O5" s="7" t="s">
        <v>234</v>
      </c>
      <c r="P5" s="7" t="s">
        <v>234</v>
      </c>
      <c r="Q5" s="198" t="s">
        <v>234</v>
      </c>
    </row>
    <row r="6" spans="1:17" ht="23" customHeight="1">
      <c r="A6" s="135">
        <v>3</v>
      </c>
      <c r="B6" s="4">
        <v>3</v>
      </c>
      <c r="C6" s="5" t="s">
        <v>191</v>
      </c>
      <c r="D6" s="14" t="s">
        <v>2</v>
      </c>
      <c r="E6" s="119" t="s">
        <v>233</v>
      </c>
      <c r="F6" s="111" t="str">
        <f t="shared" si="0"/>
        <v>DOES NOT APPLY</v>
      </c>
      <c r="G6" s="185" t="str">
        <f t="shared" si="1"/>
        <v>DOES NOT APPLY</v>
      </c>
      <c r="H6" s="197" t="s">
        <v>234</v>
      </c>
      <c r="I6" s="7" t="s">
        <v>234</v>
      </c>
      <c r="J6" s="7" t="s">
        <v>234</v>
      </c>
      <c r="K6" s="7" t="s">
        <v>234</v>
      </c>
      <c r="L6" s="7" t="s">
        <v>234</v>
      </c>
      <c r="M6" s="198" t="s">
        <v>234</v>
      </c>
      <c r="N6" s="197" t="s">
        <v>234</v>
      </c>
      <c r="O6" s="7" t="s">
        <v>234</v>
      </c>
      <c r="P6" s="7" t="s">
        <v>234</v>
      </c>
      <c r="Q6" s="198" t="s">
        <v>234</v>
      </c>
    </row>
    <row r="7" spans="1:17" ht="23" customHeight="1">
      <c r="A7" s="135">
        <v>4</v>
      </c>
      <c r="B7" s="4">
        <v>4</v>
      </c>
      <c r="C7" s="5" t="s">
        <v>191</v>
      </c>
      <c r="D7" s="6" t="s">
        <v>3</v>
      </c>
      <c r="E7" s="119" t="s">
        <v>234</v>
      </c>
      <c r="F7" s="8" t="s">
        <v>258</v>
      </c>
      <c r="G7" s="187">
        <v>7</v>
      </c>
      <c r="H7" s="197" t="s">
        <v>234</v>
      </c>
      <c r="I7" s="7" t="s">
        <v>234</v>
      </c>
      <c r="J7" s="7" t="s">
        <v>233</v>
      </c>
      <c r="K7" s="7" t="s">
        <v>234</v>
      </c>
      <c r="L7" s="7" t="s">
        <v>234</v>
      </c>
      <c r="M7" s="198" t="s">
        <v>234</v>
      </c>
      <c r="N7" s="197" t="s">
        <v>234</v>
      </c>
      <c r="O7" s="7" t="s">
        <v>234</v>
      </c>
      <c r="P7" s="7" t="s">
        <v>234</v>
      </c>
      <c r="Q7" s="198" t="s">
        <v>234</v>
      </c>
    </row>
    <row r="8" spans="1:17" ht="23" customHeight="1">
      <c r="A8" s="135">
        <v>5</v>
      </c>
      <c r="B8" s="4">
        <v>5</v>
      </c>
      <c r="C8" s="5" t="s">
        <v>191</v>
      </c>
      <c r="D8" s="14" t="s">
        <v>4</v>
      </c>
      <c r="E8" s="119" t="s">
        <v>233</v>
      </c>
      <c r="F8" s="111" t="str">
        <f t="shared" si="0"/>
        <v>DOES NOT APPLY</v>
      </c>
      <c r="G8" s="185" t="str">
        <f t="shared" si="1"/>
        <v>DOES NOT APPLY</v>
      </c>
      <c r="H8" s="19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198" t="s">
        <v>234</v>
      </c>
      <c r="N8" s="197" t="s">
        <v>234</v>
      </c>
      <c r="O8" s="7" t="s">
        <v>234</v>
      </c>
      <c r="P8" s="7" t="s">
        <v>234</v>
      </c>
      <c r="Q8" s="198" t="s">
        <v>234</v>
      </c>
    </row>
    <row r="9" spans="1:17" ht="23" customHeight="1">
      <c r="A9" s="135">
        <v>6</v>
      </c>
      <c r="B9" s="4">
        <v>6</v>
      </c>
      <c r="C9" s="5" t="s">
        <v>191</v>
      </c>
      <c r="D9" s="6" t="s">
        <v>5</v>
      </c>
      <c r="E9" s="119" t="s">
        <v>234</v>
      </c>
      <c r="F9" s="8" t="s">
        <v>258</v>
      </c>
      <c r="G9" s="187">
        <v>2</v>
      </c>
      <c r="H9" s="19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198" t="s">
        <v>234</v>
      </c>
      <c r="N9" s="197" t="s">
        <v>234</v>
      </c>
      <c r="O9" s="7" t="s">
        <v>234</v>
      </c>
      <c r="P9" s="7" t="s">
        <v>234</v>
      </c>
      <c r="Q9" s="198" t="s">
        <v>234</v>
      </c>
    </row>
    <row r="10" spans="1:17" ht="23" customHeight="1">
      <c r="A10" s="135">
        <v>7</v>
      </c>
      <c r="B10" s="4">
        <v>7</v>
      </c>
      <c r="C10" s="5" t="s">
        <v>191</v>
      </c>
      <c r="D10" s="6" t="s">
        <v>6</v>
      </c>
      <c r="E10" s="119" t="s">
        <v>234</v>
      </c>
      <c r="F10" s="8" t="s">
        <v>258</v>
      </c>
      <c r="G10" s="187">
        <v>5</v>
      </c>
      <c r="H10" s="19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198" t="s">
        <v>234</v>
      </c>
      <c r="N10" s="197" t="s">
        <v>234</v>
      </c>
      <c r="O10" s="7" t="s">
        <v>234</v>
      </c>
      <c r="P10" s="7" t="s">
        <v>234</v>
      </c>
      <c r="Q10" s="198" t="s">
        <v>234</v>
      </c>
    </row>
    <row r="11" spans="1:17" ht="23" customHeight="1">
      <c r="A11" s="135">
        <v>8</v>
      </c>
      <c r="B11" s="4">
        <v>8</v>
      </c>
      <c r="C11" s="5" t="s">
        <v>191</v>
      </c>
      <c r="D11" s="14" t="s">
        <v>7</v>
      </c>
      <c r="E11" s="119" t="s">
        <v>233</v>
      </c>
      <c r="F11" s="111" t="str">
        <f t="shared" si="0"/>
        <v>DOES NOT APPLY</v>
      </c>
      <c r="G11" s="185" t="str">
        <f t="shared" si="1"/>
        <v>DOES NOT APPLY</v>
      </c>
      <c r="H11" s="197" t="s">
        <v>234</v>
      </c>
      <c r="I11" s="7" t="s">
        <v>234</v>
      </c>
      <c r="J11" s="7" t="s">
        <v>233</v>
      </c>
      <c r="K11" s="7" t="s">
        <v>233</v>
      </c>
      <c r="L11" s="7" t="s">
        <v>234</v>
      </c>
      <c r="M11" s="198" t="s">
        <v>234</v>
      </c>
      <c r="N11" s="197" t="s">
        <v>234</v>
      </c>
      <c r="O11" s="7" t="s">
        <v>234</v>
      </c>
      <c r="P11" s="7" t="s">
        <v>234</v>
      </c>
      <c r="Q11" s="198" t="s">
        <v>234</v>
      </c>
    </row>
    <row r="12" spans="1:17" ht="23" customHeight="1">
      <c r="A12" s="135">
        <v>9</v>
      </c>
      <c r="B12" s="4">
        <v>9</v>
      </c>
      <c r="C12" s="5" t="s">
        <v>191</v>
      </c>
      <c r="D12" s="14" t="s">
        <v>8</v>
      </c>
      <c r="E12" s="119" t="s">
        <v>233</v>
      </c>
      <c r="F12" s="111" t="str">
        <f t="shared" si="0"/>
        <v>DOES NOT APPLY</v>
      </c>
      <c r="G12" s="185" t="str">
        <f t="shared" si="1"/>
        <v>DOES NOT APPLY</v>
      </c>
      <c r="H12" s="19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198" t="s">
        <v>234</v>
      </c>
      <c r="N12" s="197" t="s">
        <v>234</v>
      </c>
      <c r="O12" s="7" t="s">
        <v>234</v>
      </c>
      <c r="P12" s="7" t="s">
        <v>234</v>
      </c>
      <c r="Q12" s="198" t="s">
        <v>234</v>
      </c>
    </row>
    <row r="13" spans="1:17" ht="23" customHeight="1">
      <c r="A13" s="135">
        <v>10</v>
      </c>
      <c r="B13" s="4">
        <v>10</v>
      </c>
      <c r="C13" s="5" t="s">
        <v>191</v>
      </c>
      <c r="D13" s="10" t="s">
        <v>9</v>
      </c>
      <c r="E13" s="119" t="s">
        <v>234</v>
      </c>
      <c r="F13" s="8" t="s">
        <v>258</v>
      </c>
      <c r="G13" s="187">
        <v>2</v>
      </c>
      <c r="H13" s="19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198" t="s">
        <v>234</v>
      </c>
      <c r="N13" s="197" t="s">
        <v>234</v>
      </c>
      <c r="O13" s="7" t="s">
        <v>234</v>
      </c>
      <c r="P13" s="7" t="s">
        <v>234</v>
      </c>
      <c r="Q13" s="198" t="s">
        <v>234</v>
      </c>
    </row>
    <row r="14" spans="1:17" ht="23" customHeight="1">
      <c r="A14" s="135">
        <v>11</v>
      </c>
      <c r="B14" s="4">
        <v>11</v>
      </c>
      <c r="C14" s="5" t="s">
        <v>191</v>
      </c>
      <c r="D14" s="6" t="s">
        <v>10</v>
      </c>
      <c r="E14" s="119" t="s">
        <v>234</v>
      </c>
      <c r="F14" s="8" t="s">
        <v>258</v>
      </c>
      <c r="G14" s="187">
        <v>5</v>
      </c>
      <c r="H14" s="19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198" t="s">
        <v>234</v>
      </c>
      <c r="N14" s="197" t="s">
        <v>234</v>
      </c>
      <c r="O14" s="7" t="s">
        <v>234</v>
      </c>
      <c r="P14" s="7" t="s">
        <v>234</v>
      </c>
      <c r="Q14" s="198" t="s">
        <v>234</v>
      </c>
    </row>
    <row r="15" spans="1:17" ht="23" customHeight="1">
      <c r="A15" s="135">
        <v>12</v>
      </c>
      <c r="B15" s="4">
        <v>12</v>
      </c>
      <c r="C15" s="5" t="s">
        <v>191</v>
      </c>
      <c r="D15" s="14" t="s">
        <v>11</v>
      </c>
      <c r="E15" s="119" t="s">
        <v>233</v>
      </c>
      <c r="F15" s="111" t="str">
        <f t="shared" si="0"/>
        <v>DOES NOT APPLY</v>
      </c>
      <c r="G15" s="185" t="str">
        <f t="shared" si="1"/>
        <v>DOES NOT APPLY</v>
      </c>
      <c r="H15" s="19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198" t="s">
        <v>234</v>
      </c>
      <c r="N15" s="197" t="s">
        <v>234</v>
      </c>
      <c r="O15" s="7" t="s">
        <v>234</v>
      </c>
      <c r="P15" s="7" t="s">
        <v>234</v>
      </c>
      <c r="Q15" s="198" t="s">
        <v>234</v>
      </c>
    </row>
    <row r="16" spans="1:17" ht="23" customHeight="1">
      <c r="A16" s="135">
        <v>13</v>
      </c>
      <c r="B16" s="4">
        <v>13</v>
      </c>
      <c r="C16" s="5" t="s">
        <v>191</v>
      </c>
      <c r="D16" s="14" t="s">
        <v>12</v>
      </c>
      <c r="E16" s="119" t="s">
        <v>233</v>
      </c>
      <c r="F16" s="111" t="str">
        <f t="shared" si="0"/>
        <v>DOES NOT APPLY</v>
      </c>
      <c r="G16" s="185" t="str">
        <f t="shared" si="1"/>
        <v>DOES NOT APPLY</v>
      </c>
      <c r="H16" s="19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198" t="s">
        <v>234</v>
      </c>
      <c r="N16" s="197" t="s">
        <v>234</v>
      </c>
      <c r="O16" s="7" t="s">
        <v>234</v>
      </c>
      <c r="P16" s="7" t="s">
        <v>234</v>
      </c>
      <c r="Q16" s="198" t="s">
        <v>234</v>
      </c>
    </row>
    <row r="17" spans="1:17" ht="23" customHeight="1">
      <c r="A17" s="135">
        <v>14</v>
      </c>
      <c r="B17" s="4">
        <v>14</v>
      </c>
      <c r="C17" s="5" t="s">
        <v>191</v>
      </c>
      <c r="D17" s="14" t="s">
        <v>271</v>
      </c>
      <c r="E17" s="119" t="s">
        <v>233</v>
      </c>
      <c r="F17" s="111" t="str">
        <f t="shared" si="0"/>
        <v>DOES NOT APPLY</v>
      </c>
      <c r="G17" s="185" t="str">
        <f t="shared" si="1"/>
        <v>DOES NOT APPLY</v>
      </c>
      <c r="H17" s="197" t="s">
        <v>234</v>
      </c>
      <c r="I17" s="7" t="s">
        <v>234</v>
      </c>
      <c r="J17" s="7" t="s">
        <v>234</v>
      </c>
      <c r="K17" s="7" t="s">
        <v>234</v>
      </c>
      <c r="L17" s="7" t="s">
        <v>234</v>
      </c>
      <c r="M17" s="198" t="s">
        <v>234</v>
      </c>
      <c r="N17" s="197" t="s">
        <v>234</v>
      </c>
      <c r="O17" s="7" t="s">
        <v>234</v>
      </c>
      <c r="P17" s="7" t="s">
        <v>234</v>
      </c>
      <c r="Q17" s="198" t="s">
        <v>234</v>
      </c>
    </row>
    <row r="18" spans="1:17" ht="23" customHeight="1">
      <c r="A18" s="135">
        <v>15</v>
      </c>
      <c r="B18" s="4">
        <v>15</v>
      </c>
      <c r="C18" s="5" t="s">
        <v>191</v>
      </c>
      <c r="D18" s="14" t="s">
        <v>14</v>
      </c>
      <c r="E18" s="119" t="s">
        <v>233</v>
      </c>
      <c r="F18" s="111" t="str">
        <f t="shared" si="0"/>
        <v>DOES NOT APPLY</v>
      </c>
      <c r="G18" s="185" t="str">
        <f t="shared" si="1"/>
        <v>DOES NOT APPLY</v>
      </c>
      <c r="H18" s="19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198" t="s">
        <v>234</v>
      </c>
      <c r="N18" s="197" t="s">
        <v>234</v>
      </c>
      <c r="O18" s="7" t="s">
        <v>234</v>
      </c>
      <c r="P18" s="7" t="s">
        <v>234</v>
      </c>
      <c r="Q18" s="198" t="s">
        <v>234</v>
      </c>
    </row>
    <row r="19" spans="1:17" ht="23" customHeight="1">
      <c r="A19" s="135">
        <v>16</v>
      </c>
      <c r="B19" s="4">
        <v>16</v>
      </c>
      <c r="C19" s="5" t="s">
        <v>191</v>
      </c>
      <c r="D19" s="6" t="s">
        <v>15</v>
      </c>
      <c r="E19" s="120" t="s">
        <v>249</v>
      </c>
      <c r="F19" s="8" t="s">
        <v>258</v>
      </c>
      <c r="G19" s="190" t="s">
        <v>260</v>
      </c>
      <c r="H19" s="197" t="s">
        <v>234</v>
      </c>
      <c r="I19" s="7" t="s">
        <v>234</v>
      </c>
      <c r="J19" s="7" t="s">
        <v>234</v>
      </c>
      <c r="K19" s="7" t="s">
        <v>234</v>
      </c>
      <c r="L19" s="7" t="s">
        <v>234</v>
      </c>
      <c r="M19" s="198" t="s">
        <v>234</v>
      </c>
      <c r="N19" s="197" t="s">
        <v>234</v>
      </c>
      <c r="O19" s="7" t="s">
        <v>234</v>
      </c>
      <c r="P19" s="7" t="s">
        <v>234</v>
      </c>
      <c r="Q19" s="198" t="s">
        <v>234</v>
      </c>
    </row>
    <row r="20" spans="1:17" ht="23" customHeight="1">
      <c r="A20" s="135">
        <v>17</v>
      </c>
      <c r="B20" s="4">
        <v>17</v>
      </c>
      <c r="C20" s="5" t="s">
        <v>191</v>
      </c>
      <c r="D20" s="14" t="s">
        <v>16</v>
      </c>
      <c r="E20" s="119" t="s">
        <v>233</v>
      </c>
      <c r="F20" s="111" t="str">
        <f t="shared" si="0"/>
        <v>DOES NOT APPLY</v>
      </c>
      <c r="G20" s="185" t="str">
        <f t="shared" si="1"/>
        <v>DOES NOT APPLY</v>
      </c>
      <c r="H20" s="19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198" t="s">
        <v>234</v>
      </c>
      <c r="N20" s="197" t="s">
        <v>234</v>
      </c>
      <c r="O20" s="7" t="s">
        <v>234</v>
      </c>
      <c r="P20" s="7" t="s">
        <v>234</v>
      </c>
      <c r="Q20" s="198" t="s">
        <v>234</v>
      </c>
    </row>
    <row r="21" spans="1:17" ht="23" customHeight="1">
      <c r="A21" s="135">
        <v>18</v>
      </c>
      <c r="B21" s="4">
        <v>18</v>
      </c>
      <c r="C21" s="5" t="s">
        <v>191</v>
      </c>
      <c r="D21" s="6" t="s">
        <v>17</v>
      </c>
      <c r="E21" s="119" t="s">
        <v>234</v>
      </c>
      <c r="F21" s="8" t="s">
        <v>258</v>
      </c>
      <c r="G21" s="187">
        <v>7</v>
      </c>
      <c r="H21" s="197" t="s">
        <v>234</v>
      </c>
      <c r="I21" s="7" t="s">
        <v>234</v>
      </c>
      <c r="J21" s="7" t="s">
        <v>234</v>
      </c>
      <c r="K21" s="7" t="s">
        <v>234</v>
      </c>
      <c r="L21" s="7" t="s">
        <v>234</v>
      </c>
      <c r="M21" s="198" t="s">
        <v>234</v>
      </c>
      <c r="N21" s="197" t="s">
        <v>234</v>
      </c>
      <c r="O21" s="7" t="s">
        <v>234</v>
      </c>
      <c r="P21" s="7" t="s">
        <v>234</v>
      </c>
      <c r="Q21" s="198" t="s">
        <v>234</v>
      </c>
    </row>
    <row r="22" spans="1:17" ht="23" customHeight="1">
      <c r="A22" s="135">
        <v>19</v>
      </c>
      <c r="B22" s="4">
        <v>19</v>
      </c>
      <c r="C22" s="5" t="s">
        <v>191</v>
      </c>
      <c r="D22" s="6" t="s">
        <v>202</v>
      </c>
      <c r="E22" s="119" t="s">
        <v>234</v>
      </c>
      <c r="F22" s="11" t="s">
        <v>256</v>
      </c>
      <c r="G22" s="190" t="s">
        <v>260</v>
      </c>
      <c r="H22" s="19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198" t="s">
        <v>234</v>
      </c>
      <c r="N22" s="197" t="s">
        <v>234</v>
      </c>
      <c r="O22" s="7" t="s">
        <v>234</v>
      </c>
      <c r="P22" s="7" t="s">
        <v>234</v>
      </c>
      <c r="Q22" s="198" t="s">
        <v>234</v>
      </c>
    </row>
    <row r="23" spans="1:17" ht="23" customHeight="1">
      <c r="A23" s="135">
        <v>20</v>
      </c>
      <c r="B23" s="4">
        <v>20</v>
      </c>
      <c r="C23" s="5" t="s">
        <v>191</v>
      </c>
      <c r="D23" s="6" t="s">
        <v>18</v>
      </c>
      <c r="E23" s="119" t="s">
        <v>234</v>
      </c>
      <c r="F23" s="8" t="s">
        <v>258</v>
      </c>
      <c r="G23" s="187">
        <v>3</v>
      </c>
      <c r="H23" s="19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198" t="s">
        <v>234</v>
      </c>
      <c r="N23" s="197" t="s">
        <v>234</v>
      </c>
      <c r="O23" s="7" t="s">
        <v>234</v>
      </c>
      <c r="P23" s="7" t="s">
        <v>234</v>
      </c>
      <c r="Q23" s="198" t="s">
        <v>234</v>
      </c>
    </row>
    <row r="24" spans="1:17" ht="23" customHeight="1">
      <c r="A24" s="135">
        <v>21</v>
      </c>
      <c r="B24" s="4">
        <v>21</v>
      </c>
      <c r="C24" s="5" t="s">
        <v>191</v>
      </c>
      <c r="D24" s="14" t="s">
        <v>19</v>
      </c>
      <c r="E24" s="119" t="s">
        <v>233</v>
      </c>
      <c r="F24" s="111" t="str">
        <f t="shared" si="0"/>
        <v>DOES NOT APPLY</v>
      </c>
      <c r="G24" s="185" t="str">
        <f t="shared" si="1"/>
        <v>DOES NOT APPLY</v>
      </c>
      <c r="H24" s="19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198" t="s">
        <v>234</v>
      </c>
      <c r="N24" s="197" t="s">
        <v>234</v>
      </c>
      <c r="O24" s="7" t="s">
        <v>234</v>
      </c>
      <c r="P24" s="7" t="s">
        <v>234</v>
      </c>
      <c r="Q24" s="198" t="s">
        <v>234</v>
      </c>
    </row>
    <row r="25" spans="1:17" ht="23" customHeight="1">
      <c r="A25" s="135">
        <v>22</v>
      </c>
      <c r="B25" s="4">
        <v>22</v>
      </c>
      <c r="C25" s="5" t="s">
        <v>191</v>
      </c>
      <c r="D25" s="6" t="s">
        <v>20</v>
      </c>
      <c r="E25" s="119" t="s">
        <v>234</v>
      </c>
      <c r="F25" s="8" t="s">
        <v>258</v>
      </c>
      <c r="G25" s="187">
        <v>14</v>
      </c>
      <c r="H25" s="19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198" t="s">
        <v>234</v>
      </c>
      <c r="N25" s="197" t="s">
        <v>234</v>
      </c>
      <c r="O25" s="7" t="s">
        <v>234</v>
      </c>
      <c r="P25" s="7" t="s">
        <v>234</v>
      </c>
      <c r="Q25" s="198" t="s">
        <v>234</v>
      </c>
    </row>
    <row r="26" spans="1:17" ht="23" customHeight="1">
      <c r="A26" s="135">
        <v>23</v>
      </c>
      <c r="B26" s="4">
        <v>23</v>
      </c>
      <c r="C26" s="5" t="s">
        <v>191</v>
      </c>
      <c r="D26" s="6" t="s">
        <v>21</v>
      </c>
      <c r="E26" s="119" t="s">
        <v>234</v>
      </c>
      <c r="F26" s="8" t="s">
        <v>258</v>
      </c>
      <c r="G26" s="187">
        <v>3</v>
      </c>
      <c r="H26" s="197" t="s">
        <v>234</v>
      </c>
      <c r="I26" s="7" t="s">
        <v>234</v>
      </c>
      <c r="J26" s="7" t="s">
        <v>234</v>
      </c>
      <c r="K26" s="7" t="s">
        <v>234</v>
      </c>
      <c r="L26" s="7" t="s">
        <v>234</v>
      </c>
      <c r="M26" s="198" t="s">
        <v>234</v>
      </c>
      <c r="N26" s="197" t="s">
        <v>234</v>
      </c>
      <c r="O26" s="7" t="s">
        <v>234</v>
      </c>
      <c r="P26" s="7" t="s">
        <v>234</v>
      </c>
      <c r="Q26" s="198" t="s">
        <v>234</v>
      </c>
    </row>
    <row r="27" spans="1:17" ht="23" customHeight="1">
      <c r="A27" s="135">
        <v>24</v>
      </c>
      <c r="B27" s="4">
        <v>24</v>
      </c>
      <c r="C27" s="5" t="s">
        <v>191</v>
      </c>
      <c r="D27" s="6" t="s">
        <v>22</v>
      </c>
      <c r="E27" s="119" t="s">
        <v>234</v>
      </c>
      <c r="F27" s="8" t="s">
        <v>258</v>
      </c>
      <c r="G27" s="187">
        <v>3</v>
      </c>
      <c r="H27" s="197" t="s">
        <v>234</v>
      </c>
      <c r="I27" s="7" t="s">
        <v>234</v>
      </c>
      <c r="J27" s="7" t="s">
        <v>234</v>
      </c>
      <c r="K27" s="7" t="s">
        <v>234</v>
      </c>
      <c r="L27" s="7" t="s">
        <v>234</v>
      </c>
      <c r="M27" s="198" t="s">
        <v>234</v>
      </c>
      <c r="N27" s="197" t="s">
        <v>234</v>
      </c>
      <c r="O27" s="7" t="s">
        <v>234</v>
      </c>
      <c r="P27" s="7" t="s">
        <v>234</v>
      </c>
      <c r="Q27" s="198" t="s">
        <v>234</v>
      </c>
    </row>
    <row r="28" spans="1:17" ht="23" customHeight="1">
      <c r="A28" s="135">
        <v>25</v>
      </c>
      <c r="B28" s="4">
        <v>25</v>
      </c>
      <c r="C28" s="5" t="s">
        <v>191</v>
      </c>
      <c r="D28" s="14" t="s">
        <v>23</v>
      </c>
      <c r="E28" s="119" t="s">
        <v>233</v>
      </c>
      <c r="F28" s="111" t="str">
        <f t="shared" si="0"/>
        <v>DOES NOT APPLY</v>
      </c>
      <c r="G28" s="185" t="str">
        <f t="shared" si="1"/>
        <v>DOES NOT APPLY</v>
      </c>
      <c r="H28" s="197" t="s">
        <v>234</v>
      </c>
      <c r="I28" s="7" t="s">
        <v>234</v>
      </c>
      <c r="J28" s="7" t="s">
        <v>234</v>
      </c>
      <c r="K28" s="7" t="s">
        <v>234</v>
      </c>
      <c r="L28" s="7" t="s">
        <v>234</v>
      </c>
      <c r="M28" s="198" t="s">
        <v>234</v>
      </c>
      <c r="N28" s="197" t="s">
        <v>234</v>
      </c>
      <c r="O28" s="7" t="s">
        <v>234</v>
      </c>
      <c r="P28" s="7" t="s">
        <v>234</v>
      </c>
      <c r="Q28" s="198" t="s">
        <v>234</v>
      </c>
    </row>
    <row r="29" spans="1:17" ht="23" customHeight="1">
      <c r="A29" s="135">
        <v>26</v>
      </c>
      <c r="B29" s="4">
        <v>26</v>
      </c>
      <c r="C29" s="5" t="s">
        <v>191</v>
      </c>
      <c r="D29" s="6" t="s">
        <v>24</v>
      </c>
      <c r="E29" s="119" t="s">
        <v>234</v>
      </c>
      <c r="F29" s="11" t="s">
        <v>256</v>
      </c>
      <c r="G29" s="187">
        <v>14</v>
      </c>
      <c r="H29" s="197" t="s">
        <v>234</v>
      </c>
      <c r="I29" s="7" t="s">
        <v>234</v>
      </c>
      <c r="J29" s="7" t="s">
        <v>234</v>
      </c>
      <c r="K29" s="7" t="s">
        <v>234</v>
      </c>
      <c r="L29" s="7" t="s">
        <v>234</v>
      </c>
      <c r="M29" s="198" t="s">
        <v>234</v>
      </c>
      <c r="N29" s="197" t="s">
        <v>234</v>
      </c>
      <c r="O29" s="7" t="s">
        <v>234</v>
      </c>
      <c r="P29" s="7" t="s">
        <v>234</v>
      </c>
      <c r="Q29" s="198" t="s">
        <v>234</v>
      </c>
    </row>
    <row r="30" spans="1:17" ht="23" customHeight="1">
      <c r="A30" s="135">
        <v>27</v>
      </c>
      <c r="B30" s="4">
        <v>27</v>
      </c>
      <c r="C30" s="5" t="s">
        <v>191</v>
      </c>
      <c r="D30" s="14" t="s">
        <v>25</v>
      </c>
      <c r="E30" s="119" t="s">
        <v>233</v>
      </c>
      <c r="F30" s="111" t="str">
        <f t="shared" si="0"/>
        <v>DOES NOT APPLY</v>
      </c>
      <c r="G30" s="185" t="str">
        <f t="shared" si="1"/>
        <v>DOES NOT APPLY</v>
      </c>
      <c r="H30" s="197" t="s">
        <v>234</v>
      </c>
      <c r="I30" s="7" t="s">
        <v>234</v>
      </c>
      <c r="J30" s="7" t="s">
        <v>234</v>
      </c>
      <c r="K30" s="7" t="s">
        <v>234</v>
      </c>
      <c r="L30" s="7" t="s">
        <v>234</v>
      </c>
      <c r="M30" s="198" t="s">
        <v>234</v>
      </c>
      <c r="N30" s="197" t="s">
        <v>234</v>
      </c>
      <c r="O30" s="7" t="s">
        <v>234</v>
      </c>
      <c r="P30" s="7" t="s">
        <v>234</v>
      </c>
      <c r="Q30" s="198" t="s">
        <v>234</v>
      </c>
    </row>
    <row r="31" spans="1:17" ht="23" customHeight="1">
      <c r="A31" s="135">
        <v>28</v>
      </c>
      <c r="B31" s="4">
        <v>28</v>
      </c>
      <c r="C31" s="5" t="s">
        <v>191</v>
      </c>
      <c r="D31" s="6" t="s">
        <v>26</v>
      </c>
      <c r="E31" s="119" t="s">
        <v>234</v>
      </c>
      <c r="F31" s="8" t="s">
        <v>258</v>
      </c>
      <c r="G31" s="187">
        <v>1</v>
      </c>
      <c r="H31" s="197" t="s">
        <v>234</v>
      </c>
      <c r="I31" s="7" t="s">
        <v>234</v>
      </c>
      <c r="J31" s="7" t="s">
        <v>234</v>
      </c>
      <c r="K31" s="7" t="s">
        <v>234</v>
      </c>
      <c r="L31" s="7" t="s">
        <v>234</v>
      </c>
      <c r="M31" s="198" t="s">
        <v>234</v>
      </c>
      <c r="N31" s="197" t="s">
        <v>234</v>
      </c>
      <c r="O31" s="7" t="s">
        <v>234</v>
      </c>
      <c r="P31" s="7" t="s">
        <v>234</v>
      </c>
      <c r="Q31" s="198" t="s">
        <v>234</v>
      </c>
    </row>
    <row r="32" spans="1:17" ht="23" customHeight="1">
      <c r="A32" s="135">
        <v>29</v>
      </c>
      <c r="B32" s="4">
        <v>29</v>
      </c>
      <c r="C32" s="5" t="s">
        <v>191</v>
      </c>
      <c r="D32" s="6" t="s">
        <v>27</v>
      </c>
      <c r="E32" s="119" t="s">
        <v>234</v>
      </c>
      <c r="F32" s="8" t="s">
        <v>258</v>
      </c>
      <c r="G32" s="187">
        <v>5</v>
      </c>
      <c r="H32" s="197" t="s">
        <v>234</v>
      </c>
      <c r="I32" s="7" t="s">
        <v>234</v>
      </c>
      <c r="J32" s="7" t="s">
        <v>234</v>
      </c>
      <c r="K32" s="7" t="s">
        <v>234</v>
      </c>
      <c r="L32" s="7" t="s">
        <v>234</v>
      </c>
      <c r="M32" s="198" t="s">
        <v>234</v>
      </c>
      <c r="N32" s="197" t="s">
        <v>234</v>
      </c>
      <c r="O32" s="7" t="s">
        <v>234</v>
      </c>
      <c r="P32" s="7" t="s">
        <v>234</v>
      </c>
      <c r="Q32" s="198" t="s">
        <v>234</v>
      </c>
    </row>
    <row r="33" spans="1:17" ht="23" customHeight="1">
      <c r="A33" s="135">
        <v>30</v>
      </c>
      <c r="B33" s="4">
        <v>30</v>
      </c>
      <c r="C33" s="5" t="s">
        <v>191</v>
      </c>
      <c r="D33" s="14" t="s">
        <v>28</v>
      </c>
      <c r="E33" s="119" t="s">
        <v>233</v>
      </c>
      <c r="F33" s="111" t="str">
        <f t="shared" si="0"/>
        <v>DOES NOT APPLY</v>
      </c>
      <c r="G33" s="185" t="str">
        <f t="shared" si="1"/>
        <v>DOES NOT APPLY</v>
      </c>
      <c r="H33" s="197" t="s">
        <v>234</v>
      </c>
      <c r="I33" s="7" t="s">
        <v>234</v>
      </c>
      <c r="J33" s="7" t="s">
        <v>234</v>
      </c>
      <c r="K33" s="7" t="s">
        <v>234</v>
      </c>
      <c r="L33" s="7" t="s">
        <v>234</v>
      </c>
      <c r="M33" s="198" t="s">
        <v>234</v>
      </c>
      <c r="N33" s="197" t="s">
        <v>234</v>
      </c>
      <c r="O33" s="7" t="s">
        <v>234</v>
      </c>
      <c r="P33" s="7" t="s">
        <v>234</v>
      </c>
      <c r="Q33" s="198" t="s">
        <v>234</v>
      </c>
    </row>
    <row r="34" spans="1:17" ht="23" customHeight="1">
      <c r="A34" s="135">
        <v>31</v>
      </c>
      <c r="B34" s="4">
        <v>31</v>
      </c>
      <c r="C34" s="5" t="s">
        <v>191</v>
      </c>
      <c r="D34" s="6" t="s">
        <v>29</v>
      </c>
      <c r="E34" s="119" t="s">
        <v>234</v>
      </c>
      <c r="F34" s="8" t="s">
        <v>258</v>
      </c>
      <c r="G34" s="187">
        <v>14</v>
      </c>
      <c r="H34" s="197" t="s">
        <v>234</v>
      </c>
      <c r="I34" s="7" t="s">
        <v>234</v>
      </c>
      <c r="J34" s="7" t="s">
        <v>234</v>
      </c>
      <c r="K34" s="7" t="s">
        <v>234</v>
      </c>
      <c r="L34" s="7" t="s">
        <v>234</v>
      </c>
      <c r="M34" s="198" t="s">
        <v>234</v>
      </c>
      <c r="N34" s="197" t="s">
        <v>234</v>
      </c>
      <c r="O34" s="7" t="s">
        <v>234</v>
      </c>
      <c r="P34" s="7" t="s">
        <v>234</v>
      </c>
      <c r="Q34" s="198" t="s">
        <v>234</v>
      </c>
    </row>
    <row r="35" spans="1:17" ht="23" customHeight="1">
      <c r="A35" s="135">
        <v>32</v>
      </c>
      <c r="B35" s="4">
        <v>32</v>
      </c>
      <c r="C35" s="5" t="s">
        <v>191</v>
      </c>
      <c r="D35" s="14" t="s">
        <v>30</v>
      </c>
      <c r="E35" s="119" t="s">
        <v>233</v>
      </c>
      <c r="F35" s="111" t="str">
        <f t="shared" si="0"/>
        <v>DOES NOT APPLY</v>
      </c>
      <c r="G35" s="185" t="str">
        <f t="shared" si="1"/>
        <v>DOES NOT APPLY</v>
      </c>
      <c r="H35" s="19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198" t="s">
        <v>234</v>
      </c>
      <c r="N35" s="197" t="s">
        <v>234</v>
      </c>
      <c r="O35" s="7" t="s">
        <v>234</v>
      </c>
      <c r="P35" s="7" t="s">
        <v>234</v>
      </c>
      <c r="Q35" s="198" t="s">
        <v>234</v>
      </c>
    </row>
    <row r="36" spans="1:17" ht="23" customHeight="1">
      <c r="A36" s="135">
        <v>33</v>
      </c>
      <c r="B36" s="4">
        <v>33</v>
      </c>
      <c r="C36" s="5" t="s">
        <v>191</v>
      </c>
      <c r="D36" s="6" t="s">
        <v>31</v>
      </c>
      <c r="E36" s="119" t="s">
        <v>234</v>
      </c>
      <c r="F36" s="8" t="s">
        <v>258</v>
      </c>
      <c r="G36" s="191" t="s">
        <v>265</v>
      </c>
      <c r="H36" s="19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198" t="s">
        <v>234</v>
      </c>
      <c r="N36" s="197" t="s">
        <v>234</v>
      </c>
      <c r="O36" s="7" t="s">
        <v>234</v>
      </c>
      <c r="P36" s="7" t="s">
        <v>234</v>
      </c>
      <c r="Q36" s="198" t="s">
        <v>234</v>
      </c>
    </row>
    <row r="37" spans="1:17" ht="23" customHeight="1">
      <c r="A37" s="135">
        <v>34</v>
      </c>
      <c r="B37" s="4">
        <v>34</v>
      </c>
      <c r="C37" s="5" t="s">
        <v>191</v>
      </c>
      <c r="D37" s="6" t="s">
        <v>32</v>
      </c>
      <c r="E37" s="119" t="s">
        <v>234</v>
      </c>
      <c r="F37" s="11" t="s">
        <v>256</v>
      </c>
      <c r="G37" s="187">
        <v>5</v>
      </c>
      <c r="H37" s="197" t="s">
        <v>234</v>
      </c>
      <c r="I37" s="7" t="s">
        <v>233</v>
      </c>
      <c r="J37" s="7" t="s">
        <v>233</v>
      </c>
      <c r="K37" s="7" t="s">
        <v>234</v>
      </c>
      <c r="L37" s="7" t="s">
        <v>234</v>
      </c>
      <c r="M37" s="198" t="s">
        <v>234</v>
      </c>
      <c r="N37" s="197" t="s">
        <v>234</v>
      </c>
      <c r="O37" s="7" t="s">
        <v>234</v>
      </c>
      <c r="P37" s="7" t="s">
        <v>234</v>
      </c>
      <c r="Q37" s="198" t="s">
        <v>234</v>
      </c>
    </row>
    <row r="38" spans="1:17" ht="23" customHeight="1">
      <c r="A38" s="135">
        <v>35</v>
      </c>
      <c r="B38" s="4">
        <v>35</v>
      </c>
      <c r="C38" s="5" t="s">
        <v>191</v>
      </c>
      <c r="D38" s="6" t="s">
        <v>33</v>
      </c>
      <c r="E38" s="119" t="s">
        <v>234</v>
      </c>
      <c r="F38" s="8" t="s">
        <v>258</v>
      </c>
      <c r="G38" s="187">
        <v>3</v>
      </c>
      <c r="H38" s="19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198" t="s">
        <v>234</v>
      </c>
      <c r="N38" s="197" t="s">
        <v>234</v>
      </c>
      <c r="O38" s="7" t="s">
        <v>234</v>
      </c>
      <c r="P38" s="7" t="s">
        <v>234</v>
      </c>
      <c r="Q38" s="198" t="s">
        <v>234</v>
      </c>
    </row>
    <row r="39" spans="1:17" ht="23" customHeight="1">
      <c r="A39" s="135">
        <v>36</v>
      </c>
      <c r="B39" s="4">
        <v>36</v>
      </c>
      <c r="C39" s="5" t="s">
        <v>191</v>
      </c>
      <c r="D39" s="14" t="s">
        <v>34</v>
      </c>
      <c r="E39" s="119" t="s">
        <v>233</v>
      </c>
      <c r="F39" s="111" t="str">
        <f t="shared" si="0"/>
        <v>DOES NOT APPLY</v>
      </c>
      <c r="G39" s="185" t="str">
        <f t="shared" si="1"/>
        <v>DOES NOT APPLY</v>
      </c>
      <c r="H39" s="197" t="s">
        <v>234</v>
      </c>
      <c r="I39" s="7" t="s">
        <v>234</v>
      </c>
      <c r="J39" s="7" t="s">
        <v>233</v>
      </c>
      <c r="K39" s="7" t="s">
        <v>234</v>
      </c>
      <c r="L39" s="7" t="s">
        <v>234</v>
      </c>
      <c r="M39" s="198" t="s">
        <v>234</v>
      </c>
      <c r="N39" s="197" t="s">
        <v>234</v>
      </c>
      <c r="O39" s="7" t="s">
        <v>234</v>
      </c>
      <c r="P39" s="7" t="s">
        <v>234</v>
      </c>
      <c r="Q39" s="198" t="s">
        <v>234</v>
      </c>
    </row>
    <row r="40" spans="1:17" ht="23" customHeight="1">
      <c r="A40" s="135">
        <v>37</v>
      </c>
      <c r="B40" s="4">
        <v>37</v>
      </c>
      <c r="C40" s="5" t="s">
        <v>191</v>
      </c>
      <c r="D40" s="6" t="s">
        <v>35</v>
      </c>
      <c r="E40" s="119" t="s">
        <v>234</v>
      </c>
      <c r="F40" s="11" t="s">
        <v>256</v>
      </c>
      <c r="G40" s="190" t="s">
        <v>260</v>
      </c>
      <c r="H40" s="19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198" t="s">
        <v>234</v>
      </c>
      <c r="N40" s="197" t="s">
        <v>234</v>
      </c>
      <c r="O40" s="7" t="s">
        <v>234</v>
      </c>
      <c r="P40" s="7" t="s">
        <v>234</v>
      </c>
      <c r="Q40" s="198" t="s">
        <v>234</v>
      </c>
    </row>
    <row r="41" spans="1:17" ht="23" customHeight="1">
      <c r="A41" s="135">
        <v>38</v>
      </c>
      <c r="B41" s="4">
        <v>38</v>
      </c>
      <c r="C41" s="5" t="s">
        <v>191</v>
      </c>
      <c r="D41" s="14" t="s">
        <v>36</v>
      </c>
      <c r="E41" s="119" t="s">
        <v>233</v>
      </c>
      <c r="F41" s="111" t="str">
        <f t="shared" si="0"/>
        <v>DOES NOT APPLY</v>
      </c>
      <c r="G41" s="185" t="str">
        <f t="shared" si="1"/>
        <v>DOES NOT APPLY</v>
      </c>
      <c r="H41" s="19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198" t="s">
        <v>234</v>
      </c>
      <c r="N41" s="197" t="s">
        <v>234</v>
      </c>
      <c r="O41" s="7" t="s">
        <v>234</v>
      </c>
      <c r="P41" s="7" t="s">
        <v>234</v>
      </c>
      <c r="Q41" s="198" t="s">
        <v>234</v>
      </c>
    </row>
    <row r="42" spans="1:17" ht="23" customHeight="1">
      <c r="A42" s="135">
        <v>39</v>
      </c>
      <c r="B42" s="4">
        <v>39</v>
      </c>
      <c r="C42" s="5" t="s">
        <v>191</v>
      </c>
      <c r="D42" s="6" t="s">
        <v>37</v>
      </c>
      <c r="E42" s="119" t="s">
        <v>234</v>
      </c>
      <c r="F42" s="8" t="s">
        <v>258</v>
      </c>
      <c r="G42" s="191" t="s">
        <v>266</v>
      </c>
      <c r="H42" s="19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198" t="s">
        <v>234</v>
      </c>
      <c r="N42" s="197" t="s">
        <v>234</v>
      </c>
      <c r="O42" s="7" t="s">
        <v>234</v>
      </c>
      <c r="P42" s="7" t="s">
        <v>234</v>
      </c>
      <c r="Q42" s="198" t="s">
        <v>234</v>
      </c>
    </row>
    <row r="43" spans="1:17" ht="23" customHeight="1">
      <c r="A43" s="135">
        <v>40</v>
      </c>
      <c r="B43" s="4">
        <v>40</v>
      </c>
      <c r="C43" s="5" t="s">
        <v>191</v>
      </c>
      <c r="D43" s="14" t="s">
        <v>38</v>
      </c>
      <c r="E43" s="119" t="s">
        <v>233</v>
      </c>
      <c r="F43" s="111" t="str">
        <f t="shared" si="0"/>
        <v>DOES NOT APPLY</v>
      </c>
      <c r="G43" s="185" t="str">
        <f t="shared" si="1"/>
        <v>DOES NOT APPLY</v>
      </c>
      <c r="H43" s="19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198" t="s">
        <v>234</v>
      </c>
      <c r="N43" s="197" t="s">
        <v>234</v>
      </c>
      <c r="O43" s="7" t="s">
        <v>234</v>
      </c>
      <c r="P43" s="7" t="s">
        <v>234</v>
      </c>
      <c r="Q43" s="198" t="s">
        <v>234</v>
      </c>
    </row>
    <row r="44" spans="1:17" ht="23" customHeight="1">
      <c r="A44" s="135">
        <v>41</v>
      </c>
      <c r="B44" s="4">
        <v>41</v>
      </c>
      <c r="C44" s="5" t="s">
        <v>191</v>
      </c>
      <c r="D44" s="14" t="s">
        <v>39</v>
      </c>
      <c r="E44" s="119" t="s">
        <v>233</v>
      </c>
      <c r="F44" s="111" t="str">
        <f t="shared" si="0"/>
        <v>DOES NOT APPLY</v>
      </c>
      <c r="G44" s="185" t="str">
        <f t="shared" si="1"/>
        <v>DOES NOT APPLY</v>
      </c>
      <c r="H44" s="197" t="s">
        <v>234</v>
      </c>
      <c r="I44" s="7" t="s">
        <v>234</v>
      </c>
      <c r="J44" s="7" t="s">
        <v>234</v>
      </c>
      <c r="K44" s="7" t="s">
        <v>233</v>
      </c>
      <c r="L44" s="7" t="s">
        <v>234</v>
      </c>
      <c r="M44" s="198" t="s">
        <v>234</v>
      </c>
      <c r="N44" s="197" t="s">
        <v>234</v>
      </c>
      <c r="O44" s="7" t="s">
        <v>234</v>
      </c>
      <c r="P44" s="7" t="s">
        <v>234</v>
      </c>
      <c r="Q44" s="198" t="s">
        <v>234</v>
      </c>
    </row>
    <row r="45" spans="1:17" ht="23" customHeight="1">
      <c r="A45" s="135">
        <v>42</v>
      </c>
      <c r="B45" s="4">
        <v>42</v>
      </c>
      <c r="C45" s="5" t="s">
        <v>191</v>
      </c>
      <c r="D45" s="6" t="s">
        <v>40</v>
      </c>
      <c r="E45" s="119" t="s">
        <v>234</v>
      </c>
      <c r="F45" s="8" t="s">
        <v>258</v>
      </c>
      <c r="G45" s="187">
        <v>5</v>
      </c>
      <c r="H45" s="19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198" t="s">
        <v>234</v>
      </c>
      <c r="N45" s="197" t="s">
        <v>234</v>
      </c>
      <c r="O45" s="7" t="s">
        <v>234</v>
      </c>
      <c r="P45" s="7" t="s">
        <v>234</v>
      </c>
      <c r="Q45" s="198" t="s">
        <v>234</v>
      </c>
    </row>
    <row r="46" spans="1:17" ht="23" customHeight="1">
      <c r="A46" s="135">
        <v>43</v>
      </c>
      <c r="B46" s="4">
        <v>43</v>
      </c>
      <c r="C46" s="5" t="s">
        <v>191</v>
      </c>
      <c r="D46" s="6" t="s">
        <v>41</v>
      </c>
      <c r="E46" s="119" t="s">
        <v>233</v>
      </c>
      <c r="F46" s="111" t="str">
        <f t="shared" si="0"/>
        <v>DOES NOT APPLY</v>
      </c>
      <c r="G46" s="185" t="str">
        <f t="shared" si="1"/>
        <v>DOES NOT APPLY</v>
      </c>
      <c r="H46" s="197" t="s">
        <v>234</v>
      </c>
      <c r="I46" s="7" t="s">
        <v>234</v>
      </c>
      <c r="J46" s="7" t="s">
        <v>233</v>
      </c>
      <c r="K46" s="7" t="s">
        <v>234</v>
      </c>
      <c r="L46" s="7" t="s">
        <v>234</v>
      </c>
      <c r="M46" s="198" t="s">
        <v>234</v>
      </c>
      <c r="N46" s="197" t="s">
        <v>234</v>
      </c>
      <c r="O46" s="7" t="s">
        <v>234</v>
      </c>
      <c r="P46" s="7" t="s">
        <v>234</v>
      </c>
      <c r="Q46" s="198" t="s">
        <v>234</v>
      </c>
    </row>
    <row r="47" spans="1:17" ht="23" customHeight="1">
      <c r="A47" s="135">
        <v>44</v>
      </c>
      <c r="B47" s="4">
        <v>44</v>
      </c>
      <c r="C47" s="5" t="s">
        <v>191</v>
      </c>
      <c r="D47" s="6" t="s">
        <v>42</v>
      </c>
      <c r="E47" s="119" t="s">
        <v>234</v>
      </c>
      <c r="F47" s="11" t="s">
        <v>256</v>
      </c>
      <c r="G47" s="187">
        <v>10</v>
      </c>
      <c r="H47" s="19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198" t="s">
        <v>234</v>
      </c>
      <c r="N47" s="197" t="s">
        <v>234</v>
      </c>
      <c r="O47" s="7" t="s">
        <v>234</v>
      </c>
      <c r="P47" s="7" t="s">
        <v>234</v>
      </c>
      <c r="Q47" s="198" t="s">
        <v>234</v>
      </c>
    </row>
    <row r="48" spans="1:17" ht="23" customHeight="1">
      <c r="A48" s="135">
        <v>45</v>
      </c>
      <c r="B48" s="4">
        <v>45</v>
      </c>
      <c r="C48" s="5" t="s">
        <v>191</v>
      </c>
      <c r="D48" s="6" t="s">
        <v>43</v>
      </c>
      <c r="E48" s="119" t="s">
        <v>234</v>
      </c>
      <c r="F48" s="8" t="s">
        <v>258</v>
      </c>
      <c r="G48" s="191" t="s">
        <v>266</v>
      </c>
      <c r="H48" s="19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198" t="s">
        <v>234</v>
      </c>
      <c r="N48" s="197" t="s">
        <v>234</v>
      </c>
      <c r="O48" s="7" t="s">
        <v>234</v>
      </c>
      <c r="P48" s="7" t="s">
        <v>234</v>
      </c>
      <c r="Q48" s="198" t="s">
        <v>234</v>
      </c>
    </row>
    <row r="49" spans="1:21" ht="23" customHeight="1">
      <c r="A49" s="135">
        <v>46</v>
      </c>
      <c r="B49" s="4">
        <v>46</v>
      </c>
      <c r="C49" s="5" t="s">
        <v>191</v>
      </c>
      <c r="D49" s="14" t="s">
        <v>44</v>
      </c>
      <c r="E49" s="119" t="s">
        <v>233</v>
      </c>
      <c r="F49" s="111" t="str">
        <f t="shared" si="0"/>
        <v>DOES NOT APPLY</v>
      </c>
      <c r="G49" s="185" t="str">
        <f t="shared" si="1"/>
        <v>DOES NOT APPLY</v>
      </c>
      <c r="H49" s="197" t="s">
        <v>233</v>
      </c>
      <c r="I49" s="7" t="s">
        <v>233</v>
      </c>
      <c r="J49" s="7" t="s">
        <v>233</v>
      </c>
      <c r="K49" s="7" t="s">
        <v>234</v>
      </c>
      <c r="L49" s="7" t="s">
        <v>233</v>
      </c>
      <c r="M49" s="198" t="s">
        <v>234</v>
      </c>
      <c r="N49" s="197" t="s">
        <v>233</v>
      </c>
      <c r="O49" s="7" t="s">
        <v>233</v>
      </c>
      <c r="P49" s="7" t="s">
        <v>233</v>
      </c>
      <c r="Q49" s="198" t="s">
        <v>233</v>
      </c>
    </row>
    <row r="50" spans="1:21" ht="23" customHeight="1">
      <c r="A50" s="135">
        <v>47</v>
      </c>
      <c r="B50" s="4">
        <v>47</v>
      </c>
      <c r="C50" s="5" t="s">
        <v>191</v>
      </c>
      <c r="D50" s="6" t="s">
        <v>45</v>
      </c>
      <c r="E50" s="119" t="s">
        <v>234</v>
      </c>
      <c r="F50" s="8" t="s">
        <v>258</v>
      </c>
      <c r="G50" s="187">
        <v>10</v>
      </c>
      <c r="H50" s="19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198" t="s">
        <v>234</v>
      </c>
      <c r="N50" s="197" t="s">
        <v>234</v>
      </c>
      <c r="O50" s="7" t="s">
        <v>234</v>
      </c>
      <c r="P50" s="7" t="s">
        <v>234</v>
      </c>
      <c r="Q50" s="198" t="s">
        <v>234</v>
      </c>
    </row>
    <row r="51" spans="1:21" ht="23" customHeight="1">
      <c r="A51" s="135">
        <v>48</v>
      </c>
      <c r="B51" s="4">
        <v>48</v>
      </c>
      <c r="C51" s="5" t="s">
        <v>191</v>
      </c>
      <c r="D51" s="6" t="s">
        <v>46</v>
      </c>
      <c r="E51" s="119" t="s">
        <v>234</v>
      </c>
      <c r="F51" s="8" t="s">
        <v>258</v>
      </c>
      <c r="G51" s="191" t="s">
        <v>261</v>
      </c>
      <c r="H51" s="197" t="s">
        <v>234</v>
      </c>
      <c r="I51" s="7" t="s">
        <v>234</v>
      </c>
      <c r="J51" s="7" t="s">
        <v>234</v>
      </c>
      <c r="K51" s="7" t="s">
        <v>234</v>
      </c>
      <c r="L51" s="7" t="s">
        <v>234</v>
      </c>
      <c r="M51" s="198" t="s">
        <v>234</v>
      </c>
      <c r="N51" s="197" t="s">
        <v>234</v>
      </c>
      <c r="O51" s="7" t="s">
        <v>234</v>
      </c>
      <c r="P51" s="7" t="s">
        <v>234</v>
      </c>
      <c r="Q51" s="198" t="s">
        <v>234</v>
      </c>
    </row>
    <row r="52" spans="1:21" ht="23" customHeight="1">
      <c r="A52" s="135">
        <v>49</v>
      </c>
      <c r="B52" s="4">
        <v>49</v>
      </c>
      <c r="C52" s="5" t="s">
        <v>191</v>
      </c>
      <c r="D52" s="6" t="s">
        <v>47</v>
      </c>
      <c r="E52" s="119" t="s">
        <v>234</v>
      </c>
      <c r="F52" s="8" t="s">
        <v>258</v>
      </c>
      <c r="G52" s="186" t="s">
        <v>262</v>
      </c>
      <c r="H52" s="19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198" t="s">
        <v>234</v>
      </c>
      <c r="N52" s="197" t="s">
        <v>234</v>
      </c>
      <c r="O52" s="7" t="s">
        <v>234</v>
      </c>
      <c r="P52" s="7" t="s">
        <v>234</v>
      </c>
      <c r="Q52" s="198" t="s">
        <v>234</v>
      </c>
    </row>
    <row r="53" spans="1:21" ht="23" customHeight="1">
      <c r="A53" s="135">
        <v>50</v>
      </c>
      <c r="B53" s="4">
        <v>50</v>
      </c>
      <c r="C53" s="5" t="s">
        <v>191</v>
      </c>
      <c r="D53" s="6" t="s">
        <v>48</v>
      </c>
      <c r="E53" s="119" t="s">
        <v>234</v>
      </c>
      <c r="F53" s="11" t="s">
        <v>256</v>
      </c>
      <c r="G53" s="187">
        <v>3</v>
      </c>
      <c r="H53" s="19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198" t="s">
        <v>234</v>
      </c>
      <c r="N53" s="197" t="s">
        <v>234</v>
      </c>
      <c r="O53" s="7" t="s">
        <v>234</v>
      </c>
      <c r="P53" s="7" t="s">
        <v>234</v>
      </c>
      <c r="Q53" s="198" t="s">
        <v>234</v>
      </c>
    </row>
    <row r="54" spans="1:21" ht="23" customHeight="1">
      <c r="A54" s="135">
        <v>51</v>
      </c>
      <c r="B54" s="4">
        <v>51</v>
      </c>
      <c r="C54" s="5" t="s">
        <v>191</v>
      </c>
      <c r="D54" s="6" t="s">
        <v>49</v>
      </c>
      <c r="E54" s="119" t="s">
        <v>234</v>
      </c>
      <c r="F54" s="8" t="s">
        <v>258</v>
      </c>
      <c r="G54" s="187">
        <v>3</v>
      </c>
      <c r="H54" s="19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198" t="s">
        <v>234</v>
      </c>
      <c r="N54" s="197" t="s">
        <v>234</v>
      </c>
      <c r="O54" s="7" t="s">
        <v>234</v>
      </c>
      <c r="P54" s="7" t="s">
        <v>234</v>
      </c>
      <c r="Q54" s="198" t="s">
        <v>234</v>
      </c>
    </row>
    <row r="55" spans="1:21" ht="23" customHeight="1">
      <c r="A55" s="135">
        <v>52</v>
      </c>
      <c r="B55" s="4">
        <v>52</v>
      </c>
      <c r="C55" s="5" t="s">
        <v>191</v>
      </c>
      <c r="D55" s="6" t="s">
        <v>50</v>
      </c>
      <c r="E55" s="119" t="s">
        <v>234</v>
      </c>
      <c r="F55" s="8" t="s">
        <v>258</v>
      </c>
      <c r="G55" s="186" t="s">
        <v>262</v>
      </c>
      <c r="H55" s="19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198" t="s">
        <v>234</v>
      </c>
      <c r="N55" s="197" t="s">
        <v>234</v>
      </c>
      <c r="O55" s="7" t="s">
        <v>234</v>
      </c>
      <c r="P55" s="7" t="s">
        <v>234</v>
      </c>
      <c r="Q55" s="198" t="s">
        <v>234</v>
      </c>
    </row>
    <row r="56" spans="1:21" ht="23" customHeight="1">
      <c r="A56" s="135">
        <v>53</v>
      </c>
      <c r="B56" s="4">
        <v>53</v>
      </c>
      <c r="C56" s="5" t="s">
        <v>191</v>
      </c>
      <c r="D56" s="6" t="s">
        <v>51</v>
      </c>
      <c r="E56" s="119" t="s">
        <v>234</v>
      </c>
      <c r="F56" s="8" t="s">
        <v>258</v>
      </c>
      <c r="G56" s="186" t="s">
        <v>262</v>
      </c>
      <c r="H56" s="19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198" t="s">
        <v>234</v>
      </c>
      <c r="N56" s="197" t="s">
        <v>234</v>
      </c>
      <c r="O56" s="7" t="s">
        <v>234</v>
      </c>
      <c r="P56" s="7" t="s">
        <v>234</v>
      </c>
      <c r="Q56" s="198" t="s">
        <v>234</v>
      </c>
    </row>
    <row r="57" spans="1:21" ht="23" customHeight="1" thickBot="1">
      <c r="A57" s="136">
        <v>54</v>
      </c>
      <c r="B57" s="167">
        <v>54</v>
      </c>
      <c r="C57" s="168" t="s">
        <v>191</v>
      </c>
      <c r="D57" s="169" t="s">
        <v>52</v>
      </c>
      <c r="E57" s="170" t="s">
        <v>234</v>
      </c>
      <c r="F57" s="171" t="s">
        <v>256</v>
      </c>
      <c r="G57" s="192">
        <v>1</v>
      </c>
      <c r="H57" s="199" t="s">
        <v>234</v>
      </c>
      <c r="I57" s="147" t="s">
        <v>234</v>
      </c>
      <c r="J57" s="147" t="s">
        <v>234</v>
      </c>
      <c r="K57" s="147" t="s">
        <v>234</v>
      </c>
      <c r="L57" s="147" t="s">
        <v>234</v>
      </c>
      <c r="M57" s="200" t="s">
        <v>234</v>
      </c>
      <c r="N57" s="199" t="s">
        <v>234</v>
      </c>
      <c r="O57" s="147" t="s">
        <v>234</v>
      </c>
      <c r="P57" s="147" t="s">
        <v>234</v>
      </c>
      <c r="Q57" s="200" t="s">
        <v>234</v>
      </c>
    </row>
    <row r="58" spans="1:21" ht="23" customHeight="1">
      <c r="A58" s="128">
        <v>55</v>
      </c>
      <c r="B58" s="159">
        <v>1</v>
      </c>
      <c r="C58" s="160" t="s">
        <v>194</v>
      </c>
      <c r="D58" s="131" t="s">
        <v>142</v>
      </c>
      <c r="E58" s="132" t="s">
        <v>234</v>
      </c>
      <c r="F58" s="150" t="s">
        <v>258</v>
      </c>
      <c r="G58" s="184">
        <v>15</v>
      </c>
      <c r="H58" s="195" t="s">
        <v>234</v>
      </c>
      <c r="I58" s="134" t="s">
        <v>234</v>
      </c>
      <c r="J58" s="134" t="s">
        <v>234</v>
      </c>
      <c r="K58" s="134" t="s">
        <v>234</v>
      </c>
      <c r="L58" s="134" t="s">
        <v>234</v>
      </c>
      <c r="M58" s="196" t="s">
        <v>234</v>
      </c>
      <c r="N58" s="195" t="s">
        <v>234</v>
      </c>
      <c r="O58" s="134" t="s">
        <v>234</v>
      </c>
      <c r="P58" s="134" t="s">
        <v>234</v>
      </c>
      <c r="Q58" s="196" t="s">
        <v>234</v>
      </c>
      <c r="R58" s="221"/>
      <c r="S58" s="222"/>
      <c r="T58" s="222"/>
      <c r="U58" s="222"/>
    </row>
    <row r="59" spans="1:21" ht="23" customHeight="1">
      <c r="A59" s="135">
        <v>56</v>
      </c>
      <c r="B59" s="12">
        <v>2</v>
      </c>
      <c r="C59" s="13" t="s">
        <v>194</v>
      </c>
      <c r="D59" s="14" t="s">
        <v>143</v>
      </c>
      <c r="E59" s="121" t="s">
        <v>233</v>
      </c>
      <c r="F59" s="111" t="str">
        <f t="shared" si="0"/>
        <v>DOES NOT APPLY</v>
      </c>
      <c r="G59" s="185" t="str">
        <f t="shared" si="1"/>
        <v>DOES NOT APPLY</v>
      </c>
      <c r="H59" s="197" t="s">
        <v>234</v>
      </c>
      <c r="I59" s="7" t="s">
        <v>234</v>
      </c>
      <c r="J59" s="7" t="s">
        <v>234</v>
      </c>
      <c r="K59" s="7" t="s">
        <v>233</v>
      </c>
      <c r="L59" s="7" t="s">
        <v>234</v>
      </c>
      <c r="M59" s="198" t="s">
        <v>234</v>
      </c>
      <c r="N59" s="197" t="s">
        <v>233</v>
      </c>
      <c r="O59" s="7" t="s">
        <v>234</v>
      </c>
      <c r="P59" s="7" t="s">
        <v>233</v>
      </c>
      <c r="Q59" s="198" t="s">
        <v>233</v>
      </c>
      <c r="R59" s="1"/>
      <c r="S59" s="222"/>
      <c r="T59" s="222"/>
      <c r="U59" s="222"/>
    </row>
    <row r="60" spans="1:21" ht="23" customHeight="1">
      <c r="A60" s="135">
        <v>57</v>
      </c>
      <c r="B60" s="12">
        <v>3</v>
      </c>
      <c r="C60" s="13" t="s">
        <v>194</v>
      </c>
      <c r="D60" s="14" t="s">
        <v>144</v>
      </c>
      <c r="E60" s="121" t="s">
        <v>233</v>
      </c>
      <c r="F60" s="111" t="str">
        <f t="shared" si="0"/>
        <v>DOES NOT APPLY</v>
      </c>
      <c r="G60" s="185" t="str">
        <f t="shared" si="1"/>
        <v>DOES NOT APPLY</v>
      </c>
      <c r="H60" s="197" t="s">
        <v>234</v>
      </c>
      <c r="I60" s="7" t="s">
        <v>234</v>
      </c>
      <c r="J60" s="7" t="s">
        <v>234</v>
      </c>
      <c r="K60" s="7" t="s">
        <v>234</v>
      </c>
      <c r="L60" s="7" t="s">
        <v>234</v>
      </c>
      <c r="M60" s="198" t="s">
        <v>234</v>
      </c>
      <c r="N60" s="197" t="s">
        <v>234</v>
      </c>
      <c r="O60" s="7" t="s">
        <v>234</v>
      </c>
      <c r="P60" s="7" t="s">
        <v>234</v>
      </c>
      <c r="Q60" s="198" t="s">
        <v>234</v>
      </c>
      <c r="R60" s="1"/>
      <c r="S60" s="222"/>
      <c r="T60" s="222"/>
      <c r="U60" s="222"/>
    </row>
    <row r="61" spans="1:21" ht="23" customHeight="1">
      <c r="A61" s="135">
        <v>58</v>
      </c>
      <c r="B61" s="12">
        <v>4</v>
      </c>
      <c r="C61" s="13" t="s">
        <v>194</v>
      </c>
      <c r="D61" s="14" t="s">
        <v>145</v>
      </c>
      <c r="E61" s="121" t="s">
        <v>234</v>
      </c>
      <c r="F61" s="8" t="s">
        <v>258</v>
      </c>
      <c r="G61" s="186" t="s">
        <v>262</v>
      </c>
      <c r="H61" s="197" t="s">
        <v>234</v>
      </c>
      <c r="I61" s="7" t="s">
        <v>234</v>
      </c>
      <c r="J61" s="7" t="s">
        <v>234</v>
      </c>
      <c r="K61" s="7" t="s">
        <v>234</v>
      </c>
      <c r="L61" s="7" t="s">
        <v>234</v>
      </c>
      <c r="M61" s="198" t="s">
        <v>234</v>
      </c>
      <c r="N61" s="197" t="s">
        <v>234</v>
      </c>
      <c r="O61" s="7" t="s">
        <v>234</v>
      </c>
      <c r="P61" s="7" t="s">
        <v>234</v>
      </c>
      <c r="Q61" s="198" t="s">
        <v>234</v>
      </c>
      <c r="R61" s="1"/>
      <c r="S61" s="222"/>
      <c r="T61" s="222"/>
      <c r="U61" s="222"/>
    </row>
    <row r="62" spans="1:21" ht="23" customHeight="1">
      <c r="A62" s="135">
        <v>59</v>
      </c>
      <c r="B62" s="12">
        <v>5</v>
      </c>
      <c r="C62" s="13" t="s">
        <v>194</v>
      </c>
      <c r="D62" s="14" t="s">
        <v>146</v>
      </c>
      <c r="E62" s="121" t="s">
        <v>233</v>
      </c>
      <c r="F62" s="111" t="str">
        <f t="shared" si="0"/>
        <v>DOES NOT APPLY</v>
      </c>
      <c r="G62" s="185" t="str">
        <f t="shared" si="1"/>
        <v>DOES NOT APPLY</v>
      </c>
      <c r="H62" s="197" t="s">
        <v>234</v>
      </c>
      <c r="I62" s="7" t="s">
        <v>234</v>
      </c>
      <c r="J62" s="7" t="s">
        <v>234</v>
      </c>
      <c r="K62" s="7" t="s">
        <v>234</v>
      </c>
      <c r="L62" s="7" t="s">
        <v>234</v>
      </c>
      <c r="M62" s="198" t="s">
        <v>234</v>
      </c>
      <c r="N62" s="197" t="s">
        <v>234</v>
      </c>
      <c r="O62" s="7" t="s">
        <v>234</v>
      </c>
      <c r="P62" s="7" t="s">
        <v>234</v>
      </c>
      <c r="Q62" s="198" t="s">
        <v>234</v>
      </c>
      <c r="R62" s="1"/>
      <c r="S62" s="222"/>
      <c r="T62" s="222"/>
      <c r="U62" s="222"/>
    </row>
    <row r="63" spans="1:21" ht="23" customHeight="1">
      <c r="A63" s="135">
        <v>60</v>
      </c>
      <c r="B63" s="12">
        <v>6</v>
      </c>
      <c r="C63" s="13" t="s">
        <v>194</v>
      </c>
      <c r="D63" s="14" t="s">
        <v>147</v>
      </c>
      <c r="E63" s="121" t="s">
        <v>233</v>
      </c>
      <c r="F63" s="111" t="str">
        <f t="shared" si="0"/>
        <v>DOES NOT APPLY</v>
      </c>
      <c r="G63" s="185" t="str">
        <f t="shared" si="1"/>
        <v>DOES NOT APPLY</v>
      </c>
      <c r="H63" s="197" t="s">
        <v>233</v>
      </c>
      <c r="I63" s="7" t="s">
        <v>233</v>
      </c>
      <c r="J63" s="7" t="s">
        <v>233</v>
      </c>
      <c r="K63" s="7" t="s">
        <v>233</v>
      </c>
      <c r="L63" s="7" t="s">
        <v>233</v>
      </c>
      <c r="M63" s="198" t="s">
        <v>234</v>
      </c>
      <c r="N63" s="197" t="s">
        <v>234</v>
      </c>
      <c r="O63" s="7" t="s">
        <v>234</v>
      </c>
      <c r="P63" s="7" t="s">
        <v>234</v>
      </c>
      <c r="Q63" s="198" t="s">
        <v>234</v>
      </c>
      <c r="R63" s="2"/>
      <c r="S63" s="222"/>
      <c r="T63" s="222"/>
      <c r="U63" s="222"/>
    </row>
    <row r="64" spans="1:21" ht="23" customHeight="1">
      <c r="A64" s="135">
        <v>61</v>
      </c>
      <c r="B64" s="12">
        <v>7</v>
      </c>
      <c r="C64" s="13" t="s">
        <v>194</v>
      </c>
      <c r="D64" s="14" t="s">
        <v>148</v>
      </c>
      <c r="E64" s="121" t="s">
        <v>233</v>
      </c>
      <c r="F64" s="111" t="str">
        <f t="shared" si="0"/>
        <v>DOES NOT APPLY</v>
      </c>
      <c r="G64" s="185" t="str">
        <f t="shared" si="1"/>
        <v>DOES NOT APPLY</v>
      </c>
      <c r="H64" s="197" t="s">
        <v>234</v>
      </c>
      <c r="I64" s="7" t="s">
        <v>233</v>
      </c>
      <c r="J64" s="7" t="s">
        <v>233</v>
      </c>
      <c r="K64" s="7" t="s">
        <v>234</v>
      </c>
      <c r="L64" s="7" t="s">
        <v>234</v>
      </c>
      <c r="M64" s="198" t="s">
        <v>233</v>
      </c>
      <c r="N64" s="197" t="s">
        <v>233</v>
      </c>
      <c r="O64" s="7" t="s">
        <v>233</v>
      </c>
      <c r="P64" s="7" t="s">
        <v>233</v>
      </c>
      <c r="Q64" s="198" t="s">
        <v>233</v>
      </c>
      <c r="S64" s="222"/>
      <c r="T64" s="222"/>
      <c r="U64" s="222"/>
    </row>
    <row r="65" spans="1:21" ht="23" customHeight="1">
      <c r="A65" s="135">
        <v>62</v>
      </c>
      <c r="B65" s="12">
        <v>8</v>
      </c>
      <c r="C65" s="13" t="s">
        <v>194</v>
      </c>
      <c r="D65" s="14" t="s">
        <v>149</v>
      </c>
      <c r="E65" s="121" t="s">
        <v>233</v>
      </c>
      <c r="F65" s="111" t="str">
        <f t="shared" si="0"/>
        <v>DOES NOT APPLY</v>
      </c>
      <c r="G65" s="185" t="str">
        <f t="shared" si="1"/>
        <v>DOES NOT APPLY</v>
      </c>
      <c r="H65" s="197" t="s">
        <v>234</v>
      </c>
      <c r="I65" s="7" t="s">
        <v>234</v>
      </c>
      <c r="J65" s="7" t="s">
        <v>234</v>
      </c>
      <c r="K65" s="7" t="s">
        <v>234</v>
      </c>
      <c r="L65" s="7" t="s">
        <v>234</v>
      </c>
      <c r="M65" s="198" t="s">
        <v>234</v>
      </c>
      <c r="N65" s="197" t="s">
        <v>234</v>
      </c>
      <c r="O65" s="7" t="s">
        <v>234</v>
      </c>
      <c r="P65" s="7" t="s">
        <v>234</v>
      </c>
      <c r="Q65" s="198" t="s">
        <v>234</v>
      </c>
      <c r="S65" s="222"/>
      <c r="T65" s="222"/>
      <c r="U65" s="222"/>
    </row>
    <row r="66" spans="1:21" ht="23" customHeight="1">
      <c r="A66" s="135">
        <v>63</v>
      </c>
      <c r="B66" s="12">
        <v>9</v>
      </c>
      <c r="C66" s="13" t="s">
        <v>194</v>
      </c>
      <c r="D66" s="14" t="s">
        <v>150</v>
      </c>
      <c r="E66" s="121" t="s">
        <v>233</v>
      </c>
      <c r="F66" s="111" t="str">
        <f t="shared" si="0"/>
        <v>DOES NOT APPLY</v>
      </c>
      <c r="G66" s="185" t="str">
        <f t="shared" si="1"/>
        <v>DOES NOT APPLY</v>
      </c>
      <c r="H66" s="197" t="s">
        <v>234</v>
      </c>
      <c r="I66" s="7" t="s">
        <v>233</v>
      </c>
      <c r="J66" s="7" t="s">
        <v>233</v>
      </c>
      <c r="K66" s="7" t="s">
        <v>233</v>
      </c>
      <c r="L66" s="7" t="s">
        <v>234</v>
      </c>
      <c r="M66" s="198" t="s">
        <v>234</v>
      </c>
      <c r="N66" s="197" t="s">
        <v>234</v>
      </c>
      <c r="O66" s="7" t="s">
        <v>233</v>
      </c>
      <c r="P66" s="7" t="s">
        <v>234</v>
      </c>
      <c r="Q66" s="198" t="s">
        <v>234</v>
      </c>
      <c r="S66" s="222"/>
      <c r="T66" s="222"/>
      <c r="U66" s="222"/>
    </row>
    <row r="67" spans="1:21" ht="23" customHeight="1">
      <c r="A67" s="135">
        <v>64</v>
      </c>
      <c r="B67" s="12">
        <v>10</v>
      </c>
      <c r="C67" s="13" t="s">
        <v>194</v>
      </c>
      <c r="D67" s="14" t="s">
        <v>151</v>
      </c>
      <c r="E67" s="121" t="s">
        <v>233</v>
      </c>
      <c r="F67" s="111" t="str">
        <f t="shared" si="0"/>
        <v>DOES NOT APPLY</v>
      </c>
      <c r="G67" s="185" t="str">
        <f t="shared" si="1"/>
        <v>DOES NOT APPLY</v>
      </c>
      <c r="H67" s="197" t="s">
        <v>234</v>
      </c>
      <c r="I67" s="7" t="s">
        <v>233</v>
      </c>
      <c r="J67" s="7" t="s">
        <v>233</v>
      </c>
      <c r="K67" s="7" t="s">
        <v>233</v>
      </c>
      <c r="L67" s="7" t="s">
        <v>233</v>
      </c>
      <c r="M67" s="198" t="s">
        <v>234</v>
      </c>
      <c r="N67" s="197" t="s">
        <v>233</v>
      </c>
      <c r="O67" s="7" t="s">
        <v>233</v>
      </c>
      <c r="P67" s="7" t="s">
        <v>233</v>
      </c>
      <c r="Q67" s="198" t="s">
        <v>233</v>
      </c>
      <c r="S67" s="222"/>
      <c r="T67" s="222"/>
      <c r="U67" s="222"/>
    </row>
    <row r="68" spans="1:21" ht="23" customHeight="1">
      <c r="A68" s="135">
        <v>65</v>
      </c>
      <c r="B68" s="12">
        <v>11</v>
      </c>
      <c r="C68" s="13" t="s">
        <v>194</v>
      </c>
      <c r="D68" s="14" t="s">
        <v>152</v>
      </c>
      <c r="E68" s="121" t="s">
        <v>233</v>
      </c>
      <c r="F68" s="111" t="str">
        <f t="shared" si="0"/>
        <v>DOES NOT APPLY</v>
      </c>
      <c r="G68" s="185" t="str">
        <f t="shared" si="1"/>
        <v>DOES NOT APPLY</v>
      </c>
      <c r="H68" s="197" t="s">
        <v>234</v>
      </c>
      <c r="I68" s="7" t="s">
        <v>234</v>
      </c>
      <c r="J68" s="7" t="s">
        <v>233</v>
      </c>
      <c r="K68" s="7" t="s">
        <v>234</v>
      </c>
      <c r="L68" s="7" t="s">
        <v>234</v>
      </c>
      <c r="M68" s="198" t="s">
        <v>234</v>
      </c>
      <c r="N68" s="197" t="s">
        <v>234</v>
      </c>
      <c r="O68" s="7" t="s">
        <v>234</v>
      </c>
      <c r="P68" s="7" t="s">
        <v>234</v>
      </c>
      <c r="Q68" s="198" t="s">
        <v>234</v>
      </c>
      <c r="S68" s="222"/>
      <c r="T68" s="222"/>
      <c r="U68" s="222"/>
    </row>
    <row r="69" spans="1:21" ht="23" customHeight="1">
      <c r="A69" s="135">
        <v>66</v>
      </c>
      <c r="B69" s="12">
        <v>12</v>
      </c>
      <c r="C69" s="13" t="s">
        <v>194</v>
      </c>
      <c r="D69" s="14" t="s">
        <v>153</v>
      </c>
      <c r="E69" s="121" t="s">
        <v>234</v>
      </c>
      <c r="F69" s="8" t="s">
        <v>258</v>
      </c>
      <c r="G69" s="187">
        <v>10</v>
      </c>
      <c r="H69" s="197" t="s">
        <v>234</v>
      </c>
      <c r="I69" s="7" t="s">
        <v>234</v>
      </c>
      <c r="J69" s="7" t="s">
        <v>234</v>
      </c>
      <c r="K69" s="7" t="s">
        <v>234</v>
      </c>
      <c r="L69" s="7" t="s">
        <v>234</v>
      </c>
      <c r="M69" s="198" t="s">
        <v>234</v>
      </c>
      <c r="N69" s="197" t="s">
        <v>234</v>
      </c>
      <c r="O69" s="7" t="s">
        <v>234</v>
      </c>
      <c r="P69" s="7" t="s">
        <v>234</v>
      </c>
      <c r="Q69" s="198" t="s">
        <v>234</v>
      </c>
      <c r="S69" s="222"/>
      <c r="T69" s="222"/>
      <c r="U69" s="222"/>
    </row>
    <row r="70" spans="1:21" ht="23" customHeight="1">
      <c r="A70" s="135">
        <v>67</v>
      </c>
      <c r="B70" s="12">
        <v>13</v>
      </c>
      <c r="C70" s="13" t="s">
        <v>194</v>
      </c>
      <c r="D70" s="14" t="s">
        <v>154</v>
      </c>
      <c r="E70" s="121" t="s">
        <v>233</v>
      </c>
      <c r="F70" s="111" t="str">
        <f t="shared" ref="F70:F132" si="2">IF(E70="YES","DOES NOT APPLY","--")</f>
        <v>DOES NOT APPLY</v>
      </c>
      <c r="G70" s="185" t="str">
        <f t="shared" ref="G70:G132" si="3">F70</f>
        <v>DOES NOT APPLY</v>
      </c>
      <c r="H70" s="197" t="s">
        <v>234</v>
      </c>
      <c r="I70" s="7" t="s">
        <v>234</v>
      </c>
      <c r="J70" s="7" t="s">
        <v>234</v>
      </c>
      <c r="K70" s="7" t="s">
        <v>234</v>
      </c>
      <c r="L70" s="7" t="s">
        <v>234</v>
      </c>
      <c r="M70" s="198" t="s">
        <v>234</v>
      </c>
      <c r="N70" s="197" t="s">
        <v>234</v>
      </c>
      <c r="O70" s="7" t="s">
        <v>234</v>
      </c>
      <c r="P70" s="7" t="s">
        <v>234</v>
      </c>
      <c r="Q70" s="198" t="s">
        <v>234</v>
      </c>
      <c r="S70" s="222"/>
      <c r="T70" s="222"/>
      <c r="U70" s="222"/>
    </row>
    <row r="71" spans="1:21" ht="23" customHeight="1">
      <c r="A71" s="135">
        <v>68</v>
      </c>
      <c r="B71" s="12">
        <v>14</v>
      </c>
      <c r="C71" s="13" t="s">
        <v>194</v>
      </c>
      <c r="D71" s="14" t="s">
        <v>155</v>
      </c>
      <c r="E71" s="121" t="s">
        <v>233</v>
      </c>
      <c r="F71" s="111" t="str">
        <f t="shared" si="2"/>
        <v>DOES NOT APPLY</v>
      </c>
      <c r="G71" s="185" t="str">
        <f t="shared" si="3"/>
        <v>DOES NOT APPLY</v>
      </c>
      <c r="H71" s="197" t="s">
        <v>233</v>
      </c>
      <c r="I71" s="7" t="s">
        <v>233</v>
      </c>
      <c r="J71" s="7" t="s">
        <v>233</v>
      </c>
      <c r="K71" s="7" t="s">
        <v>233</v>
      </c>
      <c r="L71" s="7" t="s">
        <v>233</v>
      </c>
      <c r="M71" s="198" t="s">
        <v>233</v>
      </c>
      <c r="N71" s="197" t="s">
        <v>234</v>
      </c>
      <c r="O71" s="7" t="s">
        <v>233</v>
      </c>
      <c r="P71" s="7" t="s">
        <v>234</v>
      </c>
      <c r="Q71" s="198" t="s">
        <v>234</v>
      </c>
      <c r="S71" s="222"/>
      <c r="T71" s="222"/>
      <c r="U71" s="222"/>
    </row>
    <row r="72" spans="1:21" ht="23" customHeight="1">
      <c r="A72" s="135">
        <v>69</v>
      </c>
      <c r="B72" s="12">
        <v>15</v>
      </c>
      <c r="C72" s="13" t="s">
        <v>194</v>
      </c>
      <c r="D72" s="14" t="s">
        <v>156</v>
      </c>
      <c r="E72" s="121" t="s">
        <v>233</v>
      </c>
      <c r="F72" s="111" t="str">
        <f t="shared" si="2"/>
        <v>DOES NOT APPLY</v>
      </c>
      <c r="G72" s="185" t="str">
        <f t="shared" si="3"/>
        <v>DOES NOT APPLY</v>
      </c>
      <c r="H72" s="197" t="s">
        <v>234</v>
      </c>
      <c r="I72" s="7" t="s">
        <v>234</v>
      </c>
      <c r="J72" s="7" t="s">
        <v>234</v>
      </c>
      <c r="K72" s="7" t="s">
        <v>233</v>
      </c>
      <c r="L72" s="7" t="s">
        <v>234</v>
      </c>
      <c r="M72" s="198" t="s">
        <v>234</v>
      </c>
      <c r="N72" s="197" t="s">
        <v>234</v>
      </c>
      <c r="O72" s="7" t="s">
        <v>234</v>
      </c>
      <c r="P72" s="7" t="s">
        <v>234</v>
      </c>
      <c r="Q72" s="198" t="s">
        <v>234</v>
      </c>
      <c r="S72" s="222"/>
      <c r="T72" s="222"/>
      <c r="U72" s="222"/>
    </row>
    <row r="73" spans="1:21" ht="23" customHeight="1">
      <c r="A73" s="135">
        <v>70</v>
      </c>
      <c r="B73" s="12">
        <v>16</v>
      </c>
      <c r="C73" s="13" t="s">
        <v>194</v>
      </c>
      <c r="D73" s="14" t="s">
        <v>157</v>
      </c>
      <c r="E73" s="121" t="s">
        <v>234</v>
      </c>
      <c r="F73" s="11" t="s">
        <v>256</v>
      </c>
      <c r="G73" s="187">
        <v>10</v>
      </c>
      <c r="H73" s="197" t="s">
        <v>234</v>
      </c>
      <c r="I73" s="7" t="s">
        <v>234</v>
      </c>
      <c r="J73" s="7" t="s">
        <v>234</v>
      </c>
      <c r="K73" s="7" t="s">
        <v>234</v>
      </c>
      <c r="L73" s="7" t="s">
        <v>234</v>
      </c>
      <c r="M73" s="198" t="s">
        <v>234</v>
      </c>
      <c r="N73" s="197" t="s">
        <v>234</v>
      </c>
      <c r="O73" s="7" t="s">
        <v>234</v>
      </c>
      <c r="P73" s="7" t="s">
        <v>234</v>
      </c>
      <c r="Q73" s="198" t="s">
        <v>234</v>
      </c>
      <c r="S73" s="222"/>
      <c r="T73" s="222"/>
      <c r="U73" s="222"/>
    </row>
    <row r="74" spans="1:21" ht="23" customHeight="1">
      <c r="A74" s="135">
        <v>71</v>
      </c>
      <c r="B74" s="12">
        <v>17</v>
      </c>
      <c r="C74" s="13" t="s">
        <v>194</v>
      </c>
      <c r="D74" s="14" t="s">
        <v>158</v>
      </c>
      <c r="E74" s="121" t="s">
        <v>233</v>
      </c>
      <c r="F74" s="111" t="str">
        <f t="shared" si="2"/>
        <v>DOES NOT APPLY</v>
      </c>
      <c r="G74" s="185" t="str">
        <f t="shared" si="3"/>
        <v>DOES NOT APPLY</v>
      </c>
      <c r="H74" s="197" t="s">
        <v>234</v>
      </c>
      <c r="I74" s="7" t="s">
        <v>234</v>
      </c>
      <c r="J74" s="7" t="s">
        <v>234</v>
      </c>
      <c r="K74" s="7" t="s">
        <v>234</v>
      </c>
      <c r="L74" s="7" t="s">
        <v>234</v>
      </c>
      <c r="M74" s="198" t="s">
        <v>234</v>
      </c>
      <c r="N74" s="197" t="s">
        <v>234</v>
      </c>
      <c r="O74" s="7" t="s">
        <v>234</v>
      </c>
      <c r="P74" s="7" t="s">
        <v>234</v>
      </c>
      <c r="Q74" s="198" t="s">
        <v>234</v>
      </c>
      <c r="S74" s="222"/>
      <c r="T74" s="222"/>
      <c r="U74" s="222"/>
    </row>
    <row r="75" spans="1:21" ht="23" customHeight="1">
      <c r="A75" s="135">
        <v>72</v>
      </c>
      <c r="B75" s="12">
        <v>18</v>
      </c>
      <c r="C75" s="13" t="s">
        <v>194</v>
      </c>
      <c r="D75" s="14" t="s">
        <v>159</v>
      </c>
      <c r="E75" s="121" t="s">
        <v>234</v>
      </c>
      <c r="F75" s="11" t="s">
        <v>256</v>
      </c>
      <c r="G75" s="186" t="s">
        <v>262</v>
      </c>
      <c r="H75" s="197" t="s">
        <v>234</v>
      </c>
      <c r="I75" s="7" t="s">
        <v>234</v>
      </c>
      <c r="J75" s="7" t="s">
        <v>234</v>
      </c>
      <c r="K75" s="7" t="s">
        <v>234</v>
      </c>
      <c r="L75" s="7" t="s">
        <v>234</v>
      </c>
      <c r="M75" s="198" t="s">
        <v>234</v>
      </c>
      <c r="N75" s="197" t="s">
        <v>234</v>
      </c>
      <c r="O75" s="7" t="s">
        <v>234</v>
      </c>
      <c r="P75" s="7" t="s">
        <v>234</v>
      </c>
      <c r="Q75" s="198" t="s">
        <v>234</v>
      </c>
      <c r="S75" s="222"/>
      <c r="T75" s="222"/>
      <c r="U75" s="222"/>
    </row>
    <row r="76" spans="1:21" ht="23" customHeight="1">
      <c r="A76" s="135">
        <v>73</v>
      </c>
      <c r="B76" s="12">
        <v>19</v>
      </c>
      <c r="C76" s="13" t="s">
        <v>194</v>
      </c>
      <c r="D76" s="14" t="s">
        <v>160</v>
      </c>
      <c r="E76" s="121" t="s">
        <v>233</v>
      </c>
      <c r="F76" s="111" t="str">
        <f t="shared" si="2"/>
        <v>DOES NOT APPLY</v>
      </c>
      <c r="G76" s="185" t="str">
        <f t="shared" si="3"/>
        <v>DOES NOT APPLY</v>
      </c>
      <c r="H76" s="197" t="s">
        <v>234</v>
      </c>
      <c r="I76" s="7" t="s">
        <v>234</v>
      </c>
      <c r="J76" s="7" t="s">
        <v>234</v>
      </c>
      <c r="K76" s="7" t="s">
        <v>234</v>
      </c>
      <c r="L76" s="7" t="s">
        <v>234</v>
      </c>
      <c r="M76" s="198" t="s">
        <v>234</v>
      </c>
      <c r="N76" s="197" t="s">
        <v>234</v>
      </c>
      <c r="O76" s="7" t="s">
        <v>234</v>
      </c>
      <c r="P76" s="7" t="s">
        <v>234</v>
      </c>
      <c r="Q76" s="198" t="s">
        <v>234</v>
      </c>
      <c r="S76" s="222"/>
      <c r="T76" s="222"/>
      <c r="U76" s="222"/>
    </row>
    <row r="77" spans="1:21" ht="23" customHeight="1">
      <c r="A77" s="135">
        <v>74</v>
      </c>
      <c r="B77" s="12">
        <v>20</v>
      </c>
      <c r="C77" s="13" t="s">
        <v>194</v>
      </c>
      <c r="D77" s="14" t="s">
        <v>161</v>
      </c>
      <c r="E77" s="121" t="s">
        <v>233</v>
      </c>
      <c r="F77" s="111" t="str">
        <f t="shared" si="2"/>
        <v>DOES NOT APPLY</v>
      </c>
      <c r="G77" s="185" t="str">
        <f t="shared" si="3"/>
        <v>DOES NOT APPLY</v>
      </c>
      <c r="H77" s="197" t="s">
        <v>234</v>
      </c>
      <c r="I77" s="7" t="s">
        <v>233</v>
      </c>
      <c r="J77" s="7" t="s">
        <v>233</v>
      </c>
      <c r="K77" s="7" t="s">
        <v>233</v>
      </c>
      <c r="L77" s="7" t="s">
        <v>233</v>
      </c>
      <c r="M77" s="198" t="s">
        <v>234</v>
      </c>
      <c r="N77" s="197" t="s">
        <v>234</v>
      </c>
      <c r="O77" s="7" t="s">
        <v>234</v>
      </c>
      <c r="P77" s="7" t="s">
        <v>234</v>
      </c>
      <c r="Q77" s="198" t="s">
        <v>234</v>
      </c>
      <c r="S77" s="222"/>
      <c r="T77" s="222"/>
      <c r="U77" s="222"/>
    </row>
    <row r="78" spans="1:21" ht="23" customHeight="1">
      <c r="A78" s="135">
        <v>75</v>
      </c>
      <c r="B78" s="12">
        <v>21</v>
      </c>
      <c r="C78" s="13" t="s">
        <v>194</v>
      </c>
      <c r="D78" s="14" t="s">
        <v>162</v>
      </c>
      <c r="E78" s="121" t="s">
        <v>234</v>
      </c>
      <c r="F78" s="11" t="s">
        <v>256</v>
      </c>
      <c r="G78" s="187">
        <v>10</v>
      </c>
      <c r="H78" s="197" t="s">
        <v>234</v>
      </c>
      <c r="I78" s="7" t="s">
        <v>234</v>
      </c>
      <c r="J78" s="7" t="s">
        <v>234</v>
      </c>
      <c r="K78" s="7" t="s">
        <v>234</v>
      </c>
      <c r="L78" s="7" t="s">
        <v>234</v>
      </c>
      <c r="M78" s="198" t="s">
        <v>234</v>
      </c>
      <c r="N78" s="197" t="s">
        <v>234</v>
      </c>
      <c r="O78" s="7" t="s">
        <v>234</v>
      </c>
      <c r="P78" s="7" t="s">
        <v>234</v>
      </c>
      <c r="Q78" s="198" t="s">
        <v>234</v>
      </c>
      <c r="S78" s="222"/>
      <c r="T78" s="222"/>
      <c r="U78" s="222"/>
    </row>
    <row r="79" spans="1:21" ht="23" customHeight="1">
      <c r="A79" s="135">
        <v>76</v>
      </c>
      <c r="B79" s="12">
        <v>22</v>
      </c>
      <c r="C79" s="13" t="s">
        <v>194</v>
      </c>
      <c r="D79" s="14" t="s">
        <v>163</v>
      </c>
      <c r="E79" s="121" t="s">
        <v>233</v>
      </c>
      <c r="F79" s="111" t="str">
        <f t="shared" si="2"/>
        <v>DOES NOT APPLY</v>
      </c>
      <c r="G79" s="185" t="str">
        <f t="shared" si="3"/>
        <v>DOES NOT APPLY</v>
      </c>
      <c r="H79" s="197" t="s">
        <v>233</v>
      </c>
      <c r="I79" s="7" t="s">
        <v>233</v>
      </c>
      <c r="J79" s="7" t="s">
        <v>233</v>
      </c>
      <c r="K79" s="7" t="s">
        <v>234</v>
      </c>
      <c r="L79" s="7" t="s">
        <v>233</v>
      </c>
      <c r="M79" s="198" t="s">
        <v>234</v>
      </c>
      <c r="N79" s="197" t="s">
        <v>233</v>
      </c>
      <c r="O79" s="7" t="s">
        <v>234</v>
      </c>
      <c r="P79" s="7" t="s">
        <v>234</v>
      </c>
      <c r="Q79" s="198" t="s">
        <v>234</v>
      </c>
      <c r="S79" s="222"/>
      <c r="T79" s="222"/>
      <c r="U79" s="222"/>
    </row>
    <row r="80" spans="1:21" ht="23" customHeight="1">
      <c r="A80" s="135">
        <v>77</v>
      </c>
      <c r="B80" s="12">
        <v>23</v>
      </c>
      <c r="C80" s="13" t="s">
        <v>194</v>
      </c>
      <c r="D80" s="14" t="s">
        <v>164</v>
      </c>
      <c r="E80" s="121" t="s">
        <v>233</v>
      </c>
      <c r="F80" s="111" t="str">
        <f t="shared" si="2"/>
        <v>DOES NOT APPLY</v>
      </c>
      <c r="G80" s="185" t="str">
        <f t="shared" si="3"/>
        <v>DOES NOT APPLY</v>
      </c>
      <c r="H80" s="197" t="s">
        <v>234</v>
      </c>
      <c r="I80" s="7" t="s">
        <v>234</v>
      </c>
      <c r="J80" s="7" t="s">
        <v>233</v>
      </c>
      <c r="K80" s="7" t="s">
        <v>233</v>
      </c>
      <c r="L80" s="7" t="s">
        <v>233</v>
      </c>
      <c r="M80" s="198" t="s">
        <v>234</v>
      </c>
      <c r="N80" s="197" t="s">
        <v>234</v>
      </c>
      <c r="O80" s="7" t="s">
        <v>234</v>
      </c>
      <c r="P80" s="7" t="s">
        <v>234</v>
      </c>
      <c r="Q80" s="198" t="s">
        <v>234</v>
      </c>
      <c r="S80" s="222"/>
      <c r="T80" s="222"/>
      <c r="U80" s="222"/>
    </row>
    <row r="81" spans="1:21" ht="23" customHeight="1">
      <c r="A81" s="135">
        <v>78</v>
      </c>
      <c r="B81" s="12">
        <v>24</v>
      </c>
      <c r="C81" s="13" t="s">
        <v>194</v>
      </c>
      <c r="D81" s="14" t="s">
        <v>165</v>
      </c>
      <c r="E81" s="121" t="s">
        <v>233</v>
      </c>
      <c r="F81" s="111" t="str">
        <f t="shared" si="2"/>
        <v>DOES NOT APPLY</v>
      </c>
      <c r="G81" s="185" t="str">
        <f t="shared" si="3"/>
        <v>DOES NOT APPLY</v>
      </c>
      <c r="H81" s="197" t="s">
        <v>234</v>
      </c>
      <c r="I81" s="7" t="s">
        <v>234</v>
      </c>
      <c r="J81" s="7" t="s">
        <v>234</v>
      </c>
      <c r="K81" s="7" t="s">
        <v>234</v>
      </c>
      <c r="L81" s="7" t="s">
        <v>234</v>
      </c>
      <c r="M81" s="198" t="s">
        <v>234</v>
      </c>
      <c r="N81" s="197" t="s">
        <v>234</v>
      </c>
      <c r="O81" s="7" t="s">
        <v>234</v>
      </c>
      <c r="P81" s="7" t="s">
        <v>234</v>
      </c>
      <c r="Q81" s="198" t="s">
        <v>234</v>
      </c>
      <c r="S81" s="223"/>
      <c r="T81" s="222"/>
      <c r="U81" s="222"/>
    </row>
    <row r="82" spans="1:21" ht="23" customHeight="1">
      <c r="A82" s="135">
        <v>79</v>
      </c>
      <c r="B82" s="12">
        <v>25</v>
      </c>
      <c r="C82" s="13" t="s">
        <v>194</v>
      </c>
      <c r="D82" s="14" t="s">
        <v>166</v>
      </c>
      <c r="E82" s="121" t="s">
        <v>233</v>
      </c>
      <c r="F82" s="111" t="str">
        <f t="shared" si="2"/>
        <v>DOES NOT APPLY</v>
      </c>
      <c r="G82" s="185" t="str">
        <f t="shared" si="3"/>
        <v>DOES NOT APPLY</v>
      </c>
      <c r="H82" s="197" t="s">
        <v>234</v>
      </c>
      <c r="I82" s="7" t="s">
        <v>234</v>
      </c>
      <c r="J82" s="7" t="s">
        <v>234</v>
      </c>
      <c r="K82" s="7" t="s">
        <v>234</v>
      </c>
      <c r="L82" s="7" t="s">
        <v>234</v>
      </c>
      <c r="M82" s="198" t="s">
        <v>234</v>
      </c>
      <c r="N82" s="197" t="s">
        <v>234</v>
      </c>
      <c r="O82" s="7" t="s">
        <v>234</v>
      </c>
      <c r="P82" s="7" t="s">
        <v>234</v>
      </c>
      <c r="Q82" s="198" t="s">
        <v>234</v>
      </c>
      <c r="S82" s="223"/>
      <c r="T82" s="222"/>
      <c r="U82" s="222"/>
    </row>
    <row r="83" spans="1:21" ht="23" customHeight="1">
      <c r="A83" s="135">
        <v>80</v>
      </c>
      <c r="B83" s="12">
        <v>26</v>
      </c>
      <c r="C83" s="13" t="s">
        <v>194</v>
      </c>
      <c r="D83" s="14" t="s">
        <v>167</v>
      </c>
      <c r="E83" s="121" t="s">
        <v>233</v>
      </c>
      <c r="F83" s="111" t="str">
        <f t="shared" si="2"/>
        <v>DOES NOT APPLY</v>
      </c>
      <c r="G83" s="185" t="str">
        <f t="shared" si="3"/>
        <v>DOES NOT APPLY</v>
      </c>
      <c r="H83" s="197" t="s">
        <v>234</v>
      </c>
      <c r="I83" s="7" t="s">
        <v>233</v>
      </c>
      <c r="J83" s="7" t="s">
        <v>233</v>
      </c>
      <c r="K83" s="7" t="s">
        <v>233</v>
      </c>
      <c r="L83" s="7" t="s">
        <v>233</v>
      </c>
      <c r="M83" s="198" t="s">
        <v>234</v>
      </c>
      <c r="N83" s="197" t="s">
        <v>234</v>
      </c>
      <c r="O83" s="7" t="s">
        <v>234</v>
      </c>
      <c r="P83" s="7" t="s">
        <v>234</v>
      </c>
      <c r="Q83" s="198" t="s">
        <v>234</v>
      </c>
      <c r="T83" s="222"/>
      <c r="U83" s="222"/>
    </row>
    <row r="84" spans="1:21" ht="23" customHeight="1">
      <c r="A84" s="135">
        <v>81</v>
      </c>
      <c r="B84" s="12">
        <v>27</v>
      </c>
      <c r="C84" s="13" t="s">
        <v>194</v>
      </c>
      <c r="D84" s="14" t="s">
        <v>168</v>
      </c>
      <c r="E84" s="121" t="s">
        <v>234</v>
      </c>
      <c r="F84" s="11" t="s">
        <v>256</v>
      </c>
      <c r="G84" s="187">
        <v>10</v>
      </c>
      <c r="H84" s="197" t="s">
        <v>234</v>
      </c>
      <c r="I84" s="7" t="s">
        <v>234</v>
      </c>
      <c r="J84" s="7" t="s">
        <v>234</v>
      </c>
      <c r="K84" s="7" t="s">
        <v>234</v>
      </c>
      <c r="L84" s="7" t="s">
        <v>234</v>
      </c>
      <c r="M84" s="198" t="s">
        <v>234</v>
      </c>
      <c r="N84" s="197" t="s">
        <v>234</v>
      </c>
      <c r="O84" s="7" t="s">
        <v>234</v>
      </c>
      <c r="P84" s="7" t="s">
        <v>234</v>
      </c>
      <c r="Q84" s="198" t="s">
        <v>234</v>
      </c>
      <c r="T84" s="222"/>
      <c r="U84" s="222"/>
    </row>
    <row r="85" spans="1:21" ht="23" customHeight="1">
      <c r="A85" s="135">
        <v>82</v>
      </c>
      <c r="B85" s="12">
        <v>28</v>
      </c>
      <c r="C85" s="13" t="s">
        <v>194</v>
      </c>
      <c r="D85" s="14" t="s">
        <v>169</v>
      </c>
      <c r="E85" s="121" t="s">
        <v>234</v>
      </c>
      <c r="F85" s="8" t="s">
        <v>258</v>
      </c>
      <c r="G85" s="187">
        <v>10</v>
      </c>
      <c r="H85" s="197" t="s">
        <v>234</v>
      </c>
      <c r="I85" s="7" t="s">
        <v>234</v>
      </c>
      <c r="J85" s="7" t="s">
        <v>233</v>
      </c>
      <c r="K85" s="7" t="s">
        <v>234</v>
      </c>
      <c r="L85" s="7" t="s">
        <v>234</v>
      </c>
      <c r="M85" s="198" t="s">
        <v>234</v>
      </c>
      <c r="N85" s="197" t="s">
        <v>234</v>
      </c>
      <c r="O85" s="7" t="s">
        <v>234</v>
      </c>
      <c r="P85" s="7" t="s">
        <v>234</v>
      </c>
      <c r="Q85" s="198" t="s">
        <v>234</v>
      </c>
    </row>
    <row r="86" spans="1:21" ht="23" customHeight="1">
      <c r="A86" s="135">
        <v>83</v>
      </c>
      <c r="B86" s="12">
        <v>29</v>
      </c>
      <c r="C86" s="13" t="s">
        <v>194</v>
      </c>
      <c r="D86" s="14" t="s">
        <v>170</v>
      </c>
      <c r="E86" s="121" t="s">
        <v>234</v>
      </c>
      <c r="F86" s="8" t="s">
        <v>258</v>
      </c>
      <c r="G86" s="187">
        <v>10</v>
      </c>
      <c r="H86" s="197" t="s">
        <v>234</v>
      </c>
      <c r="I86" s="7" t="s">
        <v>234</v>
      </c>
      <c r="J86" s="7" t="s">
        <v>234</v>
      </c>
      <c r="K86" s="7" t="s">
        <v>234</v>
      </c>
      <c r="L86" s="7" t="s">
        <v>234</v>
      </c>
      <c r="M86" s="198" t="s">
        <v>234</v>
      </c>
      <c r="N86" s="197" t="s">
        <v>234</v>
      </c>
      <c r="O86" s="7" t="s">
        <v>234</v>
      </c>
      <c r="P86" s="7" t="s">
        <v>234</v>
      </c>
      <c r="Q86" s="198" t="s">
        <v>234</v>
      </c>
    </row>
    <row r="87" spans="1:21" ht="23" customHeight="1">
      <c r="A87" s="135">
        <v>84</v>
      </c>
      <c r="B87" s="12">
        <v>30</v>
      </c>
      <c r="C87" s="13" t="s">
        <v>194</v>
      </c>
      <c r="D87" s="14" t="s">
        <v>171</v>
      </c>
      <c r="E87" s="121" t="s">
        <v>233</v>
      </c>
      <c r="F87" s="111" t="str">
        <f t="shared" si="2"/>
        <v>DOES NOT APPLY</v>
      </c>
      <c r="G87" s="185" t="str">
        <f t="shared" si="3"/>
        <v>DOES NOT APPLY</v>
      </c>
      <c r="H87" s="197" t="s">
        <v>234</v>
      </c>
      <c r="I87" s="7" t="s">
        <v>233</v>
      </c>
      <c r="J87" s="7" t="s">
        <v>233</v>
      </c>
      <c r="K87" s="7" t="s">
        <v>234</v>
      </c>
      <c r="L87" s="7" t="s">
        <v>233</v>
      </c>
      <c r="M87" s="198" t="s">
        <v>234</v>
      </c>
      <c r="N87" s="197" t="s">
        <v>234</v>
      </c>
      <c r="O87" s="7" t="s">
        <v>234</v>
      </c>
      <c r="P87" s="7" t="s">
        <v>234</v>
      </c>
      <c r="Q87" s="198" t="s">
        <v>234</v>
      </c>
    </row>
    <row r="88" spans="1:21" ht="23" customHeight="1">
      <c r="A88" s="135">
        <v>85</v>
      </c>
      <c r="B88" s="12">
        <v>31</v>
      </c>
      <c r="C88" s="13" t="s">
        <v>194</v>
      </c>
      <c r="D88" s="10" t="s">
        <v>172</v>
      </c>
      <c r="E88" s="122" t="s">
        <v>233</v>
      </c>
      <c r="F88" s="111" t="str">
        <f t="shared" si="2"/>
        <v>DOES NOT APPLY</v>
      </c>
      <c r="G88" s="185" t="str">
        <f t="shared" si="3"/>
        <v>DOES NOT APPLY</v>
      </c>
      <c r="H88" s="197" t="s">
        <v>234</v>
      </c>
      <c r="I88" s="7" t="s">
        <v>234</v>
      </c>
      <c r="J88" s="7" t="s">
        <v>234</v>
      </c>
      <c r="K88" s="7" t="s">
        <v>234</v>
      </c>
      <c r="L88" s="7" t="s">
        <v>234</v>
      </c>
      <c r="M88" s="198" t="s">
        <v>234</v>
      </c>
      <c r="N88" s="197" t="s">
        <v>234</v>
      </c>
      <c r="O88" s="7" t="s">
        <v>234</v>
      </c>
      <c r="P88" s="7" t="s">
        <v>234</v>
      </c>
      <c r="Q88" s="198" t="s">
        <v>234</v>
      </c>
    </row>
    <row r="89" spans="1:21" ht="23" customHeight="1">
      <c r="A89" s="135">
        <v>86</v>
      </c>
      <c r="B89" s="12">
        <v>32</v>
      </c>
      <c r="C89" s="13" t="s">
        <v>194</v>
      </c>
      <c r="D89" s="14" t="s">
        <v>173</v>
      </c>
      <c r="E89" s="121" t="s">
        <v>233</v>
      </c>
      <c r="F89" s="111" t="str">
        <f t="shared" si="2"/>
        <v>DOES NOT APPLY</v>
      </c>
      <c r="G89" s="185" t="str">
        <f t="shared" si="3"/>
        <v>DOES NOT APPLY</v>
      </c>
      <c r="H89" s="197" t="s">
        <v>234</v>
      </c>
      <c r="I89" s="7" t="s">
        <v>233</v>
      </c>
      <c r="J89" s="7" t="s">
        <v>233</v>
      </c>
      <c r="K89" s="7" t="s">
        <v>233</v>
      </c>
      <c r="L89" s="7" t="s">
        <v>233</v>
      </c>
      <c r="M89" s="198" t="s">
        <v>234</v>
      </c>
      <c r="N89" s="197" t="s">
        <v>233</v>
      </c>
      <c r="O89" s="7" t="s">
        <v>233</v>
      </c>
      <c r="P89" s="7" t="s">
        <v>233</v>
      </c>
      <c r="Q89" s="198" t="s">
        <v>233</v>
      </c>
    </row>
    <row r="90" spans="1:21" ht="23" customHeight="1" thickBot="1">
      <c r="A90" s="136">
        <v>87</v>
      </c>
      <c r="B90" s="161">
        <v>33</v>
      </c>
      <c r="C90" s="162" t="s">
        <v>194</v>
      </c>
      <c r="D90" s="146" t="s">
        <v>174</v>
      </c>
      <c r="E90" s="153" t="s">
        <v>233</v>
      </c>
      <c r="F90" s="126" t="str">
        <f t="shared" si="2"/>
        <v>DOES NOT APPLY</v>
      </c>
      <c r="G90" s="188" t="str">
        <f t="shared" si="3"/>
        <v>DOES NOT APPLY</v>
      </c>
      <c r="H90" s="199" t="s">
        <v>234</v>
      </c>
      <c r="I90" s="147" t="s">
        <v>234</v>
      </c>
      <c r="J90" s="147" t="s">
        <v>233</v>
      </c>
      <c r="K90" s="147" t="s">
        <v>234</v>
      </c>
      <c r="L90" s="147" t="s">
        <v>234</v>
      </c>
      <c r="M90" s="200" t="s">
        <v>234</v>
      </c>
      <c r="N90" s="199" t="s">
        <v>234</v>
      </c>
      <c r="O90" s="147" t="s">
        <v>234</v>
      </c>
      <c r="P90" s="147" t="s">
        <v>234</v>
      </c>
      <c r="Q90" s="200" t="s">
        <v>234</v>
      </c>
    </row>
    <row r="91" spans="1:21" ht="23" customHeight="1">
      <c r="A91" s="128">
        <v>88</v>
      </c>
      <c r="B91" s="155">
        <v>1</v>
      </c>
      <c r="C91" s="156" t="s">
        <v>195</v>
      </c>
      <c r="D91" s="131" t="s">
        <v>175</v>
      </c>
      <c r="E91" s="132" t="s">
        <v>233</v>
      </c>
      <c r="F91" s="133" t="str">
        <f t="shared" si="2"/>
        <v>DOES NOT APPLY</v>
      </c>
      <c r="G91" s="189" t="str">
        <f t="shared" si="3"/>
        <v>DOES NOT APPLY</v>
      </c>
      <c r="H91" s="195" t="s">
        <v>234</v>
      </c>
      <c r="I91" s="134" t="s">
        <v>233</v>
      </c>
      <c r="J91" s="134" t="s">
        <v>233</v>
      </c>
      <c r="K91" s="134" t="s">
        <v>233</v>
      </c>
      <c r="L91" s="134" t="s">
        <v>233</v>
      </c>
      <c r="M91" s="196" t="s">
        <v>234</v>
      </c>
      <c r="N91" s="195" t="s">
        <v>233</v>
      </c>
      <c r="O91" s="134" t="s">
        <v>234</v>
      </c>
      <c r="P91" s="134" t="s">
        <v>233</v>
      </c>
      <c r="Q91" s="196" t="s">
        <v>233</v>
      </c>
      <c r="R91" s="223"/>
    </row>
    <row r="92" spans="1:21" ht="23" customHeight="1" thickBot="1">
      <c r="A92" s="136">
        <v>89</v>
      </c>
      <c r="B92" s="157">
        <v>2</v>
      </c>
      <c r="C92" s="158" t="s">
        <v>195</v>
      </c>
      <c r="D92" s="146" t="s">
        <v>176</v>
      </c>
      <c r="E92" s="153" t="s">
        <v>233</v>
      </c>
      <c r="F92" s="126" t="str">
        <f t="shared" si="2"/>
        <v>DOES NOT APPLY</v>
      </c>
      <c r="G92" s="188" t="str">
        <f t="shared" si="3"/>
        <v>DOES NOT APPLY</v>
      </c>
      <c r="H92" s="199" t="s">
        <v>234</v>
      </c>
      <c r="I92" s="147" t="s">
        <v>234</v>
      </c>
      <c r="J92" s="147" t="s">
        <v>234</v>
      </c>
      <c r="K92" s="147" t="s">
        <v>233</v>
      </c>
      <c r="L92" s="147" t="s">
        <v>234</v>
      </c>
      <c r="M92" s="200" t="s">
        <v>234</v>
      </c>
      <c r="N92" s="199" t="s">
        <v>233</v>
      </c>
      <c r="O92" s="147" t="s">
        <v>234</v>
      </c>
      <c r="P92" s="147" t="s">
        <v>233</v>
      </c>
      <c r="Q92" s="200" t="s">
        <v>233</v>
      </c>
      <c r="R92" s="223"/>
    </row>
    <row r="93" spans="1:21" ht="23" customHeight="1">
      <c r="A93" s="128">
        <v>90</v>
      </c>
      <c r="B93" s="148">
        <v>1</v>
      </c>
      <c r="C93" s="149" t="s">
        <v>192</v>
      </c>
      <c r="D93" s="131" t="s">
        <v>53</v>
      </c>
      <c r="E93" s="132" t="s">
        <v>234</v>
      </c>
      <c r="F93" s="150" t="s">
        <v>258</v>
      </c>
      <c r="G93" s="193" t="s">
        <v>265</v>
      </c>
      <c r="H93" s="195" t="s">
        <v>234</v>
      </c>
      <c r="I93" s="134" t="s">
        <v>234</v>
      </c>
      <c r="J93" s="134" t="s">
        <v>234</v>
      </c>
      <c r="K93" s="134" t="s">
        <v>234</v>
      </c>
      <c r="L93" s="134" t="s">
        <v>234</v>
      </c>
      <c r="M93" s="196" t="s">
        <v>234</v>
      </c>
      <c r="N93" s="195" t="s">
        <v>234</v>
      </c>
      <c r="O93" s="134" t="s">
        <v>234</v>
      </c>
      <c r="P93" s="134" t="s">
        <v>234</v>
      </c>
      <c r="Q93" s="196" t="s">
        <v>234</v>
      </c>
      <c r="R93" s="2"/>
    </row>
    <row r="94" spans="1:21" ht="23" customHeight="1">
      <c r="A94" s="135">
        <v>91</v>
      </c>
      <c r="B94" s="15">
        <v>2</v>
      </c>
      <c r="C94" s="16" t="s">
        <v>192</v>
      </c>
      <c r="D94" s="14" t="s">
        <v>54</v>
      </c>
      <c r="E94" s="121" t="s">
        <v>233</v>
      </c>
      <c r="F94" s="111" t="str">
        <f t="shared" si="2"/>
        <v>DOES NOT APPLY</v>
      </c>
      <c r="G94" s="185" t="str">
        <f t="shared" si="3"/>
        <v>DOES NOT APPLY</v>
      </c>
      <c r="H94" s="197" t="s">
        <v>234</v>
      </c>
      <c r="I94" s="7" t="s">
        <v>234</v>
      </c>
      <c r="J94" s="7" t="s">
        <v>234</v>
      </c>
      <c r="K94" s="7" t="s">
        <v>234</v>
      </c>
      <c r="L94" s="7" t="s">
        <v>234</v>
      </c>
      <c r="M94" s="198" t="s">
        <v>234</v>
      </c>
      <c r="N94" s="197" t="s">
        <v>234</v>
      </c>
      <c r="O94" s="7" t="s">
        <v>234</v>
      </c>
      <c r="P94" s="7" t="s">
        <v>234</v>
      </c>
      <c r="Q94" s="198" t="s">
        <v>234</v>
      </c>
      <c r="R94" s="2"/>
    </row>
    <row r="95" spans="1:21" ht="23" customHeight="1">
      <c r="A95" s="135">
        <v>92</v>
      </c>
      <c r="B95" s="15">
        <v>3</v>
      </c>
      <c r="C95" s="16" t="s">
        <v>192</v>
      </c>
      <c r="D95" s="14" t="s">
        <v>55</v>
      </c>
      <c r="E95" s="121" t="s">
        <v>234</v>
      </c>
      <c r="F95" s="11" t="s">
        <v>256</v>
      </c>
      <c r="G95" s="187">
        <v>10</v>
      </c>
      <c r="H95" s="197" t="s">
        <v>234</v>
      </c>
      <c r="I95" s="7" t="s">
        <v>234</v>
      </c>
      <c r="J95" s="7" t="s">
        <v>234</v>
      </c>
      <c r="K95" s="7" t="s">
        <v>234</v>
      </c>
      <c r="L95" s="7" t="s">
        <v>234</v>
      </c>
      <c r="M95" s="198" t="s">
        <v>234</v>
      </c>
      <c r="N95" s="197" t="s">
        <v>234</v>
      </c>
      <c r="O95" s="7" t="s">
        <v>234</v>
      </c>
      <c r="P95" s="7" t="s">
        <v>234</v>
      </c>
      <c r="Q95" s="198" t="s">
        <v>234</v>
      </c>
      <c r="R95" s="2"/>
    </row>
    <row r="96" spans="1:21" ht="23" customHeight="1">
      <c r="A96" s="135">
        <v>93</v>
      </c>
      <c r="B96" s="15">
        <v>4</v>
      </c>
      <c r="C96" s="16" t="s">
        <v>192</v>
      </c>
      <c r="D96" s="14" t="s">
        <v>56</v>
      </c>
      <c r="E96" s="121" t="s">
        <v>234</v>
      </c>
      <c r="F96" s="11" t="s">
        <v>256</v>
      </c>
      <c r="G96" s="187">
        <v>1</v>
      </c>
      <c r="H96" s="197" t="s">
        <v>234</v>
      </c>
      <c r="I96" s="7" t="s">
        <v>234</v>
      </c>
      <c r="J96" s="7" t="s">
        <v>234</v>
      </c>
      <c r="K96" s="7" t="s">
        <v>234</v>
      </c>
      <c r="L96" s="7" t="s">
        <v>234</v>
      </c>
      <c r="M96" s="198" t="s">
        <v>234</v>
      </c>
      <c r="N96" s="197" t="s">
        <v>234</v>
      </c>
      <c r="O96" s="7" t="s">
        <v>234</v>
      </c>
      <c r="P96" s="7" t="s">
        <v>234</v>
      </c>
      <c r="Q96" s="198" t="s">
        <v>234</v>
      </c>
    </row>
    <row r="97" spans="1:17" ht="23" customHeight="1">
      <c r="A97" s="135">
        <v>94</v>
      </c>
      <c r="B97" s="15">
        <v>5</v>
      </c>
      <c r="C97" s="16" t="s">
        <v>192</v>
      </c>
      <c r="D97" s="14" t="s">
        <v>57</v>
      </c>
      <c r="E97" s="121" t="s">
        <v>234</v>
      </c>
      <c r="F97" s="11" t="s">
        <v>256</v>
      </c>
      <c r="G97" s="187">
        <v>10</v>
      </c>
      <c r="H97" s="197" t="s">
        <v>234</v>
      </c>
      <c r="I97" s="7" t="s">
        <v>234</v>
      </c>
      <c r="J97" s="7" t="s">
        <v>234</v>
      </c>
      <c r="K97" s="7" t="s">
        <v>234</v>
      </c>
      <c r="L97" s="7" t="s">
        <v>234</v>
      </c>
      <c r="M97" s="198" t="s">
        <v>234</v>
      </c>
      <c r="N97" s="197" t="s">
        <v>234</v>
      </c>
      <c r="O97" s="7" t="s">
        <v>234</v>
      </c>
      <c r="P97" s="7" t="s">
        <v>234</v>
      </c>
      <c r="Q97" s="198" t="s">
        <v>234</v>
      </c>
    </row>
    <row r="98" spans="1:17" ht="23" customHeight="1">
      <c r="A98" s="135">
        <v>95</v>
      </c>
      <c r="B98" s="15">
        <v>6</v>
      </c>
      <c r="C98" s="16" t="s">
        <v>192</v>
      </c>
      <c r="D98" s="14" t="s">
        <v>58</v>
      </c>
      <c r="E98" s="121" t="s">
        <v>233</v>
      </c>
      <c r="F98" s="111" t="str">
        <f t="shared" si="2"/>
        <v>DOES NOT APPLY</v>
      </c>
      <c r="G98" s="185" t="str">
        <f t="shared" si="3"/>
        <v>DOES NOT APPLY</v>
      </c>
      <c r="H98" s="197" t="s">
        <v>234</v>
      </c>
      <c r="I98" s="7" t="s">
        <v>234</v>
      </c>
      <c r="J98" s="7" t="s">
        <v>234</v>
      </c>
      <c r="K98" s="7" t="s">
        <v>234</v>
      </c>
      <c r="L98" s="7" t="s">
        <v>234</v>
      </c>
      <c r="M98" s="198" t="s">
        <v>234</v>
      </c>
      <c r="N98" s="197" t="s">
        <v>234</v>
      </c>
      <c r="O98" s="7" t="s">
        <v>234</v>
      </c>
      <c r="P98" s="7" t="s">
        <v>234</v>
      </c>
      <c r="Q98" s="198" t="s">
        <v>234</v>
      </c>
    </row>
    <row r="99" spans="1:17" ht="23" customHeight="1">
      <c r="A99" s="135">
        <v>96</v>
      </c>
      <c r="B99" s="15">
        <v>7</v>
      </c>
      <c r="C99" s="16" t="s">
        <v>192</v>
      </c>
      <c r="D99" s="14" t="s">
        <v>59</v>
      </c>
      <c r="E99" s="121" t="s">
        <v>233</v>
      </c>
      <c r="F99" s="111" t="str">
        <f t="shared" si="2"/>
        <v>DOES NOT APPLY</v>
      </c>
      <c r="G99" s="185" t="str">
        <f t="shared" si="3"/>
        <v>DOES NOT APPLY</v>
      </c>
      <c r="H99" s="197" t="s">
        <v>234</v>
      </c>
      <c r="I99" s="7" t="s">
        <v>234</v>
      </c>
      <c r="J99" s="7" t="s">
        <v>234</v>
      </c>
      <c r="K99" s="7" t="s">
        <v>234</v>
      </c>
      <c r="L99" s="7" t="s">
        <v>234</v>
      </c>
      <c r="M99" s="198" t="s">
        <v>234</v>
      </c>
      <c r="N99" s="197" t="s">
        <v>234</v>
      </c>
      <c r="O99" s="7" t="s">
        <v>234</v>
      </c>
      <c r="P99" s="7" t="s">
        <v>234</v>
      </c>
      <c r="Q99" s="198" t="s">
        <v>234</v>
      </c>
    </row>
    <row r="100" spans="1:17" ht="23" customHeight="1">
      <c r="A100" s="135">
        <v>97</v>
      </c>
      <c r="B100" s="15">
        <v>8</v>
      </c>
      <c r="C100" s="16" t="s">
        <v>192</v>
      </c>
      <c r="D100" s="14" t="s">
        <v>60</v>
      </c>
      <c r="E100" s="121" t="s">
        <v>233</v>
      </c>
      <c r="F100" s="111" t="str">
        <f t="shared" si="2"/>
        <v>DOES NOT APPLY</v>
      </c>
      <c r="G100" s="185" t="str">
        <f t="shared" si="3"/>
        <v>DOES NOT APPLY</v>
      </c>
      <c r="H100" s="197" t="s">
        <v>234</v>
      </c>
      <c r="I100" s="7" t="s">
        <v>234</v>
      </c>
      <c r="J100" s="7" t="s">
        <v>234</v>
      </c>
      <c r="K100" s="7" t="s">
        <v>233</v>
      </c>
      <c r="L100" s="7" t="s">
        <v>234</v>
      </c>
      <c r="M100" s="198" t="s">
        <v>234</v>
      </c>
      <c r="N100" s="197" t="s">
        <v>234</v>
      </c>
      <c r="O100" s="7" t="s">
        <v>234</v>
      </c>
      <c r="P100" s="7" t="s">
        <v>234</v>
      </c>
      <c r="Q100" s="198" t="s">
        <v>234</v>
      </c>
    </row>
    <row r="101" spans="1:17" ht="23" customHeight="1">
      <c r="A101" s="135"/>
      <c r="B101" s="127"/>
      <c r="C101" s="16" t="s">
        <v>192</v>
      </c>
      <c r="D101" s="19" t="s">
        <v>263</v>
      </c>
      <c r="E101" s="123" t="s">
        <v>238</v>
      </c>
      <c r="F101" s="111" t="s">
        <v>257</v>
      </c>
      <c r="G101" s="185" t="str">
        <f t="shared" si="3"/>
        <v>DOES NOT APPLY</v>
      </c>
      <c r="H101" s="201" t="s">
        <v>211</v>
      </c>
      <c r="I101" s="118" t="s">
        <v>211</v>
      </c>
      <c r="J101" s="118" t="s">
        <v>236</v>
      </c>
      <c r="K101" s="118" t="s">
        <v>236</v>
      </c>
      <c r="L101" s="118" t="s">
        <v>236</v>
      </c>
      <c r="M101" s="202" t="s">
        <v>236</v>
      </c>
      <c r="N101" s="201" t="s">
        <v>236</v>
      </c>
      <c r="O101" s="118" t="s">
        <v>236</v>
      </c>
      <c r="P101" s="118" t="s">
        <v>236</v>
      </c>
      <c r="Q101" s="202" t="s">
        <v>236</v>
      </c>
    </row>
    <row r="102" spans="1:17" ht="23" customHeight="1">
      <c r="A102" s="135">
        <v>98</v>
      </c>
      <c r="B102" s="15">
        <v>9</v>
      </c>
      <c r="C102" s="16" t="s">
        <v>192</v>
      </c>
      <c r="D102" s="10" t="s">
        <v>61</v>
      </c>
      <c r="E102" s="122" t="s">
        <v>233</v>
      </c>
      <c r="F102" s="111" t="str">
        <f t="shared" si="2"/>
        <v>DOES NOT APPLY</v>
      </c>
      <c r="G102" s="185" t="str">
        <f t="shared" si="3"/>
        <v>DOES NOT APPLY</v>
      </c>
      <c r="H102" s="197" t="s">
        <v>234</v>
      </c>
      <c r="I102" s="7" t="s">
        <v>234</v>
      </c>
      <c r="J102" s="7" t="s">
        <v>234</v>
      </c>
      <c r="K102" s="7" t="s">
        <v>234</v>
      </c>
      <c r="L102" s="7" t="s">
        <v>234</v>
      </c>
      <c r="M102" s="198" t="s">
        <v>234</v>
      </c>
      <c r="N102" s="197" t="s">
        <v>234</v>
      </c>
      <c r="O102" s="7" t="s">
        <v>234</v>
      </c>
      <c r="P102" s="7" t="s">
        <v>234</v>
      </c>
      <c r="Q102" s="198" t="s">
        <v>234</v>
      </c>
    </row>
    <row r="103" spans="1:17" ht="23" customHeight="1">
      <c r="A103" s="135">
        <v>99</v>
      </c>
      <c r="B103" s="15">
        <v>10</v>
      </c>
      <c r="C103" s="16" t="s">
        <v>192</v>
      </c>
      <c r="D103" s="14" t="s">
        <v>264</v>
      </c>
      <c r="E103" s="121" t="s">
        <v>233</v>
      </c>
      <c r="F103" s="111" t="str">
        <f t="shared" si="2"/>
        <v>DOES NOT APPLY</v>
      </c>
      <c r="G103" s="185" t="str">
        <f t="shared" si="3"/>
        <v>DOES NOT APPLY</v>
      </c>
      <c r="H103" s="197" t="s">
        <v>234</v>
      </c>
      <c r="I103" s="7" t="s">
        <v>234</v>
      </c>
      <c r="J103" s="7" t="s">
        <v>234</v>
      </c>
      <c r="K103" s="7" t="s">
        <v>234</v>
      </c>
      <c r="L103" s="7" t="s">
        <v>234</v>
      </c>
      <c r="M103" s="198" t="s">
        <v>234</v>
      </c>
      <c r="N103" s="197" t="s">
        <v>234</v>
      </c>
      <c r="O103" s="7" t="s">
        <v>234</v>
      </c>
      <c r="P103" s="7" t="s">
        <v>234</v>
      </c>
      <c r="Q103" s="198" t="s">
        <v>234</v>
      </c>
    </row>
    <row r="104" spans="1:17" ht="23" customHeight="1">
      <c r="A104" s="135">
        <v>100</v>
      </c>
      <c r="B104" s="15">
        <v>11</v>
      </c>
      <c r="C104" s="16" t="s">
        <v>192</v>
      </c>
      <c r="D104" s="10" t="s">
        <v>62</v>
      </c>
      <c r="E104" s="122" t="s">
        <v>249</v>
      </c>
      <c r="F104" s="8" t="s">
        <v>258</v>
      </c>
      <c r="G104" s="190" t="s">
        <v>260</v>
      </c>
      <c r="H104" s="197" t="s">
        <v>234</v>
      </c>
      <c r="I104" s="7" t="s">
        <v>234</v>
      </c>
      <c r="J104" s="7" t="s">
        <v>234</v>
      </c>
      <c r="K104" s="7" t="s">
        <v>234</v>
      </c>
      <c r="L104" s="7" t="s">
        <v>234</v>
      </c>
      <c r="M104" s="198" t="s">
        <v>234</v>
      </c>
      <c r="N104" s="197" t="s">
        <v>234</v>
      </c>
      <c r="O104" s="7" t="s">
        <v>234</v>
      </c>
      <c r="P104" s="7" t="s">
        <v>234</v>
      </c>
      <c r="Q104" s="198" t="s">
        <v>234</v>
      </c>
    </row>
    <row r="105" spans="1:17" ht="23" customHeight="1">
      <c r="A105" s="135">
        <v>101</v>
      </c>
      <c r="B105" s="15">
        <v>12</v>
      </c>
      <c r="C105" s="16" t="s">
        <v>192</v>
      </c>
      <c r="D105" s="14" t="s">
        <v>63</v>
      </c>
      <c r="E105" s="121" t="s">
        <v>234</v>
      </c>
      <c r="F105" s="8" t="s">
        <v>258</v>
      </c>
      <c r="G105" s="191" t="s">
        <v>261</v>
      </c>
      <c r="H105" s="197" t="s">
        <v>234</v>
      </c>
      <c r="I105" s="7" t="s">
        <v>234</v>
      </c>
      <c r="J105" s="7" t="s">
        <v>234</v>
      </c>
      <c r="K105" s="7" t="s">
        <v>234</v>
      </c>
      <c r="L105" s="7" t="s">
        <v>234</v>
      </c>
      <c r="M105" s="198" t="s">
        <v>234</v>
      </c>
      <c r="N105" s="197" t="s">
        <v>234</v>
      </c>
      <c r="O105" s="7" t="s">
        <v>234</v>
      </c>
      <c r="P105" s="7" t="s">
        <v>234</v>
      </c>
      <c r="Q105" s="198" t="s">
        <v>234</v>
      </c>
    </row>
    <row r="106" spans="1:17" ht="23" customHeight="1">
      <c r="A106" s="135">
        <v>102</v>
      </c>
      <c r="B106" s="15">
        <v>13</v>
      </c>
      <c r="C106" s="16" t="s">
        <v>192</v>
      </c>
      <c r="D106" s="14" t="s">
        <v>64</v>
      </c>
      <c r="E106" s="121" t="s">
        <v>233</v>
      </c>
      <c r="F106" s="111" t="str">
        <f t="shared" si="2"/>
        <v>DOES NOT APPLY</v>
      </c>
      <c r="G106" s="185" t="str">
        <f t="shared" si="3"/>
        <v>DOES NOT APPLY</v>
      </c>
      <c r="H106" s="197" t="s">
        <v>234</v>
      </c>
      <c r="I106" s="7" t="s">
        <v>234</v>
      </c>
      <c r="J106" s="7" t="s">
        <v>233</v>
      </c>
      <c r="K106" s="7" t="s">
        <v>234</v>
      </c>
      <c r="L106" s="7" t="s">
        <v>234</v>
      </c>
      <c r="M106" s="198" t="s">
        <v>234</v>
      </c>
      <c r="N106" s="197" t="s">
        <v>234</v>
      </c>
      <c r="O106" s="7" t="s">
        <v>233</v>
      </c>
      <c r="P106" s="7" t="s">
        <v>233</v>
      </c>
      <c r="Q106" s="198" t="s">
        <v>233</v>
      </c>
    </row>
    <row r="107" spans="1:17" ht="23" customHeight="1">
      <c r="A107" s="135">
        <v>103</v>
      </c>
      <c r="B107" s="15">
        <v>14</v>
      </c>
      <c r="C107" s="16" t="s">
        <v>192</v>
      </c>
      <c r="D107" s="14" t="s">
        <v>65</v>
      </c>
      <c r="E107" s="121" t="s">
        <v>233</v>
      </c>
      <c r="F107" s="111" t="str">
        <f t="shared" si="2"/>
        <v>DOES NOT APPLY</v>
      </c>
      <c r="G107" s="185" t="str">
        <f t="shared" si="3"/>
        <v>DOES NOT APPLY</v>
      </c>
      <c r="H107" s="197" t="s">
        <v>234</v>
      </c>
      <c r="I107" s="7" t="s">
        <v>234</v>
      </c>
      <c r="J107" s="7" t="s">
        <v>234</v>
      </c>
      <c r="K107" s="7" t="s">
        <v>234</v>
      </c>
      <c r="L107" s="7" t="s">
        <v>234</v>
      </c>
      <c r="M107" s="198" t="s">
        <v>234</v>
      </c>
      <c r="N107" s="197" t="s">
        <v>234</v>
      </c>
      <c r="O107" s="7" t="s">
        <v>234</v>
      </c>
      <c r="P107" s="7" t="s">
        <v>234</v>
      </c>
      <c r="Q107" s="198" t="s">
        <v>234</v>
      </c>
    </row>
    <row r="108" spans="1:17" ht="23" customHeight="1">
      <c r="A108" s="135">
        <v>104</v>
      </c>
      <c r="B108" s="15">
        <v>15</v>
      </c>
      <c r="C108" s="16" t="s">
        <v>192</v>
      </c>
      <c r="D108" s="14" t="s">
        <v>66</v>
      </c>
      <c r="E108" s="121" t="s">
        <v>233</v>
      </c>
      <c r="F108" s="111" t="str">
        <f t="shared" si="2"/>
        <v>DOES NOT APPLY</v>
      </c>
      <c r="G108" s="185" t="str">
        <f t="shared" si="3"/>
        <v>DOES NOT APPLY</v>
      </c>
      <c r="H108" s="197" t="s">
        <v>234</v>
      </c>
      <c r="I108" s="7" t="s">
        <v>234</v>
      </c>
      <c r="J108" s="7" t="s">
        <v>234</v>
      </c>
      <c r="K108" s="7" t="s">
        <v>234</v>
      </c>
      <c r="L108" s="7" t="s">
        <v>234</v>
      </c>
      <c r="M108" s="198" t="s">
        <v>234</v>
      </c>
      <c r="N108" s="197" t="s">
        <v>234</v>
      </c>
      <c r="O108" s="7" t="s">
        <v>234</v>
      </c>
      <c r="P108" s="7" t="s">
        <v>234</v>
      </c>
      <c r="Q108" s="198" t="s">
        <v>234</v>
      </c>
    </row>
    <row r="109" spans="1:17" ht="23" customHeight="1">
      <c r="A109" s="135">
        <v>105</v>
      </c>
      <c r="B109" s="15">
        <v>16</v>
      </c>
      <c r="C109" s="16" t="s">
        <v>192</v>
      </c>
      <c r="D109" s="14" t="s">
        <v>67</v>
      </c>
      <c r="E109" s="121" t="s">
        <v>233</v>
      </c>
      <c r="F109" s="111" t="str">
        <f t="shared" si="2"/>
        <v>DOES NOT APPLY</v>
      </c>
      <c r="G109" s="185" t="str">
        <f t="shared" si="3"/>
        <v>DOES NOT APPLY</v>
      </c>
      <c r="H109" s="197" t="s">
        <v>234</v>
      </c>
      <c r="I109" s="7" t="s">
        <v>234</v>
      </c>
      <c r="J109" s="7" t="s">
        <v>234</v>
      </c>
      <c r="K109" s="7" t="s">
        <v>234</v>
      </c>
      <c r="L109" s="7" t="s">
        <v>234</v>
      </c>
      <c r="M109" s="198" t="s">
        <v>234</v>
      </c>
      <c r="N109" s="197" t="s">
        <v>234</v>
      </c>
      <c r="O109" s="7" t="s">
        <v>234</v>
      </c>
      <c r="P109" s="7" t="s">
        <v>234</v>
      </c>
      <c r="Q109" s="198" t="s">
        <v>234</v>
      </c>
    </row>
    <row r="110" spans="1:17" ht="23" customHeight="1">
      <c r="A110" s="135">
        <v>106</v>
      </c>
      <c r="B110" s="15">
        <v>17</v>
      </c>
      <c r="C110" s="16" t="s">
        <v>192</v>
      </c>
      <c r="D110" s="14" t="s">
        <v>68</v>
      </c>
      <c r="E110" s="121" t="s">
        <v>234</v>
      </c>
      <c r="F110" s="11" t="s">
        <v>256</v>
      </c>
      <c r="G110" s="187">
        <v>7</v>
      </c>
      <c r="H110" s="197" t="s">
        <v>234</v>
      </c>
      <c r="I110" s="7" t="s">
        <v>234</v>
      </c>
      <c r="J110" s="7" t="s">
        <v>234</v>
      </c>
      <c r="K110" s="7" t="s">
        <v>234</v>
      </c>
      <c r="L110" s="7" t="s">
        <v>234</v>
      </c>
      <c r="M110" s="198" t="s">
        <v>234</v>
      </c>
      <c r="N110" s="197" t="s">
        <v>234</v>
      </c>
      <c r="O110" s="7" t="s">
        <v>234</v>
      </c>
      <c r="P110" s="7" t="s">
        <v>234</v>
      </c>
      <c r="Q110" s="198" t="s">
        <v>234</v>
      </c>
    </row>
    <row r="111" spans="1:17" ht="23" customHeight="1">
      <c r="A111" s="135">
        <v>107</v>
      </c>
      <c r="B111" s="15">
        <v>18</v>
      </c>
      <c r="C111" s="16" t="s">
        <v>192</v>
      </c>
      <c r="D111" s="14" t="s">
        <v>69</v>
      </c>
      <c r="E111" s="121" t="s">
        <v>233</v>
      </c>
      <c r="F111" s="111" t="str">
        <f t="shared" si="2"/>
        <v>DOES NOT APPLY</v>
      </c>
      <c r="G111" s="185" t="str">
        <f t="shared" si="3"/>
        <v>DOES NOT APPLY</v>
      </c>
      <c r="H111" s="197" t="s">
        <v>234</v>
      </c>
      <c r="I111" s="7" t="s">
        <v>234</v>
      </c>
      <c r="J111" s="7" t="s">
        <v>234</v>
      </c>
      <c r="K111" s="7" t="s">
        <v>234</v>
      </c>
      <c r="L111" s="7" t="s">
        <v>234</v>
      </c>
      <c r="M111" s="198" t="s">
        <v>234</v>
      </c>
      <c r="N111" s="197" t="s">
        <v>234</v>
      </c>
      <c r="O111" s="7" t="s">
        <v>234</v>
      </c>
      <c r="P111" s="7" t="s">
        <v>234</v>
      </c>
      <c r="Q111" s="198" t="s">
        <v>234</v>
      </c>
    </row>
    <row r="112" spans="1:17" ht="23" customHeight="1">
      <c r="A112" s="135">
        <v>108</v>
      </c>
      <c r="B112" s="15">
        <v>19</v>
      </c>
      <c r="C112" s="16" t="s">
        <v>192</v>
      </c>
      <c r="D112" s="14" t="s">
        <v>70</v>
      </c>
      <c r="E112" s="121" t="s">
        <v>233</v>
      </c>
      <c r="F112" s="111" t="str">
        <f t="shared" si="2"/>
        <v>DOES NOT APPLY</v>
      </c>
      <c r="G112" s="185" t="str">
        <f t="shared" si="3"/>
        <v>DOES NOT APPLY</v>
      </c>
      <c r="H112" s="197" t="s">
        <v>234</v>
      </c>
      <c r="I112" s="7" t="s">
        <v>234</v>
      </c>
      <c r="J112" s="7" t="s">
        <v>234</v>
      </c>
      <c r="K112" s="7" t="s">
        <v>234</v>
      </c>
      <c r="L112" s="7" t="s">
        <v>234</v>
      </c>
      <c r="M112" s="198" t="s">
        <v>234</v>
      </c>
      <c r="N112" s="197" t="s">
        <v>234</v>
      </c>
      <c r="O112" s="7" t="s">
        <v>234</v>
      </c>
      <c r="P112" s="7" t="s">
        <v>234</v>
      </c>
      <c r="Q112" s="198" t="s">
        <v>234</v>
      </c>
    </row>
    <row r="113" spans="1:17" ht="23" customHeight="1">
      <c r="A113" s="135">
        <v>109</v>
      </c>
      <c r="B113" s="15">
        <v>20</v>
      </c>
      <c r="C113" s="16" t="s">
        <v>192</v>
      </c>
      <c r="D113" s="14" t="s">
        <v>71</v>
      </c>
      <c r="E113" s="121" t="s">
        <v>234</v>
      </c>
      <c r="F113" s="11" t="s">
        <v>256</v>
      </c>
      <c r="G113" s="187">
        <v>1</v>
      </c>
      <c r="H113" s="197" t="s">
        <v>234</v>
      </c>
      <c r="I113" s="7" t="s">
        <v>234</v>
      </c>
      <c r="J113" s="7" t="s">
        <v>234</v>
      </c>
      <c r="K113" s="7" t="s">
        <v>234</v>
      </c>
      <c r="L113" s="7" t="s">
        <v>234</v>
      </c>
      <c r="M113" s="198" t="s">
        <v>234</v>
      </c>
      <c r="N113" s="197" t="s">
        <v>234</v>
      </c>
      <c r="O113" s="7" t="s">
        <v>234</v>
      </c>
      <c r="P113" s="7" t="s">
        <v>234</v>
      </c>
      <c r="Q113" s="198" t="s">
        <v>234</v>
      </c>
    </row>
    <row r="114" spans="1:17" ht="23" customHeight="1">
      <c r="A114" s="135"/>
      <c r="B114" s="15"/>
      <c r="C114" s="16" t="s">
        <v>192</v>
      </c>
      <c r="D114" s="19" t="s">
        <v>237</v>
      </c>
      <c r="E114" s="123" t="s">
        <v>235</v>
      </c>
      <c r="F114" s="111" t="s">
        <v>257</v>
      </c>
      <c r="G114" s="185" t="str">
        <f t="shared" si="3"/>
        <v>DOES NOT APPLY</v>
      </c>
      <c r="H114" s="201" t="s">
        <v>236</v>
      </c>
      <c r="I114" s="118" t="s">
        <v>236</v>
      </c>
      <c r="J114" s="117" t="s">
        <v>235</v>
      </c>
      <c r="K114" s="118" t="s">
        <v>236</v>
      </c>
      <c r="L114" s="118" t="s">
        <v>236</v>
      </c>
      <c r="M114" s="202" t="s">
        <v>236</v>
      </c>
      <c r="N114" s="201" t="s">
        <v>236</v>
      </c>
      <c r="O114" s="118" t="s">
        <v>236</v>
      </c>
      <c r="P114" s="118" t="s">
        <v>236</v>
      </c>
      <c r="Q114" s="202" t="s">
        <v>236</v>
      </c>
    </row>
    <row r="115" spans="1:17" ht="23" customHeight="1">
      <c r="A115" s="135">
        <v>110</v>
      </c>
      <c r="B115" s="15">
        <v>21</v>
      </c>
      <c r="C115" s="16" t="s">
        <v>192</v>
      </c>
      <c r="D115" s="14" t="s">
        <v>72</v>
      </c>
      <c r="E115" s="121" t="s">
        <v>234</v>
      </c>
      <c r="F115" s="8" t="s">
        <v>258</v>
      </c>
      <c r="G115" s="187">
        <v>20</v>
      </c>
      <c r="H115" s="197" t="s">
        <v>234</v>
      </c>
      <c r="I115" s="7" t="s">
        <v>234</v>
      </c>
      <c r="J115" s="7" t="s">
        <v>234</v>
      </c>
      <c r="K115" s="7" t="s">
        <v>234</v>
      </c>
      <c r="L115" s="7" t="s">
        <v>234</v>
      </c>
      <c r="M115" s="198" t="s">
        <v>234</v>
      </c>
      <c r="N115" s="197" t="s">
        <v>234</v>
      </c>
      <c r="O115" s="7" t="s">
        <v>234</v>
      </c>
      <c r="P115" s="7" t="s">
        <v>234</v>
      </c>
      <c r="Q115" s="198" t="s">
        <v>234</v>
      </c>
    </row>
    <row r="116" spans="1:17" ht="23" customHeight="1">
      <c r="A116" s="135">
        <v>111</v>
      </c>
      <c r="B116" s="15">
        <v>22</v>
      </c>
      <c r="C116" s="16" t="s">
        <v>192</v>
      </c>
      <c r="D116" s="14" t="s">
        <v>73</v>
      </c>
      <c r="E116" s="121" t="s">
        <v>234</v>
      </c>
      <c r="F116" s="8" t="s">
        <v>258</v>
      </c>
      <c r="G116" s="187">
        <v>8</v>
      </c>
      <c r="H116" s="197" t="s">
        <v>234</v>
      </c>
      <c r="I116" s="7" t="s">
        <v>234</v>
      </c>
      <c r="J116" s="7" t="s">
        <v>234</v>
      </c>
      <c r="K116" s="7" t="s">
        <v>234</v>
      </c>
      <c r="L116" s="7" t="s">
        <v>234</v>
      </c>
      <c r="M116" s="198" t="s">
        <v>234</v>
      </c>
      <c r="N116" s="197" t="s">
        <v>234</v>
      </c>
      <c r="O116" s="7" t="s">
        <v>234</v>
      </c>
      <c r="P116" s="7" t="s">
        <v>234</v>
      </c>
      <c r="Q116" s="198" t="s">
        <v>234</v>
      </c>
    </row>
    <row r="117" spans="1:17" ht="23" customHeight="1">
      <c r="A117" s="135">
        <v>112</v>
      </c>
      <c r="B117" s="15">
        <v>23</v>
      </c>
      <c r="C117" s="16" t="s">
        <v>192</v>
      </c>
      <c r="D117" s="14" t="s">
        <v>74</v>
      </c>
      <c r="E117" s="121" t="s">
        <v>233</v>
      </c>
      <c r="F117" s="111" t="str">
        <f t="shared" si="2"/>
        <v>DOES NOT APPLY</v>
      </c>
      <c r="G117" s="185" t="str">
        <f t="shared" si="3"/>
        <v>DOES NOT APPLY</v>
      </c>
      <c r="H117" s="197" t="s">
        <v>234</v>
      </c>
      <c r="I117" s="7" t="s">
        <v>233</v>
      </c>
      <c r="J117" s="7" t="s">
        <v>233</v>
      </c>
      <c r="K117" s="7" t="s">
        <v>233</v>
      </c>
      <c r="L117" s="7" t="s">
        <v>234</v>
      </c>
      <c r="M117" s="198" t="s">
        <v>234</v>
      </c>
      <c r="N117" s="197" t="s">
        <v>234</v>
      </c>
      <c r="O117" s="7" t="s">
        <v>234</v>
      </c>
      <c r="P117" s="7" t="s">
        <v>234</v>
      </c>
      <c r="Q117" s="198" t="s">
        <v>234</v>
      </c>
    </row>
    <row r="118" spans="1:17" ht="23" customHeight="1">
      <c r="A118" s="135">
        <v>113</v>
      </c>
      <c r="B118" s="15">
        <v>24</v>
      </c>
      <c r="C118" s="16" t="s">
        <v>192</v>
      </c>
      <c r="D118" s="14" t="s">
        <v>75</v>
      </c>
      <c r="E118" s="121" t="s">
        <v>234</v>
      </c>
      <c r="F118" s="11" t="s">
        <v>256</v>
      </c>
      <c r="G118" s="187">
        <v>10</v>
      </c>
      <c r="H118" s="197" t="s">
        <v>234</v>
      </c>
      <c r="I118" s="7" t="s">
        <v>234</v>
      </c>
      <c r="J118" s="7" t="s">
        <v>234</v>
      </c>
      <c r="K118" s="7" t="s">
        <v>234</v>
      </c>
      <c r="L118" s="7" t="s">
        <v>234</v>
      </c>
      <c r="M118" s="198" t="s">
        <v>234</v>
      </c>
      <c r="N118" s="197" t="s">
        <v>234</v>
      </c>
      <c r="O118" s="7" t="s">
        <v>234</v>
      </c>
      <c r="P118" s="7" t="s">
        <v>234</v>
      </c>
      <c r="Q118" s="198" t="s">
        <v>234</v>
      </c>
    </row>
    <row r="119" spans="1:17" ht="23" customHeight="1">
      <c r="A119" s="135">
        <v>114</v>
      </c>
      <c r="B119" s="15">
        <v>25</v>
      </c>
      <c r="C119" s="16" t="s">
        <v>192</v>
      </c>
      <c r="D119" s="14" t="s">
        <v>76</v>
      </c>
      <c r="E119" s="121" t="s">
        <v>233</v>
      </c>
      <c r="F119" s="111" t="str">
        <f t="shared" si="2"/>
        <v>DOES NOT APPLY</v>
      </c>
      <c r="G119" s="185" t="str">
        <f t="shared" si="3"/>
        <v>DOES NOT APPLY</v>
      </c>
      <c r="H119" s="197" t="s">
        <v>233</v>
      </c>
      <c r="I119" s="7" t="s">
        <v>233</v>
      </c>
      <c r="J119" s="7" t="s">
        <v>233</v>
      </c>
      <c r="K119" s="7" t="s">
        <v>234</v>
      </c>
      <c r="L119" s="7" t="s">
        <v>234</v>
      </c>
      <c r="M119" s="198" t="s">
        <v>234</v>
      </c>
      <c r="N119" s="197" t="s">
        <v>234</v>
      </c>
      <c r="O119" s="7" t="s">
        <v>234</v>
      </c>
      <c r="P119" s="7" t="s">
        <v>234</v>
      </c>
      <c r="Q119" s="198" t="s">
        <v>234</v>
      </c>
    </row>
    <row r="120" spans="1:17" ht="23" customHeight="1">
      <c r="A120" s="135">
        <v>115</v>
      </c>
      <c r="B120" s="15">
        <v>26</v>
      </c>
      <c r="C120" s="16" t="s">
        <v>192</v>
      </c>
      <c r="D120" s="14" t="s">
        <v>77</v>
      </c>
      <c r="E120" s="121" t="s">
        <v>233</v>
      </c>
      <c r="F120" s="111" t="str">
        <f t="shared" si="2"/>
        <v>DOES NOT APPLY</v>
      </c>
      <c r="G120" s="185" t="str">
        <f t="shared" si="3"/>
        <v>DOES NOT APPLY</v>
      </c>
      <c r="H120" s="197" t="s">
        <v>234</v>
      </c>
      <c r="I120" s="7" t="s">
        <v>234</v>
      </c>
      <c r="J120" s="7" t="s">
        <v>234</v>
      </c>
      <c r="K120" s="7" t="s">
        <v>234</v>
      </c>
      <c r="L120" s="7" t="s">
        <v>234</v>
      </c>
      <c r="M120" s="198" t="s">
        <v>234</v>
      </c>
      <c r="N120" s="197" t="s">
        <v>234</v>
      </c>
      <c r="O120" s="7" t="s">
        <v>234</v>
      </c>
      <c r="P120" s="7" t="s">
        <v>234</v>
      </c>
      <c r="Q120" s="198" t="s">
        <v>234</v>
      </c>
    </row>
    <row r="121" spans="1:17" ht="23" customHeight="1">
      <c r="A121" s="135">
        <v>116</v>
      </c>
      <c r="B121" s="15">
        <v>27</v>
      </c>
      <c r="C121" s="16" t="s">
        <v>192</v>
      </c>
      <c r="D121" s="14" t="s">
        <v>78</v>
      </c>
      <c r="E121" s="121" t="s">
        <v>234</v>
      </c>
      <c r="F121" s="8" t="s">
        <v>258</v>
      </c>
      <c r="G121" s="187">
        <v>3</v>
      </c>
      <c r="H121" s="197" t="s">
        <v>234</v>
      </c>
      <c r="I121" s="7" t="s">
        <v>234</v>
      </c>
      <c r="J121" s="7" t="s">
        <v>234</v>
      </c>
      <c r="K121" s="7" t="s">
        <v>234</v>
      </c>
      <c r="L121" s="7" t="s">
        <v>234</v>
      </c>
      <c r="M121" s="198" t="s">
        <v>234</v>
      </c>
      <c r="N121" s="197" t="s">
        <v>234</v>
      </c>
      <c r="O121" s="7" t="s">
        <v>234</v>
      </c>
      <c r="P121" s="7" t="s">
        <v>234</v>
      </c>
      <c r="Q121" s="198" t="s">
        <v>234</v>
      </c>
    </row>
    <row r="122" spans="1:17" ht="23" customHeight="1">
      <c r="A122" s="135">
        <v>117</v>
      </c>
      <c r="B122" s="15">
        <v>28</v>
      </c>
      <c r="C122" s="16" t="s">
        <v>192</v>
      </c>
      <c r="D122" s="14" t="s">
        <v>79</v>
      </c>
      <c r="E122" s="121" t="s">
        <v>234</v>
      </c>
      <c r="F122" s="11" t="s">
        <v>256</v>
      </c>
      <c r="G122" s="191" t="s">
        <v>265</v>
      </c>
      <c r="H122" s="197" t="s">
        <v>234</v>
      </c>
      <c r="I122" s="7" t="s">
        <v>234</v>
      </c>
      <c r="J122" s="7" t="s">
        <v>234</v>
      </c>
      <c r="K122" s="7" t="s">
        <v>234</v>
      </c>
      <c r="L122" s="7" t="s">
        <v>234</v>
      </c>
      <c r="M122" s="198" t="s">
        <v>234</v>
      </c>
      <c r="N122" s="197" t="s">
        <v>234</v>
      </c>
      <c r="O122" s="7" t="s">
        <v>234</v>
      </c>
      <c r="P122" s="7" t="s">
        <v>234</v>
      </c>
      <c r="Q122" s="198" t="s">
        <v>234</v>
      </c>
    </row>
    <row r="123" spans="1:17" ht="23" customHeight="1">
      <c r="A123" s="135">
        <v>118</v>
      </c>
      <c r="B123" s="15">
        <v>29</v>
      </c>
      <c r="C123" s="16" t="s">
        <v>192</v>
      </c>
      <c r="D123" s="14" t="s">
        <v>80</v>
      </c>
      <c r="E123" s="121" t="s">
        <v>233</v>
      </c>
      <c r="F123" s="111" t="str">
        <f t="shared" si="2"/>
        <v>DOES NOT APPLY</v>
      </c>
      <c r="G123" s="185" t="str">
        <f t="shared" si="3"/>
        <v>DOES NOT APPLY</v>
      </c>
      <c r="H123" s="197" t="s">
        <v>234</v>
      </c>
      <c r="I123" s="7" t="s">
        <v>234</v>
      </c>
      <c r="J123" s="7" t="s">
        <v>234</v>
      </c>
      <c r="K123" s="7" t="s">
        <v>234</v>
      </c>
      <c r="L123" s="7" t="s">
        <v>234</v>
      </c>
      <c r="M123" s="198" t="s">
        <v>234</v>
      </c>
      <c r="N123" s="197" t="s">
        <v>234</v>
      </c>
      <c r="O123" s="7" t="s">
        <v>234</v>
      </c>
      <c r="P123" s="7" t="s">
        <v>234</v>
      </c>
      <c r="Q123" s="198" t="s">
        <v>234</v>
      </c>
    </row>
    <row r="124" spans="1:17" ht="23" customHeight="1">
      <c r="A124" s="135">
        <v>119</v>
      </c>
      <c r="B124" s="15">
        <v>30</v>
      </c>
      <c r="C124" s="16" t="s">
        <v>192</v>
      </c>
      <c r="D124" s="14" t="s">
        <v>81</v>
      </c>
      <c r="E124" s="121" t="s">
        <v>234</v>
      </c>
      <c r="F124" s="8" t="s">
        <v>258</v>
      </c>
      <c r="G124" s="191" t="s">
        <v>265</v>
      </c>
      <c r="H124" s="197" t="s">
        <v>234</v>
      </c>
      <c r="I124" s="7" t="s">
        <v>234</v>
      </c>
      <c r="J124" s="7" t="s">
        <v>234</v>
      </c>
      <c r="K124" s="7" t="s">
        <v>234</v>
      </c>
      <c r="L124" s="7" t="s">
        <v>234</v>
      </c>
      <c r="M124" s="198" t="s">
        <v>234</v>
      </c>
      <c r="N124" s="197" t="s">
        <v>234</v>
      </c>
      <c r="O124" s="7" t="s">
        <v>234</v>
      </c>
      <c r="P124" s="7" t="s">
        <v>234</v>
      </c>
      <c r="Q124" s="198" t="s">
        <v>234</v>
      </c>
    </row>
    <row r="125" spans="1:17" ht="23" customHeight="1">
      <c r="A125" s="135">
        <v>120</v>
      </c>
      <c r="B125" s="15">
        <v>31</v>
      </c>
      <c r="C125" s="16" t="s">
        <v>192</v>
      </c>
      <c r="D125" s="14" t="s">
        <v>82</v>
      </c>
      <c r="E125" s="121" t="s">
        <v>234</v>
      </c>
      <c r="F125" s="8" t="s">
        <v>258</v>
      </c>
      <c r="G125" s="191" t="s">
        <v>261</v>
      </c>
      <c r="H125" s="197" t="s">
        <v>234</v>
      </c>
      <c r="I125" s="7" t="s">
        <v>234</v>
      </c>
      <c r="J125" s="7" t="s">
        <v>234</v>
      </c>
      <c r="K125" s="7" t="s">
        <v>234</v>
      </c>
      <c r="L125" s="7" t="s">
        <v>234</v>
      </c>
      <c r="M125" s="198" t="s">
        <v>234</v>
      </c>
      <c r="N125" s="197" t="s">
        <v>234</v>
      </c>
      <c r="O125" s="7" t="s">
        <v>234</v>
      </c>
      <c r="P125" s="7" t="s">
        <v>234</v>
      </c>
      <c r="Q125" s="198" t="s">
        <v>234</v>
      </c>
    </row>
    <row r="126" spans="1:17" ht="23" customHeight="1">
      <c r="A126" s="135">
        <v>121</v>
      </c>
      <c r="B126" s="15">
        <v>32</v>
      </c>
      <c r="C126" s="16" t="s">
        <v>192</v>
      </c>
      <c r="D126" s="14" t="s">
        <v>83</v>
      </c>
      <c r="E126" s="121" t="s">
        <v>234</v>
      </c>
      <c r="F126" s="11" t="s">
        <v>256</v>
      </c>
      <c r="G126" s="187">
        <v>2</v>
      </c>
      <c r="H126" s="197" t="s">
        <v>234</v>
      </c>
      <c r="I126" s="7" t="s">
        <v>234</v>
      </c>
      <c r="J126" s="7" t="s">
        <v>234</v>
      </c>
      <c r="K126" s="7" t="s">
        <v>234</v>
      </c>
      <c r="L126" s="7" t="s">
        <v>234</v>
      </c>
      <c r="M126" s="198" t="s">
        <v>234</v>
      </c>
      <c r="N126" s="197" t="s">
        <v>234</v>
      </c>
      <c r="O126" s="7" t="s">
        <v>234</v>
      </c>
      <c r="P126" s="7" t="s">
        <v>234</v>
      </c>
      <c r="Q126" s="198" t="s">
        <v>234</v>
      </c>
    </row>
    <row r="127" spans="1:17" ht="23" customHeight="1">
      <c r="A127" s="135">
        <v>122</v>
      </c>
      <c r="B127" s="15">
        <v>33</v>
      </c>
      <c r="C127" s="16" t="s">
        <v>192</v>
      </c>
      <c r="D127" s="14" t="s">
        <v>84</v>
      </c>
      <c r="E127" s="121" t="s">
        <v>233</v>
      </c>
      <c r="F127" s="111" t="str">
        <f t="shared" si="2"/>
        <v>DOES NOT APPLY</v>
      </c>
      <c r="G127" s="185" t="str">
        <f t="shared" si="3"/>
        <v>DOES NOT APPLY</v>
      </c>
      <c r="H127" s="197" t="s">
        <v>234</v>
      </c>
      <c r="I127" s="7" t="s">
        <v>233</v>
      </c>
      <c r="J127" s="7" t="s">
        <v>233</v>
      </c>
      <c r="K127" s="7" t="s">
        <v>234</v>
      </c>
      <c r="L127" s="7" t="s">
        <v>234</v>
      </c>
      <c r="M127" s="198" t="s">
        <v>234</v>
      </c>
      <c r="N127" s="197" t="s">
        <v>234</v>
      </c>
      <c r="O127" s="7" t="s">
        <v>234</v>
      </c>
      <c r="P127" s="7" t="s">
        <v>234</v>
      </c>
      <c r="Q127" s="198" t="s">
        <v>234</v>
      </c>
    </row>
    <row r="128" spans="1:17" ht="23" customHeight="1">
      <c r="A128" s="135">
        <v>123</v>
      </c>
      <c r="B128" s="15">
        <v>34</v>
      </c>
      <c r="C128" s="16" t="s">
        <v>192</v>
      </c>
      <c r="D128" s="14" t="s">
        <v>85</v>
      </c>
      <c r="E128" s="121" t="s">
        <v>234</v>
      </c>
      <c r="F128" s="8" t="s">
        <v>258</v>
      </c>
      <c r="G128" s="187">
        <v>10</v>
      </c>
      <c r="H128" s="197" t="s">
        <v>234</v>
      </c>
      <c r="I128" s="7" t="s">
        <v>234</v>
      </c>
      <c r="J128" s="7" t="s">
        <v>234</v>
      </c>
      <c r="K128" s="7" t="s">
        <v>234</v>
      </c>
      <c r="L128" s="7" t="s">
        <v>234</v>
      </c>
      <c r="M128" s="198" t="s">
        <v>234</v>
      </c>
      <c r="N128" s="197" t="s">
        <v>234</v>
      </c>
      <c r="O128" s="7" t="s">
        <v>234</v>
      </c>
      <c r="P128" s="7" t="s">
        <v>234</v>
      </c>
      <c r="Q128" s="198" t="s">
        <v>234</v>
      </c>
    </row>
    <row r="129" spans="1:19" ht="23" customHeight="1">
      <c r="A129" s="135">
        <v>124</v>
      </c>
      <c r="B129" s="15">
        <v>35</v>
      </c>
      <c r="C129" s="16" t="s">
        <v>192</v>
      </c>
      <c r="D129" s="14" t="s">
        <v>86</v>
      </c>
      <c r="E129" s="121" t="s">
        <v>234</v>
      </c>
      <c r="F129" s="8" t="s">
        <v>258</v>
      </c>
      <c r="G129" s="187">
        <v>3</v>
      </c>
      <c r="H129" s="197" t="s">
        <v>234</v>
      </c>
      <c r="I129" s="7" t="s">
        <v>234</v>
      </c>
      <c r="J129" s="7" t="s">
        <v>234</v>
      </c>
      <c r="K129" s="7" t="s">
        <v>234</v>
      </c>
      <c r="L129" s="7" t="s">
        <v>234</v>
      </c>
      <c r="M129" s="198" t="s">
        <v>234</v>
      </c>
      <c r="N129" s="197" t="s">
        <v>234</v>
      </c>
      <c r="O129" s="7" t="s">
        <v>234</v>
      </c>
      <c r="P129" s="7" t="s">
        <v>234</v>
      </c>
      <c r="Q129" s="198" t="s">
        <v>234</v>
      </c>
    </row>
    <row r="130" spans="1:19" ht="23" customHeight="1">
      <c r="A130" s="135"/>
      <c r="B130" s="127"/>
      <c r="C130" s="16" t="s">
        <v>192</v>
      </c>
      <c r="D130" s="19" t="s">
        <v>87</v>
      </c>
      <c r="E130" s="123" t="s">
        <v>235</v>
      </c>
      <c r="F130" s="111" t="s">
        <v>257</v>
      </c>
      <c r="G130" s="185" t="str">
        <f t="shared" si="3"/>
        <v>DOES NOT APPLY</v>
      </c>
      <c r="H130" s="201" t="s">
        <v>211</v>
      </c>
      <c r="I130" s="118" t="s">
        <v>211</v>
      </c>
      <c r="J130" s="117" t="s">
        <v>235</v>
      </c>
      <c r="K130" s="118" t="s">
        <v>236</v>
      </c>
      <c r="L130" s="118" t="s">
        <v>236</v>
      </c>
      <c r="M130" s="202" t="s">
        <v>211</v>
      </c>
      <c r="N130" s="201" t="s">
        <v>211</v>
      </c>
      <c r="O130" s="118" t="s">
        <v>211</v>
      </c>
      <c r="P130" s="118" t="s">
        <v>211</v>
      </c>
      <c r="Q130" s="202" t="s">
        <v>211</v>
      </c>
    </row>
    <row r="131" spans="1:19" ht="23" customHeight="1">
      <c r="A131" s="135">
        <v>125</v>
      </c>
      <c r="B131" s="15">
        <v>36</v>
      </c>
      <c r="C131" s="16" t="s">
        <v>192</v>
      </c>
      <c r="D131" s="14" t="s">
        <v>88</v>
      </c>
      <c r="E131" s="121" t="s">
        <v>233</v>
      </c>
      <c r="F131" s="111" t="str">
        <f t="shared" si="2"/>
        <v>DOES NOT APPLY</v>
      </c>
      <c r="G131" s="185" t="str">
        <f t="shared" si="3"/>
        <v>DOES NOT APPLY</v>
      </c>
      <c r="H131" s="197" t="s">
        <v>234</v>
      </c>
      <c r="I131" s="7" t="s">
        <v>234</v>
      </c>
      <c r="J131" s="7" t="s">
        <v>234</v>
      </c>
      <c r="K131" s="7" t="s">
        <v>234</v>
      </c>
      <c r="L131" s="7" t="s">
        <v>234</v>
      </c>
      <c r="M131" s="198" t="s">
        <v>234</v>
      </c>
      <c r="N131" s="197" t="s">
        <v>234</v>
      </c>
      <c r="O131" s="7" t="s">
        <v>234</v>
      </c>
      <c r="P131" s="7" t="s">
        <v>234</v>
      </c>
      <c r="Q131" s="198" t="s">
        <v>234</v>
      </c>
    </row>
    <row r="132" spans="1:19" ht="23" customHeight="1">
      <c r="A132" s="135">
        <v>126</v>
      </c>
      <c r="B132" s="15">
        <v>37</v>
      </c>
      <c r="C132" s="16" t="s">
        <v>192</v>
      </c>
      <c r="D132" s="14" t="s">
        <v>89</v>
      </c>
      <c r="E132" s="121" t="s">
        <v>233</v>
      </c>
      <c r="F132" s="111" t="str">
        <f t="shared" si="2"/>
        <v>DOES NOT APPLY</v>
      </c>
      <c r="G132" s="185" t="str">
        <f t="shared" si="3"/>
        <v>DOES NOT APPLY</v>
      </c>
      <c r="H132" s="197" t="s">
        <v>234</v>
      </c>
      <c r="I132" s="7" t="s">
        <v>234</v>
      </c>
      <c r="J132" s="7" t="s">
        <v>233</v>
      </c>
      <c r="K132" s="7" t="s">
        <v>234</v>
      </c>
      <c r="L132" s="7" t="s">
        <v>234</v>
      </c>
      <c r="M132" s="198" t="s">
        <v>234</v>
      </c>
      <c r="N132" s="197" t="s">
        <v>234</v>
      </c>
      <c r="O132" s="7" t="s">
        <v>234</v>
      </c>
      <c r="P132" s="7" t="s">
        <v>234</v>
      </c>
      <c r="Q132" s="198" t="s">
        <v>234</v>
      </c>
    </row>
    <row r="133" spans="1:19" ht="23" customHeight="1">
      <c r="A133" s="135">
        <v>127</v>
      </c>
      <c r="B133" s="15">
        <v>38</v>
      </c>
      <c r="C133" s="16" t="s">
        <v>192</v>
      </c>
      <c r="D133" s="14" t="s">
        <v>90</v>
      </c>
      <c r="E133" s="121" t="s">
        <v>234</v>
      </c>
      <c r="F133" s="11" t="s">
        <v>256</v>
      </c>
      <c r="G133" s="187">
        <v>2</v>
      </c>
      <c r="H133" s="197" t="s">
        <v>234</v>
      </c>
      <c r="I133" s="7" t="s">
        <v>234</v>
      </c>
      <c r="J133" s="7" t="s">
        <v>234</v>
      </c>
      <c r="K133" s="7" t="s">
        <v>234</v>
      </c>
      <c r="L133" s="7" t="s">
        <v>234</v>
      </c>
      <c r="M133" s="198" t="s">
        <v>234</v>
      </c>
      <c r="N133" s="197" t="s">
        <v>234</v>
      </c>
      <c r="O133" s="7" t="s">
        <v>234</v>
      </c>
      <c r="P133" s="7" t="s">
        <v>234</v>
      </c>
      <c r="Q133" s="198" t="s">
        <v>234</v>
      </c>
    </row>
    <row r="134" spans="1:19" ht="23" customHeight="1">
      <c r="A134" s="135">
        <v>128</v>
      </c>
      <c r="B134" s="15">
        <v>39</v>
      </c>
      <c r="C134" s="16" t="s">
        <v>192</v>
      </c>
      <c r="D134" s="14" t="s">
        <v>91</v>
      </c>
      <c r="E134" s="121" t="s">
        <v>233</v>
      </c>
      <c r="F134" s="111" t="str">
        <f t="shared" ref="F134:F196" si="4">IF(E134="YES","DOES NOT APPLY","--")</f>
        <v>DOES NOT APPLY</v>
      </c>
      <c r="G134" s="185" t="str">
        <f t="shared" ref="G134:G196" si="5">F134</f>
        <v>DOES NOT APPLY</v>
      </c>
      <c r="H134" s="197" t="s">
        <v>234</v>
      </c>
      <c r="I134" s="7" t="s">
        <v>234</v>
      </c>
      <c r="J134" s="7" t="s">
        <v>234</v>
      </c>
      <c r="K134" s="7" t="s">
        <v>234</v>
      </c>
      <c r="L134" s="7" t="s">
        <v>234</v>
      </c>
      <c r="M134" s="198" t="s">
        <v>234</v>
      </c>
      <c r="N134" s="197" t="s">
        <v>234</v>
      </c>
      <c r="O134" s="7" t="s">
        <v>234</v>
      </c>
      <c r="P134" s="7" t="s">
        <v>234</v>
      </c>
      <c r="Q134" s="198" t="s">
        <v>234</v>
      </c>
    </row>
    <row r="135" spans="1:19" ht="23" customHeight="1">
      <c r="A135" s="135">
        <v>129</v>
      </c>
      <c r="B135" s="15">
        <v>40</v>
      </c>
      <c r="C135" s="16" t="s">
        <v>192</v>
      </c>
      <c r="D135" s="14" t="s">
        <v>92</v>
      </c>
      <c r="E135" s="121" t="s">
        <v>234</v>
      </c>
      <c r="F135" s="8" t="s">
        <v>258</v>
      </c>
      <c r="G135" s="191" t="s">
        <v>265</v>
      </c>
      <c r="H135" s="197" t="s">
        <v>234</v>
      </c>
      <c r="I135" s="7" t="s">
        <v>234</v>
      </c>
      <c r="J135" s="7" t="s">
        <v>234</v>
      </c>
      <c r="K135" s="7" t="s">
        <v>234</v>
      </c>
      <c r="L135" s="7" t="s">
        <v>234</v>
      </c>
      <c r="M135" s="198" t="s">
        <v>234</v>
      </c>
      <c r="N135" s="197" t="s">
        <v>234</v>
      </c>
      <c r="O135" s="7" t="s">
        <v>234</v>
      </c>
      <c r="P135" s="7" t="s">
        <v>234</v>
      </c>
      <c r="Q135" s="198" t="s">
        <v>234</v>
      </c>
    </row>
    <row r="136" spans="1:19" ht="23" customHeight="1">
      <c r="A136" s="135">
        <v>130</v>
      </c>
      <c r="B136" s="15">
        <v>41</v>
      </c>
      <c r="C136" s="16" t="s">
        <v>192</v>
      </c>
      <c r="D136" s="14" t="s">
        <v>93</v>
      </c>
      <c r="E136" s="121" t="s">
        <v>234</v>
      </c>
      <c r="F136" s="11" t="s">
        <v>256</v>
      </c>
      <c r="G136" s="187">
        <v>3</v>
      </c>
      <c r="H136" s="197" t="s">
        <v>234</v>
      </c>
      <c r="I136" s="7" t="s">
        <v>234</v>
      </c>
      <c r="J136" s="7" t="s">
        <v>234</v>
      </c>
      <c r="K136" s="7" t="s">
        <v>234</v>
      </c>
      <c r="L136" s="7" t="s">
        <v>234</v>
      </c>
      <c r="M136" s="198" t="s">
        <v>234</v>
      </c>
      <c r="N136" s="197" t="s">
        <v>234</v>
      </c>
      <c r="O136" s="7" t="s">
        <v>234</v>
      </c>
      <c r="P136" s="7" t="s">
        <v>234</v>
      </c>
      <c r="Q136" s="198" t="s">
        <v>234</v>
      </c>
    </row>
    <row r="137" spans="1:19" ht="23" customHeight="1" thickBot="1">
      <c r="A137" s="136">
        <v>131</v>
      </c>
      <c r="B137" s="151">
        <v>42</v>
      </c>
      <c r="C137" s="152" t="s">
        <v>192</v>
      </c>
      <c r="D137" s="146" t="s">
        <v>94</v>
      </c>
      <c r="E137" s="153" t="s">
        <v>234</v>
      </c>
      <c r="F137" s="154" t="s">
        <v>258</v>
      </c>
      <c r="G137" s="194" t="s">
        <v>261</v>
      </c>
      <c r="H137" s="199" t="s">
        <v>234</v>
      </c>
      <c r="I137" s="147" t="s">
        <v>234</v>
      </c>
      <c r="J137" s="147" t="s">
        <v>234</v>
      </c>
      <c r="K137" s="147" t="s">
        <v>234</v>
      </c>
      <c r="L137" s="147" t="s">
        <v>234</v>
      </c>
      <c r="M137" s="200" t="s">
        <v>234</v>
      </c>
      <c r="N137" s="199" t="s">
        <v>234</v>
      </c>
      <c r="O137" s="147" t="s">
        <v>234</v>
      </c>
      <c r="P137" s="147" t="s">
        <v>234</v>
      </c>
      <c r="Q137" s="200" t="s">
        <v>234</v>
      </c>
    </row>
    <row r="138" spans="1:19" ht="23" customHeight="1">
      <c r="A138" s="128">
        <v>132</v>
      </c>
      <c r="B138" s="129">
        <v>1</v>
      </c>
      <c r="C138" s="130" t="s">
        <v>193</v>
      </c>
      <c r="D138" s="131" t="s">
        <v>95</v>
      </c>
      <c r="E138" s="132" t="s">
        <v>233</v>
      </c>
      <c r="F138" s="133" t="str">
        <f t="shared" si="4"/>
        <v>DOES NOT APPLY</v>
      </c>
      <c r="G138" s="189" t="str">
        <f t="shared" si="5"/>
        <v>DOES NOT APPLY</v>
      </c>
      <c r="H138" s="195" t="s">
        <v>234</v>
      </c>
      <c r="I138" s="134" t="s">
        <v>233</v>
      </c>
      <c r="J138" s="134" t="s">
        <v>233</v>
      </c>
      <c r="K138" s="134" t="s">
        <v>233</v>
      </c>
      <c r="L138" s="134" t="s">
        <v>233</v>
      </c>
      <c r="M138" s="196" t="s">
        <v>234</v>
      </c>
      <c r="N138" s="195" t="s">
        <v>234</v>
      </c>
      <c r="O138" s="134" t="s">
        <v>234</v>
      </c>
      <c r="P138" s="134" t="s">
        <v>234</v>
      </c>
      <c r="Q138" s="196" t="s">
        <v>234</v>
      </c>
      <c r="R138" s="223"/>
      <c r="S138" s="224"/>
    </row>
    <row r="139" spans="1:19" ht="23" customHeight="1">
      <c r="A139" s="135">
        <v>133</v>
      </c>
      <c r="B139" s="112">
        <v>2</v>
      </c>
      <c r="C139" s="113" t="s">
        <v>193</v>
      </c>
      <c r="D139" s="14" t="s">
        <v>96</v>
      </c>
      <c r="E139" s="121" t="s">
        <v>233</v>
      </c>
      <c r="F139" s="111" t="str">
        <f t="shared" si="4"/>
        <v>DOES NOT APPLY</v>
      </c>
      <c r="G139" s="185" t="str">
        <f t="shared" si="5"/>
        <v>DOES NOT APPLY</v>
      </c>
      <c r="H139" s="197" t="s">
        <v>234</v>
      </c>
      <c r="I139" s="7" t="s">
        <v>233</v>
      </c>
      <c r="J139" s="7" t="s">
        <v>233</v>
      </c>
      <c r="K139" s="7" t="s">
        <v>233</v>
      </c>
      <c r="L139" s="7" t="s">
        <v>234</v>
      </c>
      <c r="M139" s="198" t="s">
        <v>234</v>
      </c>
      <c r="N139" s="197" t="s">
        <v>234</v>
      </c>
      <c r="O139" s="7" t="s">
        <v>233</v>
      </c>
      <c r="P139" s="7" t="s">
        <v>233</v>
      </c>
      <c r="Q139" s="198" t="s">
        <v>233</v>
      </c>
      <c r="R139" s="2"/>
      <c r="S139" s="224"/>
    </row>
    <row r="140" spans="1:19" ht="23" customHeight="1">
      <c r="A140" s="135">
        <v>134</v>
      </c>
      <c r="B140" s="112">
        <v>3</v>
      </c>
      <c r="C140" s="113" t="s">
        <v>193</v>
      </c>
      <c r="D140" s="14" t="s">
        <v>97</v>
      </c>
      <c r="E140" s="121" t="s">
        <v>233</v>
      </c>
      <c r="F140" s="111" t="str">
        <f t="shared" si="4"/>
        <v>DOES NOT APPLY</v>
      </c>
      <c r="G140" s="185" t="str">
        <f t="shared" si="5"/>
        <v>DOES NOT APPLY</v>
      </c>
      <c r="H140" s="197" t="s">
        <v>234</v>
      </c>
      <c r="I140" s="7" t="s">
        <v>234</v>
      </c>
      <c r="J140" s="7" t="s">
        <v>234</v>
      </c>
      <c r="K140" s="7" t="s">
        <v>234</v>
      </c>
      <c r="L140" s="7" t="s">
        <v>234</v>
      </c>
      <c r="M140" s="198" t="s">
        <v>234</v>
      </c>
      <c r="N140" s="197" t="s">
        <v>234</v>
      </c>
      <c r="O140" s="7" t="s">
        <v>234</v>
      </c>
      <c r="P140" s="7" t="s">
        <v>234</v>
      </c>
      <c r="Q140" s="198" t="s">
        <v>234</v>
      </c>
      <c r="R140" s="2"/>
      <c r="S140" s="224"/>
    </row>
    <row r="141" spans="1:19" ht="23" customHeight="1">
      <c r="A141" s="135">
        <v>135</v>
      </c>
      <c r="B141" s="112">
        <v>4</v>
      </c>
      <c r="C141" s="113" t="s">
        <v>193</v>
      </c>
      <c r="D141" s="14" t="s">
        <v>98</v>
      </c>
      <c r="E141" s="121" t="s">
        <v>233</v>
      </c>
      <c r="F141" s="111" t="str">
        <f t="shared" si="4"/>
        <v>DOES NOT APPLY</v>
      </c>
      <c r="G141" s="185" t="str">
        <f t="shared" si="5"/>
        <v>DOES NOT APPLY</v>
      </c>
      <c r="H141" s="197" t="s">
        <v>234</v>
      </c>
      <c r="I141" s="7" t="s">
        <v>233</v>
      </c>
      <c r="J141" s="7" t="s">
        <v>233</v>
      </c>
      <c r="K141" s="7" t="s">
        <v>234</v>
      </c>
      <c r="L141" s="7" t="s">
        <v>233</v>
      </c>
      <c r="M141" s="198" t="s">
        <v>234</v>
      </c>
      <c r="N141" s="197" t="s">
        <v>233</v>
      </c>
      <c r="O141" s="7" t="s">
        <v>233</v>
      </c>
      <c r="P141" s="7" t="s">
        <v>233</v>
      </c>
      <c r="Q141" s="198" t="s">
        <v>233</v>
      </c>
      <c r="R141" s="2"/>
      <c r="S141" s="224"/>
    </row>
    <row r="142" spans="1:19" ht="23" customHeight="1">
      <c r="A142" s="135">
        <v>136</v>
      </c>
      <c r="B142" s="112">
        <v>5</v>
      </c>
      <c r="C142" s="113" t="s">
        <v>193</v>
      </c>
      <c r="D142" s="14" t="s">
        <v>99</v>
      </c>
      <c r="E142" s="121" t="s">
        <v>233</v>
      </c>
      <c r="F142" s="111" t="str">
        <f t="shared" si="4"/>
        <v>DOES NOT APPLY</v>
      </c>
      <c r="G142" s="185" t="str">
        <f t="shared" si="5"/>
        <v>DOES NOT APPLY</v>
      </c>
      <c r="H142" s="197" t="s">
        <v>234</v>
      </c>
      <c r="I142" s="7" t="s">
        <v>234</v>
      </c>
      <c r="J142" s="7" t="s">
        <v>234</v>
      </c>
      <c r="K142" s="7" t="s">
        <v>234</v>
      </c>
      <c r="L142" s="7" t="s">
        <v>234</v>
      </c>
      <c r="M142" s="198" t="s">
        <v>234</v>
      </c>
      <c r="N142" s="197" t="s">
        <v>234</v>
      </c>
      <c r="O142" s="7" t="s">
        <v>234</v>
      </c>
      <c r="P142" s="7" t="s">
        <v>234</v>
      </c>
      <c r="Q142" s="198" t="s">
        <v>234</v>
      </c>
      <c r="R142" s="2"/>
      <c r="S142" s="224"/>
    </row>
    <row r="143" spans="1:19" ht="23" customHeight="1">
      <c r="A143" s="135">
        <v>137</v>
      </c>
      <c r="B143" s="112">
        <v>6</v>
      </c>
      <c r="C143" s="113" t="s">
        <v>193</v>
      </c>
      <c r="D143" s="14" t="s">
        <v>100</v>
      </c>
      <c r="E143" s="121" t="s">
        <v>233</v>
      </c>
      <c r="F143" s="111" t="str">
        <f t="shared" si="4"/>
        <v>DOES NOT APPLY</v>
      </c>
      <c r="G143" s="185" t="str">
        <f t="shared" si="5"/>
        <v>DOES NOT APPLY</v>
      </c>
      <c r="H143" s="197" t="s">
        <v>234</v>
      </c>
      <c r="I143" s="7" t="s">
        <v>234</v>
      </c>
      <c r="J143" s="7" t="s">
        <v>234</v>
      </c>
      <c r="K143" s="7" t="s">
        <v>234</v>
      </c>
      <c r="L143" s="7" t="s">
        <v>234</v>
      </c>
      <c r="M143" s="198" t="s">
        <v>234</v>
      </c>
      <c r="N143" s="197" t="s">
        <v>234</v>
      </c>
      <c r="O143" s="7" t="s">
        <v>234</v>
      </c>
      <c r="P143" s="7" t="s">
        <v>234</v>
      </c>
      <c r="Q143" s="198" t="s">
        <v>234</v>
      </c>
      <c r="S143" s="224"/>
    </row>
    <row r="144" spans="1:19" ht="23" customHeight="1">
      <c r="A144" s="135">
        <v>138</v>
      </c>
      <c r="B144" s="112">
        <v>7</v>
      </c>
      <c r="C144" s="113" t="s">
        <v>193</v>
      </c>
      <c r="D144" s="14" t="s">
        <v>101</v>
      </c>
      <c r="E144" s="121" t="s">
        <v>233</v>
      </c>
      <c r="F144" s="111" t="str">
        <f t="shared" si="4"/>
        <v>DOES NOT APPLY</v>
      </c>
      <c r="G144" s="185" t="str">
        <f t="shared" si="5"/>
        <v>DOES NOT APPLY</v>
      </c>
      <c r="H144" s="197" t="s">
        <v>234</v>
      </c>
      <c r="I144" s="7" t="s">
        <v>233</v>
      </c>
      <c r="J144" s="7" t="s">
        <v>233</v>
      </c>
      <c r="K144" s="7" t="s">
        <v>233</v>
      </c>
      <c r="L144" s="7" t="s">
        <v>233</v>
      </c>
      <c r="M144" s="198" t="s">
        <v>234</v>
      </c>
      <c r="N144" s="197" t="s">
        <v>233</v>
      </c>
      <c r="O144" s="7" t="s">
        <v>234</v>
      </c>
      <c r="P144" s="7" t="s">
        <v>233</v>
      </c>
      <c r="Q144" s="198" t="s">
        <v>233</v>
      </c>
      <c r="S144" s="224"/>
    </row>
    <row r="145" spans="1:19" ht="23" customHeight="1">
      <c r="A145" s="135">
        <v>139</v>
      </c>
      <c r="B145" s="112">
        <v>8</v>
      </c>
      <c r="C145" s="113" t="s">
        <v>193</v>
      </c>
      <c r="D145" s="14" t="s">
        <v>102</v>
      </c>
      <c r="E145" s="121" t="s">
        <v>233</v>
      </c>
      <c r="F145" s="111" t="str">
        <f t="shared" si="4"/>
        <v>DOES NOT APPLY</v>
      </c>
      <c r="G145" s="185" t="str">
        <f t="shared" si="5"/>
        <v>DOES NOT APPLY</v>
      </c>
      <c r="H145" s="197" t="s">
        <v>234</v>
      </c>
      <c r="I145" s="7" t="s">
        <v>233</v>
      </c>
      <c r="J145" s="7" t="s">
        <v>233</v>
      </c>
      <c r="K145" s="7" t="s">
        <v>233</v>
      </c>
      <c r="L145" s="7" t="s">
        <v>234</v>
      </c>
      <c r="M145" s="198" t="s">
        <v>234</v>
      </c>
      <c r="N145" s="197" t="s">
        <v>234</v>
      </c>
      <c r="O145" s="7" t="s">
        <v>234</v>
      </c>
      <c r="P145" s="7" t="s">
        <v>234</v>
      </c>
      <c r="Q145" s="198" t="s">
        <v>234</v>
      </c>
      <c r="S145" s="224"/>
    </row>
    <row r="146" spans="1:19" ht="23" customHeight="1">
      <c r="A146" s="135">
        <v>140</v>
      </c>
      <c r="B146" s="112">
        <v>9</v>
      </c>
      <c r="C146" s="113" t="s">
        <v>193</v>
      </c>
      <c r="D146" s="14" t="s">
        <v>103</v>
      </c>
      <c r="E146" s="121" t="s">
        <v>233</v>
      </c>
      <c r="F146" s="111" t="str">
        <f t="shared" si="4"/>
        <v>DOES NOT APPLY</v>
      </c>
      <c r="G146" s="185" t="str">
        <f t="shared" si="5"/>
        <v>DOES NOT APPLY</v>
      </c>
      <c r="H146" s="197" t="s">
        <v>234</v>
      </c>
      <c r="I146" s="7" t="s">
        <v>233</v>
      </c>
      <c r="J146" s="7" t="s">
        <v>233</v>
      </c>
      <c r="K146" s="7" t="s">
        <v>234</v>
      </c>
      <c r="L146" s="7" t="s">
        <v>233</v>
      </c>
      <c r="M146" s="198" t="s">
        <v>234</v>
      </c>
      <c r="N146" s="197" t="s">
        <v>234</v>
      </c>
      <c r="O146" s="7" t="s">
        <v>234</v>
      </c>
      <c r="P146" s="7" t="s">
        <v>234</v>
      </c>
      <c r="Q146" s="198" t="s">
        <v>234</v>
      </c>
      <c r="S146" s="224"/>
    </row>
    <row r="147" spans="1:19" ht="23" customHeight="1">
      <c r="A147" s="135">
        <v>141</v>
      </c>
      <c r="B147" s="112">
        <v>10</v>
      </c>
      <c r="C147" s="113" t="s">
        <v>193</v>
      </c>
      <c r="D147" s="14" t="s">
        <v>104</v>
      </c>
      <c r="E147" s="121" t="s">
        <v>233</v>
      </c>
      <c r="F147" s="111" t="str">
        <f t="shared" si="4"/>
        <v>DOES NOT APPLY</v>
      </c>
      <c r="G147" s="185" t="str">
        <f t="shared" si="5"/>
        <v>DOES NOT APPLY</v>
      </c>
      <c r="H147" s="197" t="s">
        <v>234</v>
      </c>
      <c r="I147" s="7" t="s">
        <v>233</v>
      </c>
      <c r="J147" s="7" t="s">
        <v>233</v>
      </c>
      <c r="K147" s="7" t="s">
        <v>233</v>
      </c>
      <c r="L147" s="7" t="s">
        <v>233</v>
      </c>
      <c r="M147" s="198" t="s">
        <v>234</v>
      </c>
      <c r="N147" s="197" t="s">
        <v>234</v>
      </c>
      <c r="O147" s="7" t="s">
        <v>233</v>
      </c>
      <c r="P147" s="7" t="s">
        <v>234</v>
      </c>
      <c r="Q147" s="198" t="s">
        <v>234</v>
      </c>
      <c r="S147" s="224"/>
    </row>
    <row r="148" spans="1:19" ht="23" customHeight="1">
      <c r="A148" s="135">
        <v>142</v>
      </c>
      <c r="B148" s="112">
        <v>11</v>
      </c>
      <c r="C148" s="113" t="s">
        <v>193</v>
      </c>
      <c r="D148" s="14" t="s">
        <v>105</v>
      </c>
      <c r="E148" s="121" t="s">
        <v>233</v>
      </c>
      <c r="F148" s="111" t="str">
        <f t="shared" si="4"/>
        <v>DOES NOT APPLY</v>
      </c>
      <c r="G148" s="185" t="str">
        <f t="shared" si="5"/>
        <v>DOES NOT APPLY</v>
      </c>
      <c r="H148" s="197" t="s">
        <v>234</v>
      </c>
      <c r="I148" s="7" t="s">
        <v>233</v>
      </c>
      <c r="J148" s="7" t="s">
        <v>233</v>
      </c>
      <c r="K148" s="7" t="s">
        <v>234</v>
      </c>
      <c r="L148" s="7" t="s">
        <v>233</v>
      </c>
      <c r="M148" s="198" t="s">
        <v>234</v>
      </c>
      <c r="N148" s="197" t="s">
        <v>234</v>
      </c>
      <c r="O148" s="7" t="s">
        <v>233</v>
      </c>
      <c r="P148" s="7" t="s">
        <v>234</v>
      </c>
      <c r="Q148" s="198" t="s">
        <v>234</v>
      </c>
      <c r="S148" s="224"/>
    </row>
    <row r="149" spans="1:19" ht="23" customHeight="1">
      <c r="A149" s="135">
        <v>143</v>
      </c>
      <c r="B149" s="112">
        <v>12</v>
      </c>
      <c r="C149" s="113" t="s">
        <v>193</v>
      </c>
      <c r="D149" s="14" t="s">
        <v>231</v>
      </c>
      <c r="E149" s="121" t="s">
        <v>233</v>
      </c>
      <c r="F149" s="111" t="str">
        <f t="shared" si="4"/>
        <v>DOES NOT APPLY</v>
      </c>
      <c r="G149" s="185" t="str">
        <f t="shared" si="5"/>
        <v>DOES NOT APPLY</v>
      </c>
      <c r="H149" s="197" t="s">
        <v>234</v>
      </c>
      <c r="I149" s="7" t="s">
        <v>233</v>
      </c>
      <c r="J149" s="7" t="s">
        <v>233</v>
      </c>
      <c r="K149" s="7" t="s">
        <v>234</v>
      </c>
      <c r="L149" s="7" t="s">
        <v>234</v>
      </c>
      <c r="M149" s="198" t="s">
        <v>234</v>
      </c>
      <c r="N149" s="197" t="s">
        <v>234</v>
      </c>
      <c r="O149" s="7" t="s">
        <v>233</v>
      </c>
      <c r="P149" s="7" t="s">
        <v>234</v>
      </c>
      <c r="Q149" s="198" t="s">
        <v>234</v>
      </c>
      <c r="S149" s="224"/>
    </row>
    <row r="150" spans="1:19" ht="23" customHeight="1">
      <c r="A150" s="135">
        <v>144</v>
      </c>
      <c r="B150" s="112">
        <v>13</v>
      </c>
      <c r="C150" s="113" t="s">
        <v>193</v>
      </c>
      <c r="D150" s="14" t="s">
        <v>107</v>
      </c>
      <c r="E150" s="121" t="s">
        <v>233</v>
      </c>
      <c r="F150" s="111" t="str">
        <f t="shared" si="4"/>
        <v>DOES NOT APPLY</v>
      </c>
      <c r="G150" s="185" t="str">
        <f t="shared" si="5"/>
        <v>DOES NOT APPLY</v>
      </c>
      <c r="H150" s="197" t="s">
        <v>234</v>
      </c>
      <c r="I150" s="7" t="s">
        <v>234</v>
      </c>
      <c r="J150" s="7" t="s">
        <v>233</v>
      </c>
      <c r="K150" s="7" t="s">
        <v>233</v>
      </c>
      <c r="L150" s="7" t="s">
        <v>233</v>
      </c>
      <c r="M150" s="198" t="s">
        <v>234</v>
      </c>
      <c r="N150" s="197" t="s">
        <v>233</v>
      </c>
      <c r="O150" s="7" t="s">
        <v>234</v>
      </c>
      <c r="P150" s="7" t="s">
        <v>233</v>
      </c>
      <c r="Q150" s="198" t="s">
        <v>233</v>
      </c>
      <c r="S150" s="224"/>
    </row>
    <row r="151" spans="1:19" ht="23" customHeight="1">
      <c r="A151" s="135">
        <v>145</v>
      </c>
      <c r="B151" s="112">
        <v>14</v>
      </c>
      <c r="C151" s="113" t="s">
        <v>193</v>
      </c>
      <c r="D151" s="14" t="s">
        <v>108</v>
      </c>
      <c r="E151" s="121" t="s">
        <v>233</v>
      </c>
      <c r="F151" s="111" t="str">
        <f t="shared" si="4"/>
        <v>DOES NOT APPLY</v>
      </c>
      <c r="G151" s="185" t="str">
        <f t="shared" si="5"/>
        <v>DOES NOT APPLY</v>
      </c>
      <c r="H151" s="197" t="s">
        <v>234</v>
      </c>
      <c r="I151" s="7" t="s">
        <v>233</v>
      </c>
      <c r="J151" s="7" t="s">
        <v>233</v>
      </c>
      <c r="K151" s="7" t="s">
        <v>234</v>
      </c>
      <c r="L151" s="7" t="s">
        <v>233</v>
      </c>
      <c r="M151" s="198" t="s">
        <v>234</v>
      </c>
      <c r="N151" s="197" t="s">
        <v>234</v>
      </c>
      <c r="O151" s="7" t="s">
        <v>233</v>
      </c>
      <c r="P151" s="7" t="s">
        <v>234</v>
      </c>
      <c r="Q151" s="198" t="s">
        <v>233</v>
      </c>
      <c r="S151" s="224"/>
    </row>
    <row r="152" spans="1:19" ht="23" customHeight="1">
      <c r="A152" s="135">
        <v>146</v>
      </c>
      <c r="B152" s="112">
        <v>15</v>
      </c>
      <c r="C152" s="113" t="s">
        <v>193</v>
      </c>
      <c r="D152" s="14" t="s">
        <v>109</v>
      </c>
      <c r="E152" s="121" t="s">
        <v>233</v>
      </c>
      <c r="F152" s="111" t="str">
        <f t="shared" si="4"/>
        <v>DOES NOT APPLY</v>
      </c>
      <c r="G152" s="185" t="str">
        <f t="shared" si="5"/>
        <v>DOES NOT APPLY</v>
      </c>
      <c r="H152" s="197" t="s">
        <v>234</v>
      </c>
      <c r="I152" s="7" t="s">
        <v>233</v>
      </c>
      <c r="J152" s="7" t="s">
        <v>233</v>
      </c>
      <c r="K152" s="7" t="s">
        <v>233</v>
      </c>
      <c r="L152" s="7" t="s">
        <v>233</v>
      </c>
      <c r="M152" s="198" t="s">
        <v>234</v>
      </c>
      <c r="N152" s="197" t="s">
        <v>233</v>
      </c>
      <c r="O152" s="7" t="s">
        <v>234</v>
      </c>
      <c r="P152" s="7" t="s">
        <v>233</v>
      </c>
      <c r="Q152" s="198" t="s">
        <v>233</v>
      </c>
      <c r="S152" s="224"/>
    </row>
    <row r="153" spans="1:19" ht="23" customHeight="1">
      <c r="A153" s="135">
        <v>147</v>
      </c>
      <c r="B153" s="112">
        <v>16</v>
      </c>
      <c r="C153" s="113" t="s">
        <v>193</v>
      </c>
      <c r="D153" s="14" t="s">
        <v>110</v>
      </c>
      <c r="E153" s="121" t="s">
        <v>233</v>
      </c>
      <c r="F153" s="111" t="str">
        <f t="shared" si="4"/>
        <v>DOES NOT APPLY</v>
      </c>
      <c r="G153" s="185" t="str">
        <f t="shared" si="5"/>
        <v>DOES NOT APPLY</v>
      </c>
      <c r="H153" s="197" t="s">
        <v>234</v>
      </c>
      <c r="I153" s="7" t="s">
        <v>233</v>
      </c>
      <c r="J153" s="7" t="s">
        <v>233</v>
      </c>
      <c r="K153" s="7" t="s">
        <v>233</v>
      </c>
      <c r="L153" s="7" t="s">
        <v>233</v>
      </c>
      <c r="M153" s="198" t="s">
        <v>234</v>
      </c>
      <c r="N153" s="197" t="s">
        <v>233</v>
      </c>
      <c r="O153" s="7" t="s">
        <v>233</v>
      </c>
      <c r="P153" s="7" t="s">
        <v>233</v>
      </c>
      <c r="Q153" s="198" t="s">
        <v>233</v>
      </c>
      <c r="S153" s="2"/>
    </row>
    <row r="154" spans="1:19" ht="23" customHeight="1">
      <c r="A154" s="135">
        <v>148</v>
      </c>
      <c r="B154" s="112">
        <v>17</v>
      </c>
      <c r="C154" s="113" t="s">
        <v>193</v>
      </c>
      <c r="D154" s="14" t="s">
        <v>111</v>
      </c>
      <c r="E154" s="121" t="s">
        <v>233</v>
      </c>
      <c r="F154" s="111" t="str">
        <f t="shared" si="4"/>
        <v>DOES NOT APPLY</v>
      </c>
      <c r="G154" s="185" t="str">
        <f t="shared" si="5"/>
        <v>DOES NOT APPLY</v>
      </c>
      <c r="H154" s="197" t="s">
        <v>234</v>
      </c>
      <c r="I154" s="7" t="s">
        <v>233</v>
      </c>
      <c r="J154" s="7" t="s">
        <v>233</v>
      </c>
      <c r="K154" s="7" t="s">
        <v>233</v>
      </c>
      <c r="L154" s="7" t="s">
        <v>234</v>
      </c>
      <c r="M154" s="198" t="s">
        <v>234</v>
      </c>
      <c r="N154" s="197" t="s">
        <v>234</v>
      </c>
      <c r="O154" s="7" t="s">
        <v>234</v>
      </c>
      <c r="P154" s="7" t="s">
        <v>234</v>
      </c>
      <c r="Q154" s="198" t="s">
        <v>234</v>
      </c>
      <c r="S154" s="2"/>
    </row>
    <row r="155" spans="1:19" ht="23" customHeight="1">
      <c r="A155" s="135">
        <v>149</v>
      </c>
      <c r="B155" s="112">
        <v>18</v>
      </c>
      <c r="C155" s="113" t="s">
        <v>193</v>
      </c>
      <c r="D155" s="14" t="s">
        <v>112</v>
      </c>
      <c r="E155" s="121" t="s">
        <v>233</v>
      </c>
      <c r="F155" s="111" t="str">
        <f t="shared" si="4"/>
        <v>DOES NOT APPLY</v>
      </c>
      <c r="G155" s="185" t="str">
        <f t="shared" si="5"/>
        <v>DOES NOT APPLY</v>
      </c>
      <c r="H155" s="197" t="s">
        <v>234</v>
      </c>
      <c r="I155" s="7" t="s">
        <v>233</v>
      </c>
      <c r="J155" s="7" t="s">
        <v>233</v>
      </c>
      <c r="K155" s="7" t="s">
        <v>234</v>
      </c>
      <c r="L155" s="7" t="s">
        <v>234</v>
      </c>
      <c r="M155" s="198" t="s">
        <v>234</v>
      </c>
      <c r="N155" s="197" t="s">
        <v>233</v>
      </c>
      <c r="O155" s="7" t="s">
        <v>233</v>
      </c>
      <c r="P155" s="7" t="s">
        <v>233</v>
      </c>
      <c r="Q155" s="198" t="s">
        <v>233</v>
      </c>
      <c r="S155" s="2"/>
    </row>
    <row r="156" spans="1:19" ht="23" customHeight="1">
      <c r="A156" s="135">
        <v>150</v>
      </c>
      <c r="B156" s="112">
        <v>19</v>
      </c>
      <c r="C156" s="113" t="s">
        <v>193</v>
      </c>
      <c r="D156" s="14" t="s">
        <v>113</v>
      </c>
      <c r="E156" s="121" t="s">
        <v>233</v>
      </c>
      <c r="F156" s="111" t="str">
        <f t="shared" si="4"/>
        <v>DOES NOT APPLY</v>
      </c>
      <c r="G156" s="185" t="str">
        <f t="shared" si="5"/>
        <v>DOES NOT APPLY</v>
      </c>
      <c r="H156" s="197" t="s">
        <v>234</v>
      </c>
      <c r="I156" s="7" t="s">
        <v>234</v>
      </c>
      <c r="J156" s="7" t="s">
        <v>233</v>
      </c>
      <c r="K156" s="7" t="s">
        <v>233</v>
      </c>
      <c r="L156" s="7" t="s">
        <v>233</v>
      </c>
      <c r="M156" s="198" t="s">
        <v>234</v>
      </c>
      <c r="N156" s="197" t="s">
        <v>234</v>
      </c>
      <c r="O156" s="7" t="s">
        <v>233</v>
      </c>
      <c r="P156" s="7" t="s">
        <v>234</v>
      </c>
      <c r="Q156" s="198" t="s">
        <v>234</v>
      </c>
      <c r="S156" s="2"/>
    </row>
    <row r="157" spans="1:19" ht="23" customHeight="1">
      <c r="A157" s="135">
        <v>151</v>
      </c>
      <c r="B157" s="112">
        <v>20</v>
      </c>
      <c r="C157" s="113" t="s">
        <v>193</v>
      </c>
      <c r="D157" s="14" t="s">
        <v>114</v>
      </c>
      <c r="E157" s="121" t="s">
        <v>233</v>
      </c>
      <c r="F157" s="111" t="str">
        <f t="shared" si="4"/>
        <v>DOES NOT APPLY</v>
      </c>
      <c r="G157" s="185" t="str">
        <f t="shared" si="5"/>
        <v>DOES NOT APPLY</v>
      </c>
      <c r="H157" s="197" t="s">
        <v>234</v>
      </c>
      <c r="I157" s="7" t="s">
        <v>233</v>
      </c>
      <c r="J157" s="7" t="s">
        <v>233</v>
      </c>
      <c r="K157" s="7" t="s">
        <v>233</v>
      </c>
      <c r="L157" s="7" t="s">
        <v>233</v>
      </c>
      <c r="M157" s="198" t="s">
        <v>234</v>
      </c>
      <c r="N157" s="197" t="s">
        <v>234</v>
      </c>
      <c r="O157" s="7" t="s">
        <v>233</v>
      </c>
      <c r="P157" s="7" t="s">
        <v>234</v>
      </c>
      <c r="Q157" s="198" t="s">
        <v>234</v>
      </c>
      <c r="S157" s="2"/>
    </row>
    <row r="158" spans="1:19" ht="23" customHeight="1">
      <c r="A158" s="135">
        <v>152</v>
      </c>
      <c r="B158" s="112">
        <v>21</v>
      </c>
      <c r="C158" s="113" t="s">
        <v>193</v>
      </c>
      <c r="D158" s="14" t="s">
        <v>115</v>
      </c>
      <c r="E158" s="121" t="s">
        <v>233</v>
      </c>
      <c r="F158" s="111" t="str">
        <f t="shared" si="4"/>
        <v>DOES NOT APPLY</v>
      </c>
      <c r="G158" s="185" t="str">
        <f t="shared" si="5"/>
        <v>DOES NOT APPLY</v>
      </c>
      <c r="H158" s="197" t="s">
        <v>234</v>
      </c>
      <c r="I158" s="7" t="s">
        <v>233</v>
      </c>
      <c r="J158" s="7" t="s">
        <v>233</v>
      </c>
      <c r="K158" s="7" t="s">
        <v>234</v>
      </c>
      <c r="L158" s="7" t="s">
        <v>233</v>
      </c>
      <c r="M158" s="198" t="s">
        <v>234</v>
      </c>
      <c r="N158" s="197" t="s">
        <v>233</v>
      </c>
      <c r="O158" s="7" t="s">
        <v>234</v>
      </c>
      <c r="P158" s="7" t="s">
        <v>233</v>
      </c>
      <c r="Q158" s="198" t="s">
        <v>233</v>
      </c>
      <c r="S158" s="2"/>
    </row>
    <row r="159" spans="1:19" ht="23" customHeight="1">
      <c r="A159" s="135">
        <v>153</v>
      </c>
      <c r="B159" s="112">
        <v>22</v>
      </c>
      <c r="C159" s="113" t="s">
        <v>193</v>
      </c>
      <c r="D159" s="14" t="s">
        <v>116</v>
      </c>
      <c r="E159" s="121" t="s">
        <v>233</v>
      </c>
      <c r="F159" s="111" t="str">
        <f t="shared" si="4"/>
        <v>DOES NOT APPLY</v>
      </c>
      <c r="G159" s="185" t="str">
        <f t="shared" si="5"/>
        <v>DOES NOT APPLY</v>
      </c>
      <c r="H159" s="197" t="s">
        <v>234</v>
      </c>
      <c r="I159" s="7" t="s">
        <v>233</v>
      </c>
      <c r="J159" s="7" t="s">
        <v>233</v>
      </c>
      <c r="K159" s="7" t="s">
        <v>234</v>
      </c>
      <c r="L159" s="7" t="s">
        <v>233</v>
      </c>
      <c r="M159" s="198" t="s">
        <v>234</v>
      </c>
      <c r="N159" s="197" t="s">
        <v>233</v>
      </c>
      <c r="O159" s="7" t="s">
        <v>234</v>
      </c>
      <c r="P159" s="7" t="s">
        <v>233</v>
      </c>
      <c r="Q159" s="198" t="s">
        <v>233</v>
      </c>
      <c r="S159" s="2"/>
    </row>
    <row r="160" spans="1:19" ht="23" customHeight="1">
      <c r="A160" s="135">
        <v>154</v>
      </c>
      <c r="B160" s="112">
        <v>23</v>
      </c>
      <c r="C160" s="113" t="s">
        <v>193</v>
      </c>
      <c r="D160" s="14" t="s">
        <v>117</v>
      </c>
      <c r="E160" s="121" t="s">
        <v>233</v>
      </c>
      <c r="F160" s="111" t="str">
        <f t="shared" si="4"/>
        <v>DOES NOT APPLY</v>
      </c>
      <c r="G160" s="185" t="str">
        <f t="shared" si="5"/>
        <v>DOES NOT APPLY</v>
      </c>
      <c r="H160" s="197" t="s">
        <v>234</v>
      </c>
      <c r="I160" s="7" t="s">
        <v>234</v>
      </c>
      <c r="J160" s="7" t="s">
        <v>233</v>
      </c>
      <c r="K160" s="7" t="s">
        <v>234</v>
      </c>
      <c r="L160" s="7" t="s">
        <v>234</v>
      </c>
      <c r="M160" s="198" t="s">
        <v>234</v>
      </c>
      <c r="N160" s="197" t="s">
        <v>234</v>
      </c>
      <c r="O160" s="7" t="s">
        <v>233</v>
      </c>
      <c r="P160" s="7" t="s">
        <v>234</v>
      </c>
      <c r="Q160" s="198" t="s">
        <v>234</v>
      </c>
      <c r="R160" s="223"/>
      <c r="S160" s="2"/>
    </row>
    <row r="161" spans="1:19" ht="23" customHeight="1">
      <c r="A161" s="135"/>
      <c r="B161" s="127"/>
      <c r="C161" s="113" t="s">
        <v>193</v>
      </c>
      <c r="D161" s="19" t="s">
        <v>118</v>
      </c>
      <c r="E161" s="123" t="s">
        <v>238</v>
      </c>
      <c r="F161" s="111" t="s">
        <v>257</v>
      </c>
      <c r="G161" s="185" t="str">
        <f t="shared" si="5"/>
        <v>DOES NOT APPLY</v>
      </c>
      <c r="H161" s="201" t="s">
        <v>211</v>
      </c>
      <c r="I161" s="117" t="s">
        <v>238</v>
      </c>
      <c r="J161" s="117" t="s">
        <v>235</v>
      </c>
      <c r="K161" s="117" t="s">
        <v>238</v>
      </c>
      <c r="L161" s="118" t="s">
        <v>236</v>
      </c>
      <c r="M161" s="202" t="s">
        <v>236</v>
      </c>
      <c r="N161" s="201" t="s">
        <v>236</v>
      </c>
      <c r="O161" s="118" t="s">
        <v>236</v>
      </c>
      <c r="P161" s="118" t="s">
        <v>236</v>
      </c>
      <c r="Q161" s="202" t="s">
        <v>236</v>
      </c>
      <c r="R161" s="223"/>
      <c r="S161" s="2"/>
    </row>
    <row r="162" spans="1:19" ht="23" customHeight="1">
      <c r="A162" s="135">
        <v>155</v>
      </c>
      <c r="B162" s="112">
        <v>24</v>
      </c>
      <c r="C162" s="113" t="s">
        <v>193</v>
      </c>
      <c r="D162" s="14" t="s">
        <v>119</v>
      </c>
      <c r="E162" s="121" t="s">
        <v>233</v>
      </c>
      <c r="F162" s="111" t="str">
        <f t="shared" si="4"/>
        <v>DOES NOT APPLY</v>
      </c>
      <c r="G162" s="185" t="str">
        <f t="shared" si="5"/>
        <v>DOES NOT APPLY</v>
      </c>
      <c r="H162" s="197" t="s">
        <v>234</v>
      </c>
      <c r="I162" s="7" t="s">
        <v>234</v>
      </c>
      <c r="J162" s="7" t="s">
        <v>233</v>
      </c>
      <c r="K162" s="7" t="s">
        <v>234</v>
      </c>
      <c r="L162" s="7" t="s">
        <v>234</v>
      </c>
      <c r="M162" s="198" t="s">
        <v>234</v>
      </c>
      <c r="N162" s="197" t="s">
        <v>234</v>
      </c>
      <c r="O162" s="7" t="s">
        <v>234</v>
      </c>
      <c r="P162" s="7" t="s">
        <v>234</v>
      </c>
      <c r="Q162" s="198" t="s">
        <v>234</v>
      </c>
      <c r="R162" s="223"/>
      <c r="S162" s="2"/>
    </row>
    <row r="163" spans="1:19" ht="23" customHeight="1">
      <c r="A163" s="135">
        <v>156</v>
      </c>
      <c r="B163" s="112">
        <v>25</v>
      </c>
      <c r="C163" s="113" t="s">
        <v>193</v>
      </c>
      <c r="D163" s="14" t="s">
        <v>120</v>
      </c>
      <c r="E163" s="121" t="s">
        <v>233</v>
      </c>
      <c r="F163" s="111" t="str">
        <f t="shared" si="4"/>
        <v>DOES NOT APPLY</v>
      </c>
      <c r="G163" s="185" t="str">
        <f t="shared" si="5"/>
        <v>DOES NOT APPLY</v>
      </c>
      <c r="H163" s="197" t="s">
        <v>234</v>
      </c>
      <c r="I163" s="7" t="s">
        <v>233</v>
      </c>
      <c r="J163" s="7" t="s">
        <v>233</v>
      </c>
      <c r="K163" s="7" t="s">
        <v>234</v>
      </c>
      <c r="L163" s="7" t="s">
        <v>234</v>
      </c>
      <c r="M163" s="198" t="s">
        <v>234</v>
      </c>
      <c r="N163" s="197" t="s">
        <v>234</v>
      </c>
      <c r="O163" s="7" t="s">
        <v>233</v>
      </c>
      <c r="P163" s="7" t="s">
        <v>234</v>
      </c>
      <c r="Q163" s="198" t="s">
        <v>234</v>
      </c>
      <c r="R163" s="223"/>
      <c r="S163" s="2"/>
    </row>
    <row r="164" spans="1:19" ht="23" customHeight="1">
      <c r="A164" s="135">
        <v>157</v>
      </c>
      <c r="B164" s="112">
        <v>26</v>
      </c>
      <c r="C164" s="113" t="s">
        <v>193</v>
      </c>
      <c r="D164" s="14" t="s">
        <v>121</v>
      </c>
      <c r="E164" s="121" t="s">
        <v>233</v>
      </c>
      <c r="F164" s="111" t="str">
        <f t="shared" si="4"/>
        <v>DOES NOT APPLY</v>
      </c>
      <c r="G164" s="185" t="str">
        <f t="shared" si="5"/>
        <v>DOES NOT APPLY</v>
      </c>
      <c r="H164" s="197" t="s">
        <v>234</v>
      </c>
      <c r="I164" s="7" t="s">
        <v>233</v>
      </c>
      <c r="J164" s="7" t="s">
        <v>233</v>
      </c>
      <c r="K164" s="7" t="s">
        <v>233</v>
      </c>
      <c r="L164" s="7" t="s">
        <v>233</v>
      </c>
      <c r="M164" s="198" t="s">
        <v>234</v>
      </c>
      <c r="N164" s="197" t="s">
        <v>234</v>
      </c>
      <c r="O164" s="7" t="s">
        <v>234</v>
      </c>
      <c r="P164" s="7" t="s">
        <v>234</v>
      </c>
      <c r="Q164" s="198" t="s">
        <v>234</v>
      </c>
      <c r="R164" s="223"/>
      <c r="S164" s="2"/>
    </row>
    <row r="165" spans="1:19" ht="23" customHeight="1">
      <c r="A165" s="135">
        <v>158</v>
      </c>
      <c r="B165" s="112">
        <v>27</v>
      </c>
      <c r="C165" s="113" t="s">
        <v>193</v>
      </c>
      <c r="D165" s="14" t="s">
        <v>122</v>
      </c>
      <c r="E165" s="121" t="s">
        <v>233</v>
      </c>
      <c r="F165" s="111" t="str">
        <f t="shared" si="4"/>
        <v>DOES NOT APPLY</v>
      </c>
      <c r="G165" s="185" t="str">
        <f t="shared" si="5"/>
        <v>DOES NOT APPLY</v>
      </c>
      <c r="H165" s="197" t="s">
        <v>234</v>
      </c>
      <c r="I165" s="7" t="s">
        <v>233</v>
      </c>
      <c r="J165" s="7" t="s">
        <v>233</v>
      </c>
      <c r="K165" s="7" t="s">
        <v>233</v>
      </c>
      <c r="L165" s="7" t="s">
        <v>233</v>
      </c>
      <c r="M165" s="198" t="s">
        <v>234</v>
      </c>
      <c r="N165" s="197" t="s">
        <v>233</v>
      </c>
      <c r="O165" s="7" t="s">
        <v>234</v>
      </c>
      <c r="P165" s="7" t="s">
        <v>233</v>
      </c>
      <c r="Q165" s="198" t="s">
        <v>233</v>
      </c>
      <c r="R165" s="223"/>
      <c r="S165" s="2"/>
    </row>
    <row r="166" spans="1:19" ht="23" customHeight="1">
      <c r="A166" s="135">
        <v>159</v>
      </c>
      <c r="B166" s="112">
        <v>28</v>
      </c>
      <c r="C166" s="113" t="s">
        <v>193</v>
      </c>
      <c r="D166" s="14" t="s">
        <v>123</v>
      </c>
      <c r="E166" s="121" t="s">
        <v>233</v>
      </c>
      <c r="F166" s="111" t="str">
        <f t="shared" si="4"/>
        <v>DOES NOT APPLY</v>
      </c>
      <c r="G166" s="185" t="str">
        <f t="shared" si="5"/>
        <v>DOES NOT APPLY</v>
      </c>
      <c r="H166" s="197" t="s">
        <v>233</v>
      </c>
      <c r="I166" s="7" t="s">
        <v>233</v>
      </c>
      <c r="J166" s="7" t="s">
        <v>233</v>
      </c>
      <c r="K166" s="7" t="s">
        <v>233</v>
      </c>
      <c r="L166" s="7" t="s">
        <v>233</v>
      </c>
      <c r="M166" s="198" t="s">
        <v>233</v>
      </c>
      <c r="N166" s="197" t="s">
        <v>233</v>
      </c>
      <c r="O166" s="7" t="s">
        <v>233</v>
      </c>
      <c r="P166" s="7" t="s">
        <v>233</v>
      </c>
      <c r="Q166" s="198" t="s">
        <v>233</v>
      </c>
      <c r="R166" s="223"/>
      <c r="S166" s="2"/>
    </row>
    <row r="167" spans="1:19" ht="23" customHeight="1">
      <c r="A167" s="135">
        <v>160</v>
      </c>
      <c r="B167" s="112">
        <v>29</v>
      </c>
      <c r="C167" s="113" t="s">
        <v>193</v>
      </c>
      <c r="D167" s="14" t="s">
        <v>124</v>
      </c>
      <c r="E167" s="121" t="s">
        <v>233</v>
      </c>
      <c r="F167" s="111" t="str">
        <f t="shared" si="4"/>
        <v>DOES NOT APPLY</v>
      </c>
      <c r="G167" s="185" t="str">
        <f t="shared" si="5"/>
        <v>DOES NOT APPLY</v>
      </c>
      <c r="H167" s="197" t="s">
        <v>234</v>
      </c>
      <c r="I167" s="7" t="s">
        <v>234</v>
      </c>
      <c r="J167" s="7" t="s">
        <v>233</v>
      </c>
      <c r="K167" s="7" t="s">
        <v>234</v>
      </c>
      <c r="L167" s="7" t="s">
        <v>234</v>
      </c>
      <c r="M167" s="198" t="s">
        <v>234</v>
      </c>
      <c r="N167" s="197" t="s">
        <v>234</v>
      </c>
      <c r="O167" s="7" t="s">
        <v>234</v>
      </c>
      <c r="P167" s="7" t="s">
        <v>234</v>
      </c>
      <c r="Q167" s="198" t="s">
        <v>234</v>
      </c>
      <c r="R167" s="223"/>
      <c r="S167" s="2"/>
    </row>
    <row r="168" spans="1:19" ht="23" customHeight="1">
      <c r="A168" s="135">
        <v>161</v>
      </c>
      <c r="B168" s="112">
        <v>30</v>
      </c>
      <c r="C168" s="113" t="s">
        <v>193</v>
      </c>
      <c r="D168" s="14" t="s">
        <v>125</v>
      </c>
      <c r="E168" s="121" t="s">
        <v>233</v>
      </c>
      <c r="F168" s="111" t="str">
        <f t="shared" si="4"/>
        <v>DOES NOT APPLY</v>
      </c>
      <c r="G168" s="185" t="str">
        <f t="shared" si="5"/>
        <v>DOES NOT APPLY</v>
      </c>
      <c r="H168" s="197" t="s">
        <v>234</v>
      </c>
      <c r="I168" s="7" t="s">
        <v>234</v>
      </c>
      <c r="J168" s="7" t="s">
        <v>234</v>
      </c>
      <c r="K168" s="7" t="s">
        <v>234</v>
      </c>
      <c r="L168" s="7" t="s">
        <v>233</v>
      </c>
      <c r="M168" s="198" t="s">
        <v>234</v>
      </c>
      <c r="N168" s="197" t="s">
        <v>234</v>
      </c>
      <c r="O168" s="7" t="s">
        <v>234</v>
      </c>
      <c r="P168" s="7" t="s">
        <v>234</v>
      </c>
      <c r="Q168" s="198" t="s">
        <v>234</v>
      </c>
      <c r="R168" s="223"/>
      <c r="S168" s="2"/>
    </row>
    <row r="169" spans="1:19" ht="23" customHeight="1">
      <c r="A169" s="135">
        <v>162</v>
      </c>
      <c r="B169" s="112">
        <v>31</v>
      </c>
      <c r="C169" s="113" t="s">
        <v>193</v>
      </c>
      <c r="D169" s="14" t="s">
        <v>126</v>
      </c>
      <c r="E169" s="121" t="s">
        <v>233</v>
      </c>
      <c r="F169" s="111" t="str">
        <f t="shared" si="4"/>
        <v>DOES NOT APPLY</v>
      </c>
      <c r="G169" s="185" t="str">
        <f t="shared" si="5"/>
        <v>DOES NOT APPLY</v>
      </c>
      <c r="H169" s="197" t="s">
        <v>234</v>
      </c>
      <c r="I169" s="7" t="s">
        <v>233</v>
      </c>
      <c r="J169" s="7" t="s">
        <v>233</v>
      </c>
      <c r="K169" s="7" t="s">
        <v>233</v>
      </c>
      <c r="L169" s="7" t="s">
        <v>233</v>
      </c>
      <c r="M169" s="198" t="s">
        <v>234</v>
      </c>
      <c r="N169" s="197" t="s">
        <v>234</v>
      </c>
      <c r="O169" s="7" t="s">
        <v>234</v>
      </c>
      <c r="P169" s="7" t="s">
        <v>234</v>
      </c>
      <c r="Q169" s="198" t="s">
        <v>234</v>
      </c>
      <c r="S169" s="2"/>
    </row>
    <row r="170" spans="1:19" ht="23" customHeight="1">
      <c r="A170" s="135">
        <v>163</v>
      </c>
      <c r="B170" s="112">
        <v>32</v>
      </c>
      <c r="C170" s="113" t="s">
        <v>193</v>
      </c>
      <c r="D170" s="14" t="s">
        <v>127</v>
      </c>
      <c r="E170" s="121" t="s">
        <v>233</v>
      </c>
      <c r="F170" s="111" t="str">
        <f t="shared" si="4"/>
        <v>DOES NOT APPLY</v>
      </c>
      <c r="G170" s="185" t="str">
        <f t="shared" si="5"/>
        <v>DOES NOT APPLY</v>
      </c>
      <c r="H170" s="197" t="s">
        <v>234</v>
      </c>
      <c r="I170" s="7" t="s">
        <v>233</v>
      </c>
      <c r="J170" s="7" t="s">
        <v>233</v>
      </c>
      <c r="K170" s="7" t="s">
        <v>234</v>
      </c>
      <c r="L170" s="7" t="s">
        <v>233</v>
      </c>
      <c r="M170" s="198" t="s">
        <v>234</v>
      </c>
      <c r="N170" s="197" t="s">
        <v>233</v>
      </c>
      <c r="O170" s="7" t="s">
        <v>233</v>
      </c>
      <c r="P170" s="7" t="s">
        <v>233</v>
      </c>
      <c r="Q170" s="198" t="s">
        <v>233</v>
      </c>
      <c r="S170" s="224"/>
    </row>
    <row r="171" spans="1:19" ht="23" customHeight="1">
      <c r="A171" s="135">
        <v>164</v>
      </c>
      <c r="B171" s="112">
        <v>33</v>
      </c>
      <c r="C171" s="113" t="s">
        <v>193</v>
      </c>
      <c r="D171" s="14" t="s">
        <v>232</v>
      </c>
      <c r="E171" s="121" t="s">
        <v>233</v>
      </c>
      <c r="F171" s="111" t="str">
        <f t="shared" si="4"/>
        <v>DOES NOT APPLY</v>
      </c>
      <c r="G171" s="185" t="str">
        <f t="shared" si="5"/>
        <v>DOES NOT APPLY</v>
      </c>
      <c r="H171" s="197" t="s">
        <v>234</v>
      </c>
      <c r="I171" s="7" t="s">
        <v>234</v>
      </c>
      <c r="J171" s="7" t="s">
        <v>233</v>
      </c>
      <c r="K171" s="7" t="s">
        <v>234</v>
      </c>
      <c r="L171" s="7" t="s">
        <v>234</v>
      </c>
      <c r="M171" s="198" t="s">
        <v>234</v>
      </c>
      <c r="N171" s="197" t="s">
        <v>234</v>
      </c>
      <c r="O171" s="7" t="s">
        <v>234</v>
      </c>
      <c r="P171" s="7" t="s">
        <v>234</v>
      </c>
      <c r="Q171" s="198" t="s">
        <v>234</v>
      </c>
      <c r="S171" s="224"/>
    </row>
    <row r="172" spans="1:19" ht="23" customHeight="1">
      <c r="A172" s="135">
        <v>165</v>
      </c>
      <c r="B172" s="112">
        <v>34</v>
      </c>
      <c r="C172" s="113" t="s">
        <v>193</v>
      </c>
      <c r="D172" s="14" t="s">
        <v>128</v>
      </c>
      <c r="E172" s="121" t="s">
        <v>233</v>
      </c>
      <c r="F172" s="111" t="str">
        <f t="shared" si="4"/>
        <v>DOES NOT APPLY</v>
      </c>
      <c r="G172" s="185" t="str">
        <f t="shared" si="5"/>
        <v>DOES NOT APPLY</v>
      </c>
      <c r="H172" s="197" t="s">
        <v>234</v>
      </c>
      <c r="I172" s="7" t="s">
        <v>233</v>
      </c>
      <c r="J172" s="7" t="s">
        <v>233</v>
      </c>
      <c r="K172" s="7" t="s">
        <v>233</v>
      </c>
      <c r="L172" s="7" t="s">
        <v>233</v>
      </c>
      <c r="M172" s="198" t="s">
        <v>234</v>
      </c>
      <c r="N172" s="197" t="s">
        <v>233</v>
      </c>
      <c r="O172" s="7" t="s">
        <v>234</v>
      </c>
      <c r="P172" s="7" t="s">
        <v>233</v>
      </c>
      <c r="Q172" s="198" t="s">
        <v>233</v>
      </c>
      <c r="S172" s="224"/>
    </row>
    <row r="173" spans="1:19" ht="23" customHeight="1">
      <c r="A173" s="135">
        <v>166</v>
      </c>
      <c r="B173" s="112">
        <v>35</v>
      </c>
      <c r="C173" s="113" t="s">
        <v>193</v>
      </c>
      <c r="D173" s="14" t="s">
        <v>129</v>
      </c>
      <c r="E173" s="121" t="s">
        <v>233</v>
      </c>
      <c r="F173" s="111" t="str">
        <f t="shared" si="4"/>
        <v>DOES NOT APPLY</v>
      </c>
      <c r="G173" s="185" t="str">
        <f t="shared" si="5"/>
        <v>DOES NOT APPLY</v>
      </c>
      <c r="H173" s="197" t="s">
        <v>234</v>
      </c>
      <c r="I173" s="7" t="s">
        <v>234</v>
      </c>
      <c r="J173" s="7" t="s">
        <v>233</v>
      </c>
      <c r="K173" s="7" t="s">
        <v>234</v>
      </c>
      <c r="L173" s="7" t="s">
        <v>234</v>
      </c>
      <c r="M173" s="198" t="s">
        <v>234</v>
      </c>
      <c r="N173" s="197" t="s">
        <v>234</v>
      </c>
      <c r="O173" s="7" t="s">
        <v>234</v>
      </c>
      <c r="P173" s="7" t="s">
        <v>234</v>
      </c>
      <c r="Q173" s="198" t="s">
        <v>234</v>
      </c>
      <c r="S173" s="223"/>
    </row>
    <row r="174" spans="1:19" ht="23" customHeight="1">
      <c r="A174" s="135">
        <v>167</v>
      </c>
      <c r="B174" s="112">
        <v>36</v>
      </c>
      <c r="C174" s="113" t="s">
        <v>193</v>
      </c>
      <c r="D174" s="14" t="s">
        <v>130</v>
      </c>
      <c r="E174" s="121" t="s">
        <v>233</v>
      </c>
      <c r="F174" s="111" t="str">
        <f t="shared" si="4"/>
        <v>DOES NOT APPLY</v>
      </c>
      <c r="G174" s="185" t="str">
        <f t="shared" si="5"/>
        <v>DOES NOT APPLY</v>
      </c>
      <c r="H174" s="197" t="s">
        <v>233</v>
      </c>
      <c r="I174" s="7" t="s">
        <v>233</v>
      </c>
      <c r="J174" s="7" t="s">
        <v>233</v>
      </c>
      <c r="K174" s="7" t="s">
        <v>233</v>
      </c>
      <c r="L174" s="7" t="s">
        <v>233</v>
      </c>
      <c r="M174" s="198" t="s">
        <v>234</v>
      </c>
      <c r="N174" s="197" t="s">
        <v>233</v>
      </c>
      <c r="O174" s="7" t="s">
        <v>234</v>
      </c>
      <c r="P174" s="7" t="s">
        <v>233</v>
      </c>
      <c r="Q174" s="198" t="s">
        <v>233</v>
      </c>
      <c r="S174" s="223"/>
    </row>
    <row r="175" spans="1:19" ht="23" customHeight="1">
      <c r="A175" s="135">
        <v>168</v>
      </c>
      <c r="B175" s="112">
        <v>37</v>
      </c>
      <c r="C175" s="113" t="s">
        <v>193</v>
      </c>
      <c r="D175" s="14" t="s">
        <v>131</v>
      </c>
      <c r="E175" s="121" t="s">
        <v>233</v>
      </c>
      <c r="F175" s="111" t="str">
        <f t="shared" si="4"/>
        <v>DOES NOT APPLY</v>
      </c>
      <c r="G175" s="185" t="str">
        <f t="shared" si="5"/>
        <v>DOES NOT APPLY</v>
      </c>
      <c r="H175" s="197" t="s">
        <v>234</v>
      </c>
      <c r="I175" s="7" t="s">
        <v>233</v>
      </c>
      <c r="J175" s="7" t="s">
        <v>233</v>
      </c>
      <c r="K175" s="7" t="s">
        <v>233</v>
      </c>
      <c r="L175" s="7" t="s">
        <v>234</v>
      </c>
      <c r="M175" s="198" t="s">
        <v>234</v>
      </c>
      <c r="N175" s="197" t="s">
        <v>234</v>
      </c>
      <c r="O175" s="7" t="s">
        <v>234</v>
      </c>
      <c r="P175" s="7" t="s">
        <v>234</v>
      </c>
      <c r="Q175" s="198" t="s">
        <v>234</v>
      </c>
    </row>
    <row r="176" spans="1:19" ht="23" customHeight="1">
      <c r="A176" s="135">
        <v>169</v>
      </c>
      <c r="B176" s="112">
        <v>38</v>
      </c>
      <c r="C176" s="113" t="s">
        <v>193</v>
      </c>
      <c r="D176" s="14" t="s">
        <v>132</v>
      </c>
      <c r="E176" s="121" t="s">
        <v>233</v>
      </c>
      <c r="F176" s="111" t="str">
        <f t="shared" si="4"/>
        <v>DOES NOT APPLY</v>
      </c>
      <c r="G176" s="185" t="str">
        <f t="shared" si="5"/>
        <v>DOES NOT APPLY</v>
      </c>
      <c r="H176" s="197" t="s">
        <v>234</v>
      </c>
      <c r="I176" s="7" t="s">
        <v>234</v>
      </c>
      <c r="J176" s="7" t="s">
        <v>234</v>
      </c>
      <c r="K176" s="7" t="s">
        <v>234</v>
      </c>
      <c r="L176" s="7" t="s">
        <v>234</v>
      </c>
      <c r="M176" s="198" t="s">
        <v>234</v>
      </c>
      <c r="N176" s="197" t="s">
        <v>234</v>
      </c>
      <c r="O176" s="7" t="s">
        <v>234</v>
      </c>
      <c r="P176" s="7" t="s">
        <v>234</v>
      </c>
      <c r="Q176" s="198" t="s">
        <v>234</v>
      </c>
    </row>
    <row r="177" spans="1:18" ht="23" customHeight="1">
      <c r="A177" s="135">
        <v>170</v>
      </c>
      <c r="B177" s="112">
        <v>39</v>
      </c>
      <c r="C177" s="113" t="s">
        <v>193</v>
      </c>
      <c r="D177" s="14" t="s">
        <v>133</v>
      </c>
      <c r="E177" s="121" t="s">
        <v>233</v>
      </c>
      <c r="F177" s="111" t="str">
        <f t="shared" si="4"/>
        <v>DOES NOT APPLY</v>
      </c>
      <c r="G177" s="185" t="str">
        <f t="shared" si="5"/>
        <v>DOES NOT APPLY</v>
      </c>
      <c r="H177" s="197" t="s">
        <v>234</v>
      </c>
      <c r="I177" s="7" t="s">
        <v>234</v>
      </c>
      <c r="J177" s="7" t="s">
        <v>234</v>
      </c>
      <c r="K177" s="7" t="s">
        <v>233</v>
      </c>
      <c r="L177" s="7" t="s">
        <v>233</v>
      </c>
      <c r="M177" s="198" t="s">
        <v>234</v>
      </c>
      <c r="N177" s="197" t="s">
        <v>234</v>
      </c>
      <c r="O177" s="7" t="s">
        <v>233</v>
      </c>
      <c r="P177" s="7" t="s">
        <v>234</v>
      </c>
      <c r="Q177" s="198" t="s">
        <v>233</v>
      </c>
    </row>
    <row r="178" spans="1:18" ht="23" customHeight="1">
      <c r="A178" s="135">
        <v>171</v>
      </c>
      <c r="B178" s="112">
        <v>40</v>
      </c>
      <c r="C178" s="113" t="s">
        <v>193</v>
      </c>
      <c r="D178" s="14" t="s">
        <v>134</v>
      </c>
      <c r="E178" s="121" t="s">
        <v>233</v>
      </c>
      <c r="F178" s="111" t="str">
        <f t="shared" si="4"/>
        <v>DOES NOT APPLY</v>
      </c>
      <c r="G178" s="185" t="str">
        <f t="shared" si="5"/>
        <v>DOES NOT APPLY</v>
      </c>
      <c r="H178" s="197" t="s">
        <v>234</v>
      </c>
      <c r="I178" s="7" t="s">
        <v>233</v>
      </c>
      <c r="J178" s="7" t="s">
        <v>233</v>
      </c>
      <c r="K178" s="7" t="s">
        <v>233</v>
      </c>
      <c r="L178" s="7" t="s">
        <v>233</v>
      </c>
      <c r="M178" s="198" t="s">
        <v>234</v>
      </c>
      <c r="N178" s="197" t="s">
        <v>234</v>
      </c>
      <c r="O178" s="7" t="s">
        <v>234</v>
      </c>
      <c r="P178" s="7" t="s">
        <v>234</v>
      </c>
      <c r="Q178" s="198" t="s">
        <v>234</v>
      </c>
    </row>
    <row r="179" spans="1:18" ht="23" customHeight="1">
      <c r="A179" s="135">
        <v>172</v>
      </c>
      <c r="B179" s="112">
        <v>41</v>
      </c>
      <c r="C179" s="113" t="s">
        <v>193</v>
      </c>
      <c r="D179" s="14" t="s">
        <v>135</v>
      </c>
      <c r="E179" s="121" t="s">
        <v>233</v>
      </c>
      <c r="F179" s="111" t="str">
        <f t="shared" si="4"/>
        <v>DOES NOT APPLY</v>
      </c>
      <c r="G179" s="185" t="str">
        <f t="shared" si="5"/>
        <v>DOES NOT APPLY</v>
      </c>
      <c r="H179" s="197" t="s">
        <v>234</v>
      </c>
      <c r="I179" s="7" t="s">
        <v>233</v>
      </c>
      <c r="J179" s="7" t="s">
        <v>233</v>
      </c>
      <c r="K179" s="7" t="s">
        <v>233</v>
      </c>
      <c r="L179" s="7" t="s">
        <v>234</v>
      </c>
      <c r="M179" s="198" t="s">
        <v>234</v>
      </c>
      <c r="N179" s="197" t="s">
        <v>234</v>
      </c>
      <c r="O179" s="7" t="s">
        <v>234</v>
      </c>
      <c r="P179" s="7" t="s">
        <v>234</v>
      </c>
      <c r="Q179" s="198" t="s">
        <v>234</v>
      </c>
    </row>
    <row r="180" spans="1:18" ht="23" customHeight="1">
      <c r="A180" s="135">
        <v>173</v>
      </c>
      <c r="B180" s="112">
        <v>42</v>
      </c>
      <c r="C180" s="113" t="s">
        <v>193</v>
      </c>
      <c r="D180" s="14" t="s">
        <v>136</v>
      </c>
      <c r="E180" s="121" t="s">
        <v>233</v>
      </c>
      <c r="F180" s="111" t="str">
        <f t="shared" si="4"/>
        <v>DOES NOT APPLY</v>
      </c>
      <c r="G180" s="185" t="str">
        <f t="shared" si="5"/>
        <v>DOES NOT APPLY</v>
      </c>
      <c r="H180" s="197" t="s">
        <v>234</v>
      </c>
      <c r="I180" s="7" t="s">
        <v>233</v>
      </c>
      <c r="J180" s="7" t="s">
        <v>233</v>
      </c>
      <c r="K180" s="7" t="s">
        <v>234</v>
      </c>
      <c r="L180" s="7" t="s">
        <v>233</v>
      </c>
      <c r="M180" s="198" t="s">
        <v>234</v>
      </c>
      <c r="N180" s="197" t="s">
        <v>234</v>
      </c>
      <c r="O180" s="7" t="s">
        <v>233</v>
      </c>
      <c r="P180" s="7" t="s">
        <v>234</v>
      </c>
      <c r="Q180" s="198" t="s">
        <v>233</v>
      </c>
    </row>
    <row r="181" spans="1:18" ht="23" customHeight="1">
      <c r="A181" s="135">
        <v>174</v>
      </c>
      <c r="B181" s="112">
        <v>43</v>
      </c>
      <c r="C181" s="113" t="s">
        <v>193</v>
      </c>
      <c r="D181" s="14" t="s">
        <v>137</v>
      </c>
      <c r="E181" s="121" t="s">
        <v>233</v>
      </c>
      <c r="F181" s="111" t="str">
        <f t="shared" si="4"/>
        <v>DOES NOT APPLY</v>
      </c>
      <c r="G181" s="185" t="str">
        <f t="shared" si="5"/>
        <v>DOES NOT APPLY</v>
      </c>
      <c r="H181" s="197" t="s">
        <v>234</v>
      </c>
      <c r="I181" s="7" t="s">
        <v>233</v>
      </c>
      <c r="J181" s="7" t="s">
        <v>233</v>
      </c>
      <c r="K181" s="7" t="s">
        <v>233</v>
      </c>
      <c r="L181" s="7" t="s">
        <v>233</v>
      </c>
      <c r="M181" s="198" t="s">
        <v>234</v>
      </c>
      <c r="N181" s="197" t="s">
        <v>233</v>
      </c>
      <c r="O181" s="7" t="s">
        <v>234</v>
      </c>
      <c r="P181" s="7" t="s">
        <v>233</v>
      </c>
      <c r="Q181" s="198" t="s">
        <v>233</v>
      </c>
    </row>
    <row r="182" spans="1:18" ht="23" customHeight="1">
      <c r="A182" s="135">
        <v>175</v>
      </c>
      <c r="B182" s="112">
        <v>44</v>
      </c>
      <c r="C182" s="113" t="s">
        <v>193</v>
      </c>
      <c r="D182" s="14" t="s">
        <v>138</v>
      </c>
      <c r="E182" s="121" t="s">
        <v>233</v>
      </c>
      <c r="F182" s="111" t="str">
        <f t="shared" si="4"/>
        <v>DOES NOT APPLY</v>
      </c>
      <c r="G182" s="185" t="str">
        <f t="shared" si="5"/>
        <v>DOES NOT APPLY</v>
      </c>
      <c r="H182" s="197" t="s">
        <v>233</v>
      </c>
      <c r="I182" s="7" t="s">
        <v>233</v>
      </c>
      <c r="J182" s="7" t="s">
        <v>233</v>
      </c>
      <c r="K182" s="7" t="s">
        <v>234</v>
      </c>
      <c r="L182" s="7" t="s">
        <v>234</v>
      </c>
      <c r="M182" s="198" t="s">
        <v>234</v>
      </c>
      <c r="N182" s="197" t="s">
        <v>233</v>
      </c>
      <c r="O182" s="7" t="s">
        <v>234</v>
      </c>
      <c r="P182" s="7" t="s">
        <v>233</v>
      </c>
      <c r="Q182" s="198" t="s">
        <v>233</v>
      </c>
    </row>
    <row r="183" spans="1:18" ht="23" customHeight="1">
      <c r="A183" s="135">
        <v>176</v>
      </c>
      <c r="B183" s="112">
        <v>45</v>
      </c>
      <c r="C183" s="113" t="s">
        <v>193</v>
      </c>
      <c r="D183" s="14" t="s">
        <v>139</v>
      </c>
      <c r="E183" s="121" t="s">
        <v>233</v>
      </c>
      <c r="F183" s="111" t="str">
        <f t="shared" si="4"/>
        <v>DOES NOT APPLY</v>
      </c>
      <c r="G183" s="185" t="str">
        <f t="shared" si="5"/>
        <v>DOES NOT APPLY</v>
      </c>
      <c r="H183" s="197" t="s">
        <v>234</v>
      </c>
      <c r="I183" s="7" t="s">
        <v>234</v>
      </c>
      <c r="J183" s="7" t="s">
        <v>233</v>
      </c>
      <c r="K183" s="7" t="s">
        <v>234</v>
      </c>
      <c r="L183" s="7" t="s">
        <v>233</v>
      </c>
      <c r="M183" s="198" t="s">
        <v>234</v>
      </c>
      <c r="N183" s="197" t="s">
        <v>234</v>
      </c>
      <c r="O183" s="7" t="s">
        <v>233</v>
      </c>
      <c r="P183" s="7" t="s">
        <v>234</v>
      </c>
      <c r="Q183" s="198" t="s">
        <v>234</v>
      </c>
      <c r="R183" s="225"/>
    </row>
    <row r="184" spans="1:18" ht="23" customHeight="1">
      <c r="A184" s="135">
        <v>177</v>
      </c>
      <c r="B184" s="112">
        <v>46</v>
      </c>
      <c r="C184" s="113" t="s">
        <v>193</v>
      </c>
      <c r="D184" s="14" t="s">
        <v>140</v>
      </c>
      <c r="E184" s="121" t="s">
        <v>233</v>
      </c>
      <c r="F184" s="111" t="str">
        <f t="shared" si="4"/>
        <v>DOES NOT APPLY</v>
      </c>
      <c r="G184" s="185" t="str">
        <f t="shared" si="5"/>
        <v>DOES NOT APPLY</v>
      </c>
      <c r="H184" s="197" t="s">
        <v>234</v>
      </c>
      <c r="I184" s="7" t="s">
        <v>234</v>
      </c>
      <c r="J184" s="7" t="s">
        <v>234</v>
      </c>
      <c r="K184" s="7" t="s">
        <v>234</v>
      </c>
      <c r="L184" s="7" t="s">
        <v>234</v>
      </c>
      <c r="M184" s="198" t="s">
        <v>234</v>
      </c>
      <c r="N184" s="197" t="s">
        <v>234</v>
      </c>
      <c r="O184" s="7" t="s">
        <v>234</v>
      </c>
      <c r="P184" s="7" t="s">
        <v>234</v>
      </c>
      <c r="Q184" s="198" t="s">
        <v>234</v>
      </c>
      <c r="R184" s="225"/>
    </row>
    <row r="185" spans="1:18" ht="23" customHeight="1">
      <c r="A185" s="135">
        <v>178</v>
      </c>
      <c r="B185" s="112">
        <v>47</v>
      </c>
      <c r="C185" s="113" t="s">
        <v>193</v>
      </c>
      <c r="D185" s="14" t="s">
        <v>141</v>
      </c>
      <c r="E185" s="121" t="s">
        <v>233</v>
      </c>
      <c r="F185" s="111" t="str">
        <f t="shared" si="4"/>
        <v>DOES NOT APPLY</v>
      </c>
      <c r="G185" s="185" t="str">
        <f t="shared" si="5"/>
        <v>DOES NOT APPLY</v>
      </c>
      <c r="H185" s="197" t="s">
        <v>234</v>
      </c>
      <c r="I185" s="7" t="s">
        <v>234</v>
      </c>
      <c r="J185" s="7" t="s">
        <v>233</v>
      </c>
      <c r="K185" s="7" t="s">
        <v>234</v>
      </c>
      <c r="L185" s="7" t="s">
        <v>234</v>
      </c>
      <c r="M185" s="198" t="s">
        <v>234</v>
      </c>
      <c r="N185" s="197" t="s">
        <v>234</v>
      </c>
      <c r="O185" s="7" t="s">
        <v>234</v>
      </c>
      <c r="P185" s="7" t="s">
        <v>234</v>
      </c>
      <c r="Q185" s="198" t="s">
        <v>234</v>
      </c>
      <c r="R185" s="225"/>
    </row>
    <row r="186" spans="1:18" ht="23" customHeight="1">
      <c r="A186" s="135">
        <v>179</v>
      </c>
      <c r="B186" s="112">
        <v>48</v>
      </c>
      <c r="C186" s="113" t="s">
        <v>193</v>
      </c>
      <c r="D186" s="14" t="s">
        <v>199</v>
      </c>
      <c r="E186" s="121" t="s">
        <v>233</v>
      </c>
      <c r="F186" s="111" t="str">
        <f t="shared" si="4"/>
        <v>DOES NOT APPLY</v>
      </c>
      <c r="G186" s="185" t="str">
        <f t="shared" si="5"/>
        <v>DOES NOT APPLY</v>
      </c>
      <c r="H186" s="197" t="s">
        <v>234</v>
      </c>
      <c r="I186" s="7" t="s">
        <v>233</v>
      </c>
      <c r="J186" s="7" t="s">
        <v>233</v>
      </c>
      <c r="K186" s="7" t="s">
        <v>233</v>
      </c>
      <c r="L186" s="7" t="s">
        <v>233</v>
      </c>
      <c r="M186" s="198" t="s">
        <v>234</v>
      </c>
      <c r="N186" s="197" t="s">
        <v>233</v>
      </c>
      <c r="O186" s="7" t="s">
        <v>233</v>
      </c>
      <c r="P186" s="7" t="s">
        <v>233</v>
      </c>
      <c r="Q186" s="198" t="s">
        <v>233</v>
      </c>
      <c r="R186" s="225"/>
    </row>
    <row r="187" spans="1:18" ht="23" customHeight="1" thickBot="1">
      <c r="A187" s="136"/>
      <c r="B187" s="137"/>
      <c r="C187" s="138" t="s">
        <v>193</v>
      </c>
      <c r="D187" s="139" t="s">
        <v>203</v>
      </c>
      <c r="E187" s="140" t="s">
        <v>238</v>
      </c>
      <c r="F187" s="126" t="s">
        <v>257</v>
      </c>
      <c r="G187" s="188" t="str">
        <f t="shared" si="5"/>
        <v>DOES NOT APPLY</v>
      </c>
      <c r="H187" s="203" t="s">
        <v>211</v>
      </c>
      <c r="I187" s="141" t="s">
        <v>211</v>
      </c>
      <c r="J187" s="141" t="s">
        <v>236</v>
      </c>
      <c r="K187" s="141" t="s">
        <v>236</v>
      </c>
      <c r="L187" s="141" t="s">
        <v>236</v>
      </c>
      <c r="M187" s="204" t="s">
        <v>236</v>
      </c>
      <c r="N187" s="203" t="s">
        <v>236</v>
      </c>
      <c r="O187" s="141" t="s">
        <v>236</v>
      </c>
      <c r="P187" s="141" t="s">
        <v>236</v>
      </c>
      <c r="Q187" s="204" t="s">
        <v>236</v>
      </c>
      <c r="R187" s="225"/>
    </row>
    <row r="188" spans="1:18" ht="23" customHeight="1">
      <c r="A188" s="128">
        <v>180</v>
      </c>
      <c r="B188" s="142">
        <v>1</v>
      </c>
      <c r="C188" s="143" t="s">
        <v>196</v>
      </c>
      <c r="D188" s="131" t="s">
        <v>177</v>
      </c>
      <c r="E188" s="132" t="s">
        <v>233</v>
      </c>
      <c r="F188" s="133" t="str">
        <f t="shared" si="4"/>
        <v>DOES NOT APPLY</v>
      </c>
      <c r="G188" s="189" t="str">
        <f t="shared" si="5"/>
        <v>DOES NOT APPLY</v>
      </c>
      <c r="H188" s="195" t="s">
        <v>234</v>
      </c>
      <c r="I188" s="134" t="s">
        <v>233</v>
      </c>
      <c r="J188" s="134" t="s">
        <v>233</v>
      </c>
      <c r="K188" s="134" t="s">
        <v>234</v>
      </c>
      <c r="L188" s="134" t="s">
        <v>234</v>
      </c>
      <c r="M188" s="196" t="s">
        <v>234</v>
      </c>
      <c r="N188" s="195" t="s">
        <v>233</v>
      </c>
      <c r="O188" s="134" t="s">
        <v>233</v>
      </c>
      <c r="P188" s="134" t="s">
        <v>233</v>
      </c>
      <c r="Q188" s="196" t="s">
        <v>233</v>
      </c>
    </row>
    <row r="189" spans="1:18" ht="23" customHeight="1">
      <c r="A189" s="135"/>
      <c r="B189" s="127"/>
      <c r="C189" s="18" t="s">
        <v>196</v>
      </c>
      <c r="D189" s="19" t="s">
        <v>200</v>
      </c>
      <c r="E189" s="124" t="s">
        <v>211</v>
      </c>
      <c r="F189" s="11" t="s">
        <v>259</v>
      </c>
      <c r="G189" s="187">
        <v>5</v>
      </c>
      <c r="H189" s="201" t="s">
        <v>211</v>
      </c>
      <c r="I189" s="118" t="s">
        <v>211</v>
      </c>
      <c r="J189" s="117" t="s">
        <v>235</v>
      </c>
      <c r="K189" s="118" t="s">
        <v>211</v>
      </c>
      <c r="L189" s="118" t="s">
        <v>211</v>
      </c>
      <c r="M189" s="202" t="s">
        <v>211</v>
      </c>
      <c r="N189" s="201" t="s">
        <v>211</v>
      </c>
      <c r="O189" s="118" t="s">
        <v>211</v>
      </c>
      <c r="P189" s="118" t="s">
        <v>211</v>
      </c>
      <c r="Q189" s="202" t="s">
        <v>211</v>
      </c>
    </row>
    <row r="190" spans="1:18" ht="23" customHeight="1">
      <c r="A190" s="135">
        <v>181</v>
      </c>
      <c r="B190" s="17">
        <v>2</v>
      </c>
      <c r="C190" s="18" t="s">
        <v>196</v>
      </c>
      <c r="D190" s="14" t="s">
        <v>178</v>
      </c>
      <c r="E190" s="121" t="s">
        <v>233</v>
      </c>
      <c r="F190" s="111" t="str">
        <f t="shared" si="4"/>
        <v>DOES NOT APPLY</v>
      </c>
      <c r="G190" s="185" t="str">
        <f t="shared" si="5"/>
        <v>DOES NOT APPLY</v>
      </c>
      <c r="H190" s="197" t="s">
        <v>233</v>
      </c>
      <c r="I190" s="7" t="s">
        <v>233</v>
      </c>
      <c r="J190" s="7" t="s">
        <v>233</v>
      </c>
      <c r="K190" s="7" t="s">
        <v>234</v>
      </c>
      <c r="L190" s="7" t="s">
        <v>234</v>
      </c>
      <c r="M190" s="198" t="s">
        <v>234</v>
      </c>
      <c r="N190" s="197" t="s">
        <v>234</v>
      </c>
      <c r="O190" s="7" t="s">
        <v>234</v>
      </c>
      <c r="P190" s="7" t="s">
        <v>234</v>
      </c>
      <c r="Q190" s="198" t="s">
        <v>234</v>
      </c>
    </row>
    <row r="191" spans="1:18" ht="23" customHeight="1">
      <c r="A191" s="135">
        <v>182</v>
      </c>
      <c r="B191" s="17">
        <v>3</v>
      </c>
      <c r="C191" s="18" t="s">
        <v>196</v>
      </c>
      <c r="D191" s="14" t="s">
        <v>179</v>
      </c>
      <c r="E191" s="121" t="s">
        <v>234</v>
      </c>
      <c r="F191" s="11" t="s">
        <v>256</v>
      </c>
      <c r="G191" s="187">
        <v>14</v>
      </c>
      <c r="H191" s="197" t="s">
        <v>234</v>
      </c>
      <c r="I191" s="7" t="s">
        <v>234</v>
      </c>
      <c r="J191" s="7" t="s">
        <v>233</v>
      </c>
      <c r="K191" s="7" t="s">
        <v>234</v>
      </c>
      <c r="L191" s="7" t="s">
        <v>234</v>
      </c>
      <c r="M191" s="198" t="s">
        <v>234</v>
      </c>
      <c r="N191" s="197" t="s">
        <v>234</v>
      </c>
      <c r="O191" s="7" t="s">
        <v>234</v>
      </c>
      <c r="P191" s="7" t="s">
        <v>234</v>
      </c>
      <c r="Q191" s="198" t="s">
        <v>234</v>
      </c>
    </row>
    <row r="192" spans="1:18" ht="23" customHeight="1">
      <c r="A192" s="135">
        <v>183</v>
      </c>
      <c r="B192" s="17">
        <v>4</v>
      </c>
      <c r="C192" s="18" t="s">
        <v>196</v>
      </c>
      <c r="D192" s="14" t="s">
        <v>180</v>
      </c>
      <c r="E192" s="121" t="s">
        <v>233</v>
      </c>
      <c r="F192" s="111" t="str">
        <f t="shared" si="4"/>
        <v>DOES NOT APPLY</v>
      </c>
      <c r="G192" s="185" t="str">
        <f t="shared" si="5"/>
        <v>DOES NOT APPLY</v>
      </c>
      <c r="H192" s="197" t="s">
        <v>234</v>
      </c>
      <c r="I192" s="7" t="s">
        <v>234</v>
      </c>
      <c r="J192" s="7" t="s">
        <v>234</v>
      </c>
      <c r="K192" s="7" t="s">
        <v>234</v>
      </c>
      <c r="L192" s="7" t="s">
        <v>234</v>
      </c>
      <c r="M192" s="198" t="s">
        <v>234</v>
      </c>
      <c r="N192" s="197" t="s">
        <v>234</v>
      </c>
      <c r="O192" s="7" t="s">
        <v>234</v>
      </c>
      <c r="P192" s="7" t="s">
        <v>234</v>
      </c>
      <c r="Q192" s="198" t="s">
        <v>234</v>
      </c>
    </row>
    <row r="193" spans="1:18" ht="23" customHeight="1">
      <c r="A193" s="135">
        <v>184</v>
      </c>
      <c r="B193" s="17">
        <v>5</v>
      </c>
      <c r="C193" s="18" t="s">
        <v>196</v>
      </c>
      <c r="D193" s="14" t="s">
        <v>181</v>
      </c>
      <c r="E193" s="121" t="s">
        <v>233</v>
      </c>
      <c r="F193" s="111" t="str">
        <f t="shared" si="4"/>
        <v>DOES NOT APPLY</v>
      </c>
      <c r="G193" s="185" t="str">
        <f t="shared" si="5"/>
        <v>DOES NOT APPLY</v>
      </c>
      <c r="H193" s="197" t="s">
        <v>234</v>
      </c>
      <c r="I193" s="7" t="s">
        <v>234</v>
      </c>
      <c r="J193" s="7" t="s">
        <v>234</v>
      </c>
      <c r="K193" s="7" t="s">
        <v>234</v>
      </c>
      <c r="L193" s="7" t="s">
        <v>234</v>
      </c>
      <c r="M193" s="198" t="s">
        <v>234</v>
      </c>
      <c r="N193" s="197" t="s">
        <v>234</v>
      </c>
      <c r="O193" s="7" t="s">
        <v>234</v>
      </c>
      <c r="P193" s="7" t="s">
        <v>234</v>
      </c>
      <c r="Q193" s="198" t="s">
        <v>234</v>
      </c>
    </row>
    <row r="194" spans="1:18" ht="23" customHeight="1">
      <c r="A194" s="135">
        <v>185</v>
      </c>
      <c r="B194" s="17">
        <v>6</v>
      </c>
      <c r="C194" s="18" t="s">
        <v>196</v>
      </c>
      <c r="D194" s="14" t="s">
        <v>182</v>
      </c>
      <c r="E194" s="121" t="s">
        <v>233</v>
      </c>
      <c r="F194" s="111" t="str">
        <f t="shared" si="4"/>
        <v>DOES NOT APPLY</v>
      </c>
      <c r="G194" s="185" t="str">
        <f t="shared" si="5"/>
        <v>DOES NOT APPLY</v>
      </c>
      <c r="H194" s="197" t="s">
        <v>234</v>
      </c>
      <c r="I194" s="7" t="s">
        <v>233</v>
      </c>
      <c r="J194" s="7" t="s">
        <v>233</v>
      </c>
      <c r="K194" s="7" t="s">
        <v>233</v>
      </c>
      <c r="L194" s="7" t="s">
        <v>234</v>
      </c>
      <c r="M194" s="198" t="s">
        <v>234</v>
      </c>
      <c r="N194" s="197" t="s">
        <v>233</v>
      </c>
      <c r="O194" s="7" t="s">
        <v>233</v>
      </c>
      <c r="P194" s="7" t="s">
        <v>233</v>
      </c>
      <c r="Q194" s="198" t="s">
        <v>233</v>
      </c>
    </row>
    <row r="195" spans="1:18" ht="23" customHeight="1">
      <c r="A195" s="135">
        <v>186</v>
      </c>
      <c r="B195" s="17">
        <v>7</v>
      </c>
      <c r="C195" s="18" t="s">
        <v>196</v>
      </c>
      <c r="D195" s="14" t="s">
        <v>183</v>
      </c>
      <c r="E195" s="121" t="s">
        <v>233</v>
      </c>
      <c r="F195" s="111" t="str">
        <f t="shared" si="4"/>
        <v>DOES NOT APPLY</v>
      </c>
      <c r="G195" s="185" t="str">
        <f t="shared" si="5"/>
        <v>DOES NOT APPLY</v>
      </c>
      <c r="H195" s="197" t="s">
        <v>234</v>
      </c>
      <c r="I195" s="7" t="s">
        <v>234</v>
      </c>
      <c r="J195" s="7" t="s">
        <v>234</v>
      </c>
      <c r="K195" s="7" t="s">
        <v>234</v>
      </c>
      <c r="L195" s="7" t="s">
        <v>234</v>
      </c>
      <c r="M195" s="198" t="s">
        <v>234</v>
      </c>
      <c r="N195" s="197" t="s">
        <v>234</v>
      </c>
      <c r="O195" s="7" t="s">
        <v>234</v>
      </c>
      <c r="P195" s="7" t="s">
        <v>234</v>
      </c>
      <c r="Q195" s="198" t="s">
        <v>234</v>
      </c>
    </row>
    <row r="196" spans="1:18" ht="23" customHeight="1">
      <c r="A196" s="135">
        <v>187</v>
      </c>
      <c r="B196" s="17">
        <v>8</v>
      </c>
      <c r="C196" s="18" t="s">
        <v>196</v>
      </c>
      <c r="D196" s="14" t="s">
        <v>184</v>
      </c>
      <c r="E196" s="121" t="s">
        <v>233</v>
      </c>
      <c r="F196" s="111" t="str">
        <f t="shared" si="4"/>
        <v>DOES NOT APPLY</v>
      </c>
      <c r="G196" s="185" t="str">
        <f t="shared" si="5"/>
        <v>DOES NOT APPLY</v>
      </c>
      <c r="H196" s="197" t="s">
        <v>234</v>
      </c>
      <c r="I196" s="7" t="s">
        <v>234</v>
      </c>
      <c r="J196" s="7" t="s">
        <v>234</v>
      </c>
      <c r="K196" s="7" t="s">
        <v>234</v>
      </c>
      <c r="L196" s="7" t="s">
        <v>234</v>
      </c>
      <c r="M196" s="198" t="s">
        <v>234</v>
      </c>
      <c r="N196" s="197" t="s">
        <v>234</v>
      </c>
      <c r="O196" s="7" t="s">
        <v>234</v>
      </c>
      <c r="P196" s="7" t="s">
        <v>234</v>
      </c>
      <c r="Q196" s="198" t="s">
        <v>234</v>
      </c>
    </row>
    <row r="197" spans="1:18" ht="23" customHeight="1">
      <c r="A197" s="135">
        <v>188</v>
      </c>
      <c r="B197" s="17">
        <v>9</v>
      </c>
      <c r="C197" s="18" t="s">
        <v>196</v>
      </c>
      <c r="D197" s="14" t="s">
        <v>185</v>
      </c>
      <c r="E197" s="121" t="s">
        <v>234</v>
      </c>
      <c r="F197" s="11" t="s">
        <v>256</v>
      </c>
      <c r="G197" s="187">
        <v>7</v>
      </c>
      <c r="H197" s="197" t="s">
        <v>234</v>
      </c>
      <c r="I197" s="7" t="s">
        <v>234</v>
      </c>
      <c r="J197" s="7" t="s">
        <v>234</v>
      </c>
      <c r="K197" s="7" t="s">
        <v>234</v>
      </c>
      <c r="L197" s="7" t="s">
        <v>234</v>
      </c>
      <c r="M197" s="198" t="s">
        <v>234</v>
      </c>
      <c r="N197" s="197" t="s">
        <v>234</v>
      </c>
      <c r="O197" s="7" t="s">
        <v>234</v>
      </c>
      <c r="P197" s="7" t="s">
        <v>234</v>
      </c>
      <c r="Q197" s="198" t="s">
        <v>234</v>
      </c>
    </row>
    <row r="198" spans="1:18" ht="23" customHeight="1">
      <c r="A198" s="135">
        <v>189</v>
      </c>
      <c r="B198" s="17">
        <v>10</v>
      </c>
      <c r="C198" s="18" t="s">
        <v>196</v>
      </c>
      <c r="D198" s="14" t="s">
        <v>186</v>
      </c>
      <c r="E198" s="121" t="s">
        <v>234</v>
      </c>
      <c r="F198" s="11" t="s">
        <v>256</v>
      </c>
      <c r="G198" s="187">
        <v>7</v>
      </c>
      <c r="H198" s="197" t="s">
        <v>234</v>
      </c>
      <c r="I198" s="7" t="s">
        <v>234</v>
      </c>
      <c r="J198" s="7" t="s">
        <v>233</v>
      </c>
      <c r="K198" s="7" t="s">
        <v>233</v>
      </c>
      <c r="L198" s="7" t="s">
        <v>234</v>
      </c>
      <c r="M198" s="198" t="s">
        <v>234</v>
      </c>
      <c r="N198" s="197" t="s">
        <v>234</v>
      </c>
      <c r="O198" s="7" t="s">
        <v>234</v>
      </c>
      <c r="P198" s="7" t="s">
        <v>234</v>
      </c>
      <c r="Q198" s="198" t="s">
        <v>234</v>
      </c>
    </row>
    <row r="199" spans="1:18" ht="23" customHeight="1">
      <c r="A199" s="135">
        <v>190</v>
      </c>
      <c r="B199" s="17">
        <v>11</v>
      </c>
      <c r="C199" s="18" t="s">
        <v>196</v>
      </c>
      <c r="D199" s="14" t="s">
        <v>187</v>
      </c>
      <c r="E199" s="121" t="s">
        <v>234</v>
      </c>
      <c r="F199" s="8" t="s">
        <v>258</v>
      </c>
      <c r="G199" s="187">
        <v>14</v>
      </c>
      <c r="H199" s="197" t="s">
        <v>234</v>
      </c>
      <c r="I199" s="7" t="s">
        <v>234</v>
      </c>
      <c r="J199" s="7" t="s">
        <v>234</v>
      </c>
      <c r="K199" s="7" t="s">
        <v>234</v>
      </c>
      <c r="L199" s="7" t="s">
        <v>234</v>
      </c>
      <c r="M199" s="198" t="s">
        <v>234</v>
      </c>
      <c r="N199" s="197" t="s">
        <v>234</v>
      </c>
      <c r="O199" s="7" t="s">
        <v>234</v>
      </c>
      <c r="P199" s="7" t="s">
        <v>234</v>
      </c>
      <c r="Q199" s="198" t="s">
        <v>234</v>
      </c>
    </row>
    <row r="200" spans="1:18" ht="23" customHeight="1">
      <c r="A200" s="135">
        <v>191</v>
      </c>
      <c r="B200" s="17">
        <v>12</v>
      </c>
      <c r="C200" s="18" t="s">
        <v>196</v>
      </c>
      <c r="D200" s="14" t="s">
        <v>188</v>
      </c>
      <c r="E200" s="121" t="s">
        <v>234</v>
      </c>
      <c r="F200" s="11" t="s">
        <v>256</v>
      </c>
      <c r="G200" s="187">
        <v>10</v>
      </c>
      <c r="H200" s="197" t="s">
        <v>234</v>
      </c>
      <c r="I200" s="7" t="s">
        <v>234</v>
      </c>
      <c r="J200" s="7" t="s">
        <v>234</v>
      </c>
      <c r="K200" s="7" t="s">
        <v>234</v>
      </c>
      <c r="L200" s="7" t="s">
        <v>234</v>
      </c>
      <c r="M200" s="198" t="s">
        <v>234</v>
      </c>
      <c r="N200" s="197" t="s">
        <v>234</v>
      </c>
      <c r="O200" s="7" t="s">
        <v>234</v>
      </c>
      <c r="P200" s="7" t="s">
        <v>234</v>
      </c>
      <c r="Q200" s="198" t="s">
        <v>234</v>
      </c>
    </row>
    <row r="201" spans="1:18" ht="23" customHeight="1">
      <c r="A201" s="135">
        <v>192</v>
      </c>
      <c r="B201" s="17">
        <v>13</v>
      </c>
      <c r="C201" s="18" t="s">
        <v>196</v>
      </c>
      <c r="D201" s="14" t="s">
        <v>189</v>
      </c>
      <c r="E201" s="121" t="s">
        <v>234</v>
      </c>
      <c r="F201" s="11" t="s">
        <v>256</v>
      </c>
      <c r="G201" s="187">
        <v>14</v>
      </c>
      <c r="H201" s="197" t="s">
        <v>234</v>
      </c>
      <c r="I201" s="7" t="s">
        <v>234</v>
      </c>
      <c r="J201" s="7" t="s">
        <v>234</v>
      </c>
      <c r="K201" s="7" t="s">
        <v>234</v>
      </c>
      <c r="L201" s="7" t="s">
        <v>234</v>
      </c>
      <c r="M201" s="198" t="s">
        <v>234</v>
      </c>
      <c r="N201" s="197" t="s">
        <v>234</v>
      </c>
      <c r="O201" s="7" t="s">
        <v>234</v>
      </c>
      <c r="P201" s="7" t="s">
        <v>234</v>
      </c>
      <c r="Q201" s="198" t="s">
        <v>234</v>
      </c>
    </row>
    <row r="202" spans="1:18" ht="23" customHeight="1" thickBot="1">
      <c r="A202" s="136">
        <v>193</v>
      </c>
      <c r="B202" s="144">
        <v>14</v>
      </c>
      <c r="C202" s="145" t="s">
        <v>196</v>
      </c>
      <c r="D202" s="146" t="s">
        <v>190</v>
      </c>
      <c r="E202" s="125" t="s">
        <v>233</v>
      </c>
      <c r="F202" s="126" t="str">
        <f t="shared" ref="F202" si="6">IF(E202="YES","DOES NOT APPLY","--")</f>
        <v>DOES NOT APPLY</v>
      </c>
      <c r="G202" s="188" t="str">
        <f t="shared" ref="G202" si="7">F202</f>
        <v>DOES NOT APPLY</v>
      </c>
      <c r="H202" s="205" t="s">
        <v>234</v>
      </c>
      <c r="I202" s="206" t="s">
        <v>234</v>
      </c>
      <c r="J202" s="206" t="s">
        <v>234</v>
      </c>
      <c r="K202" s="206" t="s">
        <v>234</v>
      </c>
      <c r="L202" s="206" t="s">
        <v>234</v>
      </c>
      <c r="M202" s="207" t="s">
        <v>234</v>
      </c>
      <c r="N202" s="205" t="s">
        <v>234</v>
      </c>
      <c r="O202" s="206" t="s">
        <v>234</v>
      </c>
      <c r="P202" s="206" t="s">
        <v>234</v>
      </c>
      <c r="Q202" s="207" t="s">
        <v>234</v>
      </c>
    </row>
    <row r="203" spans="1:18" ht="43" customHeight="1">
      <c r="E203" s="21"/>
      <c r="F203" s="21"/>
      <c r="G203" s="21"/>
      <c r="H203" s="226">
        <f>COUNTIF(H4:H202,"YES")</f>
        <v>9</v>
      </c>
      <c r="I203" s="227">
        <f>COUNTIF(I4:I202,"YES")</f>
        <v>52</v>
      </c>
      <c r="J203" s="227">
        <f>COUNTIF(J4:J202,$A$204)</f>
        <v>73</v>
      </c>
      <c r="K203" s="227">
        <f t="shared" ref="K203:M203" si="8">COUNTIF(K4:K202,$A$204)</f>
        <v>42</v>
      </c>
      <c r="L203" s="227">
        <f t="shared" si="8"/>
        <v>40</v>
      </c>
      <c r="M203" s="228">
        <f t="shared" si="8"/>
        <v>3</v>
      </c>
      <c r="N203" s="240">
        <f t="shared" ref="N203" si="9">COUNTIF(N4:N202,$A$204)</f>
        <v>26</v>
      </c>
      <c r="O203" s="241">
        <f t="shared" ref="O203" si="10">COUNTIF(O4:O202,$A$204)</f>
        <v>27</v>
      </c>
      <c r="P203" s="241">
        <f t="shared" ref="P203" si="11">COUNTIF(P4:P202,$A$204)</f>
        <v>27</v>
      </c>
      <c r="Q203" s="242">
        <f t="shared" ref="Q203" si="12">COUNTIF(Q4:Q202,$A$204)</f>
        <v>30</v>
      </c>
    </row>
    <row r="204" spans="1:18" ht="23" customHeight="1">
      <c r="A204" s="116" t="s">
        <v>233</v>
      </c>
      <c r="B204" s="179" t="s">
        <v>267</v>
      </c>
      <c r="C204" s="258" t="s">
        <v>268</v>
      </c>
      <c r="D204" s="258"/>
      <c r="E204" s="21"/>
      <c r="F204" s="21"/>
      <c r="G204" s="21"/>
      <c r="H204" s="233">
        <f>H203/193</f>
        <v>4.6632124352331605E-2</v>
      </c>
      <c r="I204" s="234">
        <f t="shared" ref="I204:J204" si="13">I203/193</f>
        <v>0.26943005181347152</v>
      </c>
      <c r="J204" s="234">
        <f t="shared" si="13"/>
        <v>0.37823834196891193</v>
      </c>
      <c r="K204" s="234">
        <f t="shared" ref="K204" si="14">K203/193</f>
        <v>0.21761658031088082</v>
      </c>
      <c r="L204" s="234">
        <f t="shared" ref="L204" si="15">L203/193</f>
        <v>0.20725388601036268</v>
      </c>
      <c r="M204" s="235">
        <f t="shared" ref="M204" si="16">M203/193</f>
        <v>1.5544041450777202E-2</v>
      </c>
      <c r="N204" s="174">
        <f t="shared" ref="N204" si="17">N203/193</f>
        <v>0.13471502590673576</v>
      </c>
      <c r="O204" s="115">
        <f t="shared" ref="O204" si="18">O203/193</f>
        <v>0.13989637305699482</v>
      </c>
      <c r="P204" s="115">
        <f t="shared" ref="P204" si="19">P203/193</f>
        <v>0.13989637305699482</v>
      </c>
      <c r="Q204" s="175">
        <f t="shared" ref="Q204" si="20">Q203/193</f>
        <v>0.15544041450777202</v>
      </c>
    </row>
    <row r="205" spans="1:18" ht="27" customHeight="1" thickBot="1">
      <c r="A205" s="116" t="s">
        <v>234</v>
      </c>
      <c r="C205" s="258"/>
      <c r="D205" s="258"/>
      <c r="E205" s="114"/>
      <c r="F205" s="114"/>
      <c r="G205" s="114"/>
      <c r="H205" s="176" t="s">
        <v>201</v>
      </c>
      <c r="I205" s="177" t="s">
        <v>201</v>
      </c>
      <c r="J205" s="177" t="s">
        <v>201</v>
      </c>
      <c r="K205" s="177" t="s">
        <v>201</v>
      </c>
      <c r="L205" s="177" t="s">
        <v>201</v>
      </c>
      <c r="M205" s="178" t="s">
        <v>201</v>
      </c>
      <c r="N205" s="176" t="s">
        <v>201</v>
      </c>
      <c r="O205" s="177" t="s">
        <v>201</v>
      </c>
      <c r="P205" s="177" t="s">
        <v>201</v>
      </c>
      <c r="Q205" s="178" t="s">
        <v>201</v>
      </c>
    </row>
    <row r="206" spans="1:18" ht="34" customHeight="1">
      <c r="B206" s="179" t="s">
        <v>269</v>
      </c>
      <c r="C206" s="258" t="s">
        <v>272</v>
      </c>
      <c r="D206" s="258"/>
      <c r="E206" s="20"/>
      <c r="F206" s="20"/>
      <c r="G206" s="20"/>
    </row>
    <row r="207" spans="1:18" ht="23" customHeight="1">
      <c r="E207" s="21"/>
      <c r="F207" s="21"/>
      <c r="G207" s="22">
        <f>COUNTIF(F4:F202,"ANY GENDER")</f>
        <v>44</v>
      </c>
      <c r="H207" s="263" t="s">
        <v>274</v>
      </c>
      <c r="I207" s="263"/>
      <c r="J207" s="263"/>
      <c r="K207" s="264"/>
    </row>
    <row r="208" spans="1:18" ht="23" customHeight="1">
      <c r="E208" s="21"/>
      <c r="F208" s="21"/>
      <c r="G208" s="23">
        <f>COUNTIF(F4:F202,"MALE ONLY")</f>
        <v>26</v>
      </c>
      <c r="H208" s="263" t="s">
        <v>275</v>
      </c>
      <c r="I208" s="263"/>
      <c r="J208" s="263"/>
      <c r="K208" s="264"/>
      <c r="R208" s="224"/>
    </row>
    <row r="209" spans="4:18" ht="23" customHeight="1">
      <c r="E209" s="21"/>
      <c r="F209" s="21"/>
      <c r="G209" s="21"/>
      <c r="R209" s="224"/>
    </row>
    <row r="210" spans="4:18" ht="23" customHeight="1">
      <c r="E210" s="21"/>
      <c r="F210" s="21"/>
      <c r="G210" s="21"/>
      <c r="R210" s="224"/>
    </row>
    <row r="211" spans="4:18" ht="48" customHeight="1">
      <c r="E211" s="229">
        <f>COUNTIF($E$4:$E$202,"NO")</f>
        <v>68</v>
      </c>
      <c r="F211" s="180">
        <f>E211/193</f>
        <v>0.35233160621761656</v>
      </c>
      <c r="G211" s="259" t="s">
        <v>276</v>
      </c>
      <c r="H211" s="260"/>
      <c r="I211" s="260"/>
      <c r="J211" s="260"/>
      <c r="K211" s="260"/>
      <c r="L211" s="260"/>
      <c r="M211" s="260"/>
      <c r="R211" s="224"/>
    </row>
    <row r="212" spans="4:18" ht="48" customHeight="1">
      <c r="E212" s="230">
        <f>COUNTIF($E$4:$E$202,"DE FACTO")</f>
        <v>2</v>
      </c>
      <c r="F212" s="181">
        <f>E212/193</f>
        <v>1.0362694300518135E-2</v>
      </c>
      <c r="G212" s="261" t="s">
        <v>277</v>
      </c>
      <c r="H212" s="262"/>
      <c r="I212" s="262"/>
      <c r="J212" s="262"/>
      <c r="K212" s="262"/>
      <c r="L212" s="262"/>
      <c r="M212" s="262"/>
      <c r="R212" s="224"/>
    </row>
    <row r="213" spans="4:18" s="25" customFormat="1" ht="5" customHeight="1">
      <c r="D213" s="238"/>
      <c r="E213" s="231"/>
      <c r="F213" s="182"/>
      <c r="G213" s="26"/>
      <c r="H213" s="26"/>
      <c r="I213" s="26"/>
      <c r="J213" s="26"/>
      <c r="K213" s="26"/>
      <c r="L213" s="24"/>
      <c r="M213" s="24"/>
      <c r="N213" s="27"/>
      <c r="R213" s="224"/>
    </row>
    <row r="214" spans="4:18" ht="48" customHeight="1">
      <c r="E214" s="232">
        <f>COUNTIF($E$4:$E$202,"YES")</f>
        <v>123</v>
      </c>
      <c r="F214" s="183">
        <f>E214/193</f>
        <v>0.63730569948186533</v>
      </c>
      <c r="G214" s="270" t="s">
        <v>278</v>
      </c>
      <c r="H214" s="271"/>
      <c r="I214" s="271"/>
      <c r="J214" s="271"/>
      <c r="K214" s="271"/>
      <c r="L214" s="271"/>
      <c r="M214" s="271"/>
      <c r="R214" s="224"/>
    </row>
    <row r="215" spans="4:18" ht="23" customHeight="1">
      <c r="R215" s="224"/>
    </row>
    <row r="216" spans="4:18" ht="23" customHeight="1">
      <c r="R216" s="224"/>
    </row>
    <row r="217" spans="4:18" ht="23" customHeight="1">
      <c r="R217" s="224"/>
    </row>
    <row r="218" spans="4:18" ht="23" customHeight="1">
      <c r="R218" s="224"/>
    </row>
    <row r="219" spans="4:18" ht="23" customHeight="1">
      <c r="R219" s="224"/>
    </row>
    <row r="220" spans="4:18" ht="23" customHeight="1">
      <c r="R220" s="224"/>
    </row>
    <row r="221" spans="4:18" ht="23" customHeight="1">
      <c r="R221" s="224"/>
    </row>
    <row r="222" spans="4:18" ht="23" customHeight="1">
      <c r="R222" s="224"/>
    </row>
    <row r="223" spans="4:18" ht="23" customHeight="1">
      <c r="R223" s="224"/>
    </row>
    <row r="224" spans="4:18" ht="23" customHeight="1">
      <c r="R224" s="224"/>
    </row>
    <row r="225" spans="18:18" ht="23" customHeight="1">
      <c r="R225" s="224"/>
    </row>
  </sheetData>
  <autoFilter ref="A3:Q206" xr:uid="{3053A9F2-9C55-0647-B69B-D7151624040D}"/>
  <mergeCells count="12">
    <mergeCell ref="G214:M214"/>
    <mergeCell ref="E1:G1"/>
    <mergeCell ref="C204:D205"/>
    <mergeCell ref="H207:K207"/>
    <mergeCell ref="N1:Q1"/>
    <mergeCell ref="C206:D206"/>
    <mergeCell ref="G211:M211"/>
    <mergeCell ref="G212:M212"/>
    <mergeCell ref="H208:K208"/>
    <mergeCell ref="H1:M1"/>
    <mergeCell ref="H2:J2"/>
    <mergeCell ref="K2:L2"/>
  </mergeCells>
  <conditionalFormatting sqref="H171:J171 J172:J175 J169:J170 J141 J144:J160 J178:J183 H119:J119 J59:J63 H2 H127:J129 H125:J125 H66:I68 H37:I64 H11:I11 H7:I7 H140:I178 H179:J202 N203:Q205 E205:G205 H203:M206 H215:M1048576 E211:G214 H209:M210 L207:M208 H4:I5 J4 K162:Q202 J162:J167 H187:Q187 H189:Q189 L161:Q161 H131:J139 H130:I130 H71:J100 H115:J117 H114:I114 K102:Q160 H102:J113 K4:Q100">
    <cfRule type="containsText" dxfId="57" priority="69" operator="containsText" text="YES">
      <formula>NOT(ISERROR(SEARCH("YES",E2)))</formula>
    </cfRule>
  </conditionalFormatting>
  <conditionalFormatting sqref="H119:J119 H125:J125 H64:I64 H66:I68 H11:I11 H7:I7 H12:J63 H127:J129 H4:I5 J4 H161:I161 H162:Q202 L161:Q161 H131:J160 H130:I130 H71:J100 H115:J117 H114:I114 K102:Q160 H102:J113 K4:Q100">
    <cfRule type="containsText" dxfId="56" priority="70" operator="containsText" text="NO">
      <formula>NOT(ISERROR(SEARCH("NO",H4)))</formula>
    </cfRule>
  </conditionalFormatting>
  <conditionalFormatting sqref="H126:J126">
    <cfRule type="containsText" dxfId="55" priority="68" operator="containsText" text="NO">
      <formula>NOT(ISERROR(SEARCH("NO",H126)))</formula>
    </cfRule>
  </conditionalFormatting>
  <conditionalFormatting sqref="H118:J118">
    <cfRule type="containsText" dxfId="54" priority="67" operator="containsText" text="NO">
      <formula>NOT(ISERROR(SEARCH("NO",H118)))</formula>
    </cfRule>
  </conditionalFormatting>
  <conditionalFormatting sqref="H120:J124">
    <cfRule type="containsText" dxfId="53" priority="66" operator="containsText" text="NO">
      <formula>NOT(ISERROR(SEARCH("NO",H120)))</formula>
    </cfRule>
  </conditionalFormatting>
  <conditionalFormatting sqref="J68">
    <cfRule type="containsText" dxfId="52" priority="64" operator="containsText" text="YES">
      <formula>NOT(ISERROR(SEARCH("YES",J68)))</formula>
    </cfRule>
  </conditionalFormatting>
  <conditionalFormatting sqref="J68">
    <cfRule type="containsText" dxfId="51" priority="65" operator="containsText" text="NO">
      <formula>NOT(ISERROR(SEARCH("NO",J68)))</formula>
    </cfRule>
  </conditionalFormatting>
  <conditionalFormatting sqref="J67">
    <cfRule type="containsText" dxfId="50" priority="62" operator="containsText" text="YES">
      <formula>NOT(ISERROR(SEARCH("YES",J67)))</formula>
    </cfRule>
  </conditionalFormatting>
  <conditionalFormatting sqref="J67">
    <cfRule type="containsText" dxfId="49" priority="63" operator="containsText" text="NO">
      <formula>NOT(ISERROR(SEARCH("NO",J67)))</formula>
    </cfRule>
  </conditionalFormatting>
  <conditionalFormatting sqref="J66">
    <cfRule type="containsText" dxfId="48" priority="60" operator="containsText" text="YES">
      <formula>NOT(ISERROR(SEARCH("YES",J66)))</formula>
    </cfRule>
  </conditionalFormatting>
  <conditionalFormatting sqref="J66">
    <cfRule type="containsText" dxfId="47" priority="61" operator="containsText" text="NO">
      <formula>NOT(ISERROR(SEARCH("NO",J66)))</formula>
    </cfRule>
  </conditionalFormatting>
  <conditionalFormatting sqref="J64">
    <cfRule type="containsText" dxfId="46" priority="58" operator="containsText" text="YES">
      <formula>NOT(ISERROR(SEARCH("YES",J64)))</formula>
    </cfRule>
  </conditionalFormatting>
  <conditionalFormatting sqref="J64">
    <cfRule type="containsText" dxfId="45" priority="59" operator="containsText" text="NO">
      <formula>NOT(ISERROR(SEARCH("NO",J64)))</formula>
    </cfRule>
  </conditionalFormatting>
  <conditionalFormatting sqref="H65:J65">
    <cfRule type="containsText" dxfId="44" priority="56" operator="containsText" text="YES">
      <formula>NOT(ISERROR(SEARCH("YES",H65)))</formula>
    </cfRule>
  </conditionalFormatting>
  <conditionalFormatting sqref="H65:J65">
    <cfRule type="containsText" dxfId="43" priority="57" operator="containsText" text="NO">
      <formula>NOT(ISERROR(SEARCH("NO",H65)))</formula>
    </cfRule>
  </conditionalFormatting>
  <conditionalFormatting sqref="H69:J69">
    <cfRule type="containsText" dxfId="42" priority="54" operator="containsText" text="YES">
      <formula>NOT(ISERROR(SEARCH("YES",H69)))</formula>
    </cfRule>
  </conditionalFormatting>
  <conditionalFormatting sqref="H69:J69">
    <cfRule type="containsText" dxfId="41" priority="55" operator="containsText" text="NO">
      <formula>NOT(ISERROR(SEARCH("NO",H69)))</formula>
    </cfRule>
  </conditionalFormatting>
  <conditionalFormatting sqref="H70:J70">
    <cfRule type="containsText" dxfId="40" priority="52" operator="containsText" text="YES">
      <formula>NOT(ISERROR(SEARCH("YES",H70)))</formula>
    </cfRule>
  </conditionalFormatting>
  <conditionalFormatting sqref="H70:J70">
    <cfRule type="containsText" dxfId="39" priority="53" operator="containsText" text="NO">
      <formula>NOT(ISERROR(SEARCH("NO",H70)))</formula>
    </cfRule>
  </conditionalFormatting>
  <conditionalFormatting sqref="J5">
    <cfRule type="containsText" dxfId="38" priority="50" operator="containsText" text="YES">
      <formula>NOT(ISERROR(SEARCH("YES",J5)))</formula>
    </cfRule>
  </conditionalFormatting>
  <conditionalFormatting sqref="J5">
    <cfRule type="containsText" dxfId="37" priority="51" operator="containsText" text="NO">
      <formula>NOT(ISERROR(SEARCH("NO",J5)))</formula>
    </cfRule>
  </conditionalFormatting>
  <conditionalFormatting sqref="J7">
    <cfRule type="containsText" dxfId="36" priority="48" operator="containsText" text="YES">
      <formula>NOT(ISERROR(SEARCH("YES",J7)))</formula>
    </cfRule>
  </conditionalFormatting>
  <conditionalFormatting sqref="J7">
    <cfRule type="containsText" dxfId="35" priority="49" operator="containsText" text="NO">
      <formula>NOT(ISERROR(SEARCH("NO",J7)))</formula>
    </cfRule>
  </conditionalFormatting>
  <conditionalFormatting sqref="J11">
    <cfRule type="containsText" dxfId="34" priority="46" operator="containsText" text="YES">
      <formula>NOT(ISERROR(SEARCH("YES",J11)))</formula>
    </cfRule>
  </conditionalFormatting>
  <conditionalFormatting sqref="J11">
    <cfRule type="containsText" dxfId="33" priority="47" operator="containsText" text="NO">
      <formula>NOT(ISERROR(SEARCH("NO",J11)))</formula>
    </cfRule>
  </conditionalFormatting>
  <conditionalFormatting sqref="J37">
    <cfRule type="containsText" dxfId="32" priority="45" operator="containsText" text="YES">
      <formula>NOT(ISERROR(SEARCH("YES",J37)))</formula>
    </cfRule>
  </conditionalFormatting>
  <conditionalFormatting sqref="J39">
    <cfRule type="containsText" dxfId="31" priority="44" operator="containsText" text="YES">
      <formula>NOT(ISERROR(SEARCH("YES",J39)))</formula>
    </cfRule>
  </conditionalFormatting>
  <conditionalFormatting sqref="J46">
    <cfRule type="containsText" dxfId="30" priority="43" operator="containsText" text="YES">
      <formula>NOT(ISERROR(SEARCH("YES",J46)))</formula>
    </cfRule>
  </conditionalFormatting>
  <conditionalFormatting sqref="H49:J49">
    <cfRule type="containsText" dxfId="29" priority="42" operator="containsText" text="YES">
      <formula>NOT(ISERROR(SEARCH("YES",H49)))</formula>
    </cfRule>
  </conditionalFormatting>
  <conditionalFormatting sqref="H8:J10">
    <cfRule type="containsText" dxfId="28" priority="41" operator="containsText" text="NO">
      <formula>NOT(ISERROR(SEARCH("NO",H8)))</formula>
    </cfRule>
  </conditionalFormatting>
  <conditionalFormatting sqref="H6:J6">
    <cfRule type="containsText" dxfId="27" priority="40" operator="containsText" text="NO">
      <formula>NOT(ISERROR(SEARCH("NO",H6)))</formula>
    </cfRule>
  </conditionalFormatting>
  <conditionalFormatting sqref="K2">
    <cfRule type="containsText" dxfId="26" priority="38" operator="containsText" text="YES">
      <formula>NOT(ISERROR(SEARCH("YES",K2)))</formula>
    </cfRule>
  </conditionalFormatting>
  <conditionalFormatting sqref="M2">
    <cfRule type="containsText" dxfId="25" priority="37" operator="containsText" text="YES">
      <formula>NOT(ISERROR(SEARCH("YES",M2)))</formula>
    </cfRule>
  </conditionalFormatting>
  <conditionalFormatting sqref="N2:Q2">
    <cfRule type="containsText" dxfId="24" priority="36" operator="containsText" text="YES">
      <formula>NOT(ISERROR(SEARCH("YES",N2)))</formula>
    </cfRule>
  </conditionalFormatting>
  <conditionalFormatting sqref="E2:G2">
    <cfRule type="containsText" dxfId="23" priority="32" operator="containsText" text="YES">
      <formula>NOT(ISERROR(SEARCH("YES",E2)))</formula>
    </cfRule>
  </conditionalFormatting>
  <conditionalFormatting sqref="E4:E100 E162:E186 E188 E190:E202 E131:E160 E115:E129 E102:E113">
    <cfRule type="containsText" dxfId="22" priority="28" operator="containsText" text="FACTO">
      <formula>NOT(ISERROR(SEARCH("FACTO",E4)))</formula>
    </cfRule>
    <cfRule type="containsText" dxfId="21" priority="29" operator="containsText" text="YES">
      <formula>NOT(ISERROR(SEARCH("YES",E4)))</formula>
    </cfRule>
    <cfRule type="containsText" dxfId="20" priority="30" operator="containsText" text="NO">
      <formula>NOT(ISERROR(SEARCH("NO",E4)))</formula>
    </cfRule>
  </conditionalFormatting>
  <conditionalFormatting sqref="J161:K161">
    <cfRule type="containsText" dxfId="19" priority="26" operator="containsText" text="YES">
      <formula>NOT(ISERROR(SEARCH("YES",J161)))</formula>
    </cfRule>
  </conditionalFormatting>
  <conditionalFormatting sqref="J161:K161">
    <cfRule type="containsText" dxfId="18" priority="27" operator="containsText" text="NO">
      <formula>NOT(ISERROR(SEARCH("NO",J161)))</formula>
    </cfRule>
  </conditionalFormatting>
  <conditionalFormatting sqref="E161">
    <cfRule type="containsText" dxfId="17" priority="24" operator="containsText" text="YES">
      <formula>NOT(ISERROR(SEARCH("YES",E161)))</formula>
    </cfRule>
  </conditionalFormatting>
  <conditionalFormatting sqref="E161">
    <cfRule type="containsText" dxfId="16" priority="25" operator="containsText" text="NO">
      <formula>NOT(ISERROR(SEARCH("NO",E161)))</formula>
    </cfRule>
  </conditionalFormatting>
  <conditionalFormatting sqref="E187">
    <cfRule type="containsText" dxfId="15" priority="22" operator="containsText" text="YES">
      <formula>NOT(ISERROR(SEARCH("YES",E187)))</formula>
    </cfRule>
  </conditionalFormatting>
  <conditionalFormatting sqref="E187">
    <cfRule type="containsText" dxfId="14" priority="23" operator="containsText" text="NO">
      <formula>NOT(ISERROR(SEARCH("NO",E187)))</formula>
    </cfRule>
  </conditionalFormatting>
  <conditionalFormatting sqref="E189">
    <cfRule type="containsText" dxfId="13" priority="20" operator="containsText" text="YES">
      <formula>NOT(ISERROR(SEARCH("YES",E189)))</formula>
    </cfRule>
  </conditionalFormatting>
  <conditionalFormatting sqref="E189">
    <cfRule type="containsText" dxfId="12" priority="21" operator="containsText" text="NO">
      <formula>NOT(ISERROR(SEARCH("NO",E189)))</formula>
    </cfRule>
  </conditionalFormatting>
  <conditionalFormatting sqref="E130">
    <cfRule type="containsText" dxfId="11" priority="18" operator="containsText" text="YES">
      <formula>NOT(ISERROR(SEARCH("YES",E130)))</formula>
    </cfRule>
  </conditionalFormatting>
  <conditionalFormatting sqref="E130">
    <cfRule type="containsText" dxfId="10" priority="19" operator="containsText" text="NO">
      <formula>NOT(ISERROR(SEARCH("NO",E130)))</formula>
    </cfRule>
  </conditionalFormatting>
  <conditionalFormatting sqref="J130">
    <cfRule type="containsText" dxfId="9" priority="16" operator="containsText" text="YES">
      <formula>NOT(ISERROR(SEARCH("YES",J130)))</formula>
    </cfRule>
  </conditionalFormatting>
  <conditionalFormatting sqref="J130">
    <cfRule type="containsText" dxfId="8" priority="17" operator="containsText" text="NO">
      <formula>NOT(ISERROR(SEARCH("NO",J130)))</formula>
    </cfRule>
  </conditionalFormatting>
  <conditionalFormatting sqref="J114">
    <cfRule type="containsText" dxfId="7" priority="14" operator="containsText" text="YES">
      <formula>NOT(ISERROR(SEARCH("YES",J114)))</formula>
    </cfRule>
  </conditionalFormatting>
  <conditionalFormatting sqref="J114">
    <cfRule type="containsText" dxfId="6" priority="15" operator="containsText" text="NO">
      <formula>NOT(ISERROR(SEARCH("NO",J114)))</formula>
    </cfRule>
  </conditionalFormatting>
  <conditionalFormatting sqref="E114">
    <cfRule type="containsText" dxfId="5" priority="12" operator="containsText" text="YES">
      <formula>NOT(ISERROR(SEARCH("YES",E114)))</formula>
    </cfRule>
  </conditionalFormatting>
  <conditionalFormatting sqref="E114">
    <cfRule type="containsText" dxfId="4" priority="13" operator="containsText" text="NO">
      <formula>NOT(ISERROR(SEARCH("NO",E114)))</formula>
    </cfRule>
  </conditionalFormatting>
  <conditionalFormatting sqref="E101">
    <cfRule type="containsText" dxfId="3" priority="10" operator="containsText" text="YES">
      <formula>NOT(ISERROR(SEARCH("YES",E101)))</formula>
    </cfRule>
  </conditionalFormatting>
  <conditionalFormatting sqref="E101">
    <cfRule type="containsText" dxfId="2" priority="11" operator="containsText" text="NO">
      <formula>NOT(ISERROR(SEARCH("NO",E101)))</formula>
    </cfRule>
  </conditionalFormatting>
  <conditionalFormatting sqref="H101:Q101">
    <cfRule type="containsText" dxfId="1" priority="8" operator="containsText" text="YES">
      <formula>NOT(ISERROR(SEARCH("YES",H101)))</formula>
    </cfRule>
  </conditionalFormatting>
  <conditionalFormatting sqref="H101:Q101">
    <cfRule type="containsText" dxfId="0" priority="9" operator="containsText" text="NO">
      <formula>NOT(ISERROR(SEARCH("NO",H101)))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Same-Sex Sexual Acts Tally</vt:lpstr>
      <vt:lpstr>All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2019-02-18T22:30:44Z</dcterms:created>
  <dcterms:modified xsi:type="dcterms:W3CDTF">2019-10-10T10:14:48Z</dcterms:modified>
</cp:coreProperties>
</file>