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课后习题\第三章课后习题\"/>
    </mc:Choice>
  </mc:AlternateContent>
  <bookViews>
    <workbookView xWindow="0" yWindow="0" windowWidth="2304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2" i="1"/>
  <c r="C11" i="1"/>
  <c r="F11" i="1" s="1"/>
  <c r="C3" i="1"/>
  <c r="E3" i="1" s="1"/>
  <c r="C4" i="1"/>
  <c r="F4" i="1" s="1"/>
  <c r="C5" i="1"/>
  <c r="F5" i="1" s="1"/>
  <c r="C6" i="1"/>
  <c r="C7" i="1"/>
  <c r="F7" i="1" s="1"/>
  <c r="C8" i="1"/>
  <c r="F8" i="1" s="1"/>
  <c r="C9" i="1"/>
  <c r="F9" i="1" s="1"/>
  <c r="C10" i="1"/>
  <c r="C12" i="1"/>
  <c r="F12" i="1" s="1"/>
  <c r="C13" i="1"/>
  <c r="F13" i="1" s="1"/>
  <c r="C14" i="1"/>
  <c r="F14" i="1" s="1"/>
  <c r="C2" i="1"/>
  <c r="E2" i="1" s="1"/>
  <c r="F3" i="1"/>
  <c r="F2" i="1"/>
  <c r="F6" i="1"/>
  <c r="F10" i="1"/>
  <c r="G3" i="1"/>
  <c r="G4" i="1"/>
  <c r="D3" i="1"/>
  <c r="H3" i="1" s="1"/>
  <c r="D4" i="1"/>
  <c r="H4" i="1" s="1"/>
  <c r="D5" i="1"/>
  <c r="H5" i="1" s="1"/>
  <c r="D6" i="1"/>
  <c r="H6" i="1" s="1"/>
  <c r="D7" i="1"/>
  <c r="H7" i="1" s="1"/>
  <c r="D8" i="1"/>
  <c r="H8" i="1" s="1"/>
  <c r="D9" i="1"/>
  <c r="H9" i="1" s="1"/>
  <c r="D10" i="1"/>
  <c r="H10" i="1" s="1"/>
  <c r="D11" i="1"/>
  <c r="H11" i="1" s="1"/>
  <c r="D12" i="1"/>
  <c r="H12" i="1" s="1"/>
  <c r="D13" i="1"/>
  <c r="H13" i="1" s="1"/>
  <c r="D14" i="1"/>
  <c r="H14" i="1" s="1"/>
  <c r="D2" i="1"/>
  <c r="H2" i="1" s="1"/>
  <c r="I5" i="1"/>
  <c r="G6" i="1"/>
  <c r="G8" i="1"/>
  <c r="I9" i="1"/>
  <c r="G10" i="1"/>
  <c r="I13" i="1"/>
  <c r="I11" i="1" l="1"/>
  <c r="I7" i="1"/>
  <c r="E4" i="1"/>
  <c r="G14" i="1"/>
  <c r="G12" i="1"/>
  <c r="I4" i="1"/>
  <c r="I2" i="1"/>
  <c r="I3" i="1"/>
  <c r="G2" i="1"/>
  <c r="E13" i="1"/>
  <c r="E11" i="1"/>
  <c r="E9" i="1"/>
  <c r="E7" i="1"/>
  <c r="E5" i="1"/>
  <c r="G5" i="1"/>
  <c r="G13" i="1"/>
  <c r="G11" i="1"/>
  <c r="G9" i="1"/>
  <c r="G7" i="1"/>
  <c r="I14" i="1"/>
  <c r="I12" i="1"/>
  <c r="I10" i="1"/>
  <c r="I8" i="1"/>
  <c r="I6" i="1"/>
  <c r="E14" i="1"/>
  <c r="E12" i="1"/>
  <c r="E10" i="1"/>
  <c r="E8" i="1"/>
  <c r="E6" i="1"/>
</calcChain>
</file>

<file path=xl/sharedStrings.xml><?xml version="1.0" encoding="utf-8"?>
<sst xmlns="http://schemas.openxmlformats.org/spreadsheetml/2006/main" count="36" uniqueCount="36">
  <si>
    <t xml:space="preserve">张雷 </t>
    <phoneticPr fontId="1" type="noConversion"/>
  </si>
  <si>
    <t xml:space="preserve">张亚春 </t>
    <phoneticPr fontId="1" type="noConversion"/>
  </si>
  <si>
    <t xml:space="preserve">李恒钓 </t>
    <phoneticPr fontId="1" type="noConversion"/>
  </si>
  <si>
    <t xml:space="preserve">张志军 </t>
    <phoneticPr fontId="1" type="noConversion"/>
  </si>
  <si>
    <t>张志新</t>
    <phoneticPr fontId="1" type="noConversion"/>
  </si>
  <si>
    <t xml:space="preserve">张忠荣 </t>
    <phoneticPr fontId="1" type="noConversion"/>
  </si>
  <si>
    <t xml:space="preserve">张仲礼 </t>
    <phoneticPr fontId="1" type="noConversion"/>
  </si>
  <si>
    <t xml:space="preserve">张竹霞 </t>
    <phoneticPr fontId="1" type="noConversion"/>
  </si>
  <si>
    <t xml:space="preserve">张子贵 </t>
    <phoneticPr fontId="1" type="noConversion"/>
  </si>
  <si>
    <t xml:space="preserve">张宗敏 </t>
    <phoneticPr fontId="1" type="noConversion"/>
  </si>
  <si>
    <t xml:space="preserve">张作芹 </t>
    <phoneticPr fontId="1" type="noConversion"/>
  </si>
  <si>
    <t xml:space="preserve">章莉 </t>
    <phoneticPr fontId="1" type="noConversion"/>
  </si>
  <si>
    <t xml:space="preserve">赵标 </t>
    <phoneticPr fontId="1" type="noConversion"/>
  </si>
  <si>
    <t>姓名</t>
    <phoneticPr fontId="1" type="noConversion"/>
  </si>
  <si>
    <t>身份证号</t>
    <phoneticPr fontId="1" type="noConversion"/>
  </si>
  <si>
    <t>出生年份</t>
    <phoneticPr fontId="1" type="noConversion"/>
  </si>
  <si>
    <t>622723198602013412</t>
    <phoneticPr fontId="1" type="noConversion"/>
  </si>
  <si>
    <t>210304198504260488</t>
    <phoneticPr fontId="1" type="noConversion"/>
  </si>
  <si>
    <t>210421198403162020</t>
    <phoneticPr fontId="1" type="noConversion"/>
  </si>
  <si>
    <t>210303198412082729</t>
    <phoneticPr fontId="1" type="noConversion"/>
  </si>
  <si>
    <t>210411198504282942</t>
    <phoneticPr fontId="1" type="noConversion"/>
  </si>
  <si>
    <t>出生月份</t>
    <phoneticPr fontId="1" type="noConversion"/>
  </si>
  <si>
    <t>年龄</t>
    <phoneticPr fontId="1" type="noConversion"/>
  </si>
  <si>
    <t>出生日期</t>
    <phoneticPr fontId="1" type="noConversion"/>
  </si>
  <si>
    <t>日期</t>
    <phoneticPr fontId="1" type="noConversion"/>
  </si>
  <si>
    <t>星座</t>
    <phoneticPr fontId="1" type="noConversion"/>
  </si>
  <si>
    <t>距离元旦天数</t>
    <phoneticPr fontId="1" type="noConversion"/>
  </si>
  <si>
    <t>星期</t>
    <phoneticPr fontId="1" type="noConversion"/>
  </si>
  <si>
    <t>210302198607160938</t>
    <phoneticPr fontId="1" type="noConversion"/>
  </si>
  <si>
    <t>211003198407230111</t>
    <phoneticPr fontId="1" type="noConversion"/>
  </si>
  <si>
    <t>21031119851130004x</t>
    <phoneticPr fontId="1" type="noConversion"/>
  </si>
  <si>
    <t>210303198508131214</t>
    <phoneticPr fontId="1" type="noConversion"/>
  </si>
  <si>
    <t>110304198503040045</t>
    <phoneticPr fontId="1" type="noConversion"/>
  </si>
  <si>
    <t>152123198510030631</t>
    <phoneticPr fontId="1" type="noConversion"/>
  </si>
  <si>
    <t>211322198401012055</t>
    <phoneticPr fontId="1" type="noConversion"/>
  </si>
  <si>
    <t>130133198310132134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</si>
</sst>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E+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quotePrefix="1" applyNumberFormat="1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2" borderId="0" xfId="0" quotePrefix="1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11" sqref="C11"/>
    </sheetView>
  </sheetViews>
  <sheetFormatPr defaultRowHeight="14.4" x14ac:dyDescent="0.25"/>
  <cols>
    <col min="2" max="2" width="20.109375" customWidth="1"/>
    <col min="3" max="3" width="12.33203125" customWidth="1"/>
    <col min="4" max="4" width="10.44140625" customWidth="1"/>
    <col min="6" max="7" width="6.88671875" customWidth="1"/>
    <col min="8" max="8" width="7.21875" customWidth="1"/>
    <col min="9" max="9" width="13.77734375" customWidth="1"/>
  </cols>
  <sheetData>
    <row r="1" spans="1:10" ht="21.75" customHeight="1" x14ac:dyDescent="0.25">
      <c r="A1" s="6" t="s">
        <v>13</v>
      </c>
      <c r="B1" s="6" t="s">
        <v>14</v>
      </c>
      <c r="C1" s="6" t="s">
        <v>23</v>
      </c>
      <c r="D1" s="6" t="s">
        <v>15</v>
      </c>
      <c r="E1" s="6" t="s">
        <v>21</v>
      </c>
      <c r="F1" s="6" t="s">
        <v>24</v>
      </c>
      <c r="G1" s="6" t="s">
        <v>27</v>
      </c>
      <c r="H1" s="6" t="s">
        <v>22</v>
      </c>
      <c r="I1" s="6" t="s">
        <v>26</v>
      </c>
      <c r="J1" s="6" t="s">
        <v>25</v>
      </c>
    </row>
    <row r="2" spans="1:10" x14ac:dyDescent="0.25">
      <c r="A2" s="7" t="s">
        <v>0</v>
      </c>
      <c r="B2" s="8" t="s">
        <v>20</v>
      </c>
      <c r="C2" s="9" t="str">
        <f>IF(LEN(B2)=15,CONCATENATE("19",MID(B2,7,2),"-",MID(B2,9,2),"-",MID(B2,11,2),"-"),CONCATENATE(MID(B2,7,4),"-",MID(B2,11,2),"-",MID(B2,13,2)))</f>
        <v>1985-04-28</v>
      </c>
      <c r="D2" s="9" t="str">
        <f>IF(LEN(B2)=15,CONCATENATE("19",MID(B2,7,2)),CONCATENATE(MID(B2,7,4)))</f>
        <v>1985</v>
      </c>
      <c r="E2" s="9">
        <f>MONTH(C2)</f>
        <v>4</v>
      </c>
      <c r="F2" s="9">
        <f>DAY(C2)</f>
        <v>28</v>
      </c>
      <c r="G2" s="9">
        <f t="shared" ref="G2:G14" si="0">WEEKDAY(C2)</f>
        <v>1</v>
      </c>
      <c r="H2" s="9">
        <f ca="1">YEAR(NOW())-D2</f>
        <v>33</v>
      </c>
      <c r="I2" s="9">
        <f>DATE(D2+1,1,1)-DATE(YEAR(C2),MONTH(C2),DAY(C2))</f>
        <v>248</v>
      </c>
      <c r="J2" s="9" t="str">
        <f>LOOKUP(--TEXT(MID(B2,LEN(B2)*62%,4),"1900-00-00"),{1,"摩羯座";20,"水瓶座";50,"双鱼座";81,"白羊座";112,"金牛座";142,"双子座";174,"巨蟹座";205,"狮子座";236,"处女座";267,"天秤座";297,"天蝎座";327,"射手座";357,"摩羯座"})</f>
        <v>金牛座</v>
      </c>
    </row>
    <row r="3" spans="1:10" x14ac:dyDescent="0.25">
      <c r="A3" s="7" t="s">
        <v>1</v>
      </c>
      <c r="B3" s="8" t="s">
        <v>16</v>
      </c>
      <c r="C3" s="9" t="str">
        <f t="shared" ref="C3:C14" si="1">IF(LEN(B3)=15,CONCATENATE("19",MID(B3,7,2),"-",MID(B3,9,2),"-",MID(B3,11,2),"-"),CONCATENATE(MID(B3,7,4),"-",MID(B3,11,2),"-",MID(B3,13,2)))</f>
        <v>1986-02-01</v>
      </c>
      <c r="D3" s="9" t="str">
        <f t="shared" ref="D3:D14" si="2">IF(LEN(B3)=15,CONCATENATE("19",MID(B3,7,2)),CONCATENATE(MID(B3,7,4)))</f>
        <v>1986</v>
      </c>
      <c r="E3" s="9">
        <f t="shared" ref="E3:E14" si="3">MONTH(C3)</f>
        <v>2</v>
      </c>
      <c r="F3" s="9">
        <f t="shared" ref="F3:F14" si="4">DAY(C3)</f>
        <v>1</v>
      </c>
      <c r="G3" s="9">
        <f t="shared" si="0"/>
        <v>7</v>
      </c>
      <c r="H3" s="9">
        <f t="shared" ref="H3:H14" ca="1" si="5">YEAR(NOW())-D3</f>
        <v>32</v>
      </c>
      <c r="I3" s="9">
        <f t="shared" ref="I3:I14" si="6">DATE(D3+1,1,1)-DATE(YEAR(C3),MONTH(C3),DAY(C3))</f>
        <v>334</v>
      </c>
      <c r="J3" s="9" t="str">
        <f>LOOKUP(--TEXT(MID(B3,LEN(B3)*62%,4),"1900-00-00"),{1,"摩羯座";20,"水瓶座";50,"双鱼座";81,"白羊座";112,"金牛座";142,"双子座";174,"巨蟹座";205,"狮子座";236,"处女座";267,"天秤座";297,"天蝎座";327,"射手座";357,"摩羯座"})</f>
        <v>水瓶座</v>
      </c>
    </row>
    <row r="4" spans="1:10" x14ac:dyDescent="0.25">
      <c r="A4" s="7" t="s">
        <v>2</v>
      </c>
      <c r="B4" s="8" t="s">
        <v>17</v>
      </c>
      <c r="C4" s="9" t="str">
        <f t="shared" si="1"/>
        <v>1985-04-26</v>
      </c>
      <c r="D4" s="9" t="str">
        <f t="shared" si="2"/>
        <v>1985</v>
      </c>
      <c r="E4" s="9">
        <f t="shared" si="3"/>
        <v>4</v>
      </c>
      <c r="F4" s="9">
        <f t="shared" si="4"/>
        <v>26</v>
      </c>
      <c r="G4" s="9">
        <f t="shared" si="0"/>
        <v>6</v>
      </c>
      <c r="H4" s="9">
        <f t="shared" ca="1" si="5"/>
        <v>33</v>
      </c>
      <c r="I4" s="9">
        <f t="shared" si="6"/>
        <v>250</v>
      </c>
      <c r="J4" s="9" t="str">
        <f>LOOKUP(--TEXT(MID(B4,LEN(B4)*62%,4),"1900-00-00"),{1,"摩羯座";20,"水瓶座";50,"双鱼座";81,"白羊座";112,"金牛座";142,"双子座";174,"巨蟹座";205,"狮子座";236,"处女座";267,"天秤座";297,"天蝎座";327,"射手座";357,"摩羯座"})</f>
        <v>金牛座</v>
      </c>
    </row>
    <row r="5" spans="1:10" x14ac:dyDescent="0.25">
      <c r="A5" s="7" t="s">
        <v>3</v>
      </c>
      <c r="B5" s="8" t="s">
        <v>18</v>
      </c>
      <c r="C5" s="9" t="str">
        <f t="shared" si="1"/>
        <v>1984-03-16</v>
      </c>
      <c r="D5" s="9" t="str">
        <f t="shared" si="2"/>
        <v>1984</v>
      </c>
      <c r="E5" s="9">
        <f t="shared" si="3"/>
        <v>3</v>
      </c>
      <c r="F5" s="9">
        <f t="shared" si="4"/>
        <v>16</v>
      </c>
      <c r="G5" s="9">
        <f t="shared" si="0"/>
        <v>6</v>
      </c>
      <c r="H5" s="9">
        <f t="shared" ca="1" si="5"/>
        <v>34</v>
      </c>
      <c r="I5" s="9">
        <f t="shared" si="6"/>
        <v>291</v>
      </c>
      <c r="J5" s="9" t="str">
        <f>LOOKUP(--TEXT(MID(B5,LEN(B5)*62%,4),"1900-00-00"),{1,"摩羯座";20,"水瓶座";50,"双鱼座";81,"白羊座";112,"金牛座";142,"双子座";174,"巨蟹座";205,"狮子座";236,"处女座";267,"天秤座";297,"天蝎座";327,"射手座";357,"摩羯座"})</f>
        <v>双鱼座</v>
      </c>
    </row>
    <row r="6" spans="1:10" x14ac:dyDescent="0.25">
      <c r="A6" s="7" t="s">
        <v>4</v>
      </c>
      <c r="B6" s="8" t="s">
        <v>19</v>
      </c>
      <c r="C6" s="9" t="str">
        <f t="shared" si="1"/>
        <v>1984-12-08</v>
      </c>
      <c r="D6" s="9" t="str">
        <f t="shared" si="2"/>
        <v>1984</v>
      </c>
      <c r="E6" s="9">
        <f t="shared" si="3"/>
        <v>12</v>
      </c>
      <c r="F6" s="9">
        <f t="shared" si="4"/>
        <v>8</v>
      </c>
      <c r="G6" s="9">
        <f t="shared" si="0"/>
        <v>7</v>
      </c>
      <c r="H6" s="9">
        <f t="shared" ca="1" si="5"/>
        <v>34</v>
      </c>
      <c r="I6" s="9">
        <f t="shared" si="6"/>
        <v>24</v>
      </c>
      <c r="J6" s="9" t="str">
        <f>LOOKUP(--TEXT(MID(B6,LEN(B6)*62%,4),"1900-00-00"),{1,"摩羯座";20,"水瓶座";50,"双鱼座";81,"白羊座";112,"金牛座";142,"双子座";174,"巨蟹座";205,"狮子座";236,"处女座";267,"天秤座";297,"天蝎座";327,"射手座";357,"摩羯座"})</f>
        <v>射手座</v>
      </c>
    </row>
    <row r="7" spans="1:10" x14ac:dyDescent="0.25">
      <c r="A7" s="7" t="s">
        <v>5</v>
      </c>
      <c r="B7" s="8" t="s">
        <v>28</v>
      </c>
      <c r="C7" s="9" t="str">
        <f t="shared" si="1"/>
        <v>1986-07-16</v>
      </c>
      <c r="D7" s="9" t="str">
        <f t="shared" si="2"/>
        <v>1986</v>
      </c>
      <c r="E7" s="9">
        <f t="shared" si="3"/>
        <v>7</v>
      </c>
      <c r="F7" s="9">
        <f t="shared" si="4"/>
        <v>16</v>
      </c>
      <c r="G7" s="9">
        <f t="shared" si="0"/>
        <v>4</v>
      </c>
      <c r="H7" s="9">
        <f t="shared" ca="1" si="5"/>
        <v>32</v>
      </c>
      <c r="I7" s="9">
        <f t="shared" si="6"/>
        <v>169</v>
      </c>
      <c r="J7" s="9" t="str">
        <f>LOOKUP(--TEXT(MID(B7,LEN(B7)*62%,4),"1900-00-00"),{1,"摩羯座";20,"水瓶座";50,"双鱼座";81,"白羊座";112,"金牛座";142,"双子座";174,"巨蟹座";205,"狮子座";236,"处女座";267,"天秤座";297,"天蝎座";327,"射手座";357,"摩羯座"})</f>
        <v>巨蟹座</v>
      </c>
    </row>
    <row r="8" spans="1:10" x14ac:dyDescent="0.25">
      <c r="A8" s="7" t="s">
        <v>6</v>
      </c>
      <c r="B8" s="8" t="s">
        <v>29</v>
      </c>
      <c r="C8" s="9" t="str">
        <f t="shared" si="1"/>
        <v>1984-07-23</v>
      </c>
      <c r="D8" s="9" t="str">
        <f t="shared" si="2"/>
        <v>1984</v>
      </c>
      <c r="E8" s="9">
        <f t="shared" si="3"/>
        <v>7</v>
      </c>
      <c r="F8" s="9">
        <f t="shared" si="4"/>
        <v>23</v>
      </c>
      <c r="G8" s="9">
        <f t="shared" si="0"/>
        <v>2</v>
      </c>
      <c r="H8" s="9">
        <f t="shared" ca="1" si="5"/>
        <v>34</v>
      </c>
      <c r="I8" s="9">
        <f t="shared" si="6"/>
        <v>162</v>
      </c>
      <c r="J8" s="9" t="str">
        <f>LOOKUP(--TEXT(MID(B8,LEN(B8)*62%,4),"1900-00-00"),{1,"摩羯座";20,"水瓶座";50,"双鱼座";81,"白羊座";112,"金牛座";142,"双子座";174,"巨蟹座";205,"狮子座";236,"处女座";267,"天秤座";297,"天蝎座";327,"射手座";357,"摩羯座"})</f>
        <v>狮子座</v>
      </c>
    </row>
    <row r="9" spans="1:10" x14ac:dyDescent="0.25">
      <c r="A9" s="7" t="s">
        <v>7</v>
      </c>
      <c r="B9" s="8" t="s">
        <v>30</v>
      </c>
      <c r="C9" s="9" t="str">
        <f t="shared" si="1"/>
        <v>1985-11-30</v>
      </c>
      <c r="D9" s="9" t="str">
        <f t="shared" si="2"/>
        <v>1985</v>
      </c>
      <c r="E9" s="9">
        <f t="shared" si="3"/>
        <v>11</v>
      </c>
      <c r="F9" s="9">
        <f t="shared" si="4"/>
        <v>30</v>
      </c>
      <c r="G9" s="9">
        <f t="shared" si="0"/>
        <v>7</v>
      </c>
      <c r="H9" s="9">
        <f t="shared" ca="1" si="5"/>
        <v>33</v>
      </c>
      <c r="I9" s="9">
        <f t="shared" si="6"/>
        <v>32</v>
      </c>
      <c r="J9" s="9" t="str">
        <f>LOOKUP(--TEXT(MID(B9,LEN(B9)*62%,4),"1900-00-00"),{1,"摩羯座";20,"水瓶座";50,"双鱼座";81,"白羊座";112,"金牛座";142,"双子座";174,"巨蟹座";205,"狮子座";236,"处女座";267,"天秤座";297,"天蝎座";327,"射手座";357,"摩羯座"})</f>
        <v>射手座</v>
      </c>
    </row>
    <row r="10" spans="1:10" x14ac:dyDescent="0.25">
      <c r="A10" s="7" t="s">
        <v>8</v>
      </c>
      <c r="B10" s="8" t="s">
        <v>31</v>
      </c>
      <c r="C10" s="9" t="str">
        <f t="shared" si="1"/>
        <v>1985-08-13</v>
      </c>
      <c r="D10" s="9" t="str">
        <f t="shared" si="2"/>
        <v>1985</v>
      </c>
      <c r="E10" s="9">
        <f t="shared" si="3"/>
        <v>8</v>
      </c>
      <c r="F10" s="9">
        <f t="shared" si="4"/>
        <v>13</v>
      </c>
      <c r="G10" s="9">
        <f t="shared" si="0"/>
        <v>3</v>
      </c>
      <c r="H10" s="9">
        <f t="shared" ca="1" si="5"/>
        <v>33</v>
      </c>
      <c r="I10" s="9">
        <f t="shared" si="6"/>
        <v>141</v>
      </c>
      <c r="J10" s="9" t="str">
        <f>LOOKUP(--TEXT(MID(B10,LEN(B10)*62%,4),"1900-00-00"),{1,"摩羯座";20,"水瓶座";50,"双鱼座";81,"白羊座";112,"金牛座";142,"双子座";174,"巨蟹座";205,"狮子座";236,"处女座";267,"天秤座";297,"天蝎座";327,"射手座";357,"摩羯座"})</f>
        <v>狮子座</v>
      </c>
    </row>
    <row r="11" spans="1:10" ht="14.4" customHeight="1" x14ac:dyDescent="0.25">
      <c r="A11" s="7" t="s">
        <v>9</v>
      </c>
      <c r="B11" s="8" t="s">
        <v>35</v>
      </c>
      <c r="C11" s="9" t="str">
        <f>IF(LEN(B11)=15,CONCATENATE("19",MID(B11,7,2),"-",MID(B11,9,2),"-",MID(B11,11,2)),CONCATENATE(MID(B11,7,4),"-",MID(B11,11,2),"-",MID(B11,13,2)))</f>
        <v>1983-10-13</v>
      </c>
      <c r="D11" s="9" t="str">
        <f t="shared" si="2"/>
        <v>1983</v>
      </c>
      <c r="E11" s="9">
        <f t="shared" si="3"/>
        <v>10</v>
      </c>
      <c r="F11" s="9">
        <f t="shared" si="4"/>
        <v>13</v>
      </c>
      <c r="G11" s="9">
        <f t="shared" si="0"/>
        <v>5</v>
      </c>
      <c r="H11" s="9">
        <f t="shared" ca="1" si="5"/>
        <v>35</v>
      </c>
      <c r="I11" s="9">
        <f t="shared" si="6"/>
        <v>80</v>
      </c>
      <c r="J11" s="9" t="str">
        <f>LOOKUP(--TEXT(MID(B11,LEN(B11)*62%,4),"1900-00-00"),{1,"摩羯座";20,"水瓶座";50,"双鱼座";81,"白羊座";112,"金牛座";142,"双子座";174,"巨蟹座";205,"狮子座";236,"处女座";267,"天秤座";297,"天蝎座";327,"射手座";357,"摩羯座"})</f>
        <v>天秤座</v>
      </c>
    </row>
    <row r="12" spans="1:10" x14ac:dyDescent="0.25">
      <c r="A12" s="7" t="s">
        <v>10</v>
      </c>
      <c r="B12" s="8" t="s">
        <v>32</v>
      </c>
      <c r="C12" s="9" t="str">
        <f t="shared" si="1"/>
        <v>1985-03-04</v>
      </c>
      <c r="D12" s="9" t="str">
        <f t="shared" si="2"/>
        <v>1985</v>
      </c>
      <c r="E12" s="9">
        <f t="shared" si="3"/>
        <v>3</v>
      </c>
      <c r="F12" s="9">
        <f t="shared" si="4"/>
        <v>4</v>
      </c>
      <c r="G12" s="9">
        <f t="shared" si="0"/>
        <v>2</v>
      </c>
      <c r="H12" s="9">
        <f t="shared" ca="1" si="5"/>
        <v>33</v>
      </c>
      <c r="I12" s="9">
        <f t="shared" si="6"/>
        <v>303</v>
      </c>
      <c r="J12" s="9" t="str">
        <f>LOOKUP(--TEXT(MID(B12,LEN(B12)*62%,4),"1900-00-00"),{1,"摩羯座";20,"水瓶座";50,"双鱼座";81,"白羊座";112,"金牛座";142,"双子座";174,"巨蟹座";205,"狮子座";236,"处女座";267,"天秤座";297,"天蝎座";327,"射手座";357,"摩羯座"})</f>
        <v>双鱼座</v>
      </c>
    </row>
    <row r="13" spans="1:10" x14ac:dyDescent="0.25">
      <c r="A13" s="7" t="s">
        <v>11</v>
      </c>
      <c r="B13" s="8" t="s">
        <v>33</v>
      </c>
      <c r="C13" s="9" t="str">
        <f t="shared" si="1"/>
        <v>1985-10-03</v>
      </c>
      <c r="D13" s="9" t="str">
        <f t="shared" si="2"/>
        <v>1985</v>
      </c>
      <c r="E13" s="9">
        <f t="shared" si="3"/>
        <v>10</v>
      </c>
      <c r="F13" s="9">
        <f t="shared" si="4"/>
        <v>3</v>
      </c>
      <c r="G13" s="9">
        <f t="shared" si="0"/>
        <v>5</v>
      </c>
      <c r="H13" s="9">
        <f t="shared" ca="1" si="5"/>
        <v>33</v>
      </c>
      <c r="I13" s="9">
        <f t="shared" si="6"/>
        <v>90</v>
      </c>
      <c r="J13" s="9" t="str">
        <f>LOOKUP(--TEXT(MID(B13,LEN(B13)*62%,4),"1900-00-00"),{1,"摩羯座";20,"水瓶座";50,"双鱼座";81,"白羊座";112,"金牛座";142,"双子座";174,"巨蟹座";205,"狮子座";236,"处女座";267,"天秤座";297,"天蝎座";327,"射手座";357,"摩羯座"})</f>
        <v>天秤座</v>
      </c>
    </row>
    <row r="14" spans="1:10" x14ac:dyDescent="0.25">
      <c r="A14" s="7" t="s">
        <v>12</v>
      </c>
      <c r="B14" s="8" t="s">
        <v>34</v>
      </c>
      <c r="C14" s="9" t="str">
        <f t="shared" si="1"/>
        <v>1984-01-01</v>
      </c>
      <c r="D14" s="9" t="str">
        <f t="shared" si="2"/>
        <v>1984</v>
      </c>
      <c r="E14" s="9">
        <f t="shared" si="3"/>
        <v>1</v>
      </c>
      <c r="F14" s="9">
        <f t="shared" si="4"/>
        <v>1</v>
      </c>
      <c r="G14" s="9">
        <f t="shared" si="0"/>
        <v>1</v>
      </c>
      <c r="H14" s="9">
        <f t="shared" ca="1" si="5"/>
        <v>34</v>
      </c>
      <c r="I14" s="9">
        <f t="shared" si="6"/>
        <v>366</v>
      </c>
      <c r="J14" s="9" t="str">
        <f>LOOKUP(--TEXT(MID(B14,LEN(B14)*62%,4),"1900-00-00"),{1,"摩羯座";20,"水瓶座";50,"双鱼座";81,"白羊座";112,"金牛座";142,"双子座";174,"巨蟹座";205,"狮子座";236,"处女座";267,"天秤座";297,"天蝎座";327,"射手座";357,"摩羯座"})</f>
        <v>摩羯座</v>
      </c>
    </row>
    <row r="15" spans="1:10" x14ac:dyDescent="0.25">
      <c r="A15" s="3"/>
    </row>
    <row r="16" spans="1:10" x14ac:dyDescent="0.25">
      <c r="A16" s="3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</row>
    <row r="21" spans="1:2" x14ac:dyDescent="0.25">
      <c r="A21" s="3"/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B2:B8 B10:B11 B12:B14" numberStoredAsText="1"/>
    <ignoredError sqref="C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"/>
  <sheetViews>
    <sheetView workbookViewId="0">
      <selection activeCell="E4" sqref="A1:E4"/>
    </sheetView>
  </sheetViews>
  <sheetFormatPr defaultRowHeight="14.4" x14ac:dyDescent="0.25"/>
  <cols>
    <col min="2" max="2" width="26.21875" customWidth="1"/>
    <col min="3" max="3" width="30.6640625" customWidth="1"/>
  </cols>
  <sheetData>
    <row r="2" spans="2:3" x14ac:dyDescent="0.25">
      <c r="B2" s="1"/>
      <c r="C2" s="2"/>
    </row>
    <row r="3" spans="2:3" x14ac:dyDescent="0.25">
      <c r="B3" s="1"/>
      <c r="C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5"/>
  <sheetViews>
    <sheetView topLeftCell="A4" workbookViewId="0">
      <selection activeCell="J21" sqref="A1:J21"/>
    </sheetView>
  </sheetViews>
  <sheetFormatPr defaultRowHeight="14.4" x14ac:dyDescent="0.25"/>
  <cols>
    <col min="1" max="1" width="19.6640625" customWidth="1"/>
    <col min="2" max="2" width="23.33203125" customWidth="1"/>
    <col min="6" max="6" width="15.77734375" customWidth="1"/>
  </cols>
  <sheetData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</row>
    <row r="16" spans="1:2" x14ac:dyDescent="0.25">
      <c r="A16" s="3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yyl</cp:lastModifiedBy>
  <dcterms:created xsi:type="dcterms:W3CDTF">2010-02-19T06:55:17Z</dcterms:created>
  <dcterms:modified xsi:type="dcterms:W3CDTF">2018-03-04T12:03:30Z</dcterms:modified>
</cp:coreProperties>
</file>