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1650" yWindow="165" windowWidth="11535" windowHeight="5355" tabRatio="607" firstSheet="3" activeTab="3"/>
  </bookViews>
  <sheets>
    <sheet name="员工基本情况明细表" sheetId="5" r:id="rId1"/>
    <sheet name="软件开发部的所有员工" sheetId="1" r:id="rId2"/>
    <sheet name="2001年和2002年入职的员工" sheetId="4" r:id="rId3"/>
    <sheet name="公司人数统计" sheetId="2" r:id="rId4"/>
    <sheet name="Sheet6" sheetId="6" r:id="rId5"/>
  </sheets>
  <definedNames>
    <definedName name="_xlnm._FilterDatabase" localSheetId="2" hidden="1">'2001年和2002年入职的员工'!$A$2:$L$32</definedName>
    <definedName name="_xlnm._FilterDatabase" localSheetId="1" hidden="1">软件开发部的所有员工!$A$2:$L$32</definedName>
    <definedName name="_xlnm._FilterDatabase" localSheetId="0" hidden="1">员工基本情况明细表!$A$2:$L$32</definedName>
  </definedNames>
  <calcPr calcId="162913"/>
</workbook>
</file>

<file path=xl/calcChain.xml><?xml version="1.0" encoding="utf-8"?>
<calcChain xmlns="http://schemas.openxmlformats.org/spreadsheetml/2006/main">
  <c r="G32" i="5" l="1"/>
  <c r="F32" i="5" s="1"/>
  <c r="E32" i="5"/>
  <c r="G31" i="5"/>
  <c r="F31" i="5"/>
  <c r="E31" i="5"/>
  <c r="G30" i="5"/>
  <c r="F30" i="5" s="1"/>
  <c r="E30" i="5"/>
  <c r="G29" i="5"/>
  <c r="F29" i="5" s="1"/>
  <c r="E29" i="5"/>
  <c r="G28" i="5"/>
  <c r="F28" i="5"/>
  <c r="E28" i="5"/>
  <c r="G27" i="5"/>
  <c r="F27" i="5"/>
  <c r="E27" i="5"/>
  <c r="G26" i="5"/>
  <c r="F26" i="5" s="1"/>
  <c r="E26" i="5"/>
  <c r="G25" i="5"/>
  <c r="F25" i="5" s="1"/>
  <c r="E25" i="5"/>
  <c r="G24" i="5"/>
  <c r="F24" i="5"/>
  <c r="E24" i="5"/>
  <c r="G23" i="5"/>
  <c r="F23" i="5"/>
  <c r="E23" i="5"/>
  <c r="G22" i="5"/>
  <c r="F22" i="5"/>
  <c r="E22" i="5"/>
  <c r="G21" i="5"/>
  <c r="F21" i="5" s="1"/>
  <c r="E21" i="5"/>
  <c r="G20" i="5"/>
  <c r="F20" i="5"/>
  <c r="E20" i="5"/>
  <c r="G19" i="5"/>
  <c r="F19" i="5"/>
  <c r="E19" i="5"/>
  <c r="G18" i="5"/>
  <c r="F18" i="5"/>
  <c r="E18" i="5"/>
  <c r="G17" i="5"/>
  <c r="F17" i="5" s="1"/>
  <c r="E17" i="5"/>
  <c r="G16" i="5"/>
  <c r="F16" i="5"/>
  <c r="E16" i="5"/>
  <c r="G15" i="5"/>
  <c r="F15" i="5"/>
  <c r="E15" i="5"/>
  <c r="G14" i="5"/>
  <c r="F14" i="5"/>
  <c r="E14" i="5"/>
  <c r="G13" i="5"/>
  <c r="F13" i="5" s="1"/>
  <c r="E13" i="5"/>
  <c r="G12" i="5"/>
  <c r="F12" i="5"/>
  <c r="E12" i="5"/>
  <c r="G11" i="5"/>
  <c r="F11" i="5"/>
  <c r="E11" i="5"/>
  <c r="G10" i="5"/>
  <c r="F10" i="5"/>
  <c r="E10" i="5"/>
  <c r="G9" i="5"/>
  <c r="F9" i="5" s="1"/>
  <c r="E9" i="5"/>
  <c r="G8" i="5"/>
  <c r="F8" i="5"/>
  <c r="E8" i="5"/>
  <c r="G7" i="5"/>
  <c r="F7" i="5"/>
  <c r="E7" i="5"/>
  <c r="G6" i="5"/>
  <c r="F6" i="5"/>
  <c r="E6" i="5"/>
  <c r="G5" i="5"/>
  <c r="F5" i="5" s="1"/>
  <c r="E5" i="5"/>
  <c r="G4" i="5"/>
  <c r="F4" i="5"/>
  <c r="E4" i="5"/>
  <c r="G3" i="5"/>
  <c r="F3" i="5"/>
  <c r="E3" i="5"/>
  <c r="G32" i="4"/>
  <c r="F32" i="4"/>
  <c r="E32" i="4"/>
  <c r="G31" i="4"/>
  <c r="F31" i="4" s="1"/>
  <c r="E31" i="4"/>
  <c r="G30" i="4"/>
  <c r="F30" i="4"/>
  <c r="E30" i="4"/>
  <c r="G29" i="4"/>
  <c r="F29" i="4"/>
  <c r="E29" i="4"/>
  <c r="G28" i="4"/>
  <c r="F28" i="4"/>
  <c r="E28" i="4"/>
  <c r="G27" i="4"/>
  <c r="F27" i="4" s="1"/>
  <c r="E27" i="4"/>
  <c r="G26" i="4"/>
  <c r="F26" i="4"/>
  <c r="E26" i="4"/>
  <c r="G25" i="4"/>
  <c r="F25" i="4"/>
  <c r="E25" i="4"/>
  <c r="G24" i="4"/>
  <c r="F24" i="4"/>
  <c r="E24" i="4"/>
  <c r="G23" i="4"/>
  <c r="F23" i="4" s="1"/>
  <c r="E23" i="4"/>
  <c r="G22" i="4"/>
  <c r="F22" i="4"/>
  <c r="E22" i="4"/>
  <c r="G21" i="4"/>
  <c r="F21" i="4"/>
  <c r="E21" i="4"/>
  <c r="G20" i="4"/>
  <c r="F20" i="4"/>
  <c r="E20" i="4"/>
  <c r="G19" i="4"/>
  <c r="F19" i="4" s="1"/>
  <c r="E19" i="4"/>
  <c r="G18" i="4"/>
  <c r="F18" i="4"/>
  <c r="E18" i="4"/>
  <c r="G17" i="4"/>
  <c r="F17" i="4"/>
  <c r="E17" i="4"/>
  <c r="G16" i="4"/>
  <c r="F16" i="4"/>
  <c r="E16" i="4"/>
  <c r="G15" i="4"/>
  <c r="F15" i="4" s="1"/>
  <c r="E15" i="4"/>
  <c r="G14" i="4"/>
  <c r="F14" i="4"/>
  <c r="E14" i="4"/>
  <c r="G13" i="4"/>
  <c r="F13" i="4"/>
  <c r="E13" i="4"/>
  <c r="G12" i="4"/>
  <c r="F12" i="4"/>
  <c r="E12" i="4"/>
  <c r="G11" i="4"/>
  <c r="F11" i="4" s="1"/>
  <c r="E11" i="4"/>
  <c r="G10" i="4"/>
  <c r="F10" i="4"/>
  <c r="E10" i="4"/>
  <c r="G9" i="4"/>
  <c r="F9" i="4"/>
  <c r="E9" i="4"/>
  <c r="G8" i="4"/>
  <c r="F8" i="4"/>
  <c r="E8" i="4"/>
  <c r="G7" i="4"/>
  <c r="F7" i="4" s="1"/>
  <c r="E7" i="4"/>
  <c r="G6" i="4"/>
  <c r="F6" i="4"/>
  <c r="E6" i="4"/>
  <c r="G5" i="4"/>
  <c r="F5" i="4"/>
  <c r="E5" i="4"/>
  <c r="G4" i="4"/>
  <c r="F4" i="4"/>
  <c r="E4" i="4"/>
  <c r="G3" i="4"/>
  <c r="F3" i="4" s="1"/>
  <c r="E3" i="4"/>
  <c r="G4" i="1"/>
  <c r="F4" i="1" s="1"/>
  <c r="G5" i="1"/>
  <c r="F5" i="1" s="1"/>
  <c r="G6" i="1"/>
  <c r="G7" i="1"/>
  <c r="G8" i="1"/>
  <c r="F8" i="1" s="1"/>
  <c r="G9" i="1"/>
  <c r="F9" i="1" s="1"/>
  <c r="G10" i="1"/>
  <c r="G11" i="1"/>
  <c r="G12" i="1"/>
  <c r="F12" i="1" s="1"/>
  <c r="G13" i="1"/>
  <c r="F13" i="1" s="1"/>
  <c r="G14" i="1"/>
  <c r="G15" i="1"/>
  <c r="G16" i="1"/>
  <c r="F16" i="1" s="1"/>
  <c r="G17" i="1"/>
  <c r="F17" i="1" s="1"/>
  <c r="G18" i="1"/>
  <c r="G19" i="1"/>
  <c r="G20" i="1"/>
  <c r="F20" i="1" s="1"/>
  <c r="G21" i="1"/>
  <c r="F21" i="1" s="1"/>
  <c r="G22" i="1"/>
  <c r="G23" i="1"/>
  <c r="G24" i="1"/>
  <c r="F24" i="1" s="1"/>
  <c r="G25" i="1"/>
  <c r="F25" i="1" s="1"/>
  <c r="G26" i="1"/>
  <c r="G27" i="1"/>
  <c r="G28" i="1"/>
  <c r="F28" i="1" s="1"/>
  <c r="G29" i="1"/>
  <c r="F29" i="1" s="1"/>
  <c r="G30" i="1"/>
  <c r="G31" i="1"/>
  <c r="G32" i="1"/>
  <c r="F3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F6" i="1"/>
  <c r="F7" i="1"/>
  <c r="F10" i="1"/>
  <c r="F11" i="1"/>
  <c r="F14" i="1"/>
  <c r="F15" i="1"/>
  <c r="F18" i="1"/>
  <c r="F19" i="1"/>
  <c r="F22" i="1"/>
  <c r="F23" i="1"/>
  <c r="F26" i="1"/>
  <c r="F27" i="1"/>
  <c r="F30" i="1"/>
  <c r="F31" i="1"/>
  <c r="G3" i="1"/>
  <c r="F3" i="1" s="1"/>
  <c r="E3" i="1"/>
</calcChain>
</file>

<file path=xl/sharedStrings.xml><?xml version="1.0" encoding="utf-8"?>
<sst xmlns="http://schemas.openxmlformats.org/spreadsheetml/2006/main" count="766" uniqueCount="142">
  <si>
    <t>MR002</t>
  </si>
  <si>
    <t>MR003</t>
  </si>
  <si>
    <t>MR004</t>
  </si>
  <si>
    <t>MR005</t>
  </si>
  <si>
    <t>MR006</t>
  </si>
  <si>
    <t>MR007</t>
  </si>
  <si>
    <t>MR008</t>
  </si>
  <si>
    <t>MR009</t>
  </si>
  <si>
    <t>MR010</t>
  </si>
  <si>
    <t>MR011</t>
  </si>
  <si>
    <t>MR012</t>
  </si>
  <si>
    <t>MR013</t>
  </si>
  <si>
    <t>MR014</t>
  </si>
  <si>
    <t>MR015</t>
  </si>
  <si>
    <t>MR016</t>
  </si>
  <si>
    <t>MR017</t>
  </si>
  <si>
    <t>MR018</t>
  </si>
  <si>
    <t>MR019</t>
  </si>
  <si>
    <t>MR020</t>
  </si>
  <si>
    <t>MR021</t>
  </si>
  <si>
    <t>MR022</t>
  </si>
  <si>
    <t>MR023</t>
  </si>
  <si>
    <t>MR024</t>
  </si>
  <si>
    <t>MR025</t>
  </si>
  <si>
    <t>MR026</t>
  </si>
  <si>
    <t>MR027</t>
  </si>
  <si>
    <t>MR028</t>
  </si>
  <si>
    <t>MR029</t>
  </si>
  <si>
    <t>MR030</t>
  </si>
  <si>
    <t>员工基本情况明细表</t>
    <phoneticPr fontId="1" type="noConversion"/>
  </si>
  <si>
    <t>MR001</t>
    <phoneticPr fontId="1" type="noConversion"/>
  </si>
  <si>
    <t>王x东</t>
    <phoneticPr fontId="1" type="noConversion"/>
  </si>
  <si>
    <t>李明x</t>
    <phoneticPr fontId="1" type="noConversion"/>
  </si>
  <si>
    <t>孙小x</t>
    <phoneticPr fontId="1" type="noConversion"/>
  </si>
  <si>
    <t>高x光</t>
    <phoneticPr fontId="1" type="noConversion"/>
  </si>
  <si>
    <t>白x亮</t>
    <phoneticPr fontId="1" type="noConversion"/>
  </si>
  <si>
    <t>赵x宝</t>
    <phoneticPr fontId="1" type="noConversion"/>
  </si>
  <si>
    <t>王明x</t>
    <phoneticPr fontId="1" type="noConversion"/>
  </si>
  <si>
    <t>孙x丽</t>
    <phoneticPr fontId="1" type="noConversion"/>
  </si>
  <si>
    <t>刘丽x</t>
    <phoneticPr fontId="1" type="noConversion"/>
  </si>
  <si>
    <t>李x亮</t>
    <phoneticPr fontId="1" type="noConversion"/>
  </si>
  <si>
    <t>张x伟</t>
    <phoneticPr fontId="1" type="noConversion"/>
  </si>
  <si>
    <t>吕小x</t>
    <phoneticPr fontId="1" type="noConversion"/>
  </si>
  <si>
    <t>钱x多</t>
    <phoneticPr fontId="1" type="noConversion"/>
  </si>
  <si>
    <t>周x明</t>
    <phoneticPr fontId="1" type="noConversion"/>
  </si>
  <si>
    <t>李x宁</t>
    <phoneticPr fontId="1" type="noConversion"/>
  </si>
  <si>
    <t>曹x刚</t>
    <phoneticPr fontId="1" type="noConversion"/>
  </si>
  <si>
    <t>韩x冰</t>
    <phoneticPr fontId="1" type="noConversion"/>
  </si>
  <si>
    <t>吴x文</t>
    <phoneticPr fontId="1" type="noConversion"/>
  </si>
  <si>
    <t>梁x天</t>
    <phoneticPr fontId="1" type="noConversion"/>
  </si>
  <si>
    <t>王x宝</t>
    <phoneticPr fontId="1" type="noConversion"/>
  </si>
  <si>
    <t>潘华x</t>
    <phoneticPr fontId="1" type="noConversion"/>
  </si>
  <si>
    <t>马x文</t>
    <phoneticPr fontId="1" type="noConversion"/>
  </si>
  <si>
    <t>郭x华</t>
    <phoneticPr fontId="1" type="noConversion"/>
  </si>
  <si>
    <t>图书开发部</t>
  </si>
  <si>
    <t>软件开发部</t>
  </si>
  <si>
    <t>基础部</t>
  </si>
  <si>
    <t>财务部</t>
  </si>
  <si>
    <t>人事部</t>
  </si>
  <si>
    <t>王x娜</t>
    <phoneticPr fontId="1" type="noConversion"/>
  </si>
  <si>
    <t>刘x萍</t>
    <phoneticPr fontId="1" type="noConversion"/>
  </si>
  <si>
    <t>周x杰</t>
    <phoneticPr fontId="1" type="noConversion"/>
  </si>
  <si>
    <t>冯x艳</t>
    <phoneticPr fontId="1" type="noConversion"/>
  </si>
  <si>
    <t>陈x敏</t>
    <phoneticPr fontId="1" type="noConversion"/>
  </si>
  <si>
    <t>魏x红</t>
    <phoneticPr fontId="1" type="noConversion"/>
  </si>
  <si>
    <t>部门经理</t>
  </si>
  <si>
    <t>职员</t>
  </si>
  <si>
    <t>文员</t>
  </si>
  <si>
    <t>程序员</t>
  </si>
  <si>
    <t>开发工程师</t>
  </si>
  <si>
    <t>xxxxxx19720803xx2x</t>
    <phoneticPr fontId="1" type="noConversion"/>
  </si>
  <si>
    <t>xxxxxx19780124xx4x</t>
    <phoneticPr fontId="1" type="noConversion"/>
  </si>
  <si>
    <t>xxxxxx19800712xx2x</t>
    <phoneticPr fontId="1" type="noConversion"/>
  </si>
  <si>
    <t>xxxxxx19781012xx4x</t>
    <phoneticPr fontId="1" type="noConversion"/>
  </si>
  <si>
    <t>xxxxxx19800620xx2x</t>
    <phoneticPr fontId="1" type="noConversion"/>
  </si>
  <si>
    <t>xxxxxx19820806xx4x</t>
    <phoneticPr fontId="1" type="noConversion"/>
  </si>
  <si>
    <t>xxxxxx19810515xx2x</t>
    <phoneticPr fontId="1" type="noConversion"/>
  </si>
  <si>
    <t>xxxxxx19820606xx6x</t>
    <phoneticPr fontId="1" type="noConversion"/>
  </si>
  <si>
    <t>xxxxxx19820412xx6x</t>
    <phoneticPr fontId="1" type="noConversion"/>
  </si>
  <si>
    <t>xxxxxx19810806xx4x</t>
    <phoneticPr fontId="1" type="noConversion"/>
  </si>
  <si>
    <t>xxxxxx19801010xx2x</t>
    <phoneticPr fontId="1" type="noConversion"/>
  </si>
  <si>
    <t>xxxxxx19810505xx2x</t>
    <phoneticPr fontId="1" type="noConversion"/>
  </si>
  <si>
    <t>xxxxxx19800213xx2x</t>
    <phoneticPr fontId="1" type="noConversion"/>
  </si>
  <si>
    <t>xxxxxx19841102xx4x</t>
    <phoneticPr fontId="1" type="noConversion"/>
  </si>
  <si>
    <t>xxxxxx19780123xx3x</t>
    <phoneticPr fontId="1" type="noConversion"/>
  </si>
  <si>
    <t>xxxxxx19791011xx5x</t>
    <phoneticPr fontId="1" type="noConversion"/>
  </si>
  <si>
    <t>xxxxxx19790615xx1x</t>
    <phoneticPr fontId="1" type="noConversion"/>
  </si>
  <si>
    <t>xxxxxx19800620xx7x</t>
    <phoneticPr fontId="1" type="noConversion"/>
  </si>
  <si>
    <t>xxxxxx19820725xx6x</t>
    <phoneticPr fontId="1" type="noConversion"/>
  </si>
  <si>
    <t>xxxxxx19810812xx5x</t>
    <phoneticPr fontId="1" type="noConversion"/>
  </si>
  <si>
    <t>xxxxxx19780424xx3x</t>
    <phoneticPr fontId="1" type="noConversion"/>
  </si>
  <si>
    <t>xxxxxx19801018xx4x</t>
    <phoneticPr fontId="1" type="noConversion"/>
  </si>
  <si>
    <t>xxxxxx19820706xx1x</t>
    <phoneticPr fontId="1" type="noConversion"/>
  </si>
  <si>
    <t>xxxxxx19820528xx5x</t>
    <phoneticPr fontId="1" type="noConversion"/>
  </si>
  <si>
    <t>xxxxxx19811106xx3x</t>
    <phoneticPr fontId="1" type="noConversion"/>
  </si>
  <si>
    <t>xxxxxx19830824xx5x</t>
    <phoneticPr fontId="1" type="noConversion"/>
  </si>
  <si>
    <t>xxxxxx19801224xx6x</t>
    <phoneticPr fontId="1" type="noConversion"/>
  </si>
  <si>
    <t>xxxxxx19810908xx7x</t>
    <phoneticPr fontId="1" type="noConversion"/>
  </si>
  <si>
    <t>xxxxxx19810918xx8x</t>
    <phoneticPr fontId="1" type="noConversion"/>
  </si>
  <si>
    <t>本科</t>
    <phoneticPr fontId="1" type="noConversion"/>
  </si>
  <si>
    <t>大专</t>
    <phoneticPr fontId="1" type="noConversion"/>
  </si>
  <si>
    <t>研究生</t>
    <phoneticPr fontId="1" type="noConversion"/>
  </si>
  <si>
    <t>吉林</t>
    <phoneticPr fontId="1" type="noConversion"/>
  </si>
  <si>
    <t>长春</t>
    <phoneticPr fontId="1" type="noConversion"/>
  </si>
  <si>
    <t>四平</t>
    <phoneticPr fontId="1" type="noConversion"/>
  </si>
  <si>
    <t>辽原</t>
    <phoneticPr fontId="1" type="noConversion"/>
  </si>
  <si>
    <t>通化</t>
    <phoneticPr fontId="1" type="noConversion"/>
  </si>
  <si>
    <t>松原</t>
    <phoneticPr fontId="1" type="noConversion"/>
  </si>
  <si>
    <t>白山</t>
    <phoneticPr fontId="1" type="noConversion"/>
  </si>
  <si>
    <t>延吉</t>
    <phoneticPr fontId="1" type="noConversion"/>
  </si>
  <si>
    <t>白城</t>
    <phoneticPr fontId="1" type="noConversion"/>
  </si>
  <si>
    <t>135xxxxxxxx</t>
    <phoneticPr fontId="1" type="noConversion"/>
  </si>
  <si>
    <t>138xxxxxxxx</t>
  </si>
  <si>
    <t>136xxxxxxxx</t>
    <phoneticPr fontId="1" type="noConversion"/>
  </si>
  <si>
    <t>137xxxxxxxx</t>
    <phoneticPr fontId="1" type="noConversion"/>
  </si>
  <si>
    <t>138xxxxxxxx</t>
    <phoneticPr fontId="1" type="noConversion"/>
  </si>
  <si>
    <t>133xxxxxxxx</t>
    <phoneticPr fontId="1" type="noConversion"/>
  </si>
  <si>
    <t>139xxxxxxxx</t>
    <phoneticPr fontId="1" type="noConversion"/>
  </si>
  <si>
    <t>131xxxxxxxx</t>
    <phoneticPr fontId="1" type="noConversion"/>
  </si>
  <si>
    <t>130xxxxxxxx</t>
    <phoneticPr fontId="1" type="noConversion"/>
  </si>
  <si>
    <t>134xxxxxxxx</t>
    <phoneticPr fontId="1" type="noConversion"/>
  </si>
  <si>
    <t>xxxxxx19770216xx1x</t>
    <phoneticPr fontId="1" type="noConversion"/>
  </si>
  <si>
    <t>员工编号</t>
    <phoneticPr fontId="1" type="noConversion"/>
  </si>
  <si>
    <t>姓名</t>
    <phoneticPr fontId="1" type="noConversion"/>
  </si>
  <si>
    <t>部门</t>
    <phoneticPr fontId="1" type="noConversion"/>
  </si>
  <si>
    <t>职位</t>
    <phoneticPr fontId="1" type="noConversion"/>
  </si>
  <si>
    <t>性别</t>
    <phoneticPr fontId="1" type="noConversion"/>
  </si>
  <si>
    <t>年龄</t>
    <phoneticPr fontId="1" type="noConversion"/>
  </si>
  <si>
    <t>出生日期</t>
    <phoneticPr fontId="1" type="noConversion"/>
  </si>
  <si>
    <t>身份证号码</t>
    <phoneticPr fontId="1" type="noConversion"/>
  </si>
  <si>
    <t>学历</t>
    <phoneticPr fontId="1" type="noConversion"/>
  </si>
  <si>
    <t>户口所在地</t>
    <phoneticPr fontId="1" type="noConversion"/>
  </si>
  <si>
    <t>联系电话</t>
    <phoneticPr fontId="1" type="noConversion"/>
  </si>
  <si>
    <t>入职时间</t>
    <phoneticPr fontId="1" type="noConversion"/>
  </si>
  <si>
    <t>高x华</t>
    <phoneticPr fontId="1" type="noConversion"/>
  </si>
  <si>
    <t>HR公司人数统计表</t>
    <phoneticPr fontId="1" type="noConversion"/>
  </si>
  <si>
    <t>软件开发部</t>
    <phoneticPr fontId="1" type="noConversion"/>
  </si>
  <si>
    <t>图书开发部</t>
    <phoneticPr fontId="1" type="noConversion"/>
  </si>
  <si>
    <t>基础部</t>
    <phoneticPr fontId="1" type="noConversion"/>
  </si>
  <si>
    <t>财务部</t>
    <phoneticPr fontId="1" type="noConversion"/>
  </si>
  <si>
    <t>人事部</t>
    <phoneticPr fontId="1" type="noConversion"/>
  </si>
  <si>
    <t>设计部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</si>
</sst>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8"/>
      <color theme="1"/>
      <name val="华文新魏"/>
      <family val="3"/>
      <charset val="134"/>
    </font>
    <font>
      <b/>
      <sz val="10"/>
      <color theme="0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4"/>
      <color theme="1"/>
      <name val="华文新魏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9" workbookViewId="0">
      <selection activeCell="F5" sqref="F5"/>
    </sheetView>
  </sheetViews>
  <sheetFormatPr defaultRowHeight="12" x14ac:dyDescent="0.15"/>
  <cols>
    <col min="1" max="1" width="9.125" style="1" customWidth="1"/>
    <col min="2" max="2" width="7.625" style="1" customWidth="1"/>
    <col min="3" max="4" width="10.625" style="1" customWidth="1"/>
    <col min="5" max="6" width="6.625" style="1" customWidth="1"/>
    <col min="7" max="7" width="14.625" style="1" customWidth="1"/>
    <col min="8" max="8" width="18" style="1" bestFit="1" customWidth="1"/>
    <col min="9" max="9" width="7.625" style="1" customWidth="1"/>
    <col min="10" max="10" width="10.75" style="1" customWidth="1"/>
    <col min="11" max="11" width="11.25" style="1" bestFit="1" customWidth="1"/>
    <col min="12" max="12" width="14.625" style="1" customWidth="1"/>
    <col min="13" max="16384" width="9" style="1"/>
  </cols>
  <sheetData>
    <row r="1" spans="1:12" ht="23.25" x14ac:dyDescent="0.1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" customHeight="1" x14ac:dyDescent="0.15">
      <c r="A2" s="3" t="s">
        <v>122</v>
      </c>
      <c r="B2" s="4" t="s">
        <v>123</v>
      </c>
      <c r="C2" s="4" t="s">
        <v>124</v>
      </c>
      <c r="D2" s="4" t="s">
        <v>125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5" t="s">
        <v>133</v>
      </c>
    </row>
    <row r="3" spans="1:12" ht="15" customHeight="1" x14ac:dyDescent="0.15">
      <c r="A3" s="6" t="s">
        <v>30</v>
      </c>
      <c r="B3" s="7" t="s">
        <v>31</v>
      </c>
      <c r="C3" s="7" t="s">
        <v>54</v>
      </c>
      <c r="D3" s="7" t="s">
        <v>65</v>
      </c>
      <c r="E3" s="7" t="str">
        <f t="shared" ref="E3:E32" si="0">IF(MID(H3,17,1)/2=TRUNC(MID(H3,17,1)/2),"女","男")</f>
        <v>男</v>
      </c>
      <c r="F3" s="8">
        <f t="shared" ref="F3:F32" ca="1" si="1">DATEDIF(G3,TODAY(),"Y")</f>
        <v>41</v>
      </c>
      <c r="G3" s="9" t="str">
        <f t="shared" ref="G3:G32" si="2">MID(H3,7,4)&amp;"年"&amp;MID(H3,11,2)&amp;"月"&amp;MID(H3,13,2)&amp;"日"</f>
        <v>1977年02月16日</v>
      </c>
      <c r="H3" s="7" t="s">
        <v>121</v>
      </c>
      <c r="I3" s="7" t="s">
        <v>101</v>
      </c>
      <c r="J3" s="7" t="s">
        <v>108</v>
      </c>
      <c r="K3" s="7" t="s">
        <v>117</v>
      </c>
      <c r="L3" s="10">
        <v>35920</v>
      </c>
    </row>
    <row r="4" spans="1:12" ht="15" customHeight="1" x14ac:dyDescent="0.15">
      <c r="A4" s="11" t="s">
        <v>0</v>
      </c>
      <c r="B4" s="12" t="s">
        <v>32</v>
      </c>
      <c r="C4" s="12" t="s">
        <v>55</v>
      </c>
      <c r="D4" s="12" t="s">
        <v>65</v>
      </c>
      <c r="E4" s="12" t="str">
        <f t="shared" si="0"/>
        <v>男</v>
      </c>
      <c r="F4" s="13">
        <f t="shared" ca="1" si="1"/>
        <v>40</v>
      </c>
      <c r="G4" s="14" t="str">
        <f t="shared" si="2"/>
        <v>1978年01月23日</v>
      </c>
      <c r="H4" s="12" t="s">
        <v>84</v>
      </c>
      <c r="I4" s="12" t="s">
        <v>101</v>
      </c>
      <c r="J4" s="12" t="s">
        <v>102</v>
      </c>
      <c r="K4" s="12" t="s">
        <v>119</v>
      </c>
      <c r="L4" s="15">
        <v>35920</v>
      </c>
    </row>
    <row r="5" spans="1:12" ht="15" customHeight="1" x14ac:dyDescent="0.15">
      <c r="A5" s="6" t="s">
        <v>1</v>
      </c>
      <c r="B5" s="7" t="s">
        <v>35</v>
      </c>
      <c r="C5" s="7" t="s">
        <v>55</v>
      </c>
      <c r="D5" s="7" t="s">
        <v>69</v>
      </c>
      <c r="E5" s="7" t="str">
        <f t="shared" si="0"/>
        <v>男</v>
      </c>
      <c r="F5" s="8">
        <f t="shared" ca="1" si="1"/>
        <v>38</v>
      </c>
      <c r="G5" s="9" t="str">
        <f t="shared" si="2"/>
        <v>1979年06月15日</v>
      </c>
      <c r="H5" s="7" t="s">
        <v>86</v>
      </c>
      <c r="I5" s="7" t="s">
        <v>99</v>
      </c>
      <c r="J5" s="7" t="s">
        <v>109</v>
      </c>
      <c r="K5" s="7" t="s">
        <v>118</v>
      </c>
      <c r="L5" s="10">
        <v>35920</v>
      </c>
    </row>
    <row r="6" spans="1:12" ht="15" customHeight="1" x14ac:dyDescent="0.15">
      <c r="A6" s="11" t="s">
        <v>2</v>
      </c>
      <c r="B6" s="12" t="s">
        <v>134</v>
      </c>
      <c r="C6" s="12" t="s">
        <v>56</v>
      </c>
      <c r="D6" s="12" t="s">
        <v>65</v>
      </c>
      <c r="E6" s="12" t="str">
        <f t="shared" si="0"/>
        <v>女</v>
      </c>
      <c r="F6" s="13">
        <f t="shared" ca="1" si="1"/>
        <v>39</v>
      </c>
      <c r="G6" s="14" t="str">
        <f t="shared" si="2"/>
        <v>1978年10月12日</v>
      </c>
      <c r="H6" s="12" t="s">
        <v>73</v>
      </c>
      <c r="I6" s="12" t="s">
        <v>99</v>
      </c>
      <c r="J6" s="12" t="s">
        <v>103</v>
      </c>
      <c r="K6" s="12" t="s">
        <v>112</v>
      </c>
      <c r="L6" s="15">
        <v>35920</v>
      </c>
    </row>
    <row r="7" spans="1:12" ht="15" customHeight="1" x14ac:dyDescent="0.15">
      <c r="A7" s="6" t="s">
        <v>3</v>
      </c>
      <c r="B7" s="7" t="s">
        <v>40</v>
      </c>
      <c r="C7" s="7" t="s">
        <v>54</v>
      </c>
      <c r="D7" s="7" t="s">
        <v>68</v>
      </c>
      <c r="E7" s="7" t="str">
        <f t="shared" si="0"/>
        <v>男</v>
      </c>
      <c r="F7" s="8">
        <f t="shared" ca="1" si="1"/>
        <v>35</v>
      </c>
      <c r="G7" s="9" t="str">
        <f t="shared" si="2"/>
        <v>1982年05月28日</v>
      </c>
      <c r="H7" s="7" t="s">
        <v>93</v>
      </c>
      <c r="I7" s="7" t="s">
        <v>99</v>
      </c>
      <c r="J7" s="7" t="s">
        <v>102</v>
      </c>
      <c r="K7" s="7" t="s">
        <v>117</v>
      </c>
      <c r="L7" s="10">
        <v>35920</v>
      </c>
    </row>
    <row r="8" spans="1:12" ht="15" customHeight="1" x14ac:dyDescent="0.15">
      <c r="A8" s="11" t="s">
        <v>4</v>
      </c>
      <c r="B8" s="12" t="s">
        <v>43</v>
      </c>
      <c r="C8" s="12" t="s">
        <v>55</v>
      </c>
      <c r="D8" s="12" t="s">
        <v>69</v>
      </c>
      <c r="E8" s="12" t="str">
        <f t="shared" si="0"/>
        <v>女</v>
      </c>
      <c r="F8" s="13">
        <f t="shared" ca="1" si="1"/>
        <v>35</v>
      </c>
      <c r="G8" s="14" t="str">
        <f t="shared" si="2"/>
        <v>1982年07月25日</v>
      </c>
      <c r="H8" s="12" t="s">
        <v>88</v>
      </c>
      <c r="I8" s="12" t="s">
        <v>99</v>
      </c>
      <c r="J8" s="12" t="s">
        <v>110</v>
      </c>
      <c r="K8" s="12" t="s">
        <v>114</v>
      </c>
      <c r="L8" s="15">
        <v>35920</v>
      </c>
    </row>
    <row r="9" spans="1:12" ht="15" customHeight="1" x14ac:dyDescent="0.15">
      <c r="A9" s="6" t="s">
        <v>5</v>
      </c>
      <c r="B9" s="7" t="s">
        <v>59</v>
      </c>
      <c r="C9" s="7" t="s">
        <v>56</v>
      </c>
      <c r="D9" s="7" t="s">
        <v>67</v>
      </c>
      <c r="E9" s="7" t="str">
        <f t="shared" si="0"/>
        <v>女</v>
      </c>
      <c r="F9" s="8">
        <f t="shared" ca="1" si="1"/>
        <v>35</v>
      </c>
      <c r="G9" s="9" t="str">
        <f t="shared" si="2"/>
        <v>1982年06月06日</v>
      </c>
      <c r="H9" s="7" t="s">
        <v>77</v>
      </c>
      <c r="I9" s="7" t="s">
        <v>100</v>
      </c>
      <c r="J9" s="7" t="s">
        <v>102</v>
      </c>
      <c r="K9" s="7" t="s">
        <v>115</v>
      </c>
      <c r="L9" s="10">
        <v>35920</v>
      </c>
    </row>
    <row r="10" spans="1:12" ht="15" customHeight="1" x14ac:dyDescent="0.15">
      <c r="A10" s="11" t="s">
        <v>6</v>
      </c>
      <c r="B10" s="12" t="s">
        <v>33</v>
      </c>
      <c r="C10" s="12" t="s">
        <v>55</v>
      </c>
      <c r="D10" s="12" t="s">
        <v>69</v>
      </c>
      <c r="E10" s="12" t="str">
        <f t="shared" si="0"/>
        <v>男</v>
      </c>
      <c r="F10" s="13">
        <f t="shared" ca="1" si="1"/>
        <v>38</v>
      </c>
      <c r="G10" s="14" t="str">
        <f t="shared" si="2"/>
        <v>1979年10月11日</v>
      </c>
      <c r="H10" s="12" t="s">
        <v>85</v>
      </c>
      <c r="I10" s="12" t="s">
        <v>99</v>
      </c>
      <c r="J10" s="12" t="s">
        <v>102</v>
      </c>
      <c r="K10" s="12" t="s">
        <v>119</v>
      </c>
      <c r="L10" s="15">
        <v>36449</v>
      </c>
    </row>
    <row r="11" spans="1:12" ht="15" customHeight="1" x14ac:dyDescent="0.15">
      <c r="A11" s="6" t="s">
        <v>7</v>
      </c>
      <c r="B11" s="7" t="s">
        <v>49</v>
      </c>
      <c r="C11" s="7" t="s">
        <v>54</v>
      </c>
      <c r="D11" s="7" t="s">
        <v>68</v>
      </c>
      <c r="E11" s="7" t="str">
        <f t="shared" si="0"/>
        <v>女</v>
      </c>
      <c r="F11" s="8">
        <f t="shared" ca="1" si="1"/>
        <v>37</v>
      </c>
      <c r="G11" s="9" t="str">
        <f t="shared" si="2"/>
        <v>1980年10月18日</v>
      </c>
      <c r="H11" s="7" t="s">
        <v>91</v>
      </c>
      <c r="I11" s="7" t="s">
        <v>99</v>
      </c>
      <c r="J11" s="7" t="s">
        <v>103</v>
      </c>
      <c r="K11" s="7" t="s">
        <v>114</v>
      </c>
      <c r="L11" s="10">
        <v>36449</v>
      </c>
    </row>
    <row r="12" spans="1:12" ht="15" customHeight="1" x14ac:dyDescent="0.15">
      <c r="A12" s="11" t="s">
        <v>8</v>
      </c>
      <c r="B12" s="12" t="s">
        <v>39</v>
      </c>
      <c r="C12" s="12" t="s">
        <v>56</v>
      </c>
      <c r="D12" s="12" t="s">
        <v>67</v>
      </c>
      <c r="E12" s="12" t="str">
        <f t="shared" si="0"/>
        <v>女</v>
      </c>
      <c r="F12" s="13">
        <f t="shared" ca="1" si="1"/>
        <v>37</v>
      </c>
      <c r="G12" s="14" t="str">
        <f t="shared" si="2"/>
        <v>1980年06月20日</v>
      </c>
      <c r="H12" s="12" t="s">
        <v>74</v>
      </c>
      <c r="I12" s="12" t="s">
        <v>99</v>
      </c>
      <c r="J12" s="12" t="s">
        <v>105</v>
      </c>
      <c r="K12" s="12" t="s">
        <v>113</v>
      </c>
      <c r="L12" s="15">
        <v>36449</v>
      </c>
    </row>
    <row r="13" spans="1:12" ht="15" customHeight="1" x14ac:dyDescent="0.15">
      <c r="A13" s="6" t="s">
        <v>9</v>
      </c>
      <c r="B13" s="7" t="s">
        <v>45</v>
      </c>
      <c r="C13" s="7" t="s">
        <v>54</v>
      </c>
      <c r="D13" s="7" t="s">
        <v>68</v>
      </c>
      <c r="E13" s="7" t="str">
        <f t="shared" si="0"/>
        <v>女</v>
      </c>
      <c r="F13" s="8">
        <f t="shared" ca="1" si="1"/>
        <v>37</v>
      </c>
      <c r="G13" s="9" t="str">
        <f t="shared" si="2"/>
        <v>1980年12月24日</v>
      </c>
      <c r="H13" s="7" t="s">
        <v>96</v>
      </c>
      <c r="I13" s="7" t="s">
        <v>99</v>
      </c>
      <c r="J13" s="7" t="s">
        <v>108</v>
      </c>
      <c r="K13" s="7" t="s">
        <v>113</v>
      </c>
      <c r="L13" s="10">
        <v>36449</v>
      </c>
    </row>
    <row r="14" spans="1:12" ht="15" customHeight="1" x14ac:dyDescent="0.15">
      <c r="A14" s="11" t="s">
        <v>10</v>
      </c>
      <c r="B14" s="12" t="s">
        <v>47</v>
      </c>
      <c r="C14" s="12" t="s">
        <v>56</v>
      </c>
      <c r="D14" s="12" t="s">
        <v>67</v>
      </c>
      <c r="E14" s="12" t="str">
        <f t="shared" si="0"/>
        <v>女</v>
      </c>
      <c r="F14" s="13">
        <f t="shared" ca="1" si="1"/>
        <v>35</v>
      </c>
      <c r="G14" s="14" t="str">
        <f t="shared" si="2"/>
        <v>1982年08月06日</v>
      </c>
      <c r="H14" s="12" t="s">
        <v>75</v>
      </c>
      <c r="I14" s="12" t="s">
        <v>99</v>
      </c>
      <c r="J14" s="12" t="s">
        <v>106</v>
      </c>
      <c r="K14" s="12" t="s">
        <v>116</v>
      </c>
      <c r="L14" s="15">
        <v>36449</v>
      </c>
    </row>
    <row r="15" spans="1:12" ht="15" customHeight="1" x14ac:dyDescent="0.15">
      <c r="A15" s="6" t="s">
        <v>11</v>
      </c>
      <c r="B15" s="7" t="s">
        <v>37</v>
      </c>
      <c r="C15" s="7" t="s">
        <v>56</v>
      </c>
      <c r="D15" s="7" t="s">
        <v>67</v>
      </c>
      <c r="E15" s="7" t="str">
        <f t="shared" si="0"/>
        <v>女</v>
      </c>
      <c r="F15" s="8">
        <f t="shared" ca="1" si="1"/>
        <v>37</v>
      </c>
      <c r="G15" s="9" t="str">
        <f t="shared" si="2"/>
        <v>1980年10月10日</v>
      </c>
      <c r="H15" s="7" t="s">
        <v>80</v>
      </c>
      <c r="I15" s="7" t="s">
        <v>100</v>
      </c>
      <c r="J15" s="7" t="s">
        <v>103</v>
      </c>
      <c r="K15" s="7" t="s">
        <v>111</v>
      </c>
      <c r="L15" s="10">
        <v>37048</v>
      </c>
    </row>
    <row r="16" spans="1:12" ht="15" customHeight="1" x14ac:dyDescent="0.15">
      <c r="A16" s="11" t="s">
        <v>12</v>
      </c>
      <c r="B16" s="12" t="s">
        <v>62</v>
      </c>
      <c r="C16" s="12" t="s">
        <v>58</v>
      </c>
      <c r="D16" s="12" t="s">
        <v>65</v>
      </c>
      <c r="E16" s="12" t="str">
        <f t="shared" si="0"/>
        <v>女</v>
      </c>
      <c r="F16" s="13">
        <f t="shared" ca="1" si="1"/>
        <v>36</v>
      </c>
      <c r="G16" s="14" t="str">
        <f t="shared" si="2"/>
        <v>1981年05月05日</v>
      </c>
      <c r="H16" s="12" t="s">
        <v>81</v>
      </c>
      <c r="I16" s="12" t="s">
        <v>99</v>
      </c>
      <c r="J16" s="12" t="s">
        <v>102</v>
      </c>
      <c r="K16" s="12" t="s">
        <v>113</v>
      </c>
      <c r="L16" s="15">
        <v>37065</v>
      </c>
    </row>
    <row r="17" spans="1:12" ht="15" customHeight="1" x14ac:dyDescent="0.15">
      <c r="A17" s="6" t="s">
        <v>13</v>
      </c>
      <c r="B17" s="7" t="s">
        <v>38</v>
      </c>
      <c r="C17" s="7" t="s">
        <v>57</v>
      </c>
      <c r="D17" s="7" t="s">
        <v>65</v>
      </c>
      <c r="E17" s="7" t="str">
        <f t="shared" si="0"/>
        <v>女</v>
      </c>
      <c r="F17" s="8">
        <f t="shared" ca="1" si="1"/>
        <v>45</v>
      </c>
      <c r="G17" s="9" t="str">
        <f t="shared" si="2"/>
        <v>1972年08月03日</v>
      </c>
      <c r="H17" s="7" t="s">
        <v>70</v>
      </c>
      <c r="I17" s="7" t="s">
        <v>99</v>
      </c>
      <c r="J17" s="7" t="s">
        <v>102</v>
      </c>
      <c r="K17" s="7" t="s">
        <v>111</v>
      </c>
      <c r="L17" s="10">
        <v>37381</v>
      </c>
    </row>
    <row r="18" spans="1:12" ht="15" customHeight="1" x14ac:dyDescent="0.15">
      <c r="A18" s="11" t="s">
        <v>14</v>
      </c>
      <c r="B18" s="12" t="s">
        <v>50</v>
      </c>
      <c r="C18" s="12" t="s">
        <v>54</v>
      </c>
      <c r="D18" s="12" t="s">
        <v>68</v>
      </c>
      <c r="E18" s="12" t="str">
        <f t="shared" si="0"/>
        <v>男</v>
      </c>
      <c r="F18" s="13">
        <f t="shared" ca="1" si="1"/>
        <v>35</v>
      </c>
      <c r="G18" s="14" t="str">
        <f t="shared" si="2"/>
        <v>1982年07月06日</v>
      </c>
      <c r="H18" s="12" t="s">
        <v>92</v>
      </c>
      <c r="I18" s="12" t="s">
        <v>99</v>
      </c>
      <c r="J18" s="12" t="s">
        <v>102</v>
      </c>
      <c r="K18" s="12" t="s">
        <v>115</v>
      </c>
      <c r="L18" s="15">
        <v>37392</v>
      </c>
    </row>
    <row r="19" spans="1:12" ht="15" customHeight="1" x14ac:dyDescent="0.15">
      <c r="A19" s="6" t="s">
        <v>15</v>
      </c>
      <c r="B19" s="7" t="s">
        <v>36</v>
      </c>
      <c r="C19" s="7" t="s">
        <v>55</v>
      </c>
      <c r="D19" s="7" t="s">
        <v>69</v>
      </c>
      <c r="E19" s="7" t="str">
        <f t="shared" si="0"/>
        <v>男</v>
      </c>
      <c r="F19" s="8">
        <f t="shared" ca="1" si="1"/>
        <v>37</v>
      </c>
      <c r="G19" s="9" t="str">
        <f t="shared" si="2"/>
        <v>1980年06月20日</v>
      </c>
      <c r="H19" s="7" t="s">
        <v>87</v>
      </c>
      <c r="I19" s="7" t="s">
        <v>99</v>
      </c>
      <c r="J19" s="7" t="s">
        <v>103</v>
      </c>
      <c r="K19" s="7" t="s">
        <v>113</v>
      </c>
      <c r="L19" s="10">
        <v>37394</v>
      </c>
    </row>
    <row r="20" spans="1:12" ht="15" customHeight="1" x14ac:dyDescent="0.15">
      <c r="A20" s="11" t="s">
        <v>16</v>
      </c>
      <c r="B20" s="12" t="s">
        <v>61</v>
      </c>
      <c r="C20" s="12" t="s">
        <v>56</v>
      </c>
      <c r="D20" s="12" t="s">
        <v>67</v>
      </c>
      <c r="E20" s="12" t="str">
        <f t="shared" si="0"/>
        <v>女</v>
      </c>
      <c r="F20" s="13">
        <f t="shared" ca="1" si="1"/>
        <v>36</v>
      </c>
      <c r="G20" s="14" t="str">
        <f t="shared" si="2"/>
        <v>1981年08月06日</v>
      </c>
      <c r="H20" s="12" t="s">
        <v>79</v>
      </c>
      <c r="I20" s="12" t="s">
        <v>100</v>
      </c>
      <c r="J20" s="12" t="s">
        <v>108</v>
      </c>
      <c r="K20" s="12" t="s">
        <v>118</v>
      </c>
      <c r="L20" s="15">
        <v>37559</v>
      </c>
    </row>
    <row r="21" spans="1:12" ht="15" customHeight="1" x14ac:dyDescent="0.15">
      <c r="A21" s="6" t="s">
        <v>17</v>
      </c>
      <c r="B21" s="7" t="s">
        <v>60</v>
      </c>
      <c r="C21" s="7" t="s">
        <v>56</v>
      </c>
      <c r="D21" s="7" t="s">
        <v>67</v>
      </c>
      <c r="E21" s="7" t="str">
        <f t="shared" si="0"/>
        <v>女</v>
      </c>
      <c r="F21" s="8">
        <f t="shared" ca="1" si="1"/>
        <v>35</v>
      </c>
      <c r="G21" s="9" t="str">
        <f t="shared" si="2"/>
        <v>1982年04月12日</v>
      </c>
      <c r="H21" s="7" t="s">
        <v>78</v>
      </c>
      <c r="I21" s="7" t="s">
        <v>100</v>
      </c>
      <c r="J21" s="7" t="s">
        <v>107</v>
      </c>
      <c r="K21" s="7" t="s">
        <v>117</v>
      </c>
      <c r="L21" s="10">
        <v>37760</v>
      </c>
    </row>
    <row r="22" spans="1:12" ht="15" customHeight="1" x14ac:dyDescent="0.15">
      <c r="A22" s="11" t="s">
        <v>18</v>
      </c>
      <c r="B22" s="12" t="s">
        <v>41</v>
      </c>
      <c r="C22" s="12" t="s">
        <v>54</v>
      </c>
      <c r="D22" s="12" t="s">
        <v>68</v>
      </c>
      <c r="E22" s="12" t="str">
        <f t="shared" si="0"/>
        <v>男</v>
      </c>
      <c r="F22" s="13">
        <f t="shared" ca="1" si="1"/>
        <v>36</v>
      </c>
      <c r="G22" s="14" t="str">
        <f t="shared" si="2"/>
        <v>1981年11月06日</v>
      </c>
      <c r="H22" s="12" t="s">
        <v>94</v>
      </c>
      <c r="I22" s="12" t="s">
        <v>99</v>
      </c>
      <c r="J22" s="12" t="s">
        <v>103</v>
      </c>
      <c r="K22" s="12" t="s">
        <v>119</v>
      </c>
      <c r="L22" s="15">
        <v>37860</v>
      </c>
    </row>
    <row r="23" spans="1:12" ht="15" customHeight="1" x14ac:dyDescent="0.15">
      <c r="A23" s="6" t="s">
        <v>19</v>
      </c>
      <c r="B23" s="7" t="s">
        <v>46</v>
      </c>
      <c r="C23" s="7" t="s">
        <v>55</v>
      </c>
      <c r="D23" s="7" t="s">
        <v>69</v>
      </c>
      <c r="E23" s="7" t="str">
        <f t="shared" si="0"/>
        <v>男</v>
      </c>
      <c r="F23" s="8">
        <f t="shared" ca="1" si="1"/>
        <v>36</v>
      </c>
      <c r="G23" s="9" t="str">
        <f t="shared" si="2"/>
        <v>1981年08月12日</v>
      </c>
      <c r="H23" s="7" t="s">
        <v>89</v>
      </c>
      <c r="I23" s="7" t="s">
        <v>99</v>
      </c>
      <c r="J23" s="7" t="s">
        <v>106</v>
      </c>
      <c r="K23" s="7" t="s">
        <v>113</v>
      </c>
      <c r="L23" s="10">
        <v>37917</v>
      </c>
    </row>
    <row r="24" spans="1:12" ht="15" customHeight="1" x14ac:dyDescent="0.15">
      <c r="A24" s="11" t="s">
        <v>20</v>
      </c>
      <c r="B24" s="12" t="s">
        <v>48</v>
      </c>
      <c r="C24" s="12" t="s">
        <v>56</v>
      </c>
      <c r="D24" s="12" t="s">
        <v>67</v>
      </c>
      <c r="E24" s="12" t="str">
        <f t="shared" si="0"/>
        <v>女</v>
      </c>
      <c r="F24" s="13">
        <f t="shared" ca="1" si="1"/>
        <v>36</v>
      </c>
      <c r="G24" s="14" t="str">
        <f t="shared" si="2"/>
        <v>1981年05月15日</v>
      </c>
      <c r="H24" s="12" t="s">
        <v>76</v>
      </c>
      <c r="I24" s="12" t="s">
        <v>99</v>
      </c>
      <c r="J24" s="12" t="s">
        <v>103</v>
      </c>
      <c r="K24" s="12" t="s">
        <v>111</v>
      </c>
      <c r="L24" s="15">
        <v>38107</v>
      </c>
    </row>
    <row r="25" spans="1:12" ht="15" customHeight="1" x14ac:dyDescent="0.15">
      <c r="A25" s="6" t="s">
        <v>21</v>
      </c>
      <c r="B25" s="7" t="s">
        <v>44</v>
      </c>
      <c r="C25" s="7" t="s">
        <v>54</v>
      </c>
      <c r="D25" s="7" t="s">
        <v>68</v>
      </c>
      <c r="E25" s="7" t="str">
        <f t="shared" si="0"/>
        <v>男</v>
      </c>
      <c r="F25" s="8">
        <f t="shared" ca="1" si="1"/>
        <v>34</v>
      </c>
      <c r="G25" s="9" t="str">
        <f t="shared" si="2"/>
        <v>1983年08月24日</v>
      </c>
      <c r="H25" s="7" t="s">
        <v>95</v>
      </c>
      <c r="I25" s="7" t="s">
        <v>99</v>
      </c>
      <c r="J25" s="7" t="s">
        <v>106</v>
      </c>
      <c r="K25" s="7" t="s">
        <v>117</v>
      </c>
      <c r="L25" s="10">
        <v>38142</v>
      </c>
    </row>
    <row r="26" spans="1:12" ht="15" customHeight="1" x14ac:dyDescent="0.15">
      <c r="A26" s="11" t="s">
        <v>22</v>
      </c>
      <c r="B26" s="12" t="s">
        <v>34</v>
      </c>
      <c r="C26" s="12" t="s">
        <v>54</v>
      </c>
      <c r="D26" s="12" t="s">
        <v>68</v>
      </c>
      <c r="E26" s="12" t="str">
        <f t="shared" si="0"/>
        <v>男</v>
      </c>
      <c r="F26" s="13">
        <f t="shared" ca="1" si="1"/>
        <v>39</v>
      </c>
      <c r="G26" s="14" t="str">
        <f t="shared" si="2"/>
        <v>1978年04月24日</v>
      </c>
      <c r="H26" s="12" t="s">
        <v>90</v>
      </c>
      <c r="I26" s="12" t="s">
        <v>99</v>
      </c>
      <c r="J26" s="12" t="s">
        <v>104</v>
      </c>
      <c r="K26" s="12" t="s">
        <v>113</v>
      </c>
      <c r="L26" s="15">
        <v>38218</v>
      </c>
    </row>
    <row r="27" spans="1:12" ht="15" customHeight="1" x14ac:dyDescent="0.15">
      <c r="A27" s="6" t="s">
        <v>23</v>
      </c>
      <c r="B27" s="7" t="s">
        <v>63</v>
      </c>
      <c r="C27" s="7" t="s">
        <v>58</v>
      </c>
      <c r="D27" s="7" t="s">
        <v>66</v>
      </c>
      <c r="E27" s="7" t="str">
        <f t="shared" si="0"/>
        <v>女</v>
      </c>
      <c r="F27" s="8">
        <f t="shared" ca="1" si="1"/>
        <v>38</v>
      </c>
      <c r="G27" s="9" t="str">
        <f t="shared" si="2"/>
        <v>1980年02月13日</v>
      </c>
      <c r="H27" s="7" t="s">
        <v>82</v>
      </c>
      <c r="I27" s="7" t="s">
        <v>99</v>
      </c>
      <c r="J27" s="7" t="s">
        <v>103</v>
      </c>
      <c r="K27" s="7" t="s">
        <v>115</v>
      </c>
      <c r="L27" s="10">
        <v>38276</v>
      </c>
    </row>
    <row r="28" spans="1:12" ht="15" customHeight="1" x14ac:dyDescent="0.15">
      <c r="A28" s="11" t="s">
        <v>24</v>
      </c>
      <c r="B28" s="12" t="s">
        <v>51</v>
      </c>
      <c r="C28" s="12" t="s">
        <v>54</v>
      </c>
      <c r="D28" s="12" t="s">
        <v>68</v>
      </c>
      <c r="E28" s="12" t="str">
        <f t="shared" si="0"/>
        <v>男</v>
      </c>
      <c r="F28" s="13">
        <f t="shared" ca="1" si="1"/>
        <v>36</v>
      </c>
      <c r="G28" s="14" t="str">
        <f t="shared" si="2"/>
        <v>1981年09月08日</v>
      </c>
      <c r="H28" s="12" t="s">
        <v>97</v>
      </c>
      <c r="I28" s="12" t="s">
        <v>99</v>
      </c>
      <c r="J28" s="12" t="s">
        <v>109</v>
      </c>
      <c r="K28" s="12" t="s">
        <v>116</v>
      </c>
      <c r="L28" s="15">
        <v>38452</v>
      </c>
    </row>
    <row r="29" spans="1:12" ht="15" customHeight="1" x14ac:dyDescent="0.15">
      <c r="A29" s="6" t="s">
        <v>25</v>
      </c>
      <c r="B29" s="7" t="s">
        <v>64</v>
      </c>
      <c r="C29" s="7" t="s">
        <v>58</v>
      </c>
      <c r="D29" s="7" t="s">
        <v>66</v>
      </c>
      <c r="E29" s="7" t="str">
        <f t="shared" si="0"/>
        <v>女</v>
      </c>
      <c r="F29" s="8">
        <f t="shared" ca="1" si="1"/>
        <v>33</v>
      </c>
      <c r="G29" s="9" t="str">
        <f t="shared" si="2"/>
        <v>1984年11月02日</v>
      </c>
      <c r="H29" s="7" t="s">
        <v>83</v>
      </c>
      <c r="I29" s="7" t="s">
        <v>100</v>
      </c>
      <c r="J29" s="7" t="s">
        <v>103</v>
      </c>
      <c r="K29" s="7" t="s">
        <v>117</v>
      </c>
      <c r="L29" s="10">
        <v>38468</v>
      </c>
    </row>
    <row r="30" spans="1:12" ht="15" customHeight="1" x14ac:dyDescent="0.15">
      <c r="A30" s="11" t="s">
        <v>26</v>
      </c>
      <c r="B30" s="12" t="s">
        <v>53</v>
      </c>
      <c r="C30" s="12" t="s">
        <v>57</v>
      </c>
      <c r="D30" s="12" t="s">
        <v>66</v>
      </c>
      <c r="E30" s="12" t="str">
        <f t="shared" si="0"/>
        <v>女</v>
      </c>
      <c r="F30" s="13">
        <f t="shared" ca="1" si="1"/>
        <v>40</v>
      </c>
      <c r="G30" s="14" t="str">
        <f t="shared" si="2"/>
        <v>1978年01月24日</v>
      </c>
      <c r="H30" s="12" t="s">
        <v>71</v>
      </c>
      <c r="I30" s="12" t="s">
        <v>99</v>
      </c>
      <c r="J30" s="12" t="s">
        <v>103</v>
      </c>
      <c r="K30" s="12" t="s">
        <v>113</v>
      </c>
      <c r="L30" s="15">
        <v>38558</v>
      </c>
    </row>
    <row r="31" spans="1:12" ht="15" customHeight="1" x14ac:dyDescent="0.15">
      <c r="A31" s="6" t="s">
        <v>27</v>
      </c>
      <c r="B31" s="7" t="s">
        <v>52</v>
      </c>
      <c r="C31" s="7" t="s">
        <v>54</v>
      </c>
      <c r="D31" s="7" t="s">
        <v>68</v>
      </c>
      <c r="E31" s="7" t="str">
        <f t="shared" si="0"/>
        <v>女</v>
      </c>
      <c r="F31" s="8">
        <f t="shared" ca="1" si="1"/>
        <v>36</v>
      </c>
      <c r="G31" s="9" t="str">
        <f t="shared" si="2"/>
        <v>1981年09月18日</v>
      </c>
      <c r="H31" s="7" t="s">
        <v>98</v>
      </c>
      <c r="I31" s="7" t="s">
        <v>99</v>
      </c>
      <c r="J31" s="7" t="s">
        <v>104</v>
      </c>
      <c r="K31" s="7" t="s">
        <v>120</v>
      </c>
      <c r="L31" s="10">
        <v>38949</v>
      </c>
    </row>
    <row r="32" spans="1:12" ht="15" customHeight="1" x14ac:dyDescent="0.15">
      <c r="A32" s="11" t="s">
        <v>28</v>
      </c>
      <c r="B32" s="12" t="s">
        <v>42</v>
      </c>
      <c r="C32" s="12" t="s">
        <v>57</v>
      </c>
      <c r="D32" s="12" t="s">
        <v>66</v>
      </c>
      <c r="E32" s="12" t="str">
        <f t="shared" si="0"/>
        <v>女</v>
      </c>
      <c r="F32" s="13">
        <f t="shared" ca="1" si="1"/>
        <v>37</v>
      </c>
      <c r="G32" s="14" t="str">
        <f t="shared" si="2"/>
        <v>1980年07月12日</v>
      </c>
      <c r="H32" s="12" t="s">
        <v>72</v>
      </c>
      <c r="I32" s="12" t="s">
        <v>100</v>
      </c>
      <c r="J32" s="12" t="s">
        <v>104</v>
      </c>
      <c r="K32" s="12" t="s">
        <v>115</v>
      </c>
      <c r="L32" s="15">
        <v>38959</v>
      </c>
    </row>
    <row r="39" spans="4:4" x14ac:dyDescent="0.15">
      <c r="D39" s="2"/>
    </row>
  </sheetData>
  <mergeCells count="1">
    <mergeCell ref="A1:L1"/>
  </mergeCells>
  <phoneticPr fontId="1" type="noConversion"/>
  <dataValidations disablePrompts="1" count="5">
    <dataValidation operator="equal" allowBlank="1" showInputMessage="1" showErrorMessage="1" sqref="H2"/>
    <dataValidation type="list" allowBlank="1" showInputMessage="1" showErrorMessage="1" errorTitle="提示" error="您输入的部门错误，请重新输入！" promptTitle="请选择" prompt="职位" sqref="D3:D32">
      <formula1>"部门经理,开发工程师,程序员,职员,文员"</formula1>
    </dataValidation>
    <dataValidation type="list" allowBlank="1" showInputMessage="1" showErrorMessage="1" errorTitle="提示" error="您输入的部门错误，请重新输入！" promptTitle="请选择" prompt="部门" sqref="C3:C32">
      <formula1>"软件开发部,图书开发部,基础部,财务部,人事部"</formula1>
    </dataValidation>
    <dataValidation type="textLength" operator="equal" allowBlank="1" showInputMessage="1" showErrorMessage="1" errorTitle="输入错误" error="请输入11位的电话号码！" sqref="K4:K32 K2">
      <formula1>11</formula1>
    </dataValidation>
    <dataValidation type="textLength" operator="equal" allowBlank="1" showInputMessage="1" showErrorMessage="1" errorTitle="输入错误" error="您输入的身份证号码的位数不正确，请重新输入！" prompt="请输入18位的身份证号码" sqref="H3:H32">
      <formula1>18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9"/>
  <sheetViews>
    <sheetView workbookViewId="0">
      <selection activeCell="C52" sqref="C52"/>
    </sheetView>
  </sheetViews>
  <sheetFormatPr defaultRowHeight="12" x14ac:dyDescent="0.15"/>
  <cols>
    <col min="1" max="1" width="9.125" style="1" customWidth="1"/>
    <col min="2" max="2" width="7.625" style="1" customWidth="1"/>
    <col min="3" max="4" width="10.625" style="1" customWidth="1"/>
    <col min="5" max="6" width="6.625" style="1" customWidth="1"/>
    <col min="7" max="7" width="14.625" style="1" customWidth="1"/>
    <col min="8" max="8" width="18" style="1" bestFit="1" customWidth="1"/>
    <col min="9" max="9" width="7.625" style="1" customWidth="1"/>
    <col min="10" max="10" width="10.75" style="1" customWidth="1"/>
    <col min="11" max="11" width="11.25" style="1" bestFit="1" customWidth="1"/>
    <col min="12" max="12" width="14.625" style="1" customWidth="1"/>
    <col min="13" max="16384" width="9" style="1"/>
  </cols>
  <sheetData>
    <row r="1" spans="1:12" ht="23.25" x14ac:dyDescent="0.1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" customHeight="1" x14ac:dyDescent="0.15">
      <c r="A2" s="3" t="s">
        <v>122</v>
      </c>
      <c r="B2" s="4" t="s">
        <v>123</v>
      </c>
      <c r="C2" s="4" t="s">
        <v>124</v>
      </c>
      <c r="D2" s="4" t="s">
        <v>125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5" t="s">
        <v>133</v>
      </c>
    </row>
    <row r="3" spans="1:12" ht="15" hidden="1" customHeight="1" x14ac:dyDescent="0.15">
      <c r="A3" s="6" t="s">
        <v>30</v>
      </c>
      <c r="B3" s="7" t="s">
        <v>31</v>
      </c>
      <c r="C3" s="7" t="s">
        <v>54</v>
      </c>
      <c r="D3" s="7" t="s">
        <v>65</v>
      </c>
      <c r="E3" s="7" t="str">
        <f t="shared" ref="E3:E32" si="0">IF(MID(H3,17,1)/2=TRUNC(MID(H3,17,1)/2),"女","男")</f>
        <v>男</v>
      </c>
      <c r="F3" s="8">
        <f t="shared" ref="F3:F32" ca="1" si="1">DATEDIF(G3,TODAY(),"Y")</f>
        <v>41</v>
      </c>
      <c r="G3" s="9" t="str">
        <f t="shared" ref="G3:G32" si="2">MID(H3,7,4)&amp;"年"&amp;MID(H3,11,2)&amp;"月"&amp;MID(H3,13,2)&amp;"日"</f>
        <v>1977年02月16日</v>
      </c>
      <c r="H3" s="7" t="s">
        <v>121</v>
      </c>
      <c r="I3" s="7" t="s">
        <v>101</v>
      </c>
      <c r="J3" s="7" t="s">
        <v>108</v>
      </c>
      <c r="K3" s="7" t="s">
        <v>117</v>
      </c>
      <c r="L3" s="10">
        <v>35920</v>
      </c>
    </row>
    <row r="4" spans="1:12" ht="15" customHeight="1" x14ac:dyDescent="0.15">
      <c r="A4" s="11" t="s">
        <v>0</v>
      </c>
      <c r="B4" s="12" t="s">
        <v>32</v>
      </c>
      <c r="C4" s="12" t="s">
        <v>55</v>
      </c>
      <c r="D4" s="12" t="s">
        <v>65</v>
      </c>
      <c r="E4" s="12" t="str">
        <f t="shared" si="0"/>
        <v>男</v>
      </c>
      <c r="F4" s="13">
        <f t="shared" ca="1" si="1"/>
        <v>40</v>
      </c>
      <c r="G4" s="14" t="str">
        <f t="shared" si="2"/>
        <v>1978年01月23日</v>
      </c>
      <c r="H4" s="12" t="s">
        <v>84</v>
      </c>
      <c r="I4" s="12" t="s">
        <v>101</v>
      </c>
      <c r="J4" s="12" t="s">
        <v>102</v>
      </c>
      <c r="K4" s="12" t="s">
        <v>119</v>
      </c>
      <c r="L4" s="15">
        <v>35920</v>
      </c>
    </row>
    <row r="5" spans="1:12" ht="15" customHeight="1" x14ac:dyDescent="0.15">
      <c r="A5" s="6" t="s">
        <v>1</v>
      </c>
      <c r="B5" s="7" t="s">
        <v>35</v>
      </c>
      <c r="C5" s="7" t="s">
        <v>55</v>
      </c>
      <c r="D5" s="7" t="s">
        <v>69</v>
      </c>
      <c r="E5" s="7" t="str">
        <f t="shared" si="0"/>
        <v>男</v>
      </c>
      <c r="F5" s="8">
        <f t="shared" ca="1" si="1"/>
        <v>38</v>
      </c>
      <c r="G5" s="9" t="str">
        <f t="shared" si="2"/>
        <v>1979年06月15日</v>
      </c>
      <c r="H5" s="7" t="s">
        <v>86</v>
      </c>
      <c r="I5" s="7" t="s">
        <v>99</v>
      </c>
      <c r="J5" s="7" t="s">
        <v>109</v>
      </c>
      <c r="K5" s="7" t="s">
        <v>118</v>
      </c>
      <c r="L5" s="10">
        <v>35920</v>
      </c>
    </row>
    <row r="6" spans="1:12" ht="15" hidden="1" customHeight="1" x14ac:dyDescent="0.15">
      <c r="A6" s="11" t="s">
        <v>2</v>
      </c>
      <c r="B6" s="12" t="s">
        <v>134</v>
      </c>
      <c r="C6" s="12" t="s">
        <v>56</v>
      </c>
      <c r="D6" s="12" t="s">
        <v>65</v>
      </c>
      <c r="E6" s="12" t="str">
        <f t="shared" si="0"/>
        <v>女</v>
      </c>
      <c r="F6" s="13">
        <f t="shared" ca="1" si="1"/>
        <v>39</v>
      </c>
      <c r="G6" s="14" t="str">
        <f t="shared" si="2"/>
        <v>1978年10月12日</v>
      </c>
      <c r="H6" s="12" t="s">
        <v>73</v>
      </c>
      <c r="I6" s="12" t="s">
        <v>99</v>
      </c>
      <c r="J6" s="12" t="s">
        <v>103</v>
      </c>
      <c r="K6" s="12" t="s">
        <v>112</v>
      </c>
      <c r="L6" s="15">
        <v>35920</v>
      </c>
    </row>
    <row r="7" spans="1:12" ht="15" hidden="1" customHeight="1" x14ac:dyDescent="0.15">
      <c r="A7" s="6" t="s">
        <v>3</v>
      </c>
      <c r="B7" s="7" t="s">
        <v>40</v>
      </c>
      <c r="C7" s="7" t="s">
        <v>54</v>
      </c>
      <c r="D7" s="7" t="s">
        <v>68</v>
      </c>
      <c r="E7" s="7" t="str">
        <f t="shared" si="0"/>
        <v>男</v>
      </c>
      <c r="F7" s="8">
        <f t="shared" ca="1" si="1"/>
        <v>35</v>
      </c>
      <c r="G7" s="9" t="str">
        <f t="shared" si="2"/>
        <v>1982年05月28日</v>
      </c>
      <c r="H7" s="7" t="s">
        <v>93</v>
      </c>
      <c r="I7" s="7" t="s">
        <v>99</v>
      </c>
      <c r="J7" s="7" t="s">
        <v>102</v>
      </c>
      <c r="K7" s="7" t="s">
        <v>117</v>
      </c>
      <c r="L7" s="10">
        <v>35920</v>
      </c>
    </row>
    <row r="8" spans="1:12" ht="15" customHeight="1" x14ac:dyDescent="0.15">
      <c r="A8" s="11" t="s">
        <v>4</v>
      </c>
      <c r="B8" s="12" t="s">
        <v>43</v>
      </c>
      <c r="C8" s="12" t="s">
        <v>55</v>
      </c>
      <c r="D8" s="12" t="s">
        <v>69</v>
      </c>
      <c r="E8" s="12" t="str">
        <f t="shared" si="0"/>
        <v>女</v>
      </c>
      <c r="F8" s="13">
        <f t="shared" ca="1" si="1"/>
        <v>35</v>
      </c>
      <c r="G8" s="14" t="str">
        <f t="shared" si="2"/>
        <v>1982年07月25日</v>
      </c>
      <c r="H8" s="12" t="s">
        <v>88</v>
      </c>
      <c r="I8" s="12" t="s">
        <v>99</v>
      </c>
      <c r="J8" s="12" t="s">
        <v>110</v>
      </c>
      <c r="K8" s="12" t="s">
        <v>114</v>
      </c>
      <c r="L8" s="15">
        <v>35920</v>
      </c>
    </row>
    <row r="9" spans="1:12" ht="15" hidden="1" customHeight="1" x14ac:dyDescent="0.15">
      <c r="A9" s="6" t="s">
        <v>5</v>
      </c>
      <c r="B9" s="7" t="s">
        <v>59</v>
      </c>
      <c r="C9" s="7" t="s">
        <v>56</v>
      </c>
      <c r="D9" s="7" t="s">
        <v>67</v>
      </c>
      <c r="E9" s="7" t="str">
        <f t="shared" si="0"/>
        <v>女</v>
      </c>
      <c r="F9" s="8">
        <f t="shared" ca="1" si="1"/>
        <v>35</v>
      </c>
      <c r="G9" s="9" t="str">
        <f t="shared" si="2"/>
        <v>1982年06月06日</v>
      </c>
      <c r="H9" s="7" t="s">
        <v>77</v>
      </c>
      <c r="I9" s="7" t="s">
        <v>100</v>
      </c>
      <c r="J9" s="7" t="s">
        <v>102</v>
      </c>
      <c r="K9" s="7" t="s">
        <v>115</v>
      </c>
      <c r="L9" s="10">
        <v>35920</v>
      </c>
    </row>
    <row r="10" spans="1:12" ht="15" customHeight="1" x14ac:dyDescent="0.15">
      <c r="A10" s="11" t="s">
        <v>6</v>
      </c>
      <c r="B10" s="12" t="s">
        <v>33</v>
      </c>
      <c r="C10" s="12" t="s">
        <v>55</v>
      </c>
      <c r="D10" s="12" t="s">
        <v>69</v>
      </c>
      <c r="E10" s="12" t="str">
        <f t="shared" si="0"/>
        <v>男</v>
      </c>
      <c r="F10" s="13">
        <f t="shared" ca="1" si="1"/>
        <v>38</v>
      </c>
      <c r="G10" s="14" t="str">
        <f t="shared" si="2"/>
        <v>1979年10月11日</v>
      </c>
      <c r="H10" s="12" t="s">
        <v>85</v>
      </c>
      <c r="I10" s="12" t="s">
        <v>99</v>
      </c>
      <c r="J10" s="12" t="s">
        <v>102</v>
      </c>
      <c r="K10" s="12" t="s">
        <v>119</v>
      </c>
      <c r="L10" s="15">
        <v>36449</v>
      </c>
    </row>
    <row r="11" spans="1:12" ht="15" hidden="1" customHeight="1" x14ac:dyDescent="0.15">
      <c r="A11" s="6" t="s">
        <v>7</v>
      </c>
      <c r="B11" s="7" t="s">
        <v>49</v>
      </c>
      <c r="C11" s="7" t="s">
        <v>54</v>
      </c>
      <c r="D11" s="7" t="s">
        <v>68</v>
      </c>
      <c r="E11" s="7" t="str">
        <f t="shared" si="0"/>
        <v>女</v>
      </c>
      <c r="F11" s="8">
        <f t="shared" ca="1" si="1"/>
        <v>37</v>
      </c>
      <c r="G11" s="9" t="str">
        <f t="shared" si="2"/>
        <v>1980年10月18日</v>
      </c>
      <c r="H11" s="7" t="s">
        <v>91</v>
      </c>
      <c r="I11" s="7" t="s">
        <v>99</v>
      </c>
      <c r="J11" s="7" t="s">
        <v>103</v>
      </c>
      <c r="K11" s="7" t="s">
        <v>114</v>
      </c>
      <c r="L11" s="10">
        <v>36449</v>
      </c>
    </row>
    <row r="12" spans="1:12" ht="15" hidden="1" customHeight="1" x14ac:dyDescent="0.15">
      <c r="A12" s="11" t="s">
        <v>8</v>
      </c>
      <c r="B12" s="12" t="s">
        <v>39</v>
      </c>
      <c r="C12" s="12" t="s">
        <v>56</v>
      </c>
      <c r="D12" s="12" t="s">
        <v>67</v>
      </c>
      <c r="E12" s="12" t="str">
        <f t="shared" si="0"/>
        <v>女</v>
      </c>
      <c r="F12" s="13">
        <f t="shared" ca="1" si="1"/>
        <v>37</v>
      </c>
      <c r="G12" s="14" t="str">
        <f t="shared" si="2"/>
        <v>1980年06月20日</v>
      </c>
      <c r="H12" s="12" t="s">
        <v>74</v>
      </c>
      <c r="I12" s="12" t="s">
        <v>99</v>
      </c>
      <c r="J12" s="12" t="s">
        <v>105</v>
      </c>
      <c r="K12" s="12" t="s">
        <v>113</v>
      </c>
      <c r="L12" s="15">
        <v>36449</v>
      </c>
    </row>
    <row r="13" spans="1:12" ht="15" hidden="1" customHeight="1" x14ac:dyDescent="0.15">
      <c r="A13" s="6" t="s">
        <v>9</v>
      </c>
      <c r="B13" s="7" t="s">
        <v>45</v>
      </c>
      <c r="C13" s="7" t="s">
        <v>54</v>
      </c>
      <c r="D13" s="7" t="s">
        <v>68</v>
      </c>
      <c r="E13" s="7" t="str">
        <f t="shared" si="0"/>
        <v>女</v>
      </c>
      <c r="F13" s="8">
        <f t="shared" ca="1" si="1"/>
        <v>37</v>
      </c>
      <c r="G13" s="9" t="str">
        <f t="shared" si="2"/>
        <v>1980年12月24日</v>
      </c>
      <c r="H13" s="7" t="s">
        <v>96</v>
      </c>
      <c r="I13" s="7" t="s">
        <v>99</v>
      </c>
      <c r="J13" s="7" t="s">
        <v>108</v>
      </c>
      <c r="K13" s="7" t="s">
        <v>113</v>
      </c>
      <c r="L13" s="10">
        <v>36449</v>
      </c>
    </row>
    <row r="14" spans="1:12" ht="15" hidden="1" customHeight="1" x14ac:dyDescent="0.15">
      <c r="A14" s="11" t="s">
        <v>10</v>
      </c>
      <c r="B14" s="12" t="s">
        <v>47</v>
      </c>
      <c r="C14" s="12" t="s">
        <v>56</v>
      </c>
      <c r="D14" s="12" t="s">
        <v>67</v>
      </c>
      <c r="E14" s="12" t="str">
        <f t="shared" si="0"/>
        <v>女</v>
      </c>
      <c r="F14" s="13">
        <f t="shared" ca="1" si="1"/>
        <v>35</v>
      </c>
      <c r="G14" s="14" t="str">
        <f t="shared" si="2"/>
        <v>1982年08月06日</v>
      </c>
      <c r="H14" s="12" t="s">
        <v>75</v>
      </c>
      <c r="I14" s="12" t="s">
        <v>99</v>
      </c>
      <c r="J14" s="12" t="s">
        <v>106</v>
      </c>
      <c r="K14" s="12" t="s">
        <v>116</v>
      </c>
      <c r="L14" s="15">
        <v>36449</v>
      </c>
    </row>
    <row r="15" spans="1:12" ht="15" hidden="1" customHeight="1" x14ac:dyDescent="0.15">
      <c r="A15" s="6" t="s">
        <v>11</v>
      </c>
      <c r="B15" s="7" t="s">
        <v>37</v>
      </c>
      <c r="C15" s="7" t="s">
        <v>56</v>
      </c>
      <c r="D15" s="7" t="s">
        <v>67</v>
      </c>
      <c r="E15" s="7" t="str">
        <f t="shared" si="0"/>
        <v>女</v>
      </c>
      <c r="F15" s="8">
        <f t="shared" ca="1" si="1"/>
        <v>37</v>
      </c>
      <c r="G15" s="9" t="str">
        <f t="shared" si="2"/>
        <v>1980年10月10日</v>
      </c>
      <c r="H15" s="7" t="s">
        <v>80</v>
      </c>
      <c r="I15" s="7" t="s">
        <v>100</v>
      </c>
      <c r="J15" s="7" t="s">
        <v>103</v>
      </c>
      <c r="K15" s="7" t="s">
        <v>111</v>
      </c>
      <c r="L15" s="10">
        <v>37048</v>
      </c>
    </row>
    <row r="16" spans="1:12" ht="15" hidden="1" customHeight="1" x14ac:dyDescent="0.15">
      <c r="A16" s="11" t="s">
        <v>12</v>
      </c>
      <c r="B16" s="12" t="s">
        <v>62</v>
      </c>
      <c r="C16" s="12" t="s">
        <v>58</v>
      </c>
      <c r="D16" s="12" t="s">
        <v>65</v>
      </c>
      <c r="E16" s="12" t="str">
        <f t="shared" si="0"/>
        <v>女</v>
      </c>
      <c r="F16" s="13">
        <f t="shared" ca="1" si="1"/>
        <v>36</v>
      </c>
      <c r="G16" s="14" t="str">
        <f t="shared" si="2"/>
        <v>1981年05月05日</v>
      </c>
      <c r="H16" s="12" t="s">
        <v>81</v>
      </c>
      <c r="I16" s="12" t="s">
        <v>99</v>
      </c>
      <c r="J16" s="12" t="s">
        <v>102</v>
      </c>
      <c r="K16" s="12" t="s">
        <v>113</v>
      </c>
      <c r="L16" s="15">
        <v>37065</v>
      </c>
    </row>
    <row r="17" spans="1:12" ht="15" hidden="1" customHeight="1" x14ac:dyDescent="0.15">
      <c r="A17" s="6" t="s">
        <v>13</v>
      </c>
      <c r="B17" s="7" t="s">
        <v>38</v>
      </c>
      <c r="C17" s="7" t="s">
        <v>57</v>
      </c>
      <c r="D17" s="7" t="s">
        <v>65</v>
      </c>
      <c r="E17" s="7" t="str">
        <f t="shared" si="0"/>
        <v>女</v>
      </c>
      <c r="F17" s="8">
        <f t="shared" ca="1" si="1"/>
        <v>45</v>
      </c>
      <c r="G17" s="9" t="str">
        <f t="shared" si="2"/>
        <v>1972年08月03日</v>
      </c>
      <c r="H17" s="7" t="s">
        <v>70</v>
      </c>
      <c r="I17" s="7" t="s">
        <v>99</v>
      </c>
      <c r="J17" s="7" t="s">
        <v>102</v>
      </c>
      <c r="K17" s="7" t="s">
        <v>111</v>
      </c>
      <c r="L17" s="10">
        <v>37381</v>
      </c>
    </row>
    <row r="18" spans="1:12" ht="15" hidden="1" customHeight="1" x14ac:dyDescent="0.15">
      <c r="A18" s="11" t="s">
        <v>14</v>
      </c>
      <c r="B18" s="12" t="s">
        <v>50</v>
      </c>
      <c r="C18" s="12" t="s">
        <v>54</v>
      </c>
      <c r="D18" s="12" t="s">
        <v>68</v>
      </c>
      <c r="E18" s="12" t="str">
        <f t="shared" si="0"/>
        <v>男</v>
      </c>
      <c r="F18" s="13">
        <f t="shared" ca="1" si="1"/>
        <v>35</v>
      </c>
      <c r="G18" s="14" t="str">
        <f t="shared" si="2"/>
        <v>1982年07月06日</v>
      </c>
      <c r="H18" s="12" t="s">
        <v>92</v>
      </c>
      <c r="I18" s="12" t="s">
        <v>99</v>
      </c>
      <c r="J18" s="12" t="s">
        <v>102</v>
      </c>
      <c r="K18" s="12" t="s">
        <v>115</v>
      </c>
      <c r="L18" s="15">
        <v>37392</v>
      </c>
    </row>
    <row r="19" spans="1:12" ht="15" customHeight="1" x14ac:dyDescent="0.15">
      <c r="A19" s="6" t="s">
        <v>15</v>
      </c>
      <c r="B19" s="7" t="s">
        <v>36</v>
      </c>
      <c r="C19" s="7" t="s">
        <v>55</v>
      </c>
      <c r="D19" s="7" t="s">
        <v>69</v>
      </c>
      <c r="E19" s="7" t="str">
        <f t="shared" si="0"/>
        <v>男</v>
      </c>
      <c r="F19" s="8">
        <f t="shared" ca="1" si="1"/>
        <v>37</v>
      </c>
      <c r="G19" s="9" t="str">
        <f t="shared" si="2"/>
        <v>1980年06月20日</v>
      </c>
      <c r="H19" s="7" t="s">
        <v>87</v>
      </c>
      <c r="I19" s="7" t="s">
        <v>99</v>
      </c>
      <c r="J19" s="7" t="s">
        <v>103</v>
      </c>
      <c r="K19" s="7" t="s">
        <v>113</v>
      </c>
      <c r="L19" s="10">
        <v>37394</v>
      </c>
    </row>
    <row r="20" spans="1:12" ht="15" hidden="1" customHeight="1" x14ac:dyDescent="0.15">
      <c r="A20" s="11" t="s">
        <v>16</v>
      </c>
      <c r="B20" s="12" t="s">
        <v>61</v>
      </c>
      <c r="C20" s="12" t="s">
        <v>56</v>
      </c>
      <c r="D20" s="12" t="s">
        <v>67</v>
      </c>
      <c r="E20" s="12" t="str">
        <f t="shared" si="0"/>
        <v>女</v>
      </c>
      <c r="F20" s="13">
        <f t="shared" ca="1" si="1"/>
        <v>36</v>
      </c>
      <c r="G20" s="14" t="str">
        <f t="shared" si="2"/>
        <v>1981年08月06日</v>
      </c>
      <c r="H20" s="12" t="s">
        <v>79</v>
      </c>
      <c r="I20" s="12" t="s">
        <v>100</v>
      </c>
      <c r="J20" s="12" t="s">
        <v>108</v>
      </c>
      <c r="K20" s="12" t="s">
        <v>118</v>
      </c>
      <c r="L20" s="15">
        <v>37559</v>
      </c>
    </row>
    <row r="21" spans="1:12" ht="15" hidden="1" customHeight="1" x14ac:dyDescent="0.15">
      <c r="A21" s="6" t="s">
        <v>17</v>
      </c>
      <c r="B21" s="7" t="s">
        <v>60</v>
      </c>
      <c r="C21" s="7" t="s">
        <v>56</v>
      </c>
      <c r="D21" s="7" t="s">
        <v>67</v>
      </c>
      <c r="E21" s="7" t="str">
        <f t="shared" si="0"/>
        <v>女</v>
      </c>
      <c r="F21" s="8">
        <f t="shared" ca="1" si="1"/>
        <v>35</v>
      </c>
      <c r="G21" s="9" t="str">
        <f t="shared" si="2"/>
        <v>1982年04月12日</v>
      </c>
      <c r="H21" s="7" t="s">
        <v>78</v>
      </c>
      <c r="I21" s="7" t="s">
        <v>100</v>
      </c>
      <c r="J21" s="7" t="s">
        <v>107</v>
      </c>
      <c r="K21" s="7" t="s">
        <v>117</v>
      </c>
      <c r="L21" s="10">
        <v>37760</v>
      </c>
    </row>
    <row r="22" spans="1:12" ht="15" hidden="1" customHeight="1" x14ac:dyDescent="0.15">
      <c r="A22" s="11" t="s">
        <v>18</v>
      </c>
      <c r="B22" s="12" t="s">
        <v>41</v>
      </c>
      <c r="C22" s="12" t="s">
        <v>54</v>
      </c>
      <c r="D22" s="12" t="s">
        <v>68</v>
      </c>
      <c r="E22" s="12" t="str">
        <f t="shared" si="0"/>
        <v>男</v>
      </c>
      <c r="F22" s="13">
        <f t="shared" ca="1" si="1"/>
        <v>36</v>
      </c>
      <c r="G22" s="14" t="str">
        <f t="shared" si="2"/>
        <v>1981年11月06日</v>
      </c>
      <c r="H22" s="12" t="s">
        <v>94</v>
      </c>
      <c r="I22" s="12" t="s">
        <v>99</v>
      </c>
      <c r="J22" s="12" t="s">
        <v>103</v>
      </c>
      <c r="K22" s="12" t="s">
        <v>119</v>
      </c>
      <c r="L22" s="15">
        <v>37860</v>
      </c>
    </row>
    <row r="23" spans="1:12" ht="15" customHeight="1" x14ac:dyDescent="0.15">
      <c r="A23" s="6" t="s">
        <v>19</v>
      </c>
      <c r="B23" s="7" t="s">
        <v>46</v>
      </c>
      <c r="C23" s="7" t="s">
        <v>55</v>
      </c>
      <c r="D23" s="7" t="s">
        <v>69</v>
      </c>
      <c r="E23" s="7" t="str">
        <f t="shared" si="0"/>
        <v>男</v>
      </c>
      <c r="F23" s="8">
        <f t="shared" ca="1" si="1"/>
        <v>36</v>
      </c>
      <c r="G23" s="9" t="str">
        <f t="shared" si="2"/>
        <v>1981年08月12日</v>
      </c>
      <c r="H23" s="7" t="s">
        <v>89</v>
      </c>
      <c r="I23" s="7" t="s">
        <v>99</v>
      </c>
      <c r="J23" s="7" t="s">
        <v>106</v>
      </c>
      <c r="K23" s="7" t="s">
        <v>113</v>
      </c>
      <c r="L23" s="10">
        <v>37917</v>
      </c>
    </row>
    <row r="24" spans="1:12" ht="15" hidden="1" customHeight="1" x14ac:dyDescent="0.15">
      <c r="A24" s="11" t="s">
        <v>20</v>
      </c>
      <c r="B24" s="12" t="s">
        <v>48</v>
      </c>
      <c r="C24" s="12" t="s">
        <v>56</v>
      </c>
      <c r="D24" s="12" t="s">
        <v>67</v>
      </c>
      <c r="E24" s="12" t="str">
        <f t="shared" si="0"/>
        <v>女</v>
      </c>
      <c r="F24" s="13">
        <f t="shared" ca="1" si="1"/>
        <v>36</v>
      </c>
      <c r="G24" s="14" t="str">
        <f t="shared" si="2"/>
        <v>1981年05月15日</v>
      </c>
      <c r="H24" s="12" t="s">
        <v>76</v>
      </c>
      <c r="I24" s="12" t="s">
        <v>99</v>
      </c>
      <c r="J24" s="12" t="s">
        <v>103</v>
      </c>
      <c r="K24" s="12" t="s">
        <v>111</v>
      </c>
      <c r="L24" s="15">
        <v>38107</v>
      </c>
    </row>
    <row r="25" spans="1:12" ht="15" hidden="1" customHeight="1" x14ac:dyDescent="0.15">
      <c r="A25" s="6" t="s">
        <v>21</v>
      </c>
      <c r="B25" s="7" t="s">
        <v>44</v>
      </c>
      <c r="C25" s="7" t="s">
        <v>54</v>
      </c>
      <c r="D25" s="7" t="s">
        <v>68</v>
      </c>
      <c r="E25" s="7" t="str">
        <f t="shared" si="0"/>
        <v>男</v>
      </c>
      <c r="F25" s="8">
        <f t="shared" ca="1" si="1"/>
        <v>34</v>
      </c>
      <c r="G25" s="9" t="str">
        <f t="shared" si="2"/>
        <v>1983年08月24日</v>
      </c>
      <c r="H25" s="7" t="s">
        <v>95</v>
      </c>
      <c r="I25" s="7" t="s">
        <v>99</v>
      </c>
      <c r="J25" s="7" t="s">
        <v>106</v>
      </c>
      <c r="K25" s="7" t="s">
        <v>117</v>
      </c>
      <c r="L25" s="10">
        <v>38142</v>
      </c>
    </row>
    <row r="26" spans="1:12" ht="15" hidden="1" customHeight="1" x14ac:dyDescent="0.15">
      <c r="A26" s="11" t="s">
        <v>22</v>
      </c>
      <c r="B26" s="12" t="s">
        <v>34</v>
      </c>
      <c r="C26" s="12" t="s">
        <v>54</v>
      </c>
      <c r="D26" s="12" t="s">
        <v>68</v>
      </c>
      <c r="E26" s="12" t="str">
        <f t="shared" si="0"/>
        <v>男</v>
      </c>
      <c r="F26" s="13">
        <f t="shared" ca="1" si="1"/>
        <v>39</v>
      </c>
      <c r="G26" s="14" t="str">
        <f t="shared" si="2"/>
        <v>1978年04月24日</v>
      </c>
      <c r="H26" s="12" t="s">
        <v>90</v>
      </c>
      <c r="I26" s="12" t="s">
        <v>99</v>
      </c>
      <c r="J26" s="12" t="s">
        <v>104</v>
      </c>
      <c r="K26" s="12" t="s">
        <v>113</v>
      </c>
      <c r="L26" s="15">
        <v>38218</v>
      </c>
    </row>
    <row r="27" spans="1:12" ht="15" hidden="1" customHeight="1" x14ac:dyDescent="0.15">
      <c r="A27" s="6" t="s">
        <v>23</v>
      </c>
      <c r="B27" s="7" t="s">
        <v>63</v>
      </c>
      <c r="C27" s="7" t="s">
        <v>58</v>
      </c>
      <c r="D27" s="7" t="s">
        <v>66</v>
      </c>
      <c r="E27" s="7" t="str">
        <f t="shared" si="0"/>
        <v>女</v>
      </c>
      <c r="F27" s="8">
        <f t="shared" ca="1" si="1"/>
        <v>38</v>
      </c>
      <c r="G27" s="9" t="str">
        <f t="shared" si="2"/>
        <v>1980年02月13日</v>
      </c>
      <c r="H27" s="7" t="s">
        <v>82</v>
      </c>
      <c r="I27" s="7" t="s">
        <v>99</v>
      </c>
      <c r="J27" s="7" t="s">
        <v>103</v>
      </c>
      <c r="K27" s="7" t="s">
        <v>115</v>
      </c>
      <c r="L27" s="10">
        <v>38276</v>
      </c>
    </row>
    <row r="28" spans="1:12" ht="15" hidden="1" customHeight="1" x14ac:dyDescent="0.15">
      <c r="A28" s="11" t="s">
        <v>24</v>
      </c>
      <c r="B28" s="12" t="s">
        <v>51</v>
      </c>
      <c r="C28" s="12" t="s">
        <v>54</v>
      </c>
      <c r="D28" s="12" t="s">
        <v>68</v>
      </c>
      <c r="E28" s="12" t="str">
        <f t="shared" si="0"/>
        <v>男</v>
      </c>
      <c r="F28" s="13">
        <f t="shared" ca="1" si="1"/>
        <v>36</v>
      </c>
      <c r="G28" s="14" t="str">
        <f t="shared" si="2"/>
        <v>1981年09月08日</v>
      </c>
      <c r="H28" s="12" t="s">
        <v>97</v>
      </c>
      <c r="I28" s="12" t="s">
        <v>99</v>
      </c>
      <c r="J28" s="12" t="s">
        <v>109</v>
      </c>
      <c r="K28" s="12" t="s">
        <v>116</v>
      </c>
      <c r="L28" s="15">
        <v>38452</v>
      </c>
    </row>
    <row r="29" spans="1:12" ht="15" hidden="1" customHeight="1" x14ac:dyDescent="0.15">
      <c r="A29" s="6" t="s">
        <v>25</v>
      </c>
      <c r="B29" s="7" t="s">
        <v>64</v>
      </c>
      <c r="C29" s="7" t="s">
        <v>58</v>
      </c>
      <c r="D29" s="7" t="s">
        <v>66</v>
      </c>
      <c r="E29" s="7" t="str">
        <f t="shared" si="0"/>
        <v>女</v>
      </c>
      <c r="F29" s="8">
        <f t="shared" ca="1" si="1"/>
        <v>33</v>
      </c>
      <c r="G29" s="9" t="str">
        <f t="shared" si="2"/>
        <v>1984年11月02日</v>
      </c>
      <c r="H29" s="7" t="s">
        <v>83</v>
      </c>
      <c r="I29" s="7" t="s">
        <v>100</v>
      </c>
      <c r="J29" s="7" t="s">
        <v>103</v>
      </c>
      <c r="K29" s="7" t="s">
        <v>117</v>
      </c>
      <c r="L29" s="10">
        <v>38468</v>
      </c>
    </row>
    <row r="30" spans="1:12" ht="15" hidden="1" customHeight="1" x14ac:dyDescent="0.15">
      <c r="A30" s="11" t="s">
        <v>26</v>
      </c>
      <c r="B30" s="12" t="s">
        <v>53</v>
      </c>
      <c r="C30" s="12" t="s">
        <v>57</v>
      </c>
      <c r="D30" s="12" t="s">
        <v>66</v>
      </c>
      <c r="E30" s="12" t="str">
        <f t="shared" si="0"/>
        <v>女</v>
      </c>
      <c r="F30" s="13">
        <f t="shared" ca="1" si="1"/>
        <v>40</v>
      </c>
      <c r="G30" s="14" t="str">
        <f t="shared" si="2"/>
        <v>1978年01月24日</v>
      </c>
      <c r="H30" s="12" t="s">
        <v>71</v>
      </c>
      <c r="I30" s="12" t="s">
        <v>99</v>
      </c>
      <c r="J30" s="12" t="s">
        <v>103</v>
      </c>
      <c r="K30" s="12" t="s">
        <v>113</v>
      </c>
      <c r="L30" s="15">
        <v>38558</v>
      </c>
    </row>
    <row r="31" spans="1:12" ht="15" hidden="1" customHeight="1" x14ac:dyDescent="0.15">
      <c r="A31" s="6" t="s">
        <v>27</v>
      </c>
      <c r="B31" s="7" t="s">
        <v>52</v>
      </c>
      <c r="C31" s="7" t="s">
        <v>54</v>
      </c>
      <c r="D31" s="7" t="s">
        <v>68</v>
      </c>
      <c r="E31" s="7" t="str">
        <f t="shared" si="0"/>
        <v>女</v>
      </c>
      <c r="F31" s="8">
        <f t="shared" ca="1" si="1"/>
        <v>36</v>
      </c>
      <c r="G31" s="9" t="str">
        <f t="shared" si="2"/>
        <v>1981年09月18日</v>
      </c>
      <c r="H31" s="7" t="s">
        <v>98</v>
      </c>
      <c r="I31" s="7" t="s">
        <v>99</v>
      </c>
      <c r="J31" s="7" t="s">
        <v>104</v>
      </c>
      <c r="K31" s="7" t="s">
        <v>120</v>
      </c>
      <c r="L31" s="10">
        <v>38949</v>
      </c>
    </row>
    <row r="32" spans="1:12" ht="15" hidden="1" customHeight="1" x14ac:dyDescent="0.15">
      <c r="A32" s="11" t="s">
        <v>28</v>
      </c>
      <c r="B32" s="12" t="s">
        <v>42</v>
      </c>
      <c r="C32" s="12" t="s">
        <v>57</v>
      </c>
      <c r="D32" s="12" t="s">
        <v>66</v>
      </c>
      <c r="E32" s="12" t="str">
        <f t="shared" si="0"/>
        <v>女</v>
      </c>
      <c r="F32" s="13">
        <f t="shared" ca="1" si="1"/>
        <v>37</v>
      </c>
      <c r="G32" s="14" t="str">
        <f t="shared" si="2"/>
        <v>1980年07月12日</v>
      </c>
      <c r="H32" s="12" t="s">
        <v>72</v>
      </c>
      <c r="I32" s="12" t="s">
        <v>100</v>
      </c>
      <c r="J32" s="12" t="s">
        <v>104</v>
      </c>
      <c r="K32" s="12" t="s">
        <v>115</v>
      </c>
      <c r="L32" s="15">
        <v>38959</v>
      </c>
    </row>
    <row r="39" spans="4:4" x14ac:dyDescent="0.15">
      <c r="D39" s="2"/>
    </row>
  </sheetData>
  <autoFilter ref="A2:L32">
    <filterColumn colId="2">
      <filters>
        <filter val="软件开发部"/>
      </filters>
    </filterColumn>
  </autoFilter>
  <sortState ref="A2:M32">
    <sortCondition ref="L2"/>
  </sortState>
  <mergeCells count="1">
    <mergeCell ref="A1:L1"/>
  </mergeCells>
  <phoneticPr fontId="1" type="noConversion"/>
  <dataValidations disablePrompts="1" count="5">
    <dataValidation type="textLength" operator="equal" allowBlank="1" showInputMessage="1" showErrorMessage="1" errorTitle="输入错误" error="您输入的身份证号码的位数不正确，请重新输入！" prompt="请输入18位的身份证号码" sqref="H3:H32">
      <formula1>18</formula1>
    </dataValidation>
    <dataValidation type="textLength" operator="equal" allowBlank="1" showInputMessage="1" showErrorMessage="1" errorTitle="输入错误" error="请输入11位的电话号码！" sqref="K4:K32 K2">
      <formula1>11</formula1>
    </dataValidation>
    <dataValidation type="list" allowBlank="1" showInputMessage="1" showErrorMessage="1" errorTitle="提示" error="您输入的部门错误，请重新输入！" promptTitle="请选择" prompt="部门" sqref="C3:C32">
      <formula1>"软件开发部,图书开发部,基础部,财务部,人事部"</formula1>
    </dataValidation>
    <dataValidation type="list" allowBlank="1" showInputMessage="1" showErrorMessage="1" errorTitle="提示" error="您输入的部门错误，请重新输入！" promptTitle="请选择" prompt="职位" sqref="D3:D32">
      <formula1>"部门经理,开发工程师,程序员,职员,文员"</formula1>
    </dataValidation>
    <dataValidation operator="equal" allowBlank="1" showInputMessage="1" showErrorMessage="1" sqref="H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9"/>
  <sheetViews>
    <sheetView workbookViewId="0">
      <selection activeCell="J45" sqref="J45"/>
    </sheetView>
  </sheetViews>
  <sheetFormatPr defaultRowHeight="12" x14ac:dyDescent="0.15"/>
  <cols>
    <col min="1" max="1" width="9.125" style="1" customWidth="1"/>
    <col min="2" max="2" width="7.625" style="1" customWidth="1"/>
    <col min="3" max="4" width="10.625" style="1" customWidth="1"/>
    <col min="5" max="6" width="6.625" style="1" customWidth="1"/>
    <col min="7" max="7" width="14.625" style="1" customWidth="1"/>
    <col min="8" max="8" width="18" style="1" bestFit="1" customWidth="1"/>
    <col min="9" max="9" width="7.625" style="1" customWidth="1"/>
    <col min="10" max="10" width="10.75" style="1" customWidth="1"/>
    <col min="11" max="11" width="11.25" style="1" bestFit="1" customWidth="1"/>
    <col min="12" max="12" width="14.625" style="1" customWidth="1"/>
    <col min="13" max="16384" width="9" style="1"/>
  </cols>
  <sheetData>
    <row r="1" spans="1:12" ht="23.25" x14ac:dyDescent="0.1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" customHeight="1" x14ac:dyDescent="0.15">
      <c r="A2" s="3" t="s">
        <v>122</v>
      </c>
      <c r="B2" s="4" t="s">
        <v>123</v>
      </c>
      <c r="C2" s="4" t="s">
        <v>124</v>
      </c>
      <c r="D2" s="4" t="s">
        <v>125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5" t="s">
        <v>133</v>
      </c>
    </row>
    <row r="3" spans="1:12" ht="15" hidden="1" customHeight="1" x14ac:dyDescent="0.15">
      <c r="A3" s="6" t="s">
        <v>30</v>
      </c>
      <c r="B3" s="7" t="s">
        <v>31</v>
      </c>
      <c r="C3" s="7" t="s">
        <v>54</v>
      </c>
      <c r="D3" s="7" t="s">
        <v>65</v>
      </c>
      <c r="E3" s="7" t="str">
        <f t="shared" ref="E3:E32" si="0">IF(MID(H3,17,1)/2=TRUNC(MID(H3,17,1)/2),"女","男")</f>
        <v>男</v>
      </c>
      <c r="F3" s="8">
        <f t="shared" ref="F3:F32" ca="1" si="1">DATEDIF(G3,TODAY(),"Y")</f>
        <v>41</v>
      </c>
      <c r="G3" s="9" t="str">
        <f t="shared" ref="G3:G32" si="2">MID(H3,7,4)&amp;"年"&amp;MID(H3,11,2)&amp;"月"&amp;MID(H3,13,2)&amp;"日"</f>
        <v>1977年02月16日</v>
      </c>
      <c r="H3" s="7" t="s">
        <v>121</v>
      </c>
      <c r="I3" s="7" t="s">
        <v>101</v>
      </c>
      <c r="J3" s="7" t="s">
        <v>108</v>
      </c>
      <c r="K3" s="7" t="s">
        <v>117</v>
      </c>
      <c r="L3" s="10">
        <v>35920</v>
      </c>
    </row>
    <row r="4" spans="1:12" ht="15" hidden="1" customHeight="1" x14ac:dyDescent="0.15">
      <c r="A4" s="11" t="s">
        <v>0</v>
      </c>
      <c r="B4" s="12" t="s">
        <v>32</v>
      </c>
      <c r="C4" s="12" t="s">
        <v>55</v>
      </c>
      <c r="D4" s="12" t="s">
        <v>65</v>
      </c>
      <c r="E4" s="12" t="str">
        <f t="shared" si="0"/>
        <v>男</v>
      </c>
      <c r="F4" s="13">
        <f t="shared" ca="1" si="1"/>
        <v>40</v>
      </c>
      <c r="G4" s="14" t="str">
        <f t="shared" si="2"/>
        <v>1978年01月23日</v>
      </c>
      <c r="H4" s="12" t="s">
        <v>84</v>
      </c>
      <c r="I4" s="12" t="s">
        <v>101</v>
      </c>
      <c r="J4" s="12" t="s">
        <v>102</v>
      </c>
      <c r="K4" s="12" t="s">
        <v>119</v>
      </c>
      <c r="L4" s="15">
        <v>35920</v>
      </c>
    </row>
    <row r="5" spans="1:12" ht="15" hidden="1" customHeight="1" x14ac:dyDescent="0.15">
      <c r="A5" s="6" t="s">
        <v>1</v>
      </c>
      <c r="B5" s="7" t="s">
        <v>35</v>
      </c>
      <c r="C5" s="7" t="s">
        <v>55</v>
      </c>
      <c r="D5" s="7" t="s">
        <v>69</v>
      </c>
      <c r="E5" s="7" t="str">
        <f t="shared" si="0"/>
        <v>男</v>
      </c>
      <c r="F5" s="8">
        <f t="shared" ca="1" si="1"/>
        <v>38</v>
      </c>
      <c r="G5" s="9" t="str">
        <f t="shared" si="2"/>
        <v>1979年06月15日</v>
      </c>
      <c r="H5" s="7" t="s">
        <v>86</v>
      </c>
      <c r="I5" s="7" t="s">
        <v>99</v>
      </c>
      <c r="J5" s="7" t="s">
        <v>109</v>
      </c>
      <c r="K5" s="7" t="s">
        <v>118</v>
      </c>
      <c r="L5" s="10">
        <v>35920</v>
      </c>
    </row>
    <row r="6" spans="1:12" ht="15" hidden="1" customHeight="1" x14ac:dyDescent="0.15">
      <c r="A6" s="11" t="s">
        <v>2</v>
      </c>
      <c r="B6" s="12" t="s">
        <v>134</v>
      </c>
      <c r="C6" s="12" t="s">
        <v>56</v>
      </c>
      <c r="D6" s="12" t="s">
        <v>65</v>
      </c>
      <c r="E6" s="12" t="str">
        <f t="shared" si="0"/>
        <v>女</v>
      </c>
      <c r="F6" s="13">
        <f t="shared" ca="1" si="1"/>
        <v>39</v>
      </c>
      <c r="G6" s="14" t="str">
        <f t="shared" si="2"/>
        <v>1978年10月12日</v>
      </c>
      <c r="H6" s="12" t="s">
        <v>73</v>
      </c>
      <c r="I6" s="12" t="s">
        <v>99</v>
      </c>
      <c r="J6" s="12" t="s">
        <v>103</v>
      </c>
      <c r="K6" s="12" t="s">
        <v>112</v>
      </c>
      <c r="L6" s="15">
        <v>35920</v>
      </c>
    </row>
    <row r="7" spans="1:12" ht="15" hidden="1" customHeight="1" x14ac:dyDescent="0.15">
      <c r="A7" s="6" t="s">
        <v>3</v>
      </c>
      <c r="B7" s="7" t="s">
        <v>40</v>
      </c>
      <c r="C7" s="7" t="s">
        <v>54</v>
      </c>
      <c r="D7" s="7" t="s">
        <v>68</v>
      </c>
      <c r="E7" s="7" t="str">
        <f t="shared" si="0"/>
        <v>男</v>
      </c>
      <c r="F7" s="8">
        <f t="shared" ca="1" si="1"/>
        <v>35</v>
      </c>
      <c r="G7" s="9" t="str">
        <f t="shared" si="2"/>
        <v>1982年05月28日</v>
      </c>
      <c r="H7" s="7" t="s">
        <v>93</v>
      </c>
      <c r="I7" s="7" t="s">
        <v>99</v>
      </c>
      <c r="J7" s="7" t="s">
        <v>102</v>
      </c>
      <c r="K7" s="7" t="s">
        <v>117</v>
      </c>
      <c r="L7" s="10">
        <v>35920</v>
      </c>
    </row>
    <row r="8" spans="1:12" ht="15" hidden="1" customHeight="1" x14ac:dyDescent="0.15">
      <c r="A8" s="11" t="s">
        <v>4</v>
      </c>
      <c r="B8" s="12" t="s">
        <v>43</v>
      </c>
      <c r="C8" s="12" t="s">
        <v>55</v>
      </c>
      <c r="D8" s="12" t="s">
        <v>69</v>
      </c>
      <c r="E8" s="12" t="str">
        <f t="shared" si="0"/>
        <v>女</v>
      </c>
      <c r="F8" s="13">
        <f t="shared" ca="1" si="1"/>
        <v>35</v>
      </c>
      <c r="G8" s="14" t="str">
        <f t="shared" si="2"/>
        <v>1982年07月25日</v>
      </c>
      <c r="H8" s="12" t="s">
        <v>88</v>
      </c>
      <c r="I8" s="12" t="s">
        <v>99</v>
      </c>
      <c r="J8" s="12" t="s">
        <v>110</v>
      </c>
      <c r="K8" s="12" t="s">
        <v>114</v>
      </c>
      <c r="L8" s="15">
        <v>35920</v>
      </c>
    </row>
    <row r="9" spans="1:12" ht="15" hidden="1" customHeight="1" x14ac:dyDescent="0.15">
      <c r="A9" s="6" t="s">
        <v>5</v>
      </c>
      <c r="B9" s="7" t="s">
        <v>59</v>
      </c>
      <c r="C9" s="7" t="s">
        <v>56</v>
      </c>
      <c r="D9" s="7" t="s">
        <v>67</v>
      </c>
      <c r="E9" s="7" t="str">
        <f t="shared" si="0"/>
        <v>女</v>
      </c>
      <c r="F9" s="8">
        <f t="shared" ca="1" si="1"/>
        <v>35</v>
      </c>
      <c r="G9" s="9" t="str">
        <f t="shared" si="2"/>
        <v>1982年06月06日</v>
      </c>
      <c r="H9" s="7" t="s">
        <v>77</v>
      </c>
      <c r="I9" s="7" t="s">
        <v>100</v>
      </c>
      <c r="J9" s="7" t="s">
        <v>102</v>
      </c>
      <c r="K9" s="7" t="s">
        <v>115</v>
      </c>
      <c r="L9" s="10">
        <v>35920</v>
      </c>
    </row>
    <row r="10" spans="1:12" ht="15" hidden="1" customHeight="1" x14ac:dyDescent="0.15">
      <c r="A10" s="11" t="s">
        <v>6</v>
      </c>
      <c r="B10" s="12" t="s">
        <v>33</v>
      </c>
      <c r="C10" s="12" t="s">
        <v>55</v>
      </c>
      <c r="D10" s="12" t="s">
        <v>69</v>
      </c>
      <c r="E10" s="12" t="str">
        <f t="shared" si="0"/>
        <v>男</v>
      </c>
      <c r="F10" s="13">
        <f t="shared" ca="1" si="1"/>
        <v>38</v>
      </c>
      <c r="G10" s="14" t="str">
        <f t="shared" si="2"/>
        <v>1979年10月11日</v>
      </c>
      <c r="H10" s="12" t="s">
        <v>85</v>
      </c>
      <c r="I10" s="12" t="s">
        <v>99</v>
      </c>
      <c r="J10" s="12" t="s">
        <v>102</v>
      </c>
      <c r="K10" s="12" t="s">
        <v>119</v>
      </c>
      <c r="L10" s="15">
        <v>36449</v>
      </c>
    </row>
    <row r="11" spans="1:12" ht="15" hidden="1" customHeight="1" x14ac:dyDescent="0.15">
      <c r="A11" s="6" t="s">
        <v>7</v>
      </c>
      <c r="B11" s="7" t="s">
        <v>49</v>
      </c>
      <c r="C11" s="7" t="s">
        <v>54</v>
      </c>
      <c r="D11" s="7" t="s">
        <v>68</v>
      </c>
      <c r="E11" s="7" t="str">
        <f t="shared" si="0"/>
        <v>女</v>
      </c>
      <c r="F11" s="8">
        <f t="shared" ca="1" si="1"/>
        <v>37</v>
      </c>
      <c r="G11" s="9" t="str">
        <f t="shared" si="2"/>
        <v>1980年10月18日</v>
      </c>
      <c r="H11" s="7" t="s">
        <v>91</v>
      </c>
      <c r="I11" s="7" t="s">
        <v>99</v>
      </c>
      <c r="J11" s="7" t="s">
        <v>103</v>
      </c>
      <c r="K11" s="7" t="s">
        <v>114</v>
      </c>
      <c r="L11" s="10">
        <v>36449</v>
      </c>
    </row>
    <row r="12" spans="1:12" ht="15" hidden="1" customHeight="1" x14ac:dyDescent="0.15">
      <c r="A12" s="11" t="s">
        <v>8</v>
      </c>
      <c r="B12" s="12" t="s">
        <v>39</v>
      </c>
      <c r="C12" s="12" t="s">
        <v>56</v>
      </c>
      <c r="D12" s="12" t="s">
        <v>67</v>
      </c>
      <c r="E12" s="12" t="str">
        <f t="shared" si="0"/>
        <v>女</v>
      </c>
      <c r="F12" s="13">
        <f t="shared" ca="1" si="1"/>
        <v>37</v>
      </c>
      <c r="G12" s="14" t="str">
        <f t="shared" si="2"/>
        <v>1980年06月20日</v>
      </c>
      <c r="H12" s="12" t="s">
        <v>74</v>
      </c>
      <c r="I12" s="12" t="s">
        <v>99</v>
      </c>
      <c r="J12" s="12" t="s">
        <v>105</v>
      </c>
      <c r="K12" s="12" t="s">
        <v>113</v>
      </c>
      <c r="L12" s="15">
        <v>36449</v>
      </c>
    </row>
    <row r="13" spans="1:12" ht="15" hidden="1" customHeight="1" x14ac:dyDescent="0.15">
      <c r="A13" s="6" t="s">
        <v>9</v>
      </c>
      <c r="B13" s="7" t="s">
        <v>45</v>
      </c>
      <c r="C13" s="7" t="s">
        <v>54</v>
      </c>
      <c r="D13" s="7" t="s">
        <v>68</v>
      </c>
      <c r="E13" s="7" t="str">
        <f t="shared" si="0"/>
        <v>女</v>
      </c>
      <c r="F13" s="8">
        <f t="shared" ca="1" si="1"/>
        <v>37</v>
      </c>
      <c r="G13" s="9" t="str">
        <f t="shared" si="2"/>
        <v>1980年12月24日</v>
      </c>
      <c r="H13" s="7" t="s">
        <v>96</v>
      </c>
      <c r="I13" s="7" t="s">
        <v>99</v>
      </c>
      <c r="J13" s="7" t="s">
        <v>108</v>
      </c>
      <c r="K13" s="7" t="s">
        <v>113</v>
      </c>
      <c r="L13" s="10">
        <v>36449</v>
      </c>
    </row>
    <row r="14" spans="1:12" ht="15" hidden="1" customHeight="1" x14ac:dyDescent="0.15">
      <c r="A14" s="11" t="s">
        <v>10</v>
      </c>
      <c r="B14" s="12" t="s">
        <v>47</v>
      </c>
      <c r="C14" s="12" t="s">
        <v>56</v>
      </c>
      <c r="D14" s="12" t="s">
        <v>67</v>
      </c>
      <c r="E14" s="12" t="str">
        <f t="shared" si="0"/>
        <v>女</v>
      </c>
      <c r="F14" s="13">
        <f t="shared" ca="1" si="1"/>
        <v>35</v>
      </c>
      <c r="G14" s="14" t="str">
        <f t="shared" si="2"/>
        <v>1982年08月06日</v>
      </c>
      <c r="H14" s="12" t="s">
        <v>75</v>
      </c>
      <c r="I14" s="12" t="s">
        <v>99</v>
      </c>
      <c r="J14" s="12" t="s">
        <v>106</v>
      </c>
      <c r="K14" s="12" t="s">
        <v>116</v>
      </c>
      <c r="L14" s="15">
        <v>36449</v>
      </c>
    </row>
    <row r="15" spans="1:12" ht="15" customHeight="1" x14ac:dyDescent="0.15">
      <c r="A15" s="6" t="s">
        <v>11</v>
      </c>
      <c r="B15" s="7" t="s">
        <v>37</v>
      </c>
      <c r="C15" s="7" t="s">
        <v>56</v>
      </c>
      <c r="D15" s="7" t="s">
        <v>67</v>
      </c>
      <c r="E15" s="7" t="str">
        <f t="shared" si="0"/>
        <v>女</v>
      </c>
      <c r="F15" s="8">
        <f t="shared" ca="1" si="1"/>
        <v>37</v>
      </c>
      <c r="G15" s="9" t="str">
        <f t="shared" si="2"/>
        <v>1980年10月10日</v>
      </c>
      <c r="H15" s="7" t="s">
        <v>80</v>
      </c>
      <c r="I15" s="7" t="s">
        <v>100</v>
      </c>
      <c r="J15" s="7" t="s">
        <v>103</v>
      </c>
      <c r="K15" s="7" t="s">
        <v>111</v>
      </c>
      <c r="L15" s="10">
        <v>37048</v>
      </c>
    </row>
    <row r="16" spans="1:12" ht="15" customHeight="1" x14ac:dyDescent="0.15">
      <c r="A16" s="11" t="s">
        <v>12</v>
      </c>
      <c r="B16" s="12" t="s">
        <v>62</v>
      </c>
      <c r="C16" s="12" t="s">
        <v>58</v>
      </c>
      <c r="D16" s="12" t="s">
        <v>65</v>
      </c>
      <c r="E16" s="12" t="str">
        <f t="shared" si="0"/>
        <v>女</v>
      </c>
      <c r="F16" s="13">
        <f t="shared" ca="1" si="1"/>
        <v>36</v>
      </c>
      <c r="G16" s="14" t="str">
        <f t="shared" si="2"/>
        <v>1981年05月05日</v>
      </c>
      <c r="H16" s="12" t="s">
        <v>81</v>
      </c>
      <c r="I16" s="12" t="s">
        <v>99</v>
      </c>
      <c r="J16" s="12" t="s">
        <v>102</v>
      </c>
      <c r="K16" s="12" t="s">
        <v>113</v>
      </c>
      <c r="L16" s="15">
        <v>37065</v>
      </c>
    </row>
    <row r="17" spans="1:12" ht="15" customHeight="1" x14ac:dyDescent="0.15">
      <c r="A17" s="6" t="s">
        <v>13</v>
      </c>
      <c r="B17" s="7" t="s">
        <v>38</v>
      </c>
      <c r="C17" s="7" t="s">
        <v>57</v>
      </c>
      <c r="D17" s="7" t="s">
        <v>65</v>
      </c>
      <c r="E17" s="7" t="str">
        <f t="shared" si="0"/>
        <v>女</v>
      </c>
      <c r="F17" s="8">
        <f t="shared" ca="1" si="1"/>
        <v>45</v>
      </c>
      <c r="G17" s="9" t="str">
        <f t="shared" si="2"/>
        <v>1972年08月03日</v>
      </c>
      <c r="H17" s="7" t="s">
        <v>70</v>
      </c>
      <c r="I17" s="7" t="s">
        <v>99</v>
      </c>
      <c r="J17" s="7" t="s">
        <v>102</v>
      </c>
      <c r="K17" s="7" t="s">
        <v>111</v>
      </c>
      <c r="L17" s="10">
        <v>37381</v>
      </c>
    </row>
    <row r="18" spans="1:12" ht="15" customHeight="1" x14ac:dyDescent="0.15">
      <c r="A18" s="11" t="s">
        <v>14</v>
      </c>
      <c r="B18" s="12" t="s">
        <v>50</v>
      </c>
      <c r="C18" s="12" t="s">
        <v>54</v>
      </c>
      <c r="D18" s="12" t="s">
        <v>68</v>
      </c>
      <c r="E18" s="12" t="str">
        <f t="shared" si="0"/>
        <v>男</v>
      </c>
      <c r="F18" s="13">
        <f t="shared" ca="1" si="1"/>
        <v>35</v>
      </c>
      <c r="G18" s="14" t="str">
        <f t="shared" si="2"/>
        <v>1982年07月06日</v>
      </c>
      <c r="H18" s="12" t="s">
        <v>92</v>
      </c>
      <c r="I18" s="12" t="s">
        <v>99</v>
      </c>
      <c r="J18" s="12" t="s">
        <v>102</v>
      </c>
      <c r="K18" s="12" t="s">
        <v>115</v>
      </c>
      <c r="L18" s="15">
        <v>37392</v>
      </c>
    </row>
    <row r="19" spans="1:12" ht="15" customHeight="1" x14ac:dyDescent="0.15">
      <c r="A19" s="6" t="s">
        <v>15</v>
      </c>
      <c r="B19" s="7" t="s">
        <v>36</v>
      </c>
      <c r="C19" s="7" t="s">
        <v>55</v>
      </c>
      <c r="D19" s="7" t="s">
        <v>69</v>
      </c>
      <c r="E19" s="7" t="str">
        <f t="shared" si="0"/>
        <v>男</v>
      </c>
      <c r="F19" s="8">
        <f t="shared" ca="1" si="1"/>
        <v>37</v>
      </c>
      <c r="G19" s="9" t="str">
        <f t="shared" si="2"/>
        <v>1980年06月20日</v>
      </c>
      <c r="H19" s="7" t="s">
        <v>87</v>
      </c>
      <c r="I19" s="7" t="s">
        <v>99</v>
      </c>
      <c r="J19" s="7" t="s">
        <v>103</v>
      </c>
      <c r="K19" s="7" t="s">
        <v>113</v>
      </c>
      <c r="L19" s="10">
        <v>37394</v>
      </c>
    </row>
    <row r="20" spans="1:12" ht="15" customHeight="1" x14ac:dyDescent="0.15">
      <c r="A20" s="11" t="s">
        <v>16</v>
      </c>
      <c r="B20" s="12" t="s">
        <v>61</v>
      </c>
      <c r="C20" s="12" t="s">
        <v>56</v>
      </c>
      <c r="D20" s="12" t="s">
        <v>67</v>
      </c>
      <c r="E20" s="12" t="str">
        <f t="shared" si="0"/>
        <v>女</v>
      </c>
      <c r="F20" s="13">
        <f t="shared" ca="1" si="1"/>
        <v>36</v>
      </c>
      <c r="G20" s="14" t="str">
        <f t="shared" si="2"/>
        <v>1981年08月06日</v>
      </c>
      <c r="H20" s="12" t="s">
        <v>79</v>
      </c>
      <c r="I20" s="12" t="s">
        <v>100</v>
      </c>
      <c r="J20" s="12" t="s">
        <v>108</v>
      </c>
      <c r="K20" s="12" t="s">
        <v>118</v>
      </c>
      <c r="L20" s="15">
        <v>37559</v>
      </c>
    </row>
    <row r="21" spans="1:12" ht="15" hidden="1" customHeight="1" x14ac:dyDescent="0.15">
      <c r="A21" s="6" t="s">
        <v>17</v>
      </c>
      <c r="B21" s="7" t="s">
        <v>60</v>
      </c>
      <c r="C21" s="7" t="s">
        <v>56</v>
      </c>
      <c r="D21" s="7" t="s">
        <v>67</v>
      </c>
      <c r="E21" s="7" t="str">
        <f t="shared" si="0"/>
        <v>女</v>
      </c>
      <c r="F21" s="8">
        <f t="shared" ca="1" si="1"/>
        <v>35</v>
      </c>
      <c r="G21" s="9" t="str">
        <f t="shared" si="2"/>
        <v>1982年04月12日</v>
      </c>
      <c r="H21" s="7" t="s">
        <v>78</v>
      </c>
      <c r="I21" s="7" t="s">
        <v>100</v>
      </c>
      <c r="J21" s="7" t="s">
        <v>107</v>
      </c>
      <c r="K21" s="7" t="s">
        <v>117</v>
      </c>
      <c r="L21" s="10">
        <v>37760</v>
      </c>
    </row>
    <row r="22" spans="1:12" ht="15" hidden="1" customHeight="1" x14ac:dyDescent="0.15">
      <c r="A22" s="11" t="s">
        <v>18</v>
      </c>
      <c r="B22" s="12" t="s">
        <v>41</v>
      </c>
      <c r="C22" s="12" t="s">
        <v>54</v>
      </c>
      <c r="D22" s="12" t="s">
        <v>68</v>
      </c>
      <c r="E22" s="12" t="str">
        <f t="shared" si="0"/>
        <v>男</v>
      </c>
      <c r="F22" s="13">
        <f t="shared" ca="1" si="1"/>
        <v>36</v>
      </c>
      <c r="G22" s="14" t="str">
        <f t="shared" si="2"/>
        <v>1981年11月06日</v>
      </c>
      <c r="H22" s="12" t="s">
        <v>94</v>
      </c>
      <c r="I22" s="12" t="s">
        <v>99</v>
      </c>
      <c r="J22" s="12" t="s">
        <v>103</v>
      </c>
      <c r="K22" s="12" t="s">
        <v>119</v>
      </c>
      <c r="L22" s="15">
        <v>37860</v>
      </c>
    </row>
    <row r="23" spans="1:12" ht="15" hidden="1" customHeight="1" x14ac:dyDescent="0.15">
      <c r="A23" s="6" t="s">
        <v>19</v>
      </c>
      <c r="B23" s="7" t="s">
        <v>46</v>
      </c>
      <c r="C23" s="7" t="s">
        <v>55</v>
      </c>
      <c r="D23" s="7" t="s">
        <v>69</v>
      </c>
      <c r="E23" s="7" t="str">
        <f t="shared" si="0"/>
        <v>男</v>
      </c>
      <c r="F23" s="8">
        <f t="shared" ca="1" si="1"/>
        <v>36</v>
      </c>
      <c r="G23" s="9" t="str">
        <f t="shared" si="2"/>
        <v>1981年08月12日</v>
      </c>
      <c r="H23" s="7" t="s">
        <v>89</v>
      </c>
      <c r="I23" s="7" t="s">
        <v>99</v>
      </c>
      <c r="J23" s="7" t="s">
        <v>106</v>
      </c>
      <c r="K23" s="7" t="s">
        <v>113</v>
      </c>
      <c r="L23" s="10">
        <v>37917</v>
      </c>
    </row>
    <row r="24" spans="1:12" ht="15" hidden="1" customHeight="1" x14ac:dyDescent="0.15">
      <c r="A24" s="11" t="s">
        <v>20</v>
      </c>
      <c r="B24" s="12" t="s">
        <v>48</v>
      </c>
      <c r="C24" s="12" t="s">
        <v>56</v>
      </c>
      <c r="D24" s="12" t="s">
        <v>67</v>
      </c>
      <c r="E24" s="12" t="str">
        <f t="shared" si="0"/>
        <v>女</v>
      </c>
      <c r="F24" s="13">
        <f t="shared" ca="1" si="1"/>
        <v>36</v>
      </c>
      <c r="G24" s="14" t="str">
        <f t="shared" si="2"/>
        <v>1981年05月15日</v>
      </c>
      <c r="H24" s="12" t="s">
        <v>76</v>
      </c>
      <c r="I24" s="12" t="s">
        <v>99</v>
      </c>
      <c r="J24" s="12" t="s">
        <v>103</v>
      </c>
      <c r="K24" s="12" t="s">
        <v>111</v>
      </c>
      <c r="L24" s="15">
        <v>38107</v>
      </c>
    </row>
    <row r="25" spans="1:12" ht="15" hidden="1" customHeight="1" x14ac:dyDescent="0.15">
      <c r="A25" s="6" t="s">
        <v>21</v>
      </c>
      <c r="B25" s="7" t="s">
        <v>44</v>
      </c>
      <c r="C25" s="7" t="s">
        <v>54</v>
      </c>
      <c r="D25" s="7" t="s">
        <v>68</v>
      </c>
      <c r="E25" s="7" t="str">
        <f t="shared" si="0"/>
        <v>男</v>
      </c>
      <c r="F25" s="8">
        <f t="shared" ca="1" si="1"/>
        <v>34</v>
      </c>
      <c r="G25" s="9" t="str">
        <f t="shared" si="2"/>
        <v>1983年08月24日</v>
      </c>
      <c r="H25" s="7" t="s">
        <v>95</v>
      </c>
      <c r="I25" s="7" t="s">
        <v>99</v>
      </c>
      <c r="J25" s="7" t="s">
        <v>106</v>
      </c>
      <c r="K25" s="7" t="s">
        <v>117</v>
      </c>
      <c r="L25" s="10">
        <v>38142</v>
      </c>
    </row>
    <row r="26" spans="1:12" ht="15" hidden="1" customHeight="1" x14ac:dyDescent="0.15">
      <c r="A26" s="11" t="s">
        <v>22</v>
      </c>
      <c r="B26" s="12" t="s">
        <v>34</v>
      </c>
      <c r="C26" s="12" t="s">
        <v>54</v>
      </c>
      <c r="D26" s="12" t="s">
        <v>68</v>
      </c>
      <c r="E26" s="12" t="str">
        <f t="shared" si="0"/>
        <v>男</v>
      </c>
      <c r="F26" s="13">
        <f t="shared" ca="1" si="1"/>
        <v>39</v>
      </c>
      <c r="G26" s="14" t="str">
        <f t="shared" si="2"/>
        <v>1978年04月24日</v>
      </c>
      <c r="H26" s="12" t="s">
        <v>90</v>
      </c>
      <c r="I26" s="12" t="s">
        <v>99</v>
      </c>
      <c r="J26" s="12" t="s">
        <v>104</v>
      </c>
      <c r="K26" s="12" t="s">
        <v>113</v>
      </c>
      <c r="L26" s="15">
        <v>38218</v>
      </c>
    </row>
    <row r="27" spans="1:12" ht="15" hidden="1" customHeight="1" x14ac:dyDescent="0.15">
      <c r="A27" s="6" t="s">
        <v>23</v>
      </c>
      <c r="B27" s="7" t="s">
        <v>63</v>
      </c>
      <c r="C27" s="7" t="s">
        <v>58</v>
      </c>
      <c r="D27" s="7" t="s">
        <v>66</v>
      </c>
      <c r="E27" s="7" t="str">
        <f t="shared" si="0"/>
        <v>女</v>
      </c>
      <c r="F27" s="8">
        <f t="shared" ca="1" si="1"/>
        <v>38</v>
      </c>
      <c r="G27" s="9" t="str">
        <f t="shared" si="2"/>
        <v>1980年02月13日</v>
      </c>
      <c r="H27" s="7" t="s">
        <v>82</v>
      </c>
      <c r="I27" s="7" t="s">
        <v>99</v>
      </c>
      <c r="J27" s="7" t="s">
        <v>103</v>
      </c>
      <c r="K27" s="7" t="s">
        <v>115</v>
      </c>
      <c r="L27" s="10">
        <v>38276</v>
      </c>
    </row>
    <row r="28" spans="1:12" ht="15" hidden="1" customHeight="1" x14ac:dyDescent="0.15">
      <c r="A28" s="11" t="s">
        <v>24</v>
      </c>
      <c r="B28" s="12" t="s">
        <v>51</v>
      </c>
      <c r="C28" s="12" t="s">
        <v>54</v>
      </c>
      <c r="D28" s="12" t="s">
        <v>68</v>
      </c>
      <c r="E28" s="12" t="str">
        <f t="shared" si="0"/>
        <v>男</v>
      </c>
      <c r="F28" s="13">
        <f t="shared" ca="1" si="1"/>
        <v>36</v>
      </c>
      <c r="G28" s="14" t="str">
        <f t="shared" si="2"/>
        <v>1981年09月08日</v>
      </c>
      <c r="H28" s="12" t="s">
        <v>97</v>
      </c>
      <c r="I28" s="12" t="s">
        <v>99</v>
      </c>
      <c r="J28" s="12" t="s">
        <v>109</v>
      </c>
      <c r="K28" s="12" t="s">
        <v>116</v>
      </c>
      <c r="L28" s="15">
        <v>38452</v>
      </c>
    </row>
    <row r="29" spans="1:12" ht="15" hidden="1" customHeight="1" x14ac:dyDescent="0.15">
      <c r="A29" s="6" t="s">
        <v>25</v>
      </c>
      <c r="B29" s="7" t="s">
        <v>64</v>
      </c>
      <c r="C29" s="7" t="s">
        <v>58</v>
      </c>
      <c r="D29" s="7" t="s">
        <v>66</v>
      </c>
      <c r="E29" s="7" t="str">
        <f t="shared" si="0"/>
        <v>女</v>
      </c>
      <c r="F29" s="8">
        <f t="shared" ca="1" si="1"/>
        <v>33</v>
      </c>
      <c r="G29" s="9" t="str">
        <f t="shared" si="2"/>
        <v>1984年11月02日</v>
      </c>
      <c r="H29" s="7" t="s">
        <v>83</v>
      </c>
      <c r="I29" s="7" t="s">
        <v>100</v>
      </c>
      <c r="J29" s="7" t="s">
        <v>103</v>
      </c>
      <c r="K29" s="7" t="s">
        <v>117</v>
      </c>
      <c r="L29" s="10">
        <v>38468</v>
      </c>
    </row>
    <row r="30" spans="1:12" ht="15" hidden="1" customHeight="1" x14ac:dyDescent="0.15">
      <c r="A30" s="11" t="s">
        <v>26</v>
      </c>
      <c r="B30" s="12" t="s">
        <v>53</v>
      </c>
      <c r="C30" s="12" t="s">
        <v>57</v>
      </c>
      <c r="D30" s="12" t="s">
        <v>66</v>
      </c>
      <c r="E30" s="12" t="str">
        <f t="shared" si="0"/>
        <v>女</v>
      </c>
      <c r="F30" s="13">
        <f t="shared" ca="1" si="1"/>
        <v>40</v>
      </c>
      <c r="G30" s="14" t="str">
        <f t="shared" si="2"/>
        <v>1978年01月24日</v>
      </c>
      <c r="H30" s="12" t="s">
        <v>71</v>
      </c>
      <c r="I30" s="12" t="s">
        <v>99</v>
      </c>
      <c r="J30" s="12" t="s">
        <v>103</v>
      </c>
      <c r="K30" s="12" t="s">
        <v>113</v>
      </c>
      <c r="L30" s="15">
        <v>38558</v>
      </c>
    </row>
    <row r="31" spans="1:12" ht="15" hidden="1" customHeight="1" x14ac:dyDescent="0.15">
      <c r="A31" s="6" t="s">
        <v>27</v>
      </c>
      <c r="B31" s="7" t="s">
        <v>52</v>
      </c>
      <c r="C31" s="7" t="s">
        <v>54</v>
      </c>
      <c r="D31" s="7" t="s">
        <v>68</v>
      </c>
      <c r="E31" s="7" t="str">
        <f t="shared" si="0"/>
        <v>女</v>
      </c>
      <c r="F31" s="8">
        <f t="shared" ca="1" si="1"/>
        <v>36</v>
      </c>
      <c r="G31" s="9" t="str">
        <f t="shared" si="2"/>
        <v>1981年09月18日</v>
      </c>
      <c r="H31" s="7" t="s">
        <v>98</v>
      </c>
      <c r="I31" s="7" t="s">
        <v>99</v>
      </c>
      <c r="J31" s="7" t="s">
        <v>104</v>
      </c>
      <c r="K31" s="7" t="s">
        <v>120</v>
      </c>
      <c r="L31" s="10">
        <v>38949</v>
      </c>
    </row>
    <row r="32" spans="1:12" ht="15" hidden="1" customHeight="1" x14ac:dyDescent="0.15">
      <c r="A32" s="11" t="s">
        <v>28</v>
      </c>
      <c r="B32" s="12" t="s">
        <v>42</v>
      </c>
      <c r="C32" s="12" t="s">
        <v>57</v>
      </c>
      <c r="D32" s="12" t="s">
        <v>66</v>
      </c>
      <c r="E32" s="12" t="str">
        <f t="shared" si="0"/>
        <v>女</v>
      </c>
      <c r="F32" s="13">
        <f t="shared" ca="1" si="1"/>
        <v>37</v>
      </c>
      <c r="G32" s="14" t="str">
        <f t="shared" si="2"/>
        <v>1980年07月12日</v>
      </c>
      <c r="H32" s="12" t="s">
        <v>72</v>
      </c>
      <c r="I32" s="12" t="s">
        <v>100</v>
      </c>
      <c r="J32" s="12" t="s">
        <v>104</v>
      </c>
      <c r="K32" s="12" t="s">
        <v>115</v>
      </c>
      <c r="L32" s="15">
        <v>38959</v>
      </c>
    </row>
    <row r="39" spans="4:4" x14ac:dyDescent="0.15">
      <c r="D39" s="2"/>
    </row>
  </sheetData>
  <autoFilter ref="A2:L32">
    <filterColumn colId="11">
      <customFilters and="1">
        <customFilter operator="greaterThanOrEqual" val="36892"/>
        <customFilter operator="lessThanOrEqual" val="37591"/>
      </customFilters>
    </filterColumn>
  </autoFilter>
  <mergeCells count="1">
    <mergeCell ref="A1:L1"/>
  </mergeCells>
  <phoneticPr fontId="1" type="noConversion"/>
  <dataValidations disablePrompts="1" count="5">
    <dataValidation operator="equal" allowBlank="1" showInputMessage="1" showErrorMessage="1" sqref="H2"/>
    <dataValidation type="list" allowBlank="1" showInputMessage="1" showErrorMessage="1" errorTitle="提示" error="您输入的部门错误，请重新输入！" promptTitle="请选择" prompt="职位" sqref="D3:D32">
      <formula1>"部门经理,开发工程师,程序员,职员,文员"</formula1>
    </dataValidation>
    <dataValidation type="list" allowBlank="1" showInputMessage="1" showErrorMessage="1" errorTitle="提示" error="您输入的部门错误，请重新输入！" promptTitle="请选择" prompt="部门" sqref="C3:C32">
      <formula1>"软件开发部,图书开发部,基础部,财务部,人事部"</formula1>
    </dataValidation>
    <dataValidation type="textLength" operator="equal" allowBlank="1" showInputMessage="1" showErrorMessage="1" errorTitle="输入错误" error="请输入11位的电话号码！" sqref="K4:K32 K2">
      <formula1>11</formula1>
    </dataValidation>
    <dataValidation type="textLength" operator="equal" allowBlank="1" showInputMessage="1" showErrorMessage="1" errorTitle="输入错误" error="您输入的身份证号码的位数不正确，请重新输入！" prompt="请输入18位的身份证号码" sqref="H3:H32">
      <formula1>18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I3" sqref="I3"/>
    </sheetView>
  </sheetViews>
  <sheetFormatPr defaultRowHeight="13.5" x14ac:dyDescent="0.15"/>
  <cols>
    <col min="1" max="1" width="18.125" customWidth="1"/>
    <col min="2" max="2" width="12.875" customWidth="1"/>
  </cols>
  <sheetData>
    <row r="1" spans="1:2" ht="26.25" customHeight="1" x14ac:dyDescent="0.15">
      <c r="A1" s="19" t="s">
        <v>135</v>
      </c>
      <c r="B1" s="19"/>
    </row>
    <row r="2" spans="1:2" ht="21" customHeight="1" x14ac:dyDescent="0.15">
      <c r="A2" s="16" t="s">
        <v>136</v>
      </c>
      <c r="B2" s="17">
        <v>8</v>
      </c>
    </row>
    <row r="3" spans="1:2" ht="21.75" customHeight="1" x14ac:dyDescent="0.15">
      <c r="A3" s="16" t="s">
        <v>137</v>
      </c>
      <c r="B3" s="17">
        <v>12</v>
      </c>
    </row>
    <row r="4" spans="1:2" ht="20.25" customHeight="1" x14ac:dyDescent="0.15">
      <c r="A4" s="16" t="s">
        <v>138</v>
      </c>
      <c r="B4" s="17">
        <v>10</v>
      </c>
    </row>
    <row r="5" spans="1:2" ht="21" customHeight="1" x14ac:dyDescent="0.15">
      <c r="A5" s="16" t="s">
        <v>139</v>
      </c>
      <c r="B5" s="17">
        <v>5</v>
      </c>
    </row>
    <row r="6" spans="1:2" ht="18.75" customHeight="1" x14ac:dyDescent="0.15">
      <c r="A6" s="16" t="s">
        <v>140</v>
      </c>
      <c r="B6" s="17">
        <v>4</v>
      </c>
    </row>
    <row r="7" spans="1:2" ht="16.5" customHeight="1" x14ac:dyDescent="0.15">
      <c r="A7" s="16" t="s">
        <v>141</v>
      </c>
      <c r="B7" s="17">
        <v>3</v>
      </c>
    </row>
    <row r="8" spans="1:2" ht="17.25" customHeight="1" x14ac:dyDescent="0.15"/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员工基本情况明细表</vt:lpstr>
      <vt:lpstr>软件开发部的所有员工</vt:lpstr>
      <vt:lpstr>2001年和2002年入职的员工</vt:lpstr>
      <vt:lpstr>公司人数统计</vt:lpstr>
      <vt:lpstr>Sheet6</vt:lpstr>
    </vt:vector>
  </TitlesOfParts>
  <Company>mr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mrlxl</dc:creator>
  <cp:lastModifiedBy>Administrator</cp:lastModifiedBy>
  <dcterms:created xsi:type="dcterms:W3CDTF">2008-03-24T00:57:31Z</dcterms:created>
  <dcterms:modified xsi:type="dcterms:W3CDTF">2018-03-30T13:43:39Z</dcterms:modified>
</cp:coreProperties>
</file>