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改版\我\改版\教材光盘\第四章2016\例题\"/>
    </mc:Choice>
  </mc:AlternateContent>
  <bookViews>
    <workbookView xWindow="0" yWindow="0" windowWidth="19200" windowHeight="7755" activeTab="1"/>
  </bookViews>
  <sheets>
    <sheet name="方案摘要" sheetId="5" r:id="rId1"/>
    <sheet name="方案管理器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7" i="2" s="1"/>
  <c r="C8" i="2" s="1"/>
  <c r="D6" i="2"/>
  <c r="D7" i="2" s="1"/>
  <c r="D8" i="2" s="1"/>
  <c r="B6" i="2"/>
  <c r="B7" i="2" s="1"/>
  <c r="B8" i="2" s="1"/>
  <c r="B9" i="2" l="1"/>
</calcChain>
</file>

<file path=xl/sharedStrings.xml><?xml version="1.0" encoding="utf-8"?>
<sst xmlns="http://schemas.openxmlformats.org/spreadsheetml/2006/main" count="29" uniqueCount="27">
  <si>
    <t>每小时劳动成本（元）</t>
    <phoneticPr fontId="1" type="noConversion"/>
  </si>
  <si>
    <t>单位原材料成本（元）</t>
    <phoneticPr fontId="1" type="noConversion"/>
  </si>
  <si>
    <t>生产时间(小时）</t>
    <phoneticPr fontId="1" type="noConversion"/>
  </si>
  <si>
    <t>原材料数量</t>
    <phoneticPr fontId="1" type="noConversion"/>
  </si>
  <si>
    <t>甲</t>
    <phoneticPr fontId="1" type="noConversion"/>
  </si>
  <si>
    <t>乙</t>
    <phoneticPr fontId="1" type="noConversion"/>
  </si>
  <si>
    <t>丙</t>
    <phoneticPr fontId="1" type="noConversion"/>
  </si>
  <si>
    <t>单件产品生产成本</t>
    <phoneticPr fontId="1" type="noConversion"/>
  </si>
  <si>
    <t>单件售价</t>
    <phoneticPr fontId="1" type="noConversion"/>
  </si>
  <si>
    <t>单件利润</t>
    <phoneticPr fontId="1" type="noConversion"/>
  </si>
  <si>
    <t>生产数量</t>
    <phoneticPr fontId="1" type="noConversion"/>
  </si>
  <si>
    <t>总利润</t>
    <phoneticPr fontId="1" type="noConversion"/>
  </si>
  <si>
    <t>每种产品总利润</t>
    <phoneticPr fontId="1" type="noConversion"/>
  </si>
  <si>
    <t>$B$12</t>
  </si>
  <si>
    <t>$B$13</t>
  </si>
  <si>
    <t>A方案</t>
  </si>
  <si>
    <t>创建者 xuwei 日期 2018/2/24</t>
  </si>
  <si>
    <t>B方案</t>
  </si>
  <si>
    <t>C方案</t>
  </si>
  <si>
    <t>方案摘要</t>
  </si>
  <si>
    <t>可变单元格:</t>
  </si>
  <si>
    <t>当前值:</t>
  </si>
  <si>
    <t>结果单元格:</t>
  </si>
  <si>
    <t>注释: “当前值”这一列表示的是在</t>
  </si>
  <si>
    <t>建立方案汇总时，可变单元格的值。</t>
  </si>
  <si>
    <t>每组方案的可变单元格均以灰色底纹突出显示。</t>
  </si>
  <si>
    <t>$B$9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</si>
</sst>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indexed="9"/>
      <name val="等线"/>
      <family val="2"/>
      <charset val="134"/>
      <scheme val="minor"/>
    </font>
    <font>
      <b/>
      <sz val="11"/>
      <color indexed="9"/>
      <name val="等线"/>
      <family val="3"/>
      <charset val="134"/>
      <scheme val="minor"/>
    </font>
    <font>
      <b/>
      <sz val="11"/>
      <color indexed="8"/>
      <name val="等线"/>
      <family val="2"/>
      <charset val="134"/>
      <scheme val="minor"/>
    </font>
    <font>
      <b/>
      <sz val="11"/>
      <color indexed="18"/>
      <name val="等线"/>
      <family val="2"/>
      <charset val="134"/>
      <scheme val="minor"/>
    </font>
    <font>
      <b/>
      <sz val="11"/>
      <color indexed="18"/>
      <name val="等线"/>
      <family val="3"/>
      <charset val="134"/>
      <scheme val="minor"/>
    </font>
    <font>
      <sz val="11"/>
      <color indexed="9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3" fillId="2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right" vertical="center"/>
    </xf>
    <xf numFmtId="0" fontId="7" fillId="2" borderId="3" xfId="0" applyFont="1" applyFill="1" applyBorder="1" applyAlignment="1">
      <alignment horizontal="right" vertical="center"/>
    </xf>
    <xf numFmtId="0" fontId="0" fillId="4" borderId="0" xfId="0" applyFill="1" applyBorder="1" applyAlignment="1">
      <alignment vertical="center"/>
    </xf>
    <xf numFmtId="0" fontId="8" fillId="0" borderId="0" xfId="0" applyFont="1" applyFill="1" applyBorder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G12"/>
  <sheetViews>
    <sheetView showGridLines="0" workbookViewId="0"/>
  </sheetViews>
  <sheetFormatPr defaultRowHeight="14.25" outlineLevelRow="1" outlineLevelCol="1" x14ac:dyDescent="0.2"/>
  <cols>
    <col min="3" max="3" width="6.5" customWidth="1"/>
    <col min="4" max="7" width="9.5" bestFit="1" customWidth="1" outlineLevel="1"/>
  </cols>
  <sheetData>
    <row r="1" spans="2:7" ht="15" thickBot="1" x14ac:dyDescent="0.25"/>
    <row r="2" spans="2:7" x14ac:dyDescent="0.2">
      <c r="B2" s="5" t="s">
        <v>19</v>
      </c>
      <c r="C2" s="6"/>
      <c r="D2" s="12"/>
      <c r="E2" s="12"/>
      <c r="F2" s="12"/>
      <c r="G2" s="12"/>
    </row>
    <row r="3" spans="2:7" collapsed="1" x14ac:dyDescent="0.2">
      <c r="B3" s="4"/>
      <c r="C3" s="4"/>
      <c r="D3" s="13" t="s">
        <v>21</v>
      </c>
      <c r="E3" s="13" t="s">
        <v>15</v>
      </c>
      <c r="F3" s="13" t="s">
        <v>17</v>
      </c>
      <c r="G3" s="13" t="s">
        <v>18</v>
      </c>
    </row>
    <row r="4" spans="2:7" ht="38.25" hidden="1" outlineLevel="1" x14ac:dyDescent="0.2">
      <c r="B4" s="8"/>
      <c r="C4" s="8"/>
      <c r="D4" s="2"/>
      <c r="E4" s="15" t="s">
        <v>16</v>
      </c>
      <c r="F4" s="15" t="s">
        <v>16</v>
      </c>
      <c r="G4" s="15" t="s">
        <v>16</v>
      </c>
    </row>
    <row r="5" spans="2:7" x14ac:dyDescent="0.2">
      <c r="B5" s="9" t="s">
        <v>20</v>
      </c>
      <c r="C5" s="10"/>
      <c r="D5" s="7"/>
      <c r="E5" s="7"/>
      <c r="F5" s="7"/>
      <c r="G5" s="7"/>
    </row>
    <row r="6" spans="2:7" outlineLevel="1" x14ac:dyDescent="0.2">
      <c r="B6" s="8"/>
      <c r="C6" s="8" t="s">
        <v>13</v>
      </c>
      <c r="D6" s="2">
        <v>35</v>
      </c>
      <c r="E6" s="14">
        <v>40</v>
      </c>
      <c r="F6" s="14">
        <v>47</v>
      </c>
      <c r="G6" s="14">
        <v>35</v>
      </c>
    </row>
    <row r="7" spans="2:7" outlineLevel="1" x14ac:dyDescent="0.2">
      <c r="B7" s="8"/>
      <c r="C7" s="8" t="s">
        <v>14</v>
      </c>
      <c r="D7" s="2">
        <v>60</v>
      </c>
      <c r="E7" s="14">
        <v>68</v>
      </c>
      <c r="F7" s="14">
        <v>63</v>
      </c>
      <c r="G7" s="14">
        <v>60</v>
      </c>
    </row>
    <row r="8" spans="2:7" x14ac:dyDescent="0.2">
      <c r="B8" s="9" t="s">
        <v>22</v>
      </c>
      <c r="C8" s="10"/>
      <c r="D8" s="7"/>
      <c r="E8" s="7"/>
      <c r="F8" s="7"/>
      <c r="G8" s="7"/>
    </row>
    <row r="9" spans="2:7" ht="15" outlineLevel="1" thickBot="1" x14ac:dyDescent="0.25">
      <c r="B9" s="11"/>
      <c r="C9" s="11" t="s">
        <v>26</v>
      </c>
      <c r="D9" s="3">
        <v>51680</v>
      </c>
      <c r="E9" s="3">
        <v>40752</v>
      </c>
      <c r="F9" s="3">
        <v>36080</v>
      </c>
      <c r="G9" s="3">
        <v>51680</v>
      </c>
    </row>
    <row r="10" spans="2:7" x14ac:dyDescent="0.2">
      <c r="B10" t="s">
        <v>23</v>
      </c>
    </row>
    <row r="11" spans="2:7" x14ac:dyDescent="0.2">
      <c r="B11" t="s">
        <v>24</v>
      </c>
    </row>
    <row r="12" spans="2:7" x14ac:dyDescent="0.2">
      <c r="B12" t="s">
        <v>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B9" sqref="B9"/>
    </sheetView>
  </sheetViews>
  <sheetFormatPr defaultRowHeight="14.25" x14ac:dyDescent="0.2"/>
  <cols>
    <col min="1" max="1" width="21" bestFit="1" customWidth="1"/>
  </cols>
  <sheetData>
    <row r="1" spans="1:4" x14ac:dyDescent="0.2">
      <c r="B1" s="1" t="s">
        <v>4</v>
      </c>
      <c r="C1" s="1" t="s">
        <v>5</v>
      </c>
      <c r="D1" s="1" t="s">
        <v>6</v>
      </c>
    </row>
    <row r="2" spans="1:4" x14ac:dyDescent="0.2">
      <c r="A2" t="s">
        <v>2</v>
      </c>
      <c r="B2">
        <v>13</v>
      </c>
      <c r="C2">
        <v>15</v>
      </c>
      <c r="D2">
        <v>23</v>
      </c>
    </row>
    <row r="3" spans="1:4" x14ac:dyDescent="0.2">
      <c r="A3" t="s">
        <v>3</v>
      </c>
      <c r="B3">
        <v>6</v>
      </c>
      <c r="C3">
        <v>10</v>
      </c>
      <c r="D3">
        <v>15</v>
      </c>
    </row>
    <row r="4" spans="1:4" x14ac:dyDescent="0.2">
      <c r="A4" t="s">
        <v>8</v>
      </c>
      <c r="B4">
        <v>1350</v>
      </c>
      <c r="C4">
        <v>1750</v>
      </c>
      <c r="D4">
        <v>2950</v>
      </c>
    </row>
    <row r="5" spans="1:4" x14ac:dyDescent="0.2">
      <c r="A5" t="s">
        <v>10</v>
      </c>
      <c r="B5">
        <v>36</v>
      </c>
      <c r="C5">
        <v>20</v>
      </c>
      <c r="D5">
        <v>16</v>
      </c>
    </row>
    <row r="6" spans="1:4" x14ac:dyDescent="0.2">
      <c r="A6" t="s">
        <v>7</v>
      </c>
      <c r="B6">
        <f>$B$12*B2+$B$13*B3</f>
        <v>928</v>
      </c>
      <c r="C6">
        <f>$B$12*C2+$B$13*C3</f>
        <v>1280</v>
      </c>
      <c r="D6">
        <f>$B$12*D2+$B$13*D3</f>
        <v>1940</v>
      </c>
    </row>
    <row r="7" spans="1:4" x14ac:dyDescent="0.2">
      <c r="A7" t="s">
        <v>9</v>
      </c>
      <c r="B7">
        <f>B4-B6</f>
        <v>422</v>
      </c>
      <c r="C7">
        <f t="shared" ref="C7:D7" si="0">C4-C6</f>
        <v>470</v>
      </c>
      <c r="D7">
        <f t="shared" si="0"/>
        <v>1010</v>
      </c>
    </row>
    <row r="8" spans="1:4" x14ac:dyDescent="0.2">
      <c r="A8" t="s">
        <v>12</v>
      </c>
      <c r="B8">
        <f>B7*B5</f>
        <v>15192</v>
      </c>
      <c r="C8">
        <f t="shared" ref="C8:D8" si="1">C7*C5</f>
        <v>9400</v>
      </c>
      <c r="D8">
        <f t="shared" si="1"/>
        <v>16160</v>
      </c>
    </row>
    <row r="9" spans="1:4" x14ac:dyDescent="0.2">
      <c r="A9" t="s">
        <v>11</v>
      </c>
      <c r="B9">
        <f>B8+C8+D8</f>
        <v>40752</v>
      </c>
    </row>
    <row r="12" spans="1:4" x14ac:dyDescent="0.2">
      <c r="A12" t="s">
        <v>0</v>
      </c>
      <c r="B12">
        <v>40</v>
      </c>
    </row>
    <row r="13" spans="1:4" x14ac:dyDescent="0.2">
      <c r="A13" t="s">
        <v>1</v>
      </c>
      <c r="B13">
        <v>68</v>
      </c>
    </row>
  </sheetData>
  <scenarios current="0" show="0" sqref="B9">
    <scenario name="A方案" locked="1" count="2" user="xuwei" comment="创建者 xuwei 日期 2018/2/24">
      <inputCells r="B12" val="40"/>
      <inputCells r="B13" val="68"/>
    </scenario>
    <scenario name="B方案" locked="1" count="2" user="xuwei" comment="创建者 xuwei 日期 2018/2/24">
      <inputCells r="B12" val="47"/>
      <inputCells r="B13" val="63"/>
    </scenario>
    <scenario name="C方案" locked="1" count="2" user="xuwei" comment="创建者 xuwei 日期 2018/2/24">
      <inputCells r="B12" val="35"/>
      <inputCells r="B13" val="60"/>
    </scenario>
  </scenario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方案摘要</vt:lpstr>
      <vt:lpstr>方案管理器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xuwei</dc:creator>
  <cp:lastModifiedBy>thinkpad</cp:lastModifiedBy>
  <dcterms:created xsi:type="dcterms:W3CDTF">2018-02-23T14:52:06Z</dcterms:created>
  <dcterms:modified xsi:type="dcterms:W3CDTF">2018-02-28T11:43:31Z</dcterms:modified>
</cp:coreProperties>
</file>