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9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</sheets>
  <calcPr iterateCount="100" refMode="A1" iterate="false" iterateDelta="0.001"/>
</workbook>
</file>

<file path=xl/sharedStrings.xml><?xml version="1.0" encoding="utf-8"?>
<sst xmlns="http://schemas.openxmlformats.org/spreadsheetml/2006/main" count="146" uniqueCount="47">
  <si>
    <t>(in seconds)</t>
  </si>
  <si>
    <t>Naive Bayes</t>
  </si>
  <si>
    <t>SVM</t>
  </si>
  <si>
    <t>LR_SGD</t>
  </si>
  <si>
    <t>LR_LBFGS</t>
  </si>
  <si>
    <t>Decision Tree</t>
  </si>
  <si>
    <t>Total time</t>
  </si>
  <si>
    <t>inf</t>
  </si>
  <si>
    <t>Model time</t>
  </si>
  <si>
    <t>Predict/Filter time</t>
  </si>
  <si>
    <t>Estimated Time (hour)</t>
  </si>
  <si>
    <t>Total Column</t>
  </si>
  <si>
    <t>Model time is the time needed to train the model.</t>
  </si>
  <si>
    <t>Predict/Filter time is the time needed to apply the model and contrast the results.</t>
  </si>
  <si>
    <t>Random Forest (Tree no.= 10)</t>
  </si>
  <si>
    <t>Top feature no.</t>
  </si>
  <si>
    <t>Precision (%)</t>
  </si>
  <si>
    <t>Model &amp; Test Time (in minutes)</t>
  </si>
  <si>
    <t>Random sampling</t>
  </si>
  <si>
    <t>Training set</t>
  </si>
  <si>
    <t>Test set</t>
  </si>
  <si>
    <t>Input features no.</t>
  </si>
  <si>
    <t>Precision</t>
  </si>
  <si>
    <t>Recall</t>
  </si>
  <si>
    <t>F-measure</t>
  </si>
  <si>
    <t>n.a.</t>
  </si>
  <si>
    <t>Target Columns (top)</t>
  </si>
  <si>
    <t>MultiNomial NB</t>
  </si>
  <si>
    <t>Mllib</t>
  </si>
  <si>
    <t>Scikit-learn</t>
  </si>
  <si>
    <t>Time (in seconds)</t>
  </si>
  <si>
    <t># Scikit-learn without bagging</t>
  </si>
  <si>
    <t>Bernoulli NB</t>
  </si>
  <si>
    <t>Without bagging</t>
  </si>
  <si>
    <t>Bagging</t>
  </si>
  <si>
    <t> </t>
  </si>
  <si>
    <t>Time (in minutes)</t>
  </si>
  <si>
    <t>Randomly select 50% data from training data set, iterate 19 times and vote</t>
  </si>
  <si>
    <t>Top 1 Genre</t>
  </si>
  <si>
    <t>Required Recall (%)</t>
  </si>
  <si>
    <t>Coverage Percent (%)</t>
  </si>
  <si>
    <t>Top 30 Genres Average</t>
  </si>
  <si>
    <t>Min Feature No.</t>
  </si>
  <si>
    <t>Top 30 Genres</t>
  </si>
  <si>
    <t>Coverage Percent</t>
  </si>
  <si>
    <t>required recall = 40%</t>
  </si>
  <si>
    <t>required recall = 80%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</si>
</sst>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%"/>
    <numFmt numFmtId="167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FFFF99"/>
        <bgColor rgb="FFFFFF66"/>
      </patternFill>
    </fill>
    <fill>
      <patternFill patternType="solid">
        <fgColor rgb="FFCC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66FFFF"/>
        <bgColor rgb="FF33CCCC"/>
      </patternFill>
    </fill>
    <fill>
      <patternFill patternType="solid">
        <fgColor rgb="FFFFFF66"/>
        <bgColor rgb="FFFFFF99"/>
      </patternFill>
    </fill>
    <fill>
      <patternFill patternType="solid">
        <fgColor rgb="FF99FF33"/>
        <bgColor rgb="FFCCFF00"/>
      </patternFill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6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2142857142857"/>
    <col collapsed="false" hidden="false" max="5" min="2" style="0" width="21.1122448979592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n">
        <v>25.69</v>
      </c>
      <c r="C2" s="1" t="n">
        <v>59.18</v>
      </c>
      <c r="D2" s="1" t="n">
        <v>62.98</v>
      </c>
      <c r="E2" s="1" t="n">
        <v>141.67</v>
      </c>
      <c r="F2" s="2" t="s">
        <v>7</v>
      </c>
    </row>
    <row r="3" customFormat="false" ht="12.8" hidden="false" customHeight="false" outlineLevel="0" collapsed="false">
      <c r="A3" s="1" t="s">
        <v>8</v>
      </c>
      <c r="B3" s="1" t="n">
        <v>8.74</v>
      </c>
      <c r="C3" s="1" t="n">
        <v>37.97</v>
      </c>
      <c r="D3" s="1" t="n">
        <v>40.28</v>
      </c>
      <c r="E3" s="1" t="n">
        <v>118.8</v>
      </c>
      <c r="F3" s="2" t="s">
        <v>7</v>
      </c>
    </row>
    <row r="4" customFormat="false" ht="12.8" hidden="false" customHeight="false" outlineLevel="0" collapsed="false">
      <c r="A4" s="1" t="s">
        <v>9</v>
      </c>
      <c r="B4" s="1" t="n">
        <v>12.14</v>
      </c>
      <c r="C4" s="1" t="n">
        <v>16.35</v>
      </c>
      <c r="D4" s="1" t="n">
        <v>17.81</v>
      </c>
      <c r="E4" s="1" t="n">
        <v>18.02</v>
      </c>
      <c r="F4" s="2" t="s">
        <v>7</v>
      </c>
    </row>
    <row r="5" customFormat="false" ht="12.8" hidden="false" customHeight="false" outlineLevel="0" collapsed="false">
      <c r="A5" s="1" t="s">
        <v>10</v>
      </c>
      <c r="B5" s="3" t="n">
        <f aca="false">B2*$B$6/3600</f>
        <v>212.313577777778</v>
      </c>
      <c r="C5" s="3" t="n">
        <f aca="false">C2*$B$6/3600</f>
        <v>489.089822222222</v>
      </c>
      <c r="D5" s="3" t="n">
        <f aca="false">D2*$B$6/3600</f>
        <v>520.494711111111</v>
      </c>
      <c r="E5" s="3" t="n">
        <f aca="false">E2*$B$6/3600</f>
        <v>1170.82384444444</v>
      </c>
      <c r="F5" s="2" t="s">
        <v>7</v>
      </c>
    </row>
    <row r="6" customFormat="false" ht="12.8" hidden="false" customHeight="false" outlineLevel="0" collapsed="false">
      <c r="A6" s="1" t="s">
        <v>11</v>
      </c>
      <c r="B6" s="4" t="n">
        <v>29752</v>
      </c>
      <c r="C6" s="4"/>
      <c r="D6" s="4"/>
      <c r="E6" s="4"/>
      <c r="F6" s="4"/>
    </row>
    <row r="7" customFormat="false" ht="12.8" hidden="false" customHeight="false" outlineLevel="0" collapsed="false">
      <c r="A7" s="4" t="s">
        <v>12</v>
      </c>
      <c r="B7" s="4"/>
      <c r="C7" s="4"/>
      <c r="D7" s="4"/>
      <c r="E7" s="4"/>
      <c r="F7" s="4"/>
    </row>
    <row r="8" customFormat="false" ht="12.8" hidden="false" customHeight="false" outlineLevel="0" collapsed="false">
      <c r="A8" s="4" t="s">
        <v>13</v>
      </c>
      <c r="B8" s="4"/>
      <c r="C8" s="4"/>
      <c r="D8" s="4"/>
      <c r="E8" s="4"/>
      <c r="F8" s="4"/>
    </row>
  </sheetData>
  <mergeCells count="3">
    <mergeCell ref="B6:F6"/>
    <mergeCell ref="A7:F7"/>
    <mergeCell ref="A8:F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61" t="s">
        <v>2</v>
      </c>
      <c r="B1" s="61" t="s">
        <v>3</v>
      </c>
      <c r="C1" s="61" t="s">
        <v>4</v>
      </c>
    </row>
    <row r="2" customFormat="false" ht="12.8" hidden="false" customHeight="false" outlineLevel="0" collapsed="false">
      <c r="A2" s="62" t="n">
        <v>64.25</v>
      </c>
      <c r="B2" s="62" t="n">
        <v>64.48</v>
      </c>
      <c r="C2" s="62" t="n">
        <v>32.6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RowHeight="12.8"/>
  <cols>
    <col collapsed="false" hidden="false" max="1" min="1" style="0" width="26.2959183673469"/>
    <col collapsed="false" hidden="false" max="11" min="2" style="0" width="7.21938775510204"/>
    <col collapsed="false" hidden="false" max="13" min="12" style="0" width="12.780612244898"/>
    <col collapsed="false" hidden="false" max="1025" min="14" style="0" width="11.5204081632653"/>
  </cols>
  <sheetData>
    <row r="1" customFormat="false" ht="12.8" hidden="false" customHeight="false" outlineLevel="0" collapsed="false">
      <c r="A1" s="5"/>
      <c r="B1" s="6" t="s">
        <v>1</v>
      </c>
      <c r="C1" s="6"/>
      <c r="D1" s="6" t="s">
        <v>2</v>
      </c>
      <c r="E1" s="6"/>
      <c r="F1" s="6" t="s">
        <v>3</v>
      </c>
      <c r="G1" s="6"/>
      <c r="H1" s="6" t="s">
        <v>4</v>
      </c>
      <c r="I1" s="6"/>
      <c r="J1" s="6" t="s">
        <v>5</v>
      </c>
      <c r="K1" s="6"/>
      <c r="L1" s="6" t="s">
        <v>14</v>
      </c>
      <c r="M1" s="6"/>
    </row>
    <row r="2" customFormat="false" ht="12.8" hidden="false" customHeight="false" outlineLevel="0" collapsed="false">
      <c r="A2" s="5" t="s">
        <v>15</v>
      </c>
      <c r="B2" s="5" t="n">
        <v>200</v>
      </c>
      <c r="C2" s="7" t="n">
        <v>2000</v>
      </c>
      <c r="D2" s="5" t="n">
        <v>200</v>
      </c>
      <c r="E2" s="7" t="n">
        <v>2000</v>
      </c>
      <c r="F2" s="5" t="n">
        <v>200</v>
      </c>
      <c r="G2" s="7" t="n">
        <v>2000</v>
      </c>
      <c r="H2" s="5" t="n">
        <v>200</v>
      </c>
      <c r="I2" s="7" t="n">
        <v>2000</v>
      </c>
      <c r="J2" s="5" t="n">
        <v>200</v>
      </c>
      <c r="K2" s="7" t="n">
        <v>2000</v>
      </c>
      <c r="L2" s="5" t="n">
        <v>200</v>
      </c>
      <c r="M2" s="7" t="n">
        <v>2000</v>
      </c>
    </row>
    <row r="3" customFormat="false" ht="12.8" hidden="false" customHeight="false" outlineLevel="0" collapsed="false">
      <c r="A3" s="5" t="s">
        <v>16</v>
      </c>
      <c r="B3" s="0" t="n">
        <v>0.1315</v>
      </c>
      <c r="C3" s="5" t="n">
        <v>0.4085</v>
      </c>
      <c r="D3" s="5" t="n">
        <v>0.05406</v>
      </c>
      <c r="E3" s="5" t="n">
        <v>0.048176</v>
      </c>
      <c r="F3" s="5" t="n">
        <v>0.05118</v>
      </c>
      <c r="G3" s="5" t="n">
        <v>0.04836</v>
      </c>
      <c r="H3" s="1" t="n">
        <v>0.08627</v>
      </c>
      <c r="I3" s="5" t="n">
        <v>0.09574</v>
      </c>
      <c r="J3" s="5" t="n">
        <v>0.04751</v>
      </c>
      <c r="K3" s="5" t="n">
        <v>0.02425</v>
      </c>
      <c r="L3" s="5" t="n">
        <v>0.04874</v>
      </c>
      <c r="M3" s="5" t="n">
        <v>0.08559</v>
      </c>
    </row>
    <row r="4" customFormat="false" ht="12.8" hidden="false" customHeight="false" outlineLevel="0" collapsed="false">
      <c r="A4" s="5" t="s">
        <v>17</v>
      </c>
      <c r="B4" s="5" t="n">
        <v>7.798</v>
      </c>
      <c r="C4" s="5" t="n">
        <v>7.477</v>
      </c>
      <c r="D4" s="5" t="n">
        <v>11.067</v>
      </c>
      <c r="E4" s="5" t="n">
        <v>11.428</v>
      </c>
      <c r="F4" s="5" t="n">
        <v>12.147</v>
      </c>
      <c r="G4" s="1" t="n">
        <v>12.521</v>
      </c>
      <c r="H4" s="5" t="n">
        <v>8.502</v>
      </c>
      <c r="I4" s="5" t="n">
        <v>11.445</v>
      </c>
      <c r="J4" s="5" t="n">
        <v>10.045</v>
      </c>
      <c r="K4" s="1" t="n">
        <v>77.1</v>
      </c>
      <c r="L4" s="5" t="n">
        <v>9.803</v>
      </c>
      <c r="M4" s="5" t="n">
        <v>75.045</v>
      </c>
    </row>
    <row r="5" customFormat="false" ht="12.8" hidden="false" customHeight="false" outlineLevel="0" collapsed="false">
      <c r="A5" s="0" t="s">
        <v>18</v>
      </c>
      <c r="B5" s="0" t="n">
        <v>30</v>
      </c>
    </row>
    <row r="6" customFormat="false" ht="12.8" hidden="false" customHeight="false" outlineLevel="0" collapsed="false">
      <c r="A6" s="0" t="s">
        <v>19</v>
      </c>
      <c r="B6" s="8" t="n">
        <v>0.9</v>
      </c>
    </row>
    <row r="7" customFormat="false" ht="12.8" hidden="false" customHeight="false" outlineLevel="0" collapsed="false">
      <c r="A7" s="0" t="s">
        <v>20</v>
      </c>
      <c r="B7" s="8" t="n">
        <v>0.1</v>
      </c>
    </row>
  </sheetData>
  <mergeCells count="6"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6.2959183673469"/>
    <col collapsed="false" hidden="false" max="1025" min="2" style="0" width="11.5204081632653"/>
  </cols>
  <sheetData>
    <row r="1" customFormat="false" ht="12.8" hidden="false" customHeight="false" outlineLevel="0" collapsed="false">
      <c r="A1" s="5"/>
      <c r="B1" s="6" t="s">
        <v>1</v>
      </c>
      <c r="C1" s="6"/>
      <c r="D1" s="6" t="s">
        <v>2</v>
      </c>
      <c r="E1" s="6"/>
      <c r="F1" s="6" t="s">
        <v>3</v>
      </c>
      <c r="G1" s="6"/>
      <c r="H1" s="6" t="s">
        <v>4</v>
      </c>
      <c r="I1" s="6"/>
      <c r="J1" s="6" t="s">
        <v>5</v>
      </c>
      <c r="K1" s="6"/>
      <c r="L1" s="6" t="s">
        <v>14</v>
      </c>
      <c r="M1" s="6"/>
    </row>
    <row r="2" customFormat="false" ht="12.8" hidden="false" customHeight="false" outlineLevel="0" collapsed="false">
      <c r="A2" s="5" t="s">
        <v>21</v>
      </c>
      <c r="B2" s="5" t="n">
        <v>10</v>
      </c>
      <c r="C2" s="7" t="n">
        <v>20</v>
      </c>
      <c r="D2" s="5" t="n">
        <v>10</v>
      </c>
      <c r="E2" s="7" t="n">
        <v>20</v>
      </c>
      <c r="F2" s="5" t="n">
        <v>10</v>
      </c>
      <c r="G2" s="7" t="n">
        <v>20</v>
      </c>
      <c r="H2" s="5" t="n">
        <v>10</v>
      </c>
      <c r="I2" s="7" t="n">
        <v>20</v>
      </c>
      <c r="J2" s="5" t="n">
        <v>10</v>
      </c>
      <c r="K2" s="7" t="n">
        <v>20</v>
      </c>
      <c r="L2" s="5" t="n">
        <v>10</v>
      </c>
      <c r="M2" s="7" t="n">
        <v>20</v>
      </c>
    </row>
    <row r="3" customFormat="false" ht="12.8" hidden="false" customHeight="false" outlineLevel="0" collapsed="false">
      <c r="A3" s="5" t="s">
        <v>22</v>
      </c>
      <c r="B3" s="5" t="n">
        <v>0.9777</v>
      </c>
      <c r="C3" s="5" t="n">
        <v>0.9807</v>
      </c>
      <c r="D3" s="5" t="n">
        <v>0.97742</v>
      </c>
      <c r="E3" s="0" t="n">
        <v>0.98044</v>
      </c>
      <c r="F3" s="5" t="n">
        <v>0.9773</v>
      </c>
      <c r="G3" s="5" t="n">
        <v>0.98072</v>
      </c>
      <c r="H3" s="1" t="n">
        <v>0.9729</v>
      </c>
      <c r="I3" s="5" t="n">
        <v>0.97493</v>
      </c>
      <c r="J3" s="5" t="n">
        <v>0.9778</v>
      </c>
      <c r="K3" s="5" t="n">
        <v>0.9807</v>
      </c>
      <c r="L3" s="5" t="n">
        <v>0.97777</v>
      </c>
      <c r="M3" s="5" t="n">
        <v>0.980635</v>
      </c>
    </row>
    <row r="4" customFormat="false" ht="12.8" hidden="false" customHeight="false" outlineLevel="0" collapsed="false">
      <c r="A4" s="5" t="s">
        <v>23</v>
      </c>
      <c r="B4" s="5" t="n">
        <v>0</v>
      </c>
      <c r="C4" s="5" t="n">
        <v>0.01018</v>
      </c>
      <c r="D4" s="5" t="n">
        <v>0.00492</v>
      </c>
      <c r="E4" s="5" t="n">
        <v>0.001582</v>
      </c>
      <c r="F4" s="5" t="n">
        <v>0.0053</v>
      </c>
      <c r="G4" s="5" t="n">
        <v>0</v>
      </c>
      <c r="H4" s="1" t="n">
        <v>0.02461</v>
      </c>
      <c r="I4" s="5" t="n">
        <v>0.03291</v>
      </c>
      <c r="J4" s="5" t="n">
        <v>0.005</v>
      </c>
      <c r="K4" s="5" t="n">
        <v>0.008633</v>
      </c>
      <c r="L4" s="5" t="n">
        <v>0</v>
      </c>
      <c r="M4" s="5" t="n">
        <v>0</v>
      </c>
    </row>
    <row r="5" customFormat="false" ht="12.8" hidden="false" customHeight="false" outlineLevel="0" collapsed="false">
      <c r="A5" s="5" t="s">
        <v>24</v>
      </c>
      <c r="B5" s="2" t="s">
        <v>25</v>
      </c>
      <c r="C5" s="5" t="n">
        <f aca="false">1/(1/C3+1/C4)</f>
        <v>0.0100754137736154</v>
      </c>
      <c r="D5" s="5" t="n">
        <f aca="false">1/(1/D3+1/D4)</f>
        <v>0.00489535842987153</v>
      </c>
      <c r="E5" s="5" t="n">
        <f aca="false">1/(1/E3+1/E4)</f>
        <v>0.00157945145831763</v>
      </c>
      <c r="F5" s="5" t="n">
        <f aca="false">1/(1/F3+1/F4)</f>
        <v>0.00527141257887238</v>
      </c>
      <c r="G5" s="2" t="s">
        <v>25</v>
      </c>
      <c r="H5" s="5" t="n">
        <f aca="false">1/(1/H3+1/H4)</f>
        <v>0.0240028360617939</v>
      </c>
      <c r="I5" s="5" t="n">
        <f aca="false">1/(1/I3+1/I4)</f>
        <v>0.0318353571003334</v>
      </c>
      <c r="J5" s="5" t="n">
        <f aca="false">1/(1/J3+1/J4)</f>
        <v>0.00497456247456247</v>
      </c>
      <c r="K5" s="5" t="n">
        <f aca="false">1/(1/K3+1/K4)</f>
        <v>0.0085576677418018</v>
      </c>
      <c r="L5" s="2" t="s">
        <v>25</v>
      </c>
      <c r="M5" s="2" t="s">
        <v>25</v>
      </c>
    </row>
    <row r="6" customFormat="false" ht="12.8" hidden="false" customHeight="false" outlineLevel="0" collapsed="false">
      <c r="A6" s="5" t="s">
        <v>17</v>
      </c>
      <c r="B6" s="5" t="n">
        <v>11.685</v>
      </c>
      <c r="C6" s="5" t="n">
        <v>8.0157</v>
      </c>
      <c r="D6" s="5" t="n">
        <v>15.245</v>
      </c>
      <c r="E6" s="5" t="n">
        <v>11.4428</v>
      </c>
      <c r="F6" s="5" t="n">
        <v>16.758</v>
      </c>
      <c r="G6" s="1" t="n">
        <v>12.2801</v>
      </c>
      <c r="H6" s="5" t="n">
        <v>11.492</v>
      </c>
      <c r="I6" s="5" t="n">
        <v>8.7691</v>
      </c>
      <c r="J6" s="5" t="n">
        <v>11.8432</v>
      </c>
      <c r="K6" s="1" t="n">
        <v>8.8658</v>
      </c>
      <c r="L6" s="5" t="n">
        <v>12.5307</v>
      </c>
      <c r="M6" s="5" t="n">
        <v>9.37605</v>
      </c>
    </row>
    <row r="7" customFormat="false" ht="12.8" hidden="false" customHeight="false" outlineLevel="0" collapsed="false">
      <c r="A7" s="0" t="s">
        <v>19</v>
      </c>
      <c r="B7" s="8" t="n">
        <v>0.9</v>
      </c>
    </row>
    <row r="8" customFormat="false" ht="12.8" hidden="false" customHeight="false" outlineLevel="0" collapsed="false">
      <c r="A8" s="0" t="s">
        <v>20</v>
      </c>
      <c r="B8" s="8" t="n">
        <v>0.1</v>
      </c>
    </row>
  </sheetData>
  <mergeCells count="6"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/>
  <cols>
    <col collapsed="false" hidden="false" max="1" min="1" style="0" width="26.2959183673469"/>
    <col collapsed="false" hidden="false" max="1025" min="2" style="0" width="11.5204081632653"/>
  </cols>
  <sheetData>
    <row r="1" customFormat="false" ht="12.8" hidden="false" customHeight="false" outlineLevel="0" collapsed="false">
      <c r="A1" s="5"/>
      <c r="B1" s="6" t="s">
        <v>1</v>
      </c>
      <c r="C1" s="6"/>
      <c r="D1" s="6" t="s">
        <v>2</v>
      </c>
      <c r="E1" s="6"/>
      <c r="F1" s="6" t="s">
        <v>3</v>
      </c>
      <c r="G1" s="6"/>
      <c r="H1" s="6" t="s">
        <v>4</v>
      </c>
      <c r="I1" s="6"/>
    </row>
    <row r="2" customFormat="false" ht="12.8" hidden="false" customHeight="false" outlineLevel="0" collapsed="false">
      <c r="A2" s="5" t="s">
        <v>26</v>
      </c>
      <c r="B2" s="5" t="n">
        <v>20</v>
      </c>
      <c r="C2" s="5" t="n">
        <v>30</v>
      </c>
      <c r="D2" s="5" t="n">
        <v>20</v>
      </c>
      <c r="E2" s="7" t="n">
        <v>30</v>
      </c>
      <c r="F2" s="5" t="n">
        <v>20</v>
      </c>
      <c r="G2" s="7" t="n">
        <v>30</v>
      </c>
      <c r="H2" s="5" t="n">
        <v>20</v>
      </c>
      <c r="I2" s="7" t="n">
        <v>30</v>
      </c>
    </row>
    <row r="3" customFormat="false" ht="12.8" hidden="false" customHeight="false" outlineLevel="0" collapsed="false">
      <c r="A3" s="5" t="s">
        <v>22</v>
      </c>
      <c r="B3" s="5" t="n">
        <v>0.93171</v>
      </c>
      <c r="C3" s="5" t="n">
        <v>0.94443</v>
      </c>
      <c r="D3" s="5" t="n">
        <v>0.90867</v>
      </c>
      <c r="E3" s="0" t="n">
        <v>0.930941</v>
      </c>
      <c r="F3" s="5" t="n">
        <v>0.911771</v>
      </c>
      <c r="G3" s="5" t="n">
        <v>0.933153</v>
      </c>
      <c r="H3" s="1" t="n">
        <v>0.840753</v>
      </c>
      <c r="I3" s="5" t="n">
        <v>0.860903</v>
      </c>
    </row>
    <row r="4" customFormat="false" ht="12.8" hidden="false" customHeight="false" outlineLevel="0" collapsed="false">
      <c r="A4" s="5" t="s">
        <v>23</v>
      </c>
      <c r="B4" s="5" t="n">
        <v>0.32694</v>
      </c>
      <c r="C4" s="5" t="n">
        <v>0.29497</v>
      </c>
      <c r="D4" s="5" t="n">
        <v>0.09103</v>
      </c>
      <c r="E4" s="5" t="n">
        <v>0.064089</v>
      </c>
      <c r="F4" s="5" t="n">
        <v>0.087702</v>
      </c>
      <c r="G4" s="5" t="n">
        <v>0.062023</v>
      </c>
      <c r="H4" s="1" t="n">
        <v>0.269612</v>
      </c>
      <c r="I4" s="5" t="n">
        <v>0.23773</v>
      </c>
    </row>
    <row r="5" customFormat="false" ht="12.8" hidden="false" customHeight="false" outlineLevel="0" collapsed="false">
      <c r="A5" s="5" t="s">
        <v>24</v>
      </c>
      <c r="B5" s="5" t="n">
        <f aca="false">1/(1/B3+1/B4)</f>
        <v>0.24201586414015</v>
      </c>
      <c r="C5" s="5" t="n">
        <f aca="false">1/(1/C3+1/C4)</f>
        <v>0.224768853558173</v>
      </c>
      <c r="D5" s="5" t="n">
        <f aca="false">1/(1/D3+1/D4)</f>
        <v>0.0827410524157247</v>
      </c>
      <c r="E5" s="5" t="n">
        <f aca="false">1/(1/E3+1/E4)</f>
        <v>0.0599610843381607</v>
      </c>
      <c r="F5" s="5" t="n">
        <f aca="false">1/(1/F3+1/F4)</f>
        <v>0.0800063035639782</v>
      </c>
      <c r="G5" s="5" t="n">
        <f aca="false">1/(1/G3+1/G4)</f>
        <v>0.0581575003004494</v>
      </c>
      <c r="H5" s="5" t="n">
        <f aca="false">1/(1/H3+1/H4)</f>
        <v>0.204146472408622</v>
      </c>
      <c r="I5" s="5" t="n">
        <f aca="false">1/(1/I3+1/I4)</f>
        <v>0.186288296628629</v>
      </c>
    </row>
    <row r="6" customFormat="false" ht="12.8" hidden="false" customHeight="false" outlineLevel="0" collapsed="false">
      <c r="A6" s="0" t="s">
        <v>19</v>
      </c>
      <c r="B6" s="8" t="n">
        <v>0.9</v>
      </c>
      <c r="C6" s="8"/>
    </row>
    <row r="7" customFormat="false" ht="12.8" hidden="false" customHeight="false" outlineLevel="0" collapsed="false">
      <c r="A7" s="0" t="s">
        <v>20</v>
      </c>
      <c r="B7" s="8" t="n">
        <v>0.1</v>
      </c>
      <c r="C7" s="8"/>
    </row>
  </sheetData>
  <mergeCells count="4">
    <mergeCell ref="B1:C1"/>
    <mergeCell ref="D1:E1"/>
    <mergeCell ref="F1:G1"/>
    <mergeCell ref="H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8"/>
  <cols>
    <col collapsed="false" hidden="false" max="1" min="1" style="0" width="25.1887755102041"/>
    <col collapsed="false" hidden="false" max="1025" min="2" style="0" width="11.5204081632653"/>
  </cols>
  <sheetData>
    <row r="1" customFormat="false" ht="12.8" hidden="false" customHeight="false" outlineLevel="0" collapsed="false">
      <c r="A1" s="1"/>
      <c r="B1" s="6" t="s">
        <v>27</v>
      </c>
      <c r="C1" s="6"/>
      <c r="D1" s="6" t="s">
        <v>2</v>
      </c>
      <c r="E1" s="6"/>
      <c r="F1" s="6" t="s">
        <v>3</v>
      </c>
      <c r="G1" s="6"/>
      <c r="H1" s="6" t="s">
        <v>4</v>
      </c>
      <c r="I1" s="6"/>
    </row>
    <row r="2" customFormat="false" ht="12.8" hidden="false" customHeight="false" outlineLevel="0" collapsed="false">
      <c r="A2" s="1"/>
      <c r="B2" s="6" t="s">
        <v>28</v>
      </c>
      <c r="C2" s="9" t="s">
        <v>29</v>
      </c>
      <c r="D2" s="6" t="s">
        <v>28</v>
      </c>
      <c r="E2" s="9" t="s">
        <v>29</v>
      </c>
      <c r="F2" s="6" t="s">
        <v>28</v>
      </c>
      <c r="G2" s="9" t="s">
        <v>29</v>
      </c>
      <c r="H2" s="6" t="s">
        <v>28</v>
      </c>
      <c r="I2" s="9" t="s">
        <v>29</v>
      </c>
    </row>
    <row r="3" customFormat="false" ht="12.8" hidden="false" customHeight="false" outlineLevel="0" collapsed="false">
      <c r="A3" s="10" t="s">
        <v>30</v>
      </c>
      <c r="B3" s="11" t="n">
        <v>23.08</v>
      </c>
      <c r="C3" s="11" t="n">
        <v>4.01</v>
      </c>
      <c r="D3" s="11" t="n">
        <v>71.72</v>
      </c>
      <c r="E3" s="11" t="n">
        <v>252.09</v>
      </c>
      <c r="F3" s="12" t="n">
        <v>80.45</v>
      </c>
      <c r="G3" s="11" t="n">
        <v>4.59</v>
      </c>
      <c r="H3" s="11" t="n">
        <v>48.85</v>
      </c>
      <c r="I3" s="11"/>
    </row>
    <row r="4" customFormat="false" ht="12.8" hidden="false" customHeight="false" outlineLevel="0" collapsed="false">
      <c r="A4" s="1" t="s">
        <v>22</v>
      </c>
      <c r="B4" s="6" t="n">
        <v>0.711</v>
      </c>
      <c r="C4" s="9" t="n">
        <v>0.635</v>
      </c>
      <c r="D4" s="6" t="n">
        <v>0.344</v>
      </c>
      <c r="E4" s="9" t="n">
        <v>0.787</v>
      </c>
      <c r="F4" s="13" t="n">
        <v>0.339</v>
      </c>
      <c r="G4" s="9" t="n">
        <v>0.801</v>
      </c>
      <c r="H4" s="6" t="n">
        <v>0.568</v>
      </c>
      <c r="I4" s="9"/>
    </row>
    <row r="5" customFormat="false" ht="12.8" hidden="false" customHeight="false" outlineLevel="0" collapsed="false">
      <c r="A5" s="1" t="s">
        <v>23</v>
      </c>
      <c r="B5" s="6" t="n">
        <v>0.435</v>
      </c>
      <c r="C5" s="9" t="n">
        <v>0.341</v>
      </c>
      <c r="D5" s="6" t="n">
        <v>0.959</v>
      </c>
      <c r="E5" s="9" t="n">
        <v>0.499</v>
      </c>
      <c r="F5" s="6" t="n">
        <v>0.959</v>
      </c>
      <c r="G5" s="9" t="n">
        <v>0.48</v>
      </c>
      <c r="H5" s="6" t="n">
        <v>0.694</v>
      </c>
      <c r="I5" s="9"/>
    </row>
    <row r="6" customFormat="false" ht="12.8" hidden="false" customHeight="false" outlineLevel="0" collapsed="false">
      <c r="A6" s="0" t="s">
        <v>31</v>
      </c>
    </row>
  </sheetData>
  <mergeCells count="4">
    <mergeCell ref="B1:C1"/>
    <mergeCell ref="D1:E1"/>
    <mergeCell ref="F1:G1"/>
    <mergeCell ref="H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2.8"/>
  <cols>
    <col collapsed="false" hidden="false" max="1" min="1" style="0" width="22.4081632653061"/>
    <col collapsed="false" hidden="false" max="11" min="2" style="0" width="14.4438775510204"/>
    <col collapsed="false" hidden="false" max="1025" min="12" style="0" width="11.5204081632653"/>
  </cols>
  <sheetData>
    <row r="1" customFormat="false" ht="12.8" hidden="false" customHeight="false" outlineLevel="0" collapsed="false">
      <c r="A1" s="1"/>
      <c r="B1" s="14" t="s">
        <v>32</v>
      </c>
      <c r="C1" s="14"/>
      <c r="D1" s="15" t="s">
        <v>27</v>
      </c>
      <c r="E1" s="15"/>
      <c r="F1" s="15"/>
      <c r="G1" s="16" t="s">
        <v>2</v>
      </c>
      <c r="H1" s="16"/>
      <c r="I1" s="16"/>
      <c r="J1" s="17" t="s">
        <v>3</v>
      </c>
      <c r="K1" s="17"/>
      <c r="L1" s="17"/>
    </row>
    <row r="2" customFormat="false" ht="12.8" hidden="false" customHeight="false" outlineLevel="0" collapsed="false">
      <c r="A2" s="9"/>
      <c r="B2" s="14" t="s">
        <v>33</v>
      </c>
      <c r="C2" s="18" t="s">
        <v>34</v>
      </c>
      <c r="D2" s="15" t="s">
        <v>33</v>
      </c>
      <c r="E2" s="19" t="s">
        <v>34</v>
      </c>
      <c r="F2" s="19" t="s">
        <v>28</v>
      </c>
      <c r="G2" s="16" t="s">
        <v>33</v>
      </c>
      <c r="H2" s="20" t="s">
        <v>34</v>
      </c>
      <c r="I2" s="16" t="s">
        <v>28</v>
      </c>
      <c r="J2" s="17" t="s">
        <v>33</v>
      </c>
      <c r="K2" s="21" t="s">
        <v>34</v>
      </c>
      <c r="L2" s="21" t="s">
        <v>28</v>
      </c>
    </row>
    <row r="3" customFormat="false" ht="12.8" hidden="false" customHeight="false" outlineLevel="0" collapsed="false">
      <c r="A3" s="1" t="s">
        <v>22</v>
      </c>
      <c r="B3" s="22" t="n">
        <v>0.183</v>
      </c>
      <c r="C3" s="23" t="n">
        <v>0.185</v>
      </c>
      <c r="D3" s="24" t="n">
        <v>0.26</v>
      </c>
      <c r="E3" s="25" t="n">
        <v>0.267</v>
      </c>
      <c r="F3" s="26" t="n">
        <v>0.94443</v>
      </c>
      <c r="G3" s="27" t="s">
        <v>25</v>
      </c>
      <c r="H3" s="27" t="s">
        <v>25</v>
      </c>
      <c r="I3" s="28" t="n">
        <v>0.930941</v>
      </c>
      <c r="J3" s="29" t="n">
        <v>0.615</v>
      </c>
      <c r="K3" s="29" t="n">
        <v>0.586</v>
      </c>
      <c r="L3" s="30" t="n">
        <v>0.933153</v>
      </c>
    </row>
    <row r="4" customFormat="false" ht="12.8" hidden="false" customHeight="false" outlineLevel="0" collapsed="false">
      <c r="A4" s="1" t="s">
        <v>23</v>
      </c>
      <c r="B4" s="22" t="n">
        <v>0.549</v>
      </c>
      <c r="C4" s="23" t="n">
        <v>0.542</v>
      </c>
      <c r="D4" s="24" t="n">
        <v>0.457</v>
      </c>
      <c r="E4" s="25" t="n">
        <v>0.433</v>
      </c>
      <c r="F4" s="26" t="n">
        <v>0.29497</v>
      </c>
      <c r="G4" s="27" t="s">
        <v>25</v>
      </c>
      <c r="H4" s="27" t="s">
        <v>25</v>
      </c>
      <c r="I4" s="28" t="n">
        <v>0.064089</v>
      </c>
      <c r="J4" s="29" t="s">
        <v>35</v>
      </c>
      <c r="K4" s="29" t="n">
        <v>0.207</v>
      </c>
      <c r="L4" s="30" t="n">
        <v>0.062023</v>
      </c>
    </row>
    <row r="5" customFormat="false" ht="12.8" hidden="false" customHeight="false" outlineLevel="0" collapsed="false">
      <c r="A5" s="1" t="s">
        <v>24</v>
      </c>
      <c r="B5" s="31" t="n">
        <f aca="false">1/(1/B3+1/B4)</f>
        <v>0.13725</v>
      </c>
      <c r="C5" s="31" t="n">
        <f aca="false">1/(1/C3+1/C4)</f>
        <v>0.137922971114168</v>
      </c>
      <c r="D5" s="32" t="n">
        <f aca="false">1/(1/E3+1/E4)</f>
        <v>0.165158571428571</v>
      </c>
      <c r="E5" s="32" t="n">
        <f aca="false">1/(1/E3+1/E4)</f>
        <v>0.165158571428571</v>
      </c>
      <c r="F5" s="26" t="n">
        <f aca="false">1/(1/F3+1/F4)</f>
        <v>0.224768853558173</v>
      </c>
      <c r="G5" s="27" t="s">
        <v>25</v>
      </c>
      <c r="H5" s="27" t="s">
        <v>25</v>
      </c>
      <c r="I5" s="28" t="n">
        <f aca="false">1/(1/I3+1/I4)</f>
        <v>0.0599610843381607</v>
      </c>
      <c r="J5" s="33" t="e">
        <f aca="false">1/(1/J3+1/J4)</f>
        <v>#VALUE!</v>
      </c>
      <c r="K5" s="33" t="n">
        <f aca="false">1/(1/K3+1/K4)</f>
        <v>0.152965952080706</v>
      </c>
      <c r="L5" s="30" t="n">
        <f aca="false">1/(1/L3+1/L4)</f>
        <v>0.0581575003004494</v>
      </c>
    </row>
    <row r="6" customFormat="false" ht="12.8" hidden="false" customHeight="false" outlineLevel="0" collapsed="false">
      <c r="A6" s="1" t="s">
        <v>36</v>
      </c>
      <c r="B6" s="34" t="n">
        <f aca="false">4.11*30/60</f>
        <v>2.055</v>
      </c>
      <c r="C6" s="34" t="n">
        <f aca="false">12.3*30/60</f>
        <v>6.15</v>
      </c>
      <c r="D6" s="25" t="n">
        <v>2.005</v>
      </c>
      <c r="E6" s="25" t="n">
        <v>5.565</v>
      </c>
      <c r="F6" s="25" t="s">
        <v>25</v>
      </c>
      <c r="G6" s="27" t="n">
        <v>126.045</v>
      </c>
      <c r="H6" s="27" t="n">
        <v>360.1805</v>
      </c>
      <c r="I6" s="27" t="s">
        <v>25</v>
      </c>
      <c r="J6" s="29" t="n">
        <v>2.295</v>
      </c>
      <c r="K6" s="29" t="n">
        <v>6.675</v>
      </c>
      <c r="L6" s="29" t="s">
        <v>25</v>
      </c>
    </row>
    <row r="7" customFormat="false" ht="12.8" hidden="false" customHeight="false" outlineLevel="0" collapsed="false">
      <c r="A7" s="35"/>
      <c r="B7" s="36"/>
      <c r="C7" s="36"/>
      <c r="D7" s="36"/>
      <c r="E7" s="36"/>
      <c r="F7" s="36"/>
      <c r="G7" s="36"/>
      <c r="H7" s="36"/>
      <c r="I7" s="36"/>
      <c r="J7" s="36"/>
      <c r="K7" s="36"/>
    </row>
    <row r="8" customFormat="false" ht="12.8" hidden="false" customHeight="false" outlineLevel="0" collapsed="false">
      <c r="A8" s="35" t="s">
        <v>15</v>
      </c>
      <c r="B8" s="37" t="n">
        <v>30</v>
      </c>
      <c r="C8" s="37"/>
      <c r="D8" s="37"/>
      <c r="E8" s="37"/>
      <c r="F8" s="37"/>
      <c r="G8" s="37"/>
      <c r="H8" s="37"/>
      <c r="I8" s="37"/>
      <c r="J8" s="37"/>
      <c r="K8" s="37"/>
      <c r="L8" s="37"/>
    </row>
    <row r="9" customFormat="false" ht="12.8" hidden="false" customHeight="false" outlineLevel="0" collapsed="false">
      <c r="A9" s="0" t="s">
        <v>34</v>
      </c>
      <c r="B9" s="38" t="s">
        <v>37</v>
      </c>
      <c r="C9" s="38"/>
      <c r="D9" s="38"/>
      <c r="E9" s="38"/>
      <c r="F9" s="38"/>
      <c r="G9" s="38"/>
      <c r="H9" s="38"/>
      <c r="I9" s="38"/>
      <c r="J9" s="38"/>
      <c r="K9" s="38"/>
      <c r="L9" s="38"/>
    </row>
  </sheetData>
  <mergeCells count="6">
    <mergeCell ref="B1:C1"/>
    <mergeCell ref="D1:F1"/>
    <mergeCell ref="G1:I1"/>
    <mergeCell ref="J1:L1"/>
    <mergeCell ref="B8:L8"/>
    <mergeCell ref="B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/>
  <cols>
    <col collapsed="false" hidden="false" max="1" min="1" style="0" width="19.3571428571429"/>
    <col collapsed="false" hidden="false" max="1025" min="2" style="0" width="11.5204081632653"/>
  </cols>
  <sheetData>
    <row r="1" customFormat="false" ht="12.8" hidden="false" customHeight="false" outlineLevel="0" collapsed="false">
      <c r="A1" s="6" t="s">
        <v>38</v>
      </c>
      <c r="B1" s="6"/>
      <c r="C1" s="6"/>
      <c r="D1" s="6"/>
      <c r="E1" s="6"/>
      <c r="F1" s="6"/>
      <c r="G1" s="6"/>
      <c r="H1" s="6"/>
      <c r="I1" s="6"/>
      <c r="J1" s="6"/>
    </row>
    <row r="2" customFormat="false" ht="12.8" hidden="false" customHeight="false" outlineLevel="0" collapsed="false">
      <c r="A2" s="1"/>
      <c r="B2" s="14" t="s">
        <v>2</v>
      </c>
      <c r="C2" s="14"/>
      <c r="D2" s="14"/>
      <c r="E2" s="15" t="s">
        <v>3</v>
      </c>
      <c r="F2" s="15"/>
      <c r="G2" s="15"/>
      <c r="H2" s="17" t="s">
        <v>4</v>
      </c>
      <c r="I2" s="17"/>
      <c r="J2" s="17"/>
    </row>
    <row r="3" customFormat="false" ht="12.8" hidden="false" customHeight="false" outlineLevel="0" collapsed="false">
      <c r="A3" s="1" t="s">
        <v>39</v>
      </c>
      <c r="B3" s="14" t="n">
        <v>40</v>
      </c>
      <c r="C3" s="18" t="n">
        <v>80</v>
      </c>
      <c r="D3" s="18" t="n">
        <v>100</v>
      </c>
      <c r="E3" s="15" t="n">
        <v>40</v>
      </c>
      <c r="F3" s="19" t="n">
        <v>80</v>
      </c>
      <c r="G3" s="19" t="n">
        <v>100</v>
      </c>
      <c r="H3" s="17" t="n">
        <v>40</v>
      </c>
      <c r="I3" s="21" t="n">
        <v>80</v>
      </c>
      <c r="J3" s="21" t="n">
        <v>100</v>
      </c>
    </row>
    <row r="4" customFormat="false" ht="12.8" hidden="false" customHeight="false" outlineLevel="0" collapsed="false">
      <c r="A4" s="1" t="s">
        <v>40</v>
      </c>
      <c r="B4" s="39" t="n">
        <v>16.7128082147388</v>
      </c>
      <c r="C4" s="40" t="n">
        <v>51.4374866899381</v>
      </c>
      <c r="D4" s="40" t="n">
        <v>99.9953704132369</v>
      </c>
      <c r="E4" s="41" t="n">
        <v>16.8878065943834</v>
      </c>
      <c r="F4" s="42" t="n">
        <v>51.7847056971695</v>
      </c>
      <c r="G4" s="42" t="n">
        <v>99.9962963305895</v>
      </c>
      <c r="H4" s="43" t="n">
        <v>18.2442755159674</v>
      </c>
      <c r="I4" s="44" t="n">
        <v>72.2169239173711</v>
      </c>
      <c r="J4" s="45" t="n">
        <v>99.9990740826474</v>
      </c>
    </row>
    <row r="6" customFormat="false" ht="12.8" hidden="false" customHeight="false" outlineLevel="0" collapsed="false">
      <c r="A6" s="6" t="s">
        <v>41</v>
      </c>
      <c r="B6" s="6"/>
      <c r="C6" s="6"/>
      <c r="D6" s="6"/>
      <c r="E6" s="6"/>
      <c r="F6" s="6"/>
      <c r="G6" s="6"/>
      <c r="H6" s="6"/>
      <c r="I6" s="6"/>
      <c r="J6" s="6"/>
    </row>
    <row r="7" customFormat="false" ht="12.8" hidden="false" customHeight="false" outlineLevel="0" collapsed="false">
      <c r="A7" s="1"/>
      <c r="B7" s="14" t="s">
        <v>2</v>
      </c>
      <c r="C7" s="14"/>
      <c r="D7" s="14"/>
      <c r="E7" s="15" t="s">
        <v>3</v>
      </c>
      <c r="F7" s="15"/>
      <c r="G7" s="15"/>
      <c r="H7" s="17" t="s">
        <v>4</v>
      </c>
      <c r="I7" s="17"/>
      <c r="J7" s="17"/>
    </row>
    <row r="8" customFormat="false" ht="12.8" hidden="false" customHeight="false" outlineLevel="0" collapsed="false">
      <c r="A8" s="1" t="s">
        <v>39</v>
      </c>
      <c r="B8" s="14" t="n">
        <v>40</v>
      </c>
      <c r="C8" s="18" t="n">
        <v>80</v>
      </c>
      <c r="D8" s="18" t="n">
        <v>100</v>
      </c>
      <c r="E8" s="15" t="n">
        <v>40</v>
      </c>
      <c r="F8" s="19" t="n">
        <v>80</v>
      </c>
      <c r="G8" s="19" t="n">
        <v>100</v>
      </c>
      <c r="H8" s="17" t="n">
        <v>40</v>
      </c>
      <c r="I8" s="21" t="n">
        <v>80</v>
      </c>
      <c r="J8" s="21" t="n">
        <v>100</v>
      </c>
    </row>
    <row r="9" customFormat="false" ht="12.8" hidden="false" customHeight="false" outlineLevel="0" collapsed="false">
      <c r="A9" s="1" t="s">
        <v>40</v>
      </c>
      <c r="B9" s="39" t="n">
        <v>75.8947283107</v>
      </c>
      <c r="C9" s="40" t="n">
        <v>94.2711978632</v>
      </c>
      <c r="D9" s="40" t="n">
        <v>99.9968465298</v>
      </c>
      <c r="E9" s="41" t="n">
        <v>75.4751428813</v>
      </c>
      <c r="F9" s="42" t="n">
        <v>94.4181097062</v>
      </c>
      <c r="G9" s="42" t="n">
        <v>99.9971246756</v>
      </c>
      <c r="H9" s="43" t="n">
        <v>46.6500227388</v>
      </c>
      <c r="I9" s="44" t="n">
        <v>87.9987169938</v>
      </c>
      <c r="J9" s="45" t="n">
        <v>99.990186379</v>
      </c>
    </row>
  </sheetData>
  <mergeCells count="8">
    <mergeCell ref="A1:J1"/>
    <mergeCell ref="B2:D2"/>
    <mergeCell ref="E2:G2"/>
    <mergeCell ref="H2:J2"/>
    <mergeCell ref="A6:J6"/>
    <mergeCell ref="B7:D7"/>
    <mergeCell ref="E7:G7"/>
    <mergeCell ref="H7:J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5" activeCellId="0" sqref="S5"/>
    </sheetView>
  </sheetViews>
  <sheetFormatPr defaultRowHeight="12.8"/>
  <cols>
    <col collapsed="false" hidden="false" max="1" min="1" style="0" width="19.3571428571429"/>
    <col collapsed="false" hidden="false" max="7" min="2" style="0" width="6.66836734693878"/>
    <col collapsed="false" hidden="false" max="19" min="8" style="0" width="6.52551020408163"/>
    <col collapsed="false" hidden="false" max="1025" min="20" style="0" width="11.5204081632653"/>
  </cols>
  <sheetData>
    <row r="1" customFormat="false" ht="12.8" hidden="false" customHeight="false" outlineLevel="0" collapsed="false">
      <c r="A1" s="6" t="s">
        <v>38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customFormat="false" ht="12.8" hidden="false" customHeight="false" outlineLevel="0" collapsed="false">
      <c r="A2" s="1"/>
      <c r="B2" s="46" t="s">
        <v>2</v>
      </c>
      <c r="C2" s="46"/>
      <c r="D2" s="46"/>
      <c r="E2" s="46"/>
      <c r="F2" s="46"/>
      <c r="G2" s="46"/>
      <c r="H2" s="15" t="s">
        <v>3</v>
      </c>
      <c r="I2" s="15"/>
      <c r="J2" s="15"/>
      <c r="K2" s="15"/>
      <c r="L2" s="15"/>
      <c r="M2" s="15"/>
      <c r="N2" s="17" t="s">
        <v>4</v>
      </c>
      <c r="O2" s="17"/>
      <c r="P2" s="17"/>
      <c r="Q2" s="17"/>
      <c r="R2" s="17"/>
      <c r="S2" s="17"/>
    </row>
    <row r="3" customFormat="false" ht="12.8" hidden="false" customHeight="false" outlineLevel="0" collapsed="false">
      <c r="A3" s="1" t="s">
        <v>39</v>
      </c>
      <c r="B3" s="46" t="n">
        <v>40</v>
      </c>
      <c r="C3" s="46"/>
      <c r="D3" s="46"/>
      <c r="E3" s="46" t="n">
        <v>80</v>
      </c>
      <c r="F3" s="46"/>
      <c r="G3" s="46"/>
      <c r="H3" s="15" t="n">
        <v>40</v>
      </c>
      <c r="I3" s="15"/>
      <c r="J3" s="15"/>
      <c r="K3" s="15" t="n">
        <v>80</v>
      </c>
      <c r="L3" s="15"/>
      <c r="M3" s="15"/>
      <c r="N3" s="17" t="n">
        <v>40</v>
      </c>
      <c r="O3" s="17"/>
      <c r="P3" s="17"/>
      <c r="Q3" s="17" t="n">
        <v>80</v>
      </c>
      <c r="R3" s="17"/>
      <c r="S3" s="17"/>
    </row>
    <row r="4" customFormat="false" ht="12.8" hidden="false" customHeight="false" outlineLevel="0" collapsed="false">
      <c r="A4" s="1" t="s">
        <v>42</v>
      </c>
      <c r="B4" s="20" t="n">
        <v>0</v>
      </c>
      <c r="C4" s="46" t="n">
        <v>5</v>
      </c>
      <c r="D4" s="46" t="n">
        <v>10</v>
      </c>
      <c r="E4" s="16" t="n">
        <v>0</v>
      </c>
      <c r="F4" s="46" t="n">
        <v>5</v>
      </c>
      <c r="G4" s="47" t="n">
        <v>10</v>
      </c>
      <c r="H4" s="48" t="n">
        <v>0</v>
      </c>
      <c r="I4" s="15" t="n">
        <v>5</v>
      </c>
      <c r="J4" s="15" t="n">
        <v>10</v>
      </c>
      <c r="K4" s="49" t="n">
        <v>0</v>
      </c>
      <c r="L4" s="15" t="n">
        <v>5</v>
      </c>
      <c r="M4" s="19" t="n">
        <v>10</v>
      </c>
      <c r="N4" s="50" t="n">
        <v>0</v>
      </c>
      <c r="O4" s="17" t="n">
        <v>5</v>
      </c>
      <c r="P4" s="17" t="n">
        <v>10</v>
      </c>
      <c r="Q4" s="51" t="n">
        <v>0</v>
      </c>
      <c r="R4" s="17" t="n">
        <v>5</v>
      </c>
      <c r="S4" s="21" t="n">
        <v>10</v>
      </c>
    </row>
    <row r="5" customFormat="false" ht="12.8" hidden="false" customHeight="false" outlineLevel="0" collapsed="false">
      <c r="A5" s="1" t="s">
        <v>40</v>
      </c>
      <c r="B5" s="52" t="n">
        <v>16.7128082147388</v>
      </c>
      <c r="C5" s="53" t="n">
        <v>24.9316998573859</v>
      </c>
      <c r="D5" s="53" t="n">
        <v>24.8251688173336</v>
      </c>
      <c r="E5" s="54" t="n">
        <v>51.4374866899381</v>
      </c>
      <c r="F5" s="55" t="n">
        <v>65.3567930720459</v>
      </c>
      <c r="G5" s="55" t="n">
        <v>65.1901235416416</v>
      </c>
      <c r="H5" s="56" t="n">
        <v>16.8878065943834</v>
      </c>
      <c r="I5" s="41" t="n">
        <v>25.2478564923796</v>
      </c>
      <c r="J5" s="41" t="n">
        <v>25.1567896355607</v>
      </c>
      <c r="K5" s="57" t="n">
        <v>51.7847056971695</v>
      </c>
      <c r="L5" s="42" t="n">
        <v>65.7038780735064</v>
      </c>
      <c r="M5" s="42" t="n">
        <v>65.6695132218767</v>
      </c>
      <c r="N5" s="58" t="n">
        <v>18.2442755159674</v>
      </c>
      <c r="O5" s="45" t="n">
        <v>25.8732967920411</v>
      </c>
      <c r="P5" s="45" t="n">
        <v>25.7822299352223</v>
      </c>
      <c r="Q5" s="59" t="n">
        <v>72.2169239173711</v>
      </c>
      <c r="R5" s="44" t="n">
        <v>70.5630680939535</v>
      </c>
      <c r="S5" s="44" t="n">
        <v>69.5578961837832</v>
      </c>
    </row>
    <row r="7" customFormat="false" ht="12.8" hidden="false" customHeight="false" outlineLevel="0" collapsed="false">
      <c r="A7" s="6" t="s">
        <v>43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customFormat="false" ht="12.8" hidden="false" customHeight="false" outlineLevel="0" collapsed="false">
      <c r="A8" s="1"/>
      <c r="B8" s="46" t="s">
        <v>2</v>
      </c>
      <c r="C8" s="46"/>
      <c r="D8" s="46"/>
      <c r="E8" s="46"/>
      <c r="F8" s="46"/>
      <c r="G8" s="46"/>
      <c r="H8" s="15" t="s">
        <v>3</v>
      </c>
      <c r="I8" s="15"/>
      <c r="J8" s="15"/>
      <c r="K8" s="15"/>
      <c r="L8" s="15"/>
      <c r="M8" s="15"/>
      <c r="N8" s="17" t="s">
        <v>4</v>
      </c>
      <c r="O8" s="17"/>
      <c r="P8" s="17"/>
      <c r="Q8" s="17"/>
      <c r="R8" s="17"/>
      <c r="S8" s="17"/>
    </row>
    <row r="9" customFormat="false" ht="12.8" hidden="false" customHeight="false" outlineLevel="0" collapsed="false">
      <c r="A9" s="1" t="s">
        <v>39</v>
      </c>
      <c r="B9" s="46" t="n">
        <v>40</v>
      </c>
      <c r="C9" s="46"/>
      <c r="D9" s="46"/>
      <c r="E9" s="46" t="n">
        <v>80</v>
      </c>
      <c r="F9" s="46"/>
      <c r="G9" s="46"/>
      <c r="H9" s="15" t="n">
        <v>40</v>
      </c>
      <c r="I9" s="15"/>
      <c r="J9" s="15"/>
      <c r="K9" s="15" t="n">
        <v>80</v>
      </c>
      <c r="L9" s="15"/>
      <c r="M9" s="15"/>
      <c r="N9" s="17" t="n">
        <v>40</v>
      </c>
      <c r="O9" s="17"/>
      <c r="P9" s="17"/>
      <c r="Q9" s="17" t="n">
        <v>80</v>
      </c>
      <c r="R9" s="17"/>
      <c r="S9" s="17"/>
    </row>
    <row r="10" customFormat="false" ht="12.8" hidden="false" customHeight="false" outlineLevel="0" collapsed="false">
      <c r="A10" s="1" t="s">
        <v>42</v>
      </c>
      <c r="B10" s="20" t="n">
        <v>0</v>
      </c>
      <c r="C10" s="46" t="n">
        <v>5</v>
      </c>
      <c r="D10" s="46" t="n">
        <v>10</v>
      </c>
      <c r="E10" s="16" t="n">
        <v>0</v>
      </c>
      <c r="F10" s="46" t="n">
        <v>5</v>
      </c>
      <c r="G10" s="47" t="n">
        <v>10</v>
      </c>
      <c r="H10" s="48" t="n">
        <v>0</v>
      </c>
      <c r="I10" s="15" t="n">
        <v>5</v>
      </c>
      <c r="J10" s="15" t="n">
        <v>10</v>
      </c>
      <c r="K10" s="49" t="n">
        <v>0</v>
      </c>
      <c r="L10" s="15" t="n">
        <v>5</v>
      </c>
      <c r="M10" s="19" t="n">
        <v>10</v>
      </c>
      <c r="N10" s="50" t="n">
        <v>0</v>
      </c>
      <c r="O10" s="17" t="n">
        <v>5</v>
      </c>
      <c r="P10" s="17" t="n">
        <v>10</v>
      </c>
      <c r="Q10" s="51" t="n">
        <v>0</v>
      </c>
      <c r="R10" s="17" t="n">
        <v>5</v>
      </c>
      <c r="S10" s="21" t="n">
        <v>10</v>
      </c>
    </row>
    <row r="11" customFormat="false" ht="12.8" hidden="false" customHeight="false" outlineLevel="0" collapsed="false">
      <c r="A11" s="1" t="s">
        <v>40</v>
      </c>
      <c r="B11" s="52" t="n">
        <v>75.8947283107</v>
      </c>
      <c r="C11" s="53" t="n">
        <v>61.3315970626</v>
      </c>
      <c r="D11" s="53" t="n">
        <v>57.4633747581</v>
      </c>
      <c r="E11" s="54" t="n">
        <v>94.2711978632</v>
      </c>
      <c r="F11" s="55" t="n">
        <v>90.9359475563</v>
      </c>
      <c r="G11" s="55" t="n">
        <v>89.2547866348</v>
      </c>
      <c r="H11" s="56" t="n">
        <v>75.4751428813</v>
      </c>
      <c r="I11" s="41" t="n">
        <v>60.5461575353</v>
      </c>
      <c r="J11" s="41" t="n">
        <v>56.7288823889</v>
      </c>
      <c r="K11" s="57" t="n">
        <v>94.4181097062</v>
      </c>
      <c r="L11" s="42" t="n">
        <v>90.7324323099</v>
      </c>
      <c r="M11" s="42" t="n">
        <v>88.8021712798</v>
      </c>
      <c r="N11" s="58" t="n">
        <v>46.6500227388</v>
      </c>
      <c r="O11" s="45" t="n">
        <v>30.3643200609</v>
      </c>
      <c r="P11" s="45" t="n">
        <v>29.5451397412</v>
      </c>
      <c r="Q11" s="59" t="n">
        <v>87.9987169938</v>
      </c>
      <c r="R11" s="44" t="n">
        <v>80.3842713662</v>
      </c>
      <c r="S11" s="44" t="n">
        <v>79.6774404885</v>
      </c>
    </row>
  </sheetData>
  <mergeCells count="20">
    <mergeCell ref="A1:S1"/>
    <mergeCell ref="B2:G2"/>
    <mergeCell ref="H2:M2"/>
    <mergeCell ref="N2:S2"/>
    <mergeCell ref="B3:D3"/>
    <mergeCell ref="E3:G3"/>
    <mergeCell ref="H3:J3"/>
    <mergeCell ref="K3:M3"/>
    <mergeCell ref="N3:P3"/>
    <mergeCell ref="Q3:S3"/>
    <mergeCell ref="A7:S7"/>
    <mergeCell ref="B8:G8"/>
    <mergeCell ref="H8:M8"/>
    <mergeCell ref="N8:S8"/>
    <mergeCell ref="B9:D9"/>
    <mergeCell ref="E9:G9"/>
    <mergeCell ref="H9:J9"/>
    <mergeCell ref="K9:M9"/>
    <mergeCell ref="N9:P9"/>
    <mergeCell ref="Q9:S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0" width="40.75"/>
    <col collapsed="false" hidden="false" max="5" min="2" style="0" width="14.4438775510204"/>
    <col collapsed="false" hidden="false" max="1025" min="6" style="0" width="11.5204081632653"/>
  </cols>
  <sheetData>
    <row r="1" customFormat="false" ht="12.8" hidden="false" customHeight="false" outlineLevel="0" collapsed="false">
      <c r="A1" s="6" t="s">
        <v>38</v>
      </c>
      <c r="B1" s="6"/>
      <c r="C1" s="6"/>
      <c r="D1" s="6"/>
      <c r="E1" s="6"/>
      <c r="F1" s="6"/>
    </row>
    <row r="2" customFormat="false" ht="12.8" hidden="false" customHeight="false" outlineLevel="0" collapsed="false">
      <c r="A2" s="1"/>
      <c r="B2" s="14" t="s">
        <v>32</v>
      </c>
      <c r="C2" s="15" t="s">
        <v>27</v>
      </c>
      <c r="D2" s="16" t="s">
        <v>2</v>
      </c>
      <c r="E2" s="17" t="s">
        <v>3</v>
      </c>
      <c r="F2" s="17"/>
    </row>
    <row r="3" customFormat="false" ht="12.8" hidden="false" customHeight="false" outlineLevel="0" collapsed="false">
      <c r="A3" s="60" t="s">
        <v>44</v>
      </c>
      <c r="B3" s="14" t="s">
        <v>29</v>
      </c>
      <c r="C3" s="15" t="s">
        <v>29</v>
      </c>
      <c r="D3" s="16" t="s">
        <v>28</v>
      </c>
      <c r="E3" s="17" t="s">
        <v>29</v>
      </c>
      <c r="F3" s="21" t="s">
        <v>28</v>
      </c>
    </row>
    <row r="4" customFormat="false" ht="12.8" hidden="false" customHeight="false" outlineLevel="0" collapsed="false">
      <c r="A4" s="1" t="s">
        <v>45</v>
      </c>
      <c r="B4" s="39" t="n">
        <v>16.5324002747202</v>
      </c>
      <c r="C4" s="41" t="n">
        <v>26.1819464295658</v>
      </c>
      <c r="D4" s="52" t="n">
        <v>16.7128082147388</v>
      </c>
      <c r="E4" s="43" t="n">
        <v>16.2298368384905</v>
      </c>
      <c r="F4" s="45" t="n">
        <v>16.8878065943834</v>
      </c>
    </row>
    <row r="5" customFormat="false" ht="12.8" hidden="false" customHeight="false" outlineLevel="0" collapsed="false">
      <c r="A5" s="60" t="s">
        <v>46</v>
      </c>
      <c r="B5" s="40" t="n">
        <v>48.3823065357415</v>
      </c>
      <c r="C5" s="42" t="n">
        <v>87.6505856365898</v>
      </c>
      <c r="D5" s="54" t="n">
        <v>51.4374866899381</v>
      </c>
      <c r="E5" s="44" t="n">
        <v>49.6593841070666</v>
      </c>
      <c r="F5" s="44" t="n">
        <v>51.7847056971695</v>
      </c>
    </row>
  </sheetData>
  <mergeCells count="2">
    <mergeCell ref="A1:F1"/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15106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2015-06-04T14:37:56Z</dcterms:created>
  <dc:language>en-US</dc:language>
  <dcterms:modified xsi:type="dcterms:W3CDTF">2015-06-15T18:02:52Z</dcterms:modified>
  <cp:revision>16</cp:revision>
</cp:coreProperties>
</file>