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/>
  </bookViews>
  <sheets>
    <sheet name="Sheet1" sheetId="1" r:id="rId1"/>
  </sheets>
  <externalReferences>
    <externalReference r:id="rId2"/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两位小数，要除以10000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三位小数，要除以10000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两位小数，要除以10000</t>
        </r>
      </text>
    </comment>
  </commentList>
</comments>
</file>

<file path=xl/sharedStrings.xml><?xml version="1.0" encoding="utf-8"?>
<sst xmlns="http://schemas.openxmlformats.org/spreadsheetml/2006/main" count="55" uniqueCount="38">
  <si>
    <t>等级</t>
  </si>
  <si>
    <t>属性1（生命）</t>
  </si>
  <si>
    <t>属性2（移速）</t>
  </si>
  <si>
    <t>属性3（攻击）</t>
  </si>
  <si>
    <t>属性4（暴击伤害）</t>
  </si>
  <si>
    <t>属性5（暴击率）</t>
  </si>
  <si>
    <t>属性7（弹夹容量）</t>
  </si>
  <si>
    <t>属性8（对小怪减伤）</t>
  </si>
  <si>
    <r>
      <rPr>
        <sz val="11"/>
        <color theme="1"/>
        <rFont val="宋体"/>
        <charset val="134"/>
      </rPr>
      <t>属性9（对</t>
    </r>
    <r>
      <rPr>
        <sz val="11"/>
        <color theme="1"/>
        <rFont val="宋体"/>
        <charset val="134"/>
      </rPr>
      <t>BOSS</t>
    </r>
    <r>
      <rPr>
        <sz val="11"/>
        <color theme="1"/>
        <rFont val="宋体"/>
        <charset val="134"/>
      </rPr>
      <t>减伤）</t>
    </r>
  </si>
  <si>
    <r>
      <rPr>
        <sz val="11"/>
        <color theme="1"/>
        <rFont val="宋体"/>
        <charset val="134"/>
      </rPr>
      <t>属性1</t>
    </r>
    <r>
      <rPr>
        <sz val="11"/>
        <color theme="1"/>
        <rFont val="宋体"/>
        <charset val="134"/>
      </rPr>
      <t>0（全体减伤）</t>
    </r>
  </si>
  <si>
    <r>
      <rPr>
        <sz val="11"/>
        <color theme="1"/>
        <rFont val="宋体"/>
        <charset val="134"/>
      </rPr>
      <t>属性1</t>
    </r>
    <r>
      <rPr>
        <sz val="11"/>
        <color theme="1"/>
        <rFont val="宋体"/>
        <charset val="134"/>
      </rPr>
      <t>1（对小怪攻击）</t>
    </r>
  </si>
  <si>
    <r>
      <rPr>
        <sz val="11"/>
        <color theme="1"/>
        <rFont val="宋体"/>
        <charset val="134"/>
      </rPr>
      <t>属性1</t>
    </r>
    <r>
      <rPr>
        <sz val="11"/>
        <color theme="1"/>
        <rFont val="宋体"/>
        <charset val="134"/>
      </rPr>
      <t>2（对BOSS攻击）</t>
    </r>
  </si>
  <si>
    <r>
      <rPr>
        <sz val="11"/>
        <color theme="1"/>
        <rFont val="宋体"/>
        <charset val="134"/>
      </rPr>
      <t>属性1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（普攻攻击）</t>
    </r>
  </si>
  <si>
    <t>属性14（技能攻击）</t>
  </si>
  <si>
    <t>属性15（吸血）</t>
  </si>
  <si>
    <t>属性16（装填百分比）</t>
  </si>
  <si>
    <t>属性201（部件攻击力百分比）</t>
  </si>
  <si>
    <t>属性202（部件生命值百分比）</t>
  </si>
  <si>
    <t>int</t>
  </si>
  <si>
    <t>Level</t>
  </si>
  <si>
    <t>TankLife</t>
  </si>
  <si>
    <t>MoveSpeed</t>
  </si>
  <si>
    <t>BulletAttack</t>
  </si>
  <si>
    <t>BulletCriticalAttack</t>
  </si>
  <si>
    <t>BulletCriticalRate</t>
  </si>
  <si>
    <t>MaxBulletCount</t>
  </si>
  <si>
    <t>DefenseNormalEnemyAttack</t>
  </si>
  <si>
    <t>DefenseBossEnemyAttack</t>
  </si>
  <si>
    <t>DefenseEnemyAttack</t>
  </si>
  <si>
    <t>AttackNormalEnemyAddtion</t>
  </si>
  <si>
    <t>AttackBossEnemyAddtion</t>
  </si>
  <si>
    <t>NormalAttackAddtion</t>
  </si>
  <si>
    <t>SkillAttackAddition</t>
  </si>
  <si>
    <t>SuckBlood</t>
  </si>
  <si>
    <t>AddBulletCDRate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</si>
  <si>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artAttackPercent</t>
    </r>
  </si>
  <si>
    <t>PartLifePercent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</si>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</sst>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pie\Desktop\&#25968;&#20540;&#35268;&#21010;\&#26032;&#37096;&#20214;&#35268;&#210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pie\Desktop\&#25968;&#20540;&#35268;&#21010;\&#25112;&#26007;&#25968;&#2054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属性"/>
      <sheetName val="强化|突破"/>
      <sheetName val="副属性"/>
      <sheetName val="传奇散件|套装"/>
      <sheetName val="旧转新验算"/>
    </sheetNames>
    <sheetDataSet>
      <sheetData sheetId="0"/>
      <sheetData sheetId="1"/>
      <sheetData sheetId="2">
        <row r="12">
          <cell r="E12" t="str">
            <v>橙</v>
          </cell>
          <cell r="F12" t="str">
            <v>生命</v>
          </cell>
          <cell r="G12" t="str">
            <v>攻击</v>
          </cell>
          <cell r="H12" t="str">
            <v>暴击率</v>
          </cell>
          <cell r="I12" t="str">
            <v>暴击伤害</v>
          </cell>
          <cell r="J12" t="str">
            <v>弹夹数</v>
          </cell>
          <cell r="K12" t="str">
            <v>移速</v>
          </cell>
          <cell r="L12" t="str">
            <v>小怪伤害抵抗</v>
          </cell>
          <cell r="M12" t="str">
            <v>boss伤害抵抗</v>
          </cell>
          <cell r="N12" t="str">
            <v>所有伤害抵抗</v>
          </cell>
          <cell r="O12" t="str">
            <v>原小怪伤害提升</v>
          </cell>
          <cell r="P12" t="str">
            <v>原boss伤害提升</v>
          </cell>
          <cell r="Q12" t="str">
            <v>小怪伤害提升</v>
          </cell>
          <cell r="R12" t="str">
            <v>boss伤害提升</v>
          </cell>
          <cell r="S12" t="str">
            <v>普攻伤害提升</v>
          </cell>
          <cell r="T12" t="str">
            <v>技能伤害提升</v>
          </cell>
          <cell r="U12" t="str">
            <v>吸血</v>
          </cell>
          <cell r="V12" t="str">
            <v>装填速度</v>
          </cell>
          <cell r="W12" t="str">
            <v>装备生命百分比</v>
          </cell>
          <cell r="X12" t="str">
            <v>装备攻击百分比</v>
          </cell>
          <cell r="Y12" t="str">
            <v>装备生命转小怪攻击</v>
          </cell>
          <cell r="Z12" t="str">
            <v>装备生命转boss攻击</v>
          </cell>
        </row>
        <row r="13">
          <cell r="F13">
            <v>150</v>
          </cell>
          <cell r="G13">
            <v>50</v>
          </cell>
        </row>
        <row r="13">
          <cell r="J13">
            <v>1</v>
          </cell>
          <cell r="K13">
            <v>0.4</v>
          </cell>
          <cell r="L13">
            <v>150</v>
          </cell>
          <cell r="M13">
            <v>150</v>
          </cell>
          <cell r="N13">
            <v>100</v>
          </cell>
        </row>
        <row r="13">
          <cell r="Q13">
            <v>100</v>
          </cell>
          <cell r="R13">
            <v>100</v>
          </cell>
          <cell r="S13">
            <v>100</v>
          </cell>
          <cell r="T13">
            <v>100</v>
          </cell>
          <cell r="U13">
            <v>50</v>
          </cell>
        </row>
        <row r="14">
          <cell r="F14">
            <v>300</v>
          </cell>
          <cell r="G14">
            <v>100</v>
          </cell>
          <cell r="H14">
            <v>0.00500000000000013</v>
          </cell>
          <cell r="I14">
            <v>0.0500000000000005</v>
          </cell>
          <cell r="J14">
            <v>2</v>
          </cell>
          <cell r="K14">
            <v>0.5</v>
          </cell>
          <cell r="L14">
            <v>300</v>
          </cell>
          <cell r="M14">
            <v>300</v>
          </cell>
          <cell r="N14">
            <v>200</v>
          </cell>
        </row>
        <row r="14">
          <cell r="Q14">
            <v>200</v>
          </cell>
          <cell r="R14">
            <v>200</v>
          </cell>
          <cell r="S14">
            <v>200</v>
          </cell>
          <cell r="T14">
            <v>200</v>
          </cell>
          <cell r="U14">
            <v>100</v>
          </cell>
          <cell r="V14">
            <v>0.01</v>
          </cell>
          <cell r="W14">
            <v>0.18</v>
          </cell>
          <cell r="X14">
            <v>0.18</v>
          </cell>
          <cell r="Y14">
            <v>0.00999999999999876</v>
          </cell>
          <cell r="Z14">
            <v>0.0199999999999975</v>
          </cell>
        </row>
        <row r="15">
          <cell r="E15">
            <v>10</v>
          </cell>
          <cell r="F15">
            <v>450</v>
          </cell>
          <cell r="G15">
            <v>150</v>
          </cell>
          <cell r="H15">
            <v>0.004</v>
          </cell>
          <cell r="I15">
            <v>0.05</v>
          </cell>
          <cell r="J15">
            <v>3</v>
          </cell>
          <cell r="K15">
            <v>0.6</v>
          </cell>
          <cell r="L15">
            <v>450</v>
          </cell>
          <cell r="M15">
            <v>450</v>
          </cell>
          <cell r="N15">
            <v>300</v>
          </cell>
          <cell r="O15">
            <v>300</v>
          </cell>
          <cell r="P15">
            <v>300</v>
          </cell>
          <cell r="Q15">
            <v>150</v>
          </cell>
          <cell r="R15">
            <v>150</v>
          </cell>
          <cell r="S15">
            <v>300</v>
          </cell>
          <cell r="T15">
            <v>300</v>
          </cell>
          <cell r="U15">
            <v>150</v>
          </cell>
          <cell r="V15">
            <v>0.00999999999999984</v>
          </cell>
          <cell r="W15">
            <v>0.085</v>
          </cell>
          <cell r="X15">
            <v>0.085</v>
          </cell>
          <cell r="Y15">
            <v>0.0125</v>
          </cell>
          <cell r="Z15">
            <v>0.0125</v>
          </cell>
        </row>
        <row r="16">
          <cell r="E16">
            <v>20</v>
          </cell>
          <cell r="F16">
            <v>600</v>
          </cell>
          <cell r="G16">
            <v>200</v>
          </cell>
          <cell r="H16">
            <v>0.007</v>
          </cell>
          <cell r="I16">
            <v>0.07</v>
          </cell>
          <cell r="J16">
            <v>4</v>
          </cell>
          <cell r="K16">
            <v>0.7</v>
          </cell>
          <cell r="L16">
            <v>600</v>
          </cell>
          <cell r="M16">
            <v>600</v>
          </cell>
          <cell r="N16">
            <v>400</v>
          </cell>
          <cell r="O16">
            <v>400</v>
          </cell>
          <cell r="P16">
            <v>400</v>
          </cell>
          <cell r="Q16">
            <v>200</v>
          </cell>
          <cell r="R16">
            <v>200</v>
          </cell>
          <cell r="S16">
            <v>400</v>
          </cell>
          <cell r="T16">
            <v>400</v>
          </cell>
          <cell r="U16">
            <v>200</v>
          </cell>
          <cell r="V16">
            <v>0.0199999999999999</v>
          </cell>
          <cell r="W16">
            <v>0.09</v>
          </cell>
          <cell r="X16">
            <v>0.09</v>
          </cell>
          <cell r="Y16">
            <v>0.015</v>
          </cell>
          <cell r="Z16">
            <v>0.015</v>
          </cell>
        </row>
        <row r="17">
          <cell r="E17">
            <v>30</v>
          </cell>
          <cell r="F17">
            <v>900</v>
          </cell>
          <cell r="G17">
            <v>300</v>
          </cell>
          <cell r="H17">
            <v>0.01</v>
          </cell>
          <cell r="I17">
            <v>0.085</v>
          </cell>
          <cell r="J17">
            <v>5</v>
          </cell>
          <cell r="K17">
            <v>0.8</v>
          </cell>
          <cell r="L17">
            <v>900</v>
          </cell>
          <cell r="M17">
            <v>900</v>
          </cell>
          <cell r="N17">
            <v>600</v>
          </cell>
          <cell r="O17">
            <v>600</v>
          </cell>
          <cell r="P17">
            <v>600</v>
          </cell>
          <cell r="Q17">
            <v>300</v>
          </cell>
          <cell r="R17">
            <v>300</v>
          </cell>
          <cell r="S17">
            <v>600</v>
          </cell>
          <cell r="T17">
            <v>600</v>
          </cell>
          <cell r="U17">
            <v>300</v>
          </cell>
          <cell r="V17">
            <v>0.0299999999999999</v>
          </cell>
          <cell r="W17">
            <v>0.095</v>
          </cell>
          <cell r="X17">
            <v>0.095</v>
          </cell>
          <cell r="Y17">
            <v>0.0175</v>
          </cell>
          <cell r="Z17">
            <v>0.0175</v>
          </cell>
        </row>
        <row r="18">
          <cell r="E18">
            <v>40</v>
          </cell>
          <cell r="F18">
            <v>1200</v>
          </cell>
          <cell r="G18">
            <v>400</v>
          </cell>
          <cell r="H18">
            <v>0.014</v>
          </cell>
          <cell r="I18">
            <v>0.1</v>
          </cell>
          <cell r="J18">
            <v>6</v>
          </cell>
          <cell r="K18">
            <v>0.9</v>
          </cell>
          <cell r="L18">
            <v>1200</v>
          </cell>
          <cell r="M18">
            <v>1200</v>
          </cell>
          <cell r="N18">
            <v>800</v>
          </cell>
          <cell r="O18">
            <v>800</v>
          </cell>
          <cell r="P18">
            <v>800</v>
          </cell>
          <cell r="Q18">
            <v>400</v>
          </cell>
          <cell r="R18">
            <v>400</v>
          </cell>
          <cell r="S18">
            <v>800</v>
          </cell>
          <cell r="T18">
            <v>800</v>
          </cell>
          <cell r="U18">
            <v>400</v>
          </cell>
          <cell r="V18">
            <v>0.0399999999999999</v>
          </cell>
          <cell r="W18">
            <v>0.1</v>
          </cell>
          <cell r="X18">
            <v>0.1</v>
          </cell>
          <cell r="Y18">
            <v>0.02</v>
          </cell>
          <cell r="Z18">
            <v>0.02</v>
          </cell>
        </row>
        <row r="19">
          <cell r="E19">
            <v>50</v>
          </cell>
          <cell r="F19">
            <v>1500</v>
          </cell>
          <cell r="G19">
            <v>500</v>
          </cell>
          <cell r="H19">
            <v>0.017</v>
          </cell>
          <cell r="I19">
            <v>0.12</v>
          </cell>
          <cell r="J19">
            <v>7</v>
          </cell>
          <cell r="K19">
            <v>1</v>
          </cell>
          <cell r="L19">
            <v>1500</v>
          </cell>
          <cell r="M19">
            <v>1500</v>
          </cell>
          <cell r="N19">
            <v>1000</v>
          </cell>
          <cell r="O19">
            <v>1000</v>
          </cell>
          <cell r="P19">
            <v>1000</v>
          </cell>
          <cell r="Q19">
            <v>600</v>
          </cell>
          <cell r="R19">
            <v>600</v>
          </cell>
          <cell r="S19">
            <v>1000</v>
          </cell>
          <cell r="T19">
            <v>1000</v>
          </cell>
          <cell r="U19">
            <v>500</v>
          </cell>
          <cell r="V19">
            <v>0.0499999999999999</v>
          </cell>
          <cell r="W19">
            <v>0.105</v>
          </cell>
          <cell r="X19">
            <v>0.105</v>
          </cell>
          <cell r="Y19">
            <v>0.0225</v>
          </cell>
          <cell r="Z19">
            <v>0.0225</v>
          </cell>
        </row>
        <row r="20">
          <cell r="E20">
            <v>60</v>
          </cell>
          <cell r="F20">
            <v>1800</v>
          </cell>
          <cell r="G20">
            <v>600</v>
          </cell>
          <cell r="H20">
            <v>0.02</v>
          </cell>
          <cell r="I20">
            <v>0.135</v>
          </cell>
          <cell r="J20">
            <v>8</v>
          </cell>
          <cell r="K20">
            <v>1.1</v>
          </cell>
          <cell r="L20">
            <v>1800</v>
          </cell>
          <cell r="M20">
            <v>1800</v>
          </cell>
          <cell r="N20">
            <v>1200</v>
          </cell>
          <cell r="O20">
            <v>1200</v>
          </cell>
          <cell r="P20">
            <v>1200</v>
          </cell>
          <cell r="Q20">
            <v>900</v>
          </cell>
          <cell r="R20">
            <v>900</v>
          </cell>
          <cell r="S20">
            <v>1200</v>
          </cell>
          <cell r="T20">
            <v>1200</v>
          </cell>
          <cell r="U20">
            <v>600</v>
          </cell>
          <cell r="V20">
            <v>0.0599999999999999</v>
          </cell>
          <cell r="W20">
            <v>0.11</v>
          </cell>
          <cell r="X20">
            <v>0.11</v>
          </cell>
          <cell r="Y20">
            <v>0.025</v>
          </cell>
          <cell r="Z20">
            <v>0.025</v>
          </cell>
        </row>
        <row r="21">
          <cell r="E21">
            <v>70</v>
          </cell>
          <cell r="F21">
            <v>2100</v>
          </cell>
          <cell r="G21">
            <v>700</v>
          </cell>
          <cell r="H21">
            <v>0.024</v>
          </cell>
          <cell r="I21">
            <v>0.15</v>
          </cell>
          <cell r="J21">
            <v>9</v>
          </cell>
          <cell r="K21">
            <v>1.2</v>
          </cell>
          <cell r="L21">
            <v>2100</v>
          </cell>
          <cell r="M21">
            <v>2100</v>
          </cell>
          <cell r="N21">
            <v>1400</v>
          </cell>
          <cell r="O21">
            <v>1400</v>
          </cell>
          <cell r="P21">
            <v>1400</v>
          </cell>
          <cell r="Q21">
            <v>1200</v>
          </cell>
          <cell r="R21">
            <v>1200</v>
          </cell>
          <cell r="S21">
            <v>1400</v>
          </cell>
          <cell r="T21">
            <v>1400</v>
          </cell>
          <cell r="U21">
            <v>700</v>
          </cell>
          <cell r="V21">
            <v>0.0699999999999999</v>
          </cell>
          <cell r="W21">
            <v>0.115</v>
          </cell>
          <cell r="X21">
            <v>0.115</v>
          </cell>
          <cell r="Y21">
            <v>0.03</v>
          </cell>
          <cell r="Z21">
            <v>0.03</v>
          </cell>
        </row>
        <row r="22">
          <cell r="E22">
            <v>80</v>
          </cell>
          <cell r="F22">
            <v>2400</v>
          </cell>
          <cell r="G22">
            <v>800</v>
          </cell>
          <cell r="H22">
            <v>0.027</v>
          </cell>
          <cell r="I22">
            <v>0.17</v>
          </cell>
          <cell r="J22">
            <v>10</v>
          </cell>
          <cell r="K22">
            <v>1.3</v>
          </cell>
          <cell r="L22">
            <v>2400</v>
          </cell>
          <cell r="M22">
            <v>2400</v>
          </cell>
          <cell r="N22">
            <v>1600</v>
          </cell>
          <cell r="O22">
            <v>1600</v>
          </cell>
          <cell r="P22">
            <v>1600</v>
          </cell>
          <cell r="Q22">
            <v>1850</v>
          </cell>
          <cell r="R22">
            <v>1850</v>
          </cell>
          <cell r="S22">
            <v>1600</v>
          </cell>
          <cell r="T22">
            <v>1600</v>
          </cell>
          <cell r="U22">
            <v>800</v>
          </cell>
          <cell r="V22">
            <v>0.0799999999999999</v>
          </cell>
          <cell r="W22">
            <v>0.12</v>
          </cell>
          <cell r="X22">
            <v>0.12</v>
          </cell>
          <cell r="Y22">
            <v>0.04</v>
          </cell>
          <cell r="Z22">
            <v>0.04</v>
          </cell>
        </row>
        <row r="23">
          <cell r="E23">
            <v>90</v>
          </cell>
          <cell r="F23">
            <v>2700</v>
          </cell>
          <cell r="G23">
            <v>900</v>
          </cell>
          <cell r="H23">
            <v>0.03</v>
          </cell>
          <cell r="I23">
            <v>0.185</v>
          </cell>
          <cell r="J23">
            <v>11</v>
          </cell>
          <cell r="K23">
            <v>1.4</v>
          </cell>
          <cell r="L23">
            <v>2700</v>
          </cell>
          <cell r="M23">
            <v>2700</v>
          </cell>
          <cell r="N23">
            <v>1800</v>
          </cell>
          <cell r="O23">
            <v>1800</v>
          </cell>
          <cell r="P23">
            <v>1800</v>
          </cell>
          <cell r="Q23">
            <v>2650</v>
          </cell>
          <cell r="R23">
            <v>2650</v>
          </cell>
          <cell r="S23">
            <v>1800</v>
          </cell>
          <cell r="T23">
            <v>1800</v>
          </cell>
          <cell r="U23">
            <v>900</v>
          </cell>
          <cell r="V23">
            <v>0.0899999999999999</v>
          </cell>
          <cell r="W23">
            <v>0.125</v>
          </cell>
          <cell r="X23">
            <v>0.125</v>
          </cell>
          <cell r="Y23">
            <v>0.05</v>
          </cell>
          <cell r="Z23">
            <v>0.05</v>
          </cell>
        </row>
        <row r="24">
          <cell r="E24">
            <v>100</v>
          </cell>
          <cell r="F24">
            <v>3000</v>
          </cell>
          <cell r="G24">
            <v>1000</v>
          </cell>
          <cell r="H24">
            <v>0.034</v>
          </cell>
          <cell r="I24">
            <v>0.2</v>
          </cell>
          <cell r="J24">
            <v>12</v>
          </cell>
          <cell r="K24">
            <v>1.5</v>
          </cell>
          <cell r="L24">
            <v>3000</v>
          </cell>
          <cell r="M24">
            <v>3000</v>
          </cell>
          <cell r="N24">
            <v>2000</v>
          </cell>
          <cell r="O24">
            <v>2000</v>
          </cell>
          <cell r="P24">
            <v>2000</v>
          </cell>
          <cell r="Q24">
            <v>3900</v>
          </cell>
          <cell r="R24">
            <v>3900</v>
          </cell>
          <cell r="S24">
            <v>2000</v>
          </cell>
          <cell r="T24">
            <v>2000</v>
          </cell>
          <cell r="U24">
            <v>1000</v>
          </cell>
          <cell r="V24">
            <v>0.0999999999999999</v>
          </cell>
          <cell r="W24">
            <v>0.13</v>
          </cell>
          <cell r="X24">
            <v>0.13</v>
          </cell>
          <cell r="Y24">
            <v>0.06</v>
          </cell>
          <cell r="Z24">
            <v>0.06</v>
          </cell>
        </row>
        <row r="25">
          <cell r="E25">
            <v>110</v>
          </cell>
          <cell r="F25">
            <v>3300</v>
          </cell>
          <cell r="G25">
            <v>1100</v>
          </cell>
          <cell r="H25">
            <v>0.037</v>
          </cell>
          <cell r="I25">
            <v>0.22</v>
          </cell>
          <cell r="J25">
            <v>13</v>
          </cell>
          <cell r="K25">
            <v>1.6</v>
          </cell>
          <cell r="L25">
            <v>3300</v>
          </cell>
          <cell r="M25">
            <v>3300</v>
          </cell>
          <cell r="N25">
            <v>2200</v>
          </cell>
          <cell r="O25">
            <v>2200</v>
          </cell>
          <cell r="P25">
            <v>2200</v>
          </cell>
          <cell r="Q25">
            <v>5500</v>
          </cell>
          <cell r="R25">
            <v>5500</v>
          </cell>
          <cell r="S25">
            <v>2200</v>
          </cell>
          <cell r="T25">
            <v>2200</v>
          </cell>
          <cell r="U25">
            <v>1100</v>
          </cell>
          <cell r="V25">
            <v>0.11</v>
          </cell>
          <cell r="W25">
            <v>0.135</v>
          </cell>
          <cell r="X25">
            <v>0.135</v>
          </cell>
          <cell r="Y25">
            <v>0.07</v>
          </cell>
          <cell r="Z25">
            <v>0.07</v>
          </cell>
        </row>
        <row r="26">
          <cell r="E26">
            <v>120</v>
          </cell>
          <cell r="F26">
            <v>3600</v>
          </cell>
          <cell r="G26">
            <v>1200</v>
          </cell>
          <cell r="H26">
            <v>0.04</v>
          </cell>
          <cell r="I26">
            <v>0.235</v>
          </cell>
          <cell r="J26">
            <v>14</v>
          </cell>
          <cell r="K26">
            <v>1.7</v>
          </cell>
          <cell r="L26">
            <v>3600</v>
          </cell>
          <cell r="M26">
            <v>3600</v>
          </cell>
          <cell r="N26">
            <v>2400</v>
          </cell>
          <cell r="O26">
            <v>2400</v>
          </cell>
          <cell r="P26">
            <v>2400</v>
          </cell>
          <cell r="Q26">
            <v>7000</v>
          </cell>
          <cell r="R26">
            <v>7000</v>
          </cell>
          <cell r="S26">
            <v>2400</v>
          </cell>
          <cell r="T26">
            <v>2400</v>
          </cell>
          <cell r="U26">
            <v>1200</v>
          </cell>
          <cell r="V26">
            <v>0.12</v>
          </cell>
          <cell r="W26">
            <v>0.14</v>
          </cell>
          <cell r="X26">
            <v>0.14</v>
          </cell>
          <cell r="Y26">
            <v>0.085</v>
          </cell>
          <cell r="Z26">
            <v>0.085</v>
          </cell>
        </row>
        <row r="27">
          <cell r="E27">
            <v>130</v>
          </cell>
          <cell r="F27">
            <v>3900</v>
          </cell>
          <cell r="G27">
            <v>1300</v>
          </cell>
          <cell r="H27">
            <v>0.044</v>
          </cell>
          <cell r="I27">
            <v>0.25</v>
          </cell>
          <cell r="J27">
            <v>15</v>
          </cell>
          <cell r="K27">
            <v>1.8</v>
          </cell>
          <cell r="L27">
            <v>3900</v>
          </cell>
          <cell r="M27">
            <v>3900</v>
          </cell>
          <cell r="N27">
            <v>2600</v>
          </cell>
          <cell r="O27">
            <v>2600</v>
          </cell>
          <cell r="P27">
            <v>2600</v>
          </cell>
          <cell r="Q27">
            <v>8750</v>
          </cell>
          <cell r="R27">
            <v>8750</v>
          </cell>
          <cell r="S27">
            <v>2600</v>
          </cell>
          <cell r="T27">
            <v>2600</v>
          </cell>
          <cell r="U27">
            <v>1300</v>
          </cell>
          <cell r="V27">
            <v>0.13</v>
          </cell>
          <cell r="W27">
            <v>0.145</v>
          </cell>
          <cell r="X27">
            <v>0.145</v>
          </cell>
          <cell r="Y27">
            <v>0.1</v>
          </cell>
          <cell r="Z27">
            <v>0.1</v>
          </cell>
        </row>
        <row r="28">
          <cell r="E28">
            <v>140</v>
          </cell>
          <cell r="F28">
            <v>5900</v>
          </cell>
          <cell r="G28">
            <v>2000</v>
          </cell>
          <cell r="H28">
            <v>0.047</v>
          </cell>
          <cell r="I28">
            <v>0.27</v>
          </cell>
          <cell r="J28">
            <v>16</v>
          </cell>
          <cell r="K28">
            <v>1.9</v>
          </cell>
          <cell r="L28">
            <v>5900</v>
          </cell>
          <cell r="M28">
            <v>5900</v>
          </cell>
          <cell r="N28">
            <v>3900</v>
          </cell>
          <cell r="O28">
            <v>3900</v>
          </cell>
          <cell r="P28">
            <v>3900</v>
          </cell>
          <cell r="Q28">
            <v>12500</v>
          </cell>
          <cell r="R28">
            <v>12500</v>
          </cell>
          <cell r="S28">
            <v>3900</v>
          </cell>
          <cell r="T28">
            <v>3900</v>
          </cell>
          <cell r="U28">
            <v>1700</v>
          </cell>
          <cell r="V28">
            <v>0.14</v>
          </cell>
          <cell r="W28">
            <v>0.15</v>
          </cell>
          <cell r="X28">
            <v>0.15</v>
          </cell>
          <cell r="Y28">
            <v>0.105</v>
          </cell>
          <cell r="Z28">
            <v>0.105</v>
          </cell>
        </row>
        <row r="29">
          <cell r="E29">
            <v>150</v>
          </cell>
          <cell r="F29">
            <v>8900</v>
          </cell>
          <cell r="G29">
            <v>3000</v>
          </cell>
          <cell r="H29">
            <v>0.05</v>
          </cell>
          <cell r="I29">
            <v>0.285</v>
          </cell>
          <cell r="J29">
            <v>17</v>
          </cell>
          <cell r="K29">
            <v>2</v>
          </cell>
          <cell r="L29">
            <v>8900</v>
          </cell>
          <cell r="M29">
            <v>8900</v>
          </cell>
          <cell r="N29">
            <v>5900</v>
          </cell>
          <cell r="O29">
            <v>5900</v>
          </cell>
          <cell r="P29">
            <v>5900</v>
          </cell>
          <cell r="Q29">
            <v>17250</v>
          </cell>
          <cell r="R29">
            <v>17250</v>
          </cell>
          <cell r="S29">
            <v>5900</v>
          </cell>
          <cell r="T29">
            <v>5900</v>
          </cell>
          <cell r="U29">
            <v>2200</v>
          </cell>
          <cell r="V29">
            <v>0.15</v>
          </cell>
          <cell r="W29">
            <v>0.155</v>
          </cell>
          <cell r="X29">
            <v>0.155</v>
          </cell>
          <cell r="Y29">
            <v>0.11</v>
          </cell>
          <cell r="Z29">
            <v>0.11</v>
          </cell>
        </row>
        <row r="30">
          <cell r="E30">
            <v>160</v>
          </cell>
          <cell r="F30">
            <v>13400</v>
          </cell>
          <cell r="G30">
            <v>4500</v>
          </cell>
          <cell r="H30">
            <v>0.054</v>
          </cell>
          <cell r="I30">
            <v>0.3</v>
          </cell>
          <cell r="J30">
            <v>18</v>
          </cell>
          <cell r="K30">
            <v>2.1</v>
          </cell>
          <cell r="L30">
            <v>13400</v>
          </cell>
          <cell r="M30">
            <v>13400</v>
          </cell>
          <cell r="N30">
            <v>8900</v>
          </cell>
          <cell r="O30">
            <v>8900</v>
          </cell>
          <cell r="P30">
            <v>8900</v>
          </cell>
          <cell r="Q30">
            <v>23500</v>
          </cell>
          <cell r="R30">
            <v>23500</v>
          </cell>
          <cell r="S30">
            <v>8900</v>
          </cell>
          <cell r="T30">
            <v>8900</v>
          </cell>
          <cell r="U30">
            <v>2800</v>
          </cell>
          <cell r="V30">
            <v>0.16</v>
          </cell>
          <cell r="W30">
            <v>0.16</v>
          </cell>
          <cell r="X30">
            <v>0.16</v>
          </cell>
          <cell r="Y30">
            <v>0.115</v>
          </cell>
          <cell r="Z30">
            <v>0.115</v>
          </cell>
        </row>
        <row r="31">
          <cell r="E31">
            <v>170</v>
          </cell>
          <cell r="F31">
            <v>20100</v>
          </cell>
          <cell r="G31">
            <v>6800</v>
          </cell>
          <cell r="H31">
            <v>0.057</v>
          </cell>
          <cell r="I31">
            <v>0.32</v>
          </cell>
          <cell r="J31">
            <v>19</v>
          </cell>
          <cell r="K31">
            <v>2.2</v>
          </cell>
          <cell r="L31">
            <v>20100</v>
          </cell>
          <cell r="M31">
            <v>20100</v>
          </cell>
          <cell r="N31">
            <v>13400</v>
          </cell>
          <cell r="O31">
            <v>13400</v>
          </cell>
          <cell r="P31">
            <v>13400</v>
          </cell>
          <cell r="Q31">
            <v>34000</v>
          </cell>
          <cell r="R31">
            <v>34000</v>
          </cell>
          <cell r="S31">
            <v>13400</v>
          </cell>
          <cell r="T31">
            <v>13400</v>
          </cell>
          <cell r="U31">
            <v>3600</v>
          </cell>
          <cell r="V31">
            <v>0.17</v>
          </cell>
          <cell r="W31">
            <v>0.165</v>
          </cell>
          <cell r="X31">
            <v>0.165</v>
          </cell>
          <cell r="Y31">
            <v>0.12</v>
          </cell>
          <cell r="Z31">
            <v>0.12</v>
          </cell>
        </row>
        <row r="32">
          <cell r="E32">
            <v>180</v>
          </cell>
          <cell r="F32">
            <v>30200</v>
          </cell>
          <cell r="G32">
            <v>10200</v>
          </cell>
          <cell r="H32">
            <v>0.06</v>
          </cell>
          <cell r="I32">
            <v>0.335</v>
          </cell>
          <cell r="J32">
            <v>20</v>
          </cell>
          <cell r="K32">
            <v>2.3</v>
          </cell>
          <cell r="L32">
            <v>30200</v>
          </cell>
          <cell r="M32">
            <v>30200</v>
          </cell>
          <cell r="N32">
            <v>20100</v>
          </cell>
          <cell r="O32">
            <v>20100</v>
          </cell>
          <cell r="P32">
            <v>20100</v>
          </cell>
          <cell r="Q32">
            <v>50000</v>
          </cell>
          <cell r="R32">
            <v>50000</v>
          </cell>
          <cell r="S32">
            <v>20100</v>
          </cell>
          <cell r="T32">
            <v>20100</v>
          </cell>
          <cell r="U32">
            <v>4700</v>
          </cell>
          <cell r="V32">
            <v>0.18</v>
          </cell>
          <cell r="W32">
            <v>0.17</v>
          </cell>
          <cell r="X32">
            <v>0.17</v>
          </cell>
          <cell r="Y32">
            <v>0.125</v>
          </cell>
          <cell r="Z32">
            <v>0.125</v>
          </cell>
        </row>
        <row r="33">
          <cell r="E33">
            <v>190</v>
          </cell>
          <cell r="F33">
            <v>45300</v>
          </cell>
          <cell r="G33">
            <v>15300</v>
          </cell>
          <cell r="H33">
            <v>0.064</v>
          </cell>
          <cell r="I33">
            <v>0.35</v>
          </cell>
          <cell r="J33">
            <v>21</v>
          </cell>
          <cell r="K33">
            <v>2.4</v>
          </cell>
          <cell r="L33">
            <v>45300</v>
          </cell>
          <cell r="M33">
            <v>45300</v>
          </cell>
          <cell r="N33">
            <v>30200</v>
          </cell>
          <cell r="O33">
            <v>30200</v>
          </cell>
          <cell r="P33">
            <v>30200</v>
          </cell>
          <cell r="Q33">
            <v>75000</v>
          </cell>
          <cell r="R33">
            <v>75000</v>
          </cell>
          <cell r="S33">
            <v>30200</v>
          </cell>
          <cell r="T33">
            <v>30200</v>
          </cell>
          <cell r="U33">
            <v>6000</v>
          </cell>
          <cell r="V33">
            <v>0.19</v>
          </cell>
          <cell r="W33">
            <v>0.175</v>
          </cell>
          <cell r="X33">
            <v>0.175</v>
          </cell>
          <cell r="Y33">
            <v>0.13</v>
          </cell>
          <cell r="Z33">
            <v>0.13</v>
          </cell>
        </row>
        <row r="34">
          <cell r="E34">
            <v>200</v>
          </cell>
          <cell r="F34">
            <v>68000</v>
          </cell>
          <cell r="G34">
            <v>23000</v>
          </cell>
          <cell r="H34">
            <v>0.067</v>
          </cell>
          <cell r="I34">
            <v>0.37</v>
          </cell>
          <cell r="J34">
            <v>22</v>
          </cell>
          <cell r="K34">
            <v>2.5</v>
          </cell>
          <cell r="L34">
            <v>68000</v>
          </cell>
          <cell r="M34">
            <v>68000</v>
          </cell>
          <cell r="N34">
            <v>45300</v>
          </cell>
          <cell r="O34">
            <v>45300</v>
          </cell>
          <cell r="P34">
            <v>45300</v>
          </cell>
          <cell r="Q34">
            <v>110000</v>
          </cell>
          <cell r="R34">
            <v>110000</v>
          </cell>
          <cell r="S34">
            <v>45300</v>
          </cell>
          <cell r="T34">
            <v>45300</v>
          </cell>
          <cell r="U34">
            <v>7800</v>
          </cell>
          <cell r="V34">
            <v>0.2</v>
          </cell>
          <cell r="W34">
            <v>0.18</v>
          </cell>
          <cell r="X34">
            <v>0.18</v>
          </cell>
          <cell r="Y34">
            <v>0.135</v>
          </cell>
          <cell r="Z34">
            <v>0.135</v>
          </cell>
        </row>
        <row r="35">
          <cell r="H35" t="str">
            <v>拆3条补，共3条</v>
          </cell>
        </row>
        <row r="35">
          <cell r="J35" t="str">
            <v>副属性补</v>
          </cell>
          <cell r="K35" t="str">
            <v>基础属性+套装属性补</v>
          </cell>
          <cell r="L35" t="str">
            <v>拆1条+主/强属性补，共1条</v>
          </cell>
        </row>
        <row r="35">
          <cell r="Q35" t="str">
            <v>拆6条补，共6条</v>
          </cell>
        </row>
        <row r="35">
          <cell r="U35" t="str">
            <v>拆3条补，共3条</v>
          </cell>
          <cell r="V35" t="str">
            <v>共3条</v>
          </cell>
          <cell r="W35" t="str">
            <v>共6条</v>
          </cell>
          <cell r="X35" t="str">
            <v>共6条</v>
          </cell>
          <cell r="Y35" t="str">
            <v>拆6条补，共6条</v>
          </cell>
        </row>
        <row r="37">
          <cell r="E37">
            <v>1</v>
          </cell>
          <cell r="F37">
            <v>45</v>
          </cell>
          <cell r="G37">
            <v>15</v>
          </cell>
          <cell r="H37">
            <v>0.0004</v>
          </cell>
          <cell r="I37">
            <v>0.005</v>
          </cell>
          <cell r="J37">
            <v>0.3</v>
          </cell>
          <cell r="K37">
            <v>0.06</v>
          </cell>
          <cell r="L37">
            <v>45</v>
          </cell>
          <cell r="M37">
            <v>45</v>
          </cell>
          <cell r="N37">
            <v>30</v>
          </cell>
          <cell r="O37">
            <v>30</v>
          </cell>
          <cell r="P37">
            <v>30</v>
          </cell>
          <cell r="Q37">
            <v>15</v>
          </cell>
          <cell r="R37">
            <v>15</v>
          </cell>
          <cell r="S37">
            <v>30</v>
          </cell>
          <cell r="T37">
            <v>30</v>
          </cell>
          <cell r="U37">
            <v>15</v>
          </cell>
          <cell r="V37">
            <v>0.000999999999999984</v>
          </cell>
          <cell r="W37">
            <v>0.0085</v>
          </cell>
          <cell r="X37">
            <v>0.0085</v>
          </cell>
          <cell r="Y37">
            <v>0.00125</v>
          </cell>
          <cell r="Z37">
            <v>0.00125</v>
          </cell>
        </row>
        <row r="38">
          <cell r="E38">
            <v>2</v>
          </cell>
          <cell r="F38">
            <v>90</v>
          </cell>
          <cell r="G38">
            <v>30</v>
          </cell>
          <cell r="H38">
            <v>0.0008</v>
          </cell>
          <cell r="I38">
            <v>0.01</v>
          </cell>
          <cell r="J38">
            <v>0.6</v>
          </cell>
          <cell r="K38">
            <v>0.12</v>
          </cell>
          <cell r="L38">
            <v>90</v>
          </cell>
          <cell r="M38">
            <v>90</v>
          </cell>
          <cell r="N38">
            <v>60</v>
          </cell>
          <cell r="O38">
            <v>60</v>
          </cell>
          <cell r="P38">
            <v>60</v>
          </cell>
          <cell r="Q38">
            <v>30</v>
          </cell>
          <cell r="R38">
            <v>30</v>
          </cell>
          <cell r="S38">
            <v>60</v>
          </cell>
          <cell r="T38">
            <v>60</v>
          </cell>
          <cell r="U38">
            <v>30</v>
          </cell>
          <cell r="V38">
            <v>0.00199999999999997</v>
          </cell>
          <cell r="W38">
            <v>0.017</v>
          </cell>
          <cell r="X38">
            <v>0.017</v>
          </cell>
          <cell r="Y38">
            <v>0.0025</v>
          </cell>
          <cell r="Z38">
            <v>0.0025</v>
          </cell>
        </row>
        <row r="39">
          <cell r="E39">
            <v>3</v>
          </cell>
          <cell r="F39">
            <v>135</v>
          </cell>
          <cell r="G39">
            <v>45</v>
          </cell>
          <cell r="H39">
            <v>0.0012</v>
          </cell>
          <cell r="I39">
            <v>0.015</v>
          </cell>
          <cell r="J39">
            <v>0.9</v>
          </cell>
          <cell r="K39">
            <v>0.18</v>
          </cell>
          <cell r="L39">
            <v>135</v>
          </cell>
          <cell r="M39">
            <v>135</v>
          </cell>
          <cell r="N39">
            <v>90</v>
          </cell>
          <cell r="O39">
            <v>90</v>
          </cell>
          <cell r="P39">
            <v>90</v>
          </cell>
          <cell r="Q39">
            <v>45</v>
          </cell>
          <cell r="R39">
            <v>45</v>
          </cell>
          <cell r="S39">
            <v>90</v>
          </cell>
          <cell r="T39">
            <v>90</v>
          </cell>
          <cell r="U39">
            <v>45</v>
          </cell>
          <cell r="V39">
            <v>0.00299999999999995</v>
          </cell>
          <cell r="W39">
            <v>0.0255</v>
          </cell>
          <cell r="X39">
            <v>0.0255</v>
          </cell>
          <cell r="Y39">
            <v>0.00375</v>
          </cell>
          <cell r="Z39">
            <v>0.00375</v>
          </cell>
        </row>
        <row r="40">
          <cell r="E40">
            <v>4</v>
          </cell>
          <cell r="F40">
            <v>180</v>
          </cell>
          <cell r="G40">
            <v>60</v>
          </cell>
          <cell r="H40">
            <v>0.0016</v>
          </cell>
          <cell r="I40">
            <v>0.02</v>
          </cell>
          <cell r="J40">
            <v>1.2</v>
          </cell>
          <cell r="K40">
            <v>0.24</v>
          </cell>
          <cell r="L40">
            <v>180</v>
          </cell>
          <cell r="M40">
            <v>180</v>
          </cell>
          <cell r="N40">
            <v>120</v>
          </cell>
          <cell r="O40">
            <v>120</v>
          </cell>
          <cell r="P40">
            <v>120</v>
          </cell>
          <cell r="Q40">
            <v>60</v>
          </cell>
          <cell r="R40">
            <v>60</v>
          </cell>
          <cell r="S40">
            <v>120</v>
          </cell>
          <cell r="T40">
            <v>120</v>
          </cell>
          <cell r="U40">
            <v>60</v>
          </cell>
          <cell r="V40">
            <v>0.00399999999999994</v>
          </cell>
          <cell r="W40">
            <v>0.034</v>
          </cell>
          <cell r="X40">
            <v>0.034</v>
          </cell>
          <cell r="Y40">
            <v>0.005</v>
          </cell>
          <cell r="Z40">
            <v>0.005</v>
          </cell>
        </row>
        <row r="41">
          <cell r="E41">
            <v>5</v>
          </cell>
          <cell r="F41">
            <v>225</v>
          </cell>
          <cell r="G41">
            <v>75</v>
          </cell>
          <cell r="H41">
            <v>0.002</v>
          </cell>
          <cell r="I41">
            <v>0.025</v>
          </cell>
          <cell r="J41">
            <v>1.5</v>
          </cell>
          <cell r="K41">
            <v>0.3</v>
          </cell>
          <cell r="L41">
            <v>225</v>
          </cell>
          <cell r="M41">
            <v>225</v>
          </cell>
          <cell r="N41">
            <v>150</v>
          </cell>
          <cell r="O41">
            <v>150</v>
          </cell>
          <cell r="P41">
            <v>150</v>
          </cell>
          <cell r="Q41">
            <v>75</v>
          </cell>
          <cell r="R41">
            <v>75</v>
          </cell>
          <cell r="S41">
            <v>150</v>
          </cell>
          <cell r="T41">
            <v>150</v>
          </cell>
          <cell r="U41">
            <v>75</v>
          </cell>
          <cell r="V41">
            <v>0.00499999999999992</v>
          </cell>
          <cell r="W41">
            <v>0.0425</v>
          </cell>
          <cell r="X41">
            <v>0.0425</v>
          </cell>
          <cell r="Y41">
            <v>0.00625</v>
          </cell>
          <cell r="Z41">
            <v>0.00625</v>
          </cell>
        </row>
        <row r="42">
          <cell r="E42">
            <v>6</v>
          </cell>
          <cell r="F42">
            <v>270</v>
          </cell>
          <cell r="G42">
            <v>90</v>
          </cell>
          <cell r="H42">
            <v>0.0024</v>
          </cell>
          <cell r="I42">
            <v>0.03</v>
          </cell>
          <cell r="J42">
            <v>1.8</v>
          </cell>
          <cell r="K42">
            <v>0.36</v>
          </cell>
          <cell r="L42">
            <v>270</v>
          </cell>
          <cell r="M42">
            <v>270</v>
          </cell>
          <cell r="N42">
            <v>180</v>
          </cell>
          <cell r="O42">
            <v>180</v>
          </cell>
          <cell r="P42">
            <v>180</v>
          </cell>
          <cell r="Q42">
            <v>90</v>
          </cell>
          <cell r="R42">
            <v>90</v>
          </cell>
          <cell r="S42">
            <v>180</v>
          </cell>
          <cell r="T42">
            <v>180</v>
          </cell>
          <cell r="U42">
            <v>90</v>
          </cell>
          <cell r="V42">
            <v>0.0059999999999999</v>
          </cell>
          <cell r="W42">
            <v>0.051</v>
          </cell>
          <cell r="X42">
            <v>0.051</v>
          </cell>
          <cell r="Y42">
            <v>0.0075</v>
          </cell>
          <cell r="Z42">
            <v>0.0075</v>
          </cell>
        </row>
        <row r="43">
          <cell r="E43">
            <v>7</v>
          </cell>
          <cell r="F43">
            <v>315</v>
          </cell>
          <cell r="G43">
            <v>105</v>
          </cell>
          <cell r="H43">
            <v>0.0028</v>
          </cell>
          <cell r="I43">
            <v>0.035</v>
          </cell>
          <cell r="J43">
            <v>2.1</v>
          </cell>
          <cell r="K43">
            <v>0.42</v>
          </cell>
          <cell r="L43">
            <v>315</v>
          </cell>
          <cell r="M43">
            <v>315</v>
          </cell>
          <cell r="N43">
            <v>210</v>
          </cell>
          <cell r="O43">
            <v>210</v>
          </cell>
          <cell r="P43">
            <v>210</v>
          </cell>
          <cell r="Q43">
            <v>105</v>
          </cell>
          <cell r="R43">
            <v>105</v>
          </cell>
          <cell r="S43">
            <v>210</v>
          </cell>
          <cell r="T43">
            <v>210</v>
          </cell>
          <cell r="U43">
            <v>105</v>
          </cell>
          <cell r="V43">
            <v>0.00699999999999989</v>
          </cell>
          <cell r="W43">
            <v>0.0595</v>
          </cell>
          <cell r="X43">
            <v>0.0595</v>
          </cell>
          <cell r="Y43">
            <v>0.00875</v>
          </cell>
          <cell r="Z43">
            <v>0.00875</v>
          </cell>
        </row>
        <row r="44">
          <cell r="E44">
            <v>8</v>
          </cell>
          <cell r="F44">
            <v>360</v>
          </cell>
          <cell r="G44">
            <v>120</v>
          </cell>
          <cell r="H44">
            <v>0.0032</v>
          </cell>
          <cell r="I44">
            <v>0.04</v>
          </cell>
          <cell r="J44">
            <v>2.4</v>
          </cell>
          <cell r="K44">
            <v>0.48</v>
          </cell>
          <cell r="L44">
            <v>360</v>
          </cell>
          <cell r="M44">
            <v>360</v>
          </cell>
          <cell r="N44">
            <v>240</v>
          </cell>
          <cell r="O44">
            <v>240</v>
          </cell>
          <cell r="P44">
            <v>240</v>
          </cell>
          <cell r="Q44">
            <v>120</v>
          </cell>
          <cell r="R44">
            <v>120</v>
          </cell>
          <cell r="S44">
            <v>240</v>
          </cell>
          <cell r="T44">
            <v>240</v>
          </cell>
          <cell r="U44">
            <v>120</v>
          </cell>
          <cell r="V44">
            <v>0.00799999999999987</v>
          </cell>
          <cell r="W44">
            <v>0.068</v>
          </cell>
          <cell r="X44">
            <v>0.068</v>
          </cell>
          <cell r="Y44">
            <v>0.01</v>
          </cell>
          <cell r="Z44">
            <v>0.01</v>
          </cell>
        </row>
        <row r="45">
          <cell r="E45">
            <v>9</v>
          </cell>
          <cell r="F45">
            <v>405</v>
          </cell>
          <cell r="G45">
            <v>135</v>
          </cell>
          <cell r="H45">
            <v>0.0036</v>
          </cell>
          <cell r="I45">
            <v>0.045</v>
          </cell>
          <cell r="J45">
            <v>2.7</v>
          </cell>
          <cell r="K45">
            <v>0.54</v>
          </cell>
          <cell r="L45">
            <v>405</v>
          </cell>
          <cell r="M45">
            <v>405</v>
          </cell>
          <cell r="N45">
            <v>270</v>
          </cell>
          <cell r="O45">
            <v>270</v>
          </cell>
          <cell r="P45">
            <v>270</v>
          </cell>
          <cell r="Q45">
            <v>135</v>
          </cell>
          <cell r="R45">
            <v>135</v>
          </cell>
          <cell r="S45">
            <v>270</v>
          </cell>
          <cell r="T45">
            <v>270</v>
          </cell>
          <cell r="U45">
            <v>135</v>
          </cell>
          <cell r="V45">
            <v>0.00899999999999986</v>
          </cell>
          <cell r="W45">
            <v>0.0765</v>
          </cell>
          <cell r="X45">
            <v>0.0765</v>
          </cell>
          <cell r="Y45">
            <v>0.01125</v>
          </cell>
          <cell r="Z45">
            <v>0.01125</v>
          </cell>
        </row>
        <row r="46">
          <cell r="E46">
            <v>10</v>
          </cell>
          <cell r="F46">
            <v>450</v>
          </cell>
          <cell r="G46">
            <v>150</v>
          </cell>
          <cell r="H46">
            <v>0.004</v>
          </cell>
          <cell r="I46">
            <v>0.05</v>
          </cell>
          <cell r="J46">
            <v>3</v>
          </cell>
          <cell r="K46">
            <v>0.6</v>
          </cell>
          <cell r="L46">
            <v>450</v>
          </cell>
          <cell r="M46">
            <v>450</v>
          </cell>
          <cell r="N46">
            <v>300</v>
          </cell>
          <cell r="O46">
            <v>300</v>
          </cell>
          <cell r="P46">
            <v>300</v>
          </cell>
          <cell r="Q46">
            <v>150</v>
          </cell>
          <cell r="R46">
            <v>150</v>
          </cell>
          <cell r="S46">
            <v>300</v>
          </cell>
          <cell r="T46">
            <v>300</v>
          </cell>
          <cell r="U46">
            <v>150</v>
          </cell>
          <cell r="V46">
            <v>0.00999999999999984</v>
          </cell>
          <cell r="W46">
            <v>0.085</v>
          </cell>
          <cell r="X46">
            <v>0.085</v>
          </cell>
          <cell r="Y46">
            <v>0.0125</v>
          </cell>
          <cell r="Z46">
            <v>0.0125</v>
          </cell>
        </row>
        <row r="47">
          <cell r="E47">
            <v>11</v>
          </cell>
          <cell r="F47">
            <v>465</v>
          </cell>
          <cell r="G47">
            <v>155</v>
          </cell>
          <cell r="H47">
            <v>0.0043</v>
          </cell>
          <cell r="I47">
            <v>0.052</v>
          </cell>
          <cell r="J47">
            <v>3.1</v>
          </cell>
          <cell r="K47">
            <v>0.61</v>
          </cell>
          <cell r="L47">
            <v>465</v>
          </cell>
          <cell r="M47">
            <v>465</v>
          </cell>
          <cell r="N47">
            <v>310</v>
          </cell>
          <cell r="O47">
            <v>310</v>
          </cell>
          <cell r="P47">
            <v>310</v>
          </cell>
          <cell r="Q47">
            <v>155</v>
          </cell>
          <cell r="R47">
            <v>155</v>
          </cell>
          <cell r="S47">
            <v>310</v>
          </cell>
          <cell r="T47">
            <v>310</v>
          </cell>
          <cell r="U47">
            <v>155</v>
          </cell>
          <cell r="V47">
            <v>0.0109999999999998</v>
          </cell>
          <cell r="W47">
            <v>0.0855</v>
          </cell>
          <cell r="X47">
            <v>0.0855</v>
          </cell>
          <cell r="Y47">
            <v>0.01275</v>
          </cell>
          <cell r="Z47">
            <v>0.01275</v>
          </cell>
        </row>
        <row r="48">
          <cell r="E48">
            <v>12</v>
          </cell>
          <cell r="F48">
            <v>480</v>
          </cell>
          <cell r="G48">
            <v>160</v>
          </cell>
          <cell r="H48">
            <v>0.0046</v>
          </cell>
          <cell r="I48">
            <v>0.054</v>
          </cell>
          <cell r="J48">
            <v>3.2</v>
          </cell>
          <cell r="K48">
            <v>0.62</v>
          </cell>
          <cell r="L48">
            <v>480</v>
          </cell>
          <cell r="M48">
            <v>480</v>
          </cell>
          <cell r="N48">
            <v>320</v>
          </cell>
          <cell r="O48">
            <v>320</v>
          </cell>
          <cell r="P48">
            <v>320</v>
          </cell>
          <cell r="Q48">
            <v>160</v>
          </cell>
          <cell r="R48">
            <v>160</v>
          </cell>
          <cell r="S48">
            <v>320</v>
          </cell>
          <cell r="T48">
            <v>320</v>
          </cell>
          <cell r="U48">
            <v>160</v>
          </cell>
          <cell r="V48">
            <v>0.0119999999999998</v>
          </cell>
          <cell r="W48">
            <v>0.086</v>
          </cell>
          <cell r="X48">
            <v>0.086</v>
          </cell>
          <cell r="Y48">
            <v>0.013</v>
          </cell>
          <cell r="Z48">
            <v>0.013</v>
          </cell>
        </row>
        <row r="49">
          <cell r="E49">
            <v>13</v>
          </cell>
          <cell r="F49">
            <v>495</v>
          </cell>
          <cell r="G49">
            <v>165</v>
          </cell>
          <cell r="H49">
            <v>0.0049</v>
          </cell>
          <cell r="I49">
            <v>0.056</v>
          </cell>
          <cell r="J49">
            <v>3.3</v>
          </cell>
          <cell r="K49">
            <v>0.63</v>
          </cell>
          <cell r="L49">
            <v>495</v>
          </cell>
          <cell r="M49">
            <v>495</v>
          </cell>
          <cell r="N49">
            <v>330</v>
          </cell>
          <cell r="O49">
            <v>330</v>
          </cell>
          <cell r="P49">
            <v>330</v>
          </cell>
          <cell r="Q49">
            <v>165</v>
          </cell>
          <cell r="R49">
            <v>165</v>
          </cell>
          <cell r="S49">
            <v>330</v>
          </cell>
          <cell r="T49">
            <v>330</v>
          </cell>
          <cell r="U49">
            <v>165</v>
          </cell>
          <cell r="V49">
            <v>0.0129999999999998</v>
          </cell>
          <cell r="W49">
            <v>0.0865</v>
          </cell>
          <cell r="X49">
            <v>0.0865</v>
          </cell>
          <cell r="Y49">
            <v>0.01325</v>
          </cell>
          <cell r="Z49">
            <v>0.01325</v>
          </cell>
        </row>
        <row r="50">
          <cell r="E50">
            <v>14</v>
          </cell>
          <cell r="F50">
            <v>510</v>
          </cell>
          <cell r="G50">
            <v>170</v>
          </cell>
          <cell r="H50">
            <v>0.0052</v>
          </cell>
          <cell r="I50">
            <v>0.058</v>
          </cell>
          <cell r="J50">
            <v>3.4</v>
          </cell>
          <cell r="K50">
            <v>0.64</v>
          </cell>
          <cell r="L50">
            <v>510</v>
          </cell>
          <cell r="M50">
            <v>510</v>
          </cell>
          <cell r="N50">
            <v>340</v>
          </cell>
          <cell r="O50">
            <v>340</v>
          </cell>
          <cell r="P50">
            <v>340</v>
          </cell>
          <cell r="Q50">
            <v>170</v>
          </cell>
          <cell r="R50">
            <v>170</v>
          </cell>
          <cell r="S50">
            <v>340</v>
          </cell>
          <cell r="T50">
            <v>340</v>
          </cell>
          <cell r="U50">
            <v>170</v>
          </cell>
          <cell r="V50">
            <v>0.0139999999999998</v>
          </cell>
          <cell r="W50">
            <v>0.087</v>
          </cell>
          <cell r="X50">
            <v>0.087</v>
          </cell>
          <cell r="Y50">
            <v>0.0135</v>
          </cell>
          <cell r="Z50">
            <v>0.0135</v>
          </cell>
        </row>
        <row r="51">
          <cell r="E51">
            <v>15</v>
          </cell>
          <cell r="F51">
            <v>525</v>
          </cell>
          <cell r="G51">
            <v>175</v>
          </cell>
          <cell r="H51">
            <v>0.0055</v>
          </cell>
          <cell r="I51">
            <v>0.06</v>
          </cell>
          <cell r="J51">
            <v>3.5</v>
          </cell>
          <cell r="K51">
            <v>0.65</v>
          </cell>
          <cell r="L51">
            <v>525</v>
          </cell>
          <cell r="M51">
            <v>525</v>
          </cell>
          <cell r="N51">
            <v>350</v>
          </cell>
          <cell r="O51">
            <v>350</v>
          </cell>
          <cell r="P51">
            <v>350</v>
          </cell>
          <cell r="Q51">
            <v>175</v>
          </cell>
          <cell r="R51">
            <v>175</v>
          </cell>
          <cell r="S51">
            <v>350</v>
          </cell>
          <cell r="T51">
            <v>350</v>
          </cell>
          <cell r="U51">
            <v>175</v>
          </cell>
          <cell r="V51">
            <v>0.0149999999999998</v>
          </cell>
          <cell r="W51">
            <v>0.0875</v>
          </cell>
          <cell r="X51">
            <v>0.0875</v>
          </cell>
          <cell r="Y51">
            <v>0.01375</v>
          </cell>
          <cell r="Z51">
            <v>0.01375</v>
          </cell>
        </row>
        <row r="52">
          <cell r="E52">
            <v>16</v>
          </cell>
          <cell r="F52">
            <v>540</v>
          </cell>
          <cell r="G52">
            <v>180</v>
          </cell>
          <cell r="H52">
            <v>0.0058</v>
          </cell>
          <cell r="I52">
            <v>0.062</v>
          </cell>
          <cell r="J52">
            <v>3.6</v>
          </cell>
          <cell r="K52">
            <v>0.66</v>
          </cell>
          <cell r="L52">
            <v>540</v>
          </cell>
          <cell r="M52">
            <v>540</v>
          </cell>
          <cell r="N52">
            <v>360</v>
          </cell>
          <cell r="O52">
            <v>360</v>
          </cell>
          <cell r="P52">
            <v>360</v>
          </cell>
          <cell r="Q52">
            <v>180</v>
          </cell>
          <cell r="R52">
            <v>180</v>
          </cell>
          <cell r="S52">
            <v>360</v>
          </cell>
          <cell r="T52">
            <v>360</v>
          </cell>
          <cell r="U52">
            <v>180</v>
          </cell>
          <cell r="V52">
            <v>0.0159999999999998</v>
          </cell>
          <cell r="W52">
            <v>0.088</v>
          </cell>
          <cell r="X52">
            <v>0.088</v>
          </cell>
          <cell r="Y52">
            <v>0.014</v>
          </cell>
          <cell r="Z52">
            <v>0.014</v>
          </cell>
        </row>
        <row r="53">
          <cell r="E53">
            <v>17</v>
          </cell>
          <cell r="F53">
            <v>555</v>
          </cell>
          <cell r="G53">
            <v>185</v>
          </cell>
          <cell r="H53">
            <v>0.0061</v>
          </cell>
          <cell r="I53">
            <v>0.064</v>
          </cell>
          <cell r="J53">
            <v>3.7</v>
          </cell>
          <cell r="K53">
            <v>0.67</v>
          </cell>
          <cell r="L53">
            <v>555</v>
          </cell>
          <cell r="M53">
            <v>555</v>
          </cell>
          <cell r="N53">
            <v>370</v>
          </cell>
          <cell r="O53">
            <v>370</v>
          </cell>
          <cell r="P53">
            <v>370</v>
          </cell>
          <cell r="Q53">
            <v>185</v>
          </cell>
          <cell r="R53">
            <v>185</v>
          </cell>
          <cell r="S53">
            <v>370</v>
          </cell>
          <cell r="T53">
            <v>370</v>
          </cell>
          <cell r="U53">
            <v>185</v>
          </cell>
          <cell r="V53">
            <v>0.0169999999999998</v>
          </cell>
          <cell r="W53">
            <v>0.0885</v>
          </cell>
          <cell r="X53">
            <v>0.0885</v>
          </cell>
          <cell r="Y53">
            <v>0.01425</v>
          </cell>
          <cell r="Z53">
            <v>0.01425</v>
          </cell>
        </row>
        <row r="54">
          <cell r="E54">
            <v>18</v>
          </cell>
          <cell r="F54">
            <v>570</v>
          </cell>
          <cell r="G54">
            <v>190</v>
          </cell>
          <cell r="H54">
            <v>0.0064</v>
          </cell>
          <cell r="I54">
            <v>0.066</v>
          </cell>
          <cell r="J54">
            <v>3.8</v>
          </cell>
          <cell r="K54">
            <v>0.68</v>
          </cell>
          <cell r="L54">
            <v>570</v>
          </cell>
          <cell r="M54">
            <v>570</v>
          </cell>
          <cell r="N54">
            <v>380</v>
          </cell>
          <cell r="O54">
            <v>380</v>
          </cell>
          <cell r="P54">
            <v>380</v>
          </cell>
          <cell r="Q54">
            <v>190</v>
          </cell>
          <cell r="R54">
            <v>190</v>
          </cell>
          <cell r="S54">
            <v>380</v>
          </cell>
          <cell r="T54">
            <v>380</v>
          </cell>
          <cell r="U54">
            <v>190</v>
          </cell>
          <cell r="V54">
            <v>0.0179999999999998</v>
          </cell>
          <cell r="W54">
            <v>0.089</v>
          </cell>
          <cell r="X54">
            <v>0.089</v>
          </cell>
          <cell r="Y54">
            <v>0.0145</v>
          </cell>
          <cell r="Z54">
            <v>0.0145</v>
          </cell>
        </row>
        <row r="55">
          <cell r="E55">
            <v>19</v>
          </cell>
          <cell r="F55">
            <v>585</v>
          </cell>
          <cell r="G55">
            <v>195</v>
          </cell>
          <cell r="H55">
            <v>0.0067</v>
          </cell>
          <cell r="I55">
            <v>0.068</v>
          </cell>
          <cell r="J55">
            <v>3.9</v>
          </cell>
          <cell r="K55">
            <v>0.69</v>
          </cell>
          <cell r="L55">
            <v>585</v>
          </cell>
          <cell r="M55">
            <v>585</v>
          </cell>
          <cell r="N55">
            <v>390</v>
          </cell>
          <cell r="O55">
            <v>390</v>
          </cell>
          <cell r="P55">
            <v>390</v>
          </cell>
          <cell r="Q55">
            <v>195</v>
          </cell>
          <cell r="R55">
            <v>195</v>
          </cell>
          <cell r="S55">
            <v>390</v>
          </cell>
          <cell r="T55">
            <v>390</v>
          </cell>
          <cell r="U55">
            <v>195</v>
          </cell>
          <cell r="V55">
            <v>0.0189999999999999</v>
          </cell>
          <cell r="W55">
            <v>0.0895</v>
          </cell>
          <cell r="X55">
            <v>0.0895</v>
          </cell>
          <cell r="Y55">
            <v>0.01475</v>
          </cell>
          <cell r="Z55">
            <v>0.01475</v>
          </cell>
        </row>
        <row r="56">
          <cell r="E56">
            <v>20</v>
          </cell>
          <cell r="F56">
            <v>600</v>
          </cell>
          <cell r="G56">
            <v>200</v>
          </cell>
          <cell r="H56">
            <v>0.007</v>
          </cell>
          <cell r="I56">
            <v>0.07</v>
          </cell>
          <cell r="J56">
            <v>4</v>
          </cell>
          <cell r="K56">
            <v>0.7</v>
          </cell>
          <cell r="L56">
            <v>600</v>
          </cell>
          <cell r="M56">
            <v>600</v>
          </cell>
          <cell r="N56">
            <v>400</v>
          </cell>
          <cell r="O56">
            <v>400</v>
          </cell>
          <cell r="P56">
            <v>400</v>
          </cell>
          <cell r="Q56">
            <v>200</v>
          </cell>
          <cell r="R56">
            <v>200</v>
          </cell>
          <cell r="S56">
            <v>400</v>
          </cell>
          <cell r="T56">
            <v>400</v>
          </cell>
          <cell r="U56">
            <v>200</v>
          </cell>
          <cell r="V56">
            <v>0.0199999999999999</v>
          </cell>
          <cell r="W56">
            <v>0.09</v>
          </cell>
          <cell r="X56">
            <v>0.09</v>
          </cell>
          <cell r="Y56">
            <v>0.015</v>
          </cell>
          <cell r="Z56">
            <v>0.015</v>
          </cell>
        </row>
        <row r="57">
          <cell r="E57">
            <v>21</v>
          </cell>
          <cell r="F57">
            <v>630</v>
          </cell>
          <cell r="G57">
            <v>210</v>
          </cell>
          <cell r="H57">
            <v>0.0073</v>
          </cell>
          <cell r="I57">
            <v>0.0715</v>
          </cell>
          <cell r="J57">
            <v>4.1</v>
          </cell>
          <cell r="K57">
            <v>0.71</v>
          </cell>
          <cell r="L57">
            <v>630</v>
          </cell>
          <cell r="M57">
            <v>630</v>
          </cell>
          <cell r="N57">
            <v>420</v>
          </cell>
          <cell r="O57">
            <v>420</v>
          </cell>
          <cell r="P57">
            <v>420</v>
          </cell>
          <cell r="Q57">
            <v>210</v>
          </cell>
          <cell r="R57">
            <v>210</v>
          </cell>
          <cell r="S57">
            <v>420</v>
          </cell>
          <cell r="T57">
            <v>420</v>
          </cell>
          <cell r="U57">
            <v>210</v>
          </cell>
          <cell r="V57">
            <v>0.0209999999999999</v>
          </cell>
          <cell r="W57">
            <v>0.0905</v>
          </cell>
          <cell r="X57">
            <v>0.0905</v>
          </cell>
          <cell r="Y57">
            <v>0.01525</v>
          </cell>
          <cell r="Z57">
            <v>0.01525</v>
          </cell>
        </row>
        <row r="58">
          <cell r="E58">
            <v>22</v>
          </cell>
          <cell r="F58">
            <v>660</v>
          </cell>
          <cell r="G58">
            <v>220</v>
          </cell>
          <cell r="H58">
            <v>0.0076</v>
          </cell>
          <cell r="I58">
            <v>0.073</v>
          </cell>
          <cell r="J58">
            <v>4.2</v>
          </cell>
          <cell r="K58">
            <v>0.72</v>
          </cell>
          <cell r="L58">
            <v>660</v>
          </cell>
          <cell r="M58">
            <v>660</v>
          </cell>
          <cell r="N58">
            <v>440</v>
          </cell>
          <cell r="O58">
            <v>440</v>
          </cell>
          <cell r="P58">
            <v>440</v>
          </cell>
          <cell r="Q58">
            <v>220</v>
          </cell>
          <cell r="R58">
            <v>220</v>
          </cell>
          <cell r="S58">
            <v>440</v>
          </cell>
          <cell r="T58">
            <v>440</v>
          </cell>
          <cell r="U58">
            <v>220</v>
          </cell>
          <cell r="V58">
            <v>0.0219999999999999</v>
          </cell>
          <cell r="W58">
            <v>0.091</v>
          </cell>
          <cell r="X58">
            <v>0.091</v>
          </cell>
          <cell r="Y58">
            <v>0.0155</v>
          </cell>
          <cell r="Z58">
            <v>0.0155</v>
          </cell>
        </row>
        <row r="59">
          <cell r="E59">
            <v>23</v>
          </cell>
          <cell r="F59">
            <v>690</v>
          </cell>
          <cell r="G59">
            <v>230</v>
          </cell>
          <cell r="H59">
            <v>0.0079</v>
          </cell>
          <cell r="I59">
            <v>0.0745</v>
          </cell>
          <cell r="J59">
            <v>4.3</v>
          </cell>
          <cell r="K59">
            <v>0.73</v>
          </cell>
          <cell r="L59">
            <v>690</v>
          </cell>
          <cell r="M59">
            <v>690</v>
          </cell>
          <cell r="N59">
            <v>460</v>
          </cell>
          <cell r="O59">
            <v>460</v>
          </cell>
          <cell r="P59">
            <v>460</v>
          </cell>
          <cell r="Q59">
            <v>230</v>
          </cell>
          <cell r="R59">
            <v>230</v>
          </cell>
          <cell r="S59">
            <v>460</v>
          </cell>
          <cell r="T59">
            <v>460</v>
          </cell>
          <cell r="U59">
            <v>230</v>
          </cell>
          <cell r="V59">
            <v>0.0229999999999999</v>
          </cell>
          <cell r="W59">
            <v>0.0915</v>
          </cell>
          <cell r="X59">
            <v>0.0915</v>
          </cell>
          <cell r="Y59">
            <v>0.01575</v>
          </cell>
          <cell r="Z59">
            <v>0.01575</v>
          </cell>
        </row>
        <row r="60">
          <cell r="E60">
            <v>24</v>
          </cell>
          <cell r="F60">
            <v>720</v>
          </cell>
          <cell r="G60">
            <v>240</v>
          </cell>
          <cell r="H60">
            <v>0.0082</v>
          </cell>
          <cell r="I60">
            <v>0.076</v>
          </cell>
          <cell r="J60">
            <v>4.4</v>
          </cell>
          <cell r="K60">
            <v>0.74</v>
          </cell>
          <cell r="L60">
            <v>720</v>
          </cell>
          <cell r="M60">
            <v>720</v>
          </cell>
          <cell r="N60">
            <v>480</v>
          </cell>
          <cell r="O60">
            <v>480</v>
          </cell>
          <cell r="P60">
            <v>480</v>
          </cell>
          <cell r="Q60">
            <v>240</v>
          </cell>
          <cell r="R60">
            <v>240</v>
          </cell>
          <cell r="S60">
            <v>480</v>
          </cell>
          <cell r="T60">
            <v>480</v>
          </cell>
          <cell r="U60">
            <v>240</v>
          </cell>
          <cell r="V60">
            <v>0.0239999999999999</v>
          </cell>
          <cell r="W60">
            <v>0.092</v>
          </cell>
          <cell r="X60">
            <v>0.092</v>
          </cell>
          <cell r="Y60">
            <v>0.016</v>
          </cell>
          <cell r="Z60">
            <v>0.016</v>
          </cell>
        </row>
        <row r="61">
          <cell r="E61">
            <v>25</v>
          </cell>
          <cell r="F61">
            <v>750</v>
          </cell>
          <cell r="G61">
            <v>250</v>
          </cell>
          <cell r="H61">
            <v>0.0085</v>
          </cell>
          <cell r="I61">
            <v>0.0775</v>
          </cell>
          <cell r="J61">
            <v>4.5</v>
          </cell>
          <cell r="K61">
            <v>0.75</v>
          </cell>
          <cell r="L61">
            <v>750</v>
          </cell>
          <cell r="M61">
            <v>750</v>
          </cell>
          <cell r="N61">
            <v>500</v>
          </cell>
          <cell r="O61">
            <v>500</v>
          </cell>
          <cell r="P61">
            <v>500</v>
          </cell>
          <cell r="Q61">
            <v>250</v>
          </cell>
          <cell r="R61">
            <v>250</v>
          </cell>
          <cell r="S61">
            <v>500</v>
          </cell>
          <cell r="T61">
            <v>500</v>
          </cell>
          <cell r="U61">
            <v>250</v>
          </cell>
          <cell r="V61">
            <v>0.0249999999999999</v>
          </cell>
          <cell r="W61">
            <v>0.0925</v>
          </cell>
          <cell r="X61">
            <v>0.0925</v>
          </cell>
          <cell r="Y61">
            <v>0.01625</v>
          </cell>
          <cell r="Z61">
            <v>0.01625</v>
          </cell>
        </row>
        <row r="62">
          <cell r="E62">
            <v>26</v>
          </cell>
          <cell r="F62">
            <v>780</v>
          </cell>
          <cell r="G62">
            <v>260</v>
          </cell>
          <cell r="H62">
            <v>0.0088</v>
          </cell>
          <cell r="I62">
            <v>0.079</v>
          </cell>
          <cell r="J62">
            <v>4.6</v>
          </cell>
          <cell r="K62">
            <v>0.76</v>
          </cell>
          <cell r="L62">
            <v>780</v>
          </cell>
          <cell r="M62">
            <v>780</v>
          </cell>
          <cell r="N62">
            <v>520</v>
          </cell>
          <cell r="O62">
            <v>520</v>
          </cell>
          <cell r="P62">
            <v>520</v>
          </cell>
          <cell r="Q62">
            <v>260</v>
          </cell>
          <cell r="R62">
            <v>260</v>
          </cell>
          <cell r="S62">
            <v>520</v>
          </cell>
          <cell r="T62">
            <v>520</v>
          </cell>
          <cell r="U62">
            <v>260</v>
          </cell>
          <cell r="V62">
            <v>0.0259999999999999</v>
          </cell>
          <cell r="W62">
            <v>0.093</v>
          </cell>
          <cell r="X62">
            <v>0.093</v>
          </cell>
          <cell r="Y62">
            <v>0.0165</v>
          </cell>
          <cell r="Z62">
            <v>0.0165</v>
          </cell>
        </row>
        <row r="63">
          <cell r="E63">
            <v>27</v>
          </cell>
          <cell r="F63">
            <v>810</v>
          </cell>
          <cell r="G63">
            <v>270</v>
          </cell>
          <cell r="H63">
            <v>0.0091</v>
          </cell>
          <cell r="I63">
            <v>0.0805</v>
          </cell>
          <cell r="J63">
            <v>4.7</v>
          </cell>
          <cell r="K63">
            <v>0.77</v>
          </cell>
          <cell r="L63">
            <v>810</v>
          </cell>
          <cell r="M63">
            <v>810</v>
          </cell>
          <cell r="N63">
            <v>540</v>
          </cell>
          <cell r="O63">
            <v>540</v>
          </cell>
          <cell r="P63">
            <v>540</v>
          </cell>
          <cell r="Q63">
            <v>270</v>
          </cell>
          <cell r="R63">
            <v>270</v>
          </cell>
          <cell r="S63">
            <v>540</v>
          </cell>
          <cell r="T63">
            <v>540</v>
          </cell>
          <cell r="U63">
            <v>270</v>
          </cell>
          <cell r="V63">
            <v>0.0269999999999999</v>
          </cell>
          <cell r="W63">
            <v>0.0935</v>
          </cell>
          <cell r="X63">
            <v>0.0935</v>
          </cell>
          <cell r="Y63">
            <v>0.01675</v>
          </cell>
          <cell r="Z63">
            <v>0.01675</v>
          </cell>
        </row>
        <row r="64">
          <cell r="E64">
            <v>28</v>
          </cell>
          <cell r="F64">
            <v>840</v>
          </cell>
          <cell r="G64">
            <v>280</v>
          </cell>
          <cell r="H64">
            <v>0.0094</v>
          </cell>
          <cell r="I64">
            <v>0.082</v>
          </cell>
          <cell r="J64">
            <v>4.8</v>
          </cell>
          <cell r="K64">
            <v>0.78</v>
          </cell>
          <cell r="L64">
            <v>840</v>
          </cell>
          <cell r="M64">
            <v>840</v>
          </cell>
          <cell r="N64">
            <v>560</v>
          </cell>
          <cell r="O64">
            <v>560</v>
          </cell>
          <cell r="P64">
            <v>560</v>
          </cell>
          <cell r="Q64">
            <v>280</v>
          </cell>
          <cell r="R64">
            <v>280</v>
          </cell>
          <cell r="S64">
            <v>560</v>
          </cell>
          <cell r="T64">
            <v>560</v>
          </cell>
          <cell r="U64">
            <v>280</v>
          </cell>
          <cell r="V64">
            <v>0.0279999999999999</v>
          </cell>
          <cell r="W64">
            <v>0.094</v>
          </cell>
          <cell r="X64">
            <v>0.094</v>
          </cell>
          <cell r="Y64">
            <v>0.017</v>
          </cell>
          <cell r="Z64">
            <v>0.017</v>
          </cell>
        </row>
        <row r="65">
          <cell r="E65">
            <v>29</v>
          </cell>
          <cell r="F65">
            <v>870</v>
          </cell>
          <cell r="G65">
            <v>290</v>
          </cell>
          <cell r="H65">
            <v>0.0097</v>
          </cell>
          <cell r="I65">
            <v>0.0835</v>
          </cell>
          <cell r="J65">
            <v>4.9</v>
          </cell>
          <cell r="K65">
            <v>0.79</v>
          </cell>
          <cell r="L65">
            <v>870</v>
          </cell>
          <cell r="M65">
            <v>870</v>
          </cell>
          <cell r="N65">
            <v>580</v>
          </cell>
          <cell r="O65">
            <v>580</v>
          </cell>
          <cell r="P65">
            <v>580</v>
          </cell>
          <cell r="Q65">
            <v>290</v>
          </cell>
          <cell r="R65">
            <v>290</v>
          </cell>
          <cell r="S65">
            <v>580</v>
          </cell>
          <cell r="T65">
            <v>580</v>
          </cell>
          <cell r="U65">
            <v>290</v>
          </cell>
          <cell r="V65">
            <v>0.0289999999999999</v>
          </cell>
          <cell r="W65">
            <v>0.0945</v>
          </cell>
          <cell r="X65">
            <v>0.0945</v>
          </cell>
          <cell r="Y65">
            <v>0.01725</v>
          </cell>
          <cell r="Z65">
            <v>0.01725</v>
          </cell>
        </row>
        <row r="66">
          <cell r="E66">
            <v>30</v>
          </cell>
          <cell r="F66">
            <v>900</v>
          </cell>
          <cell r="G66">
            <v>300</v>
          </cell>
          <cell r="H66">
            <v>0.01</v>
          </cell>
          <cell r="I66">
            <v>0.085</v>
          </cell>
          <cell r="J66">
            <v>5</v>
          </cell>
          <cell r="K66">
            <v>0.8</v>
          </cell>
          <cell r="L66">
            <v>900</v>
          </cell>
          <cell r="M66">
            <v>900</v>
          </cell>
          <cell r="N66">
            <v>600</v>
          </cell>
          <cell r="O66">
            <v>600</v>
          </cell>
          <cell r="P66">
            <v>600</v>
          </cell>
          <cell r="Q66">
            <v>300</v>
          </cell>
          <cell r="R66">
            <v>300</v>
          </cell>
          <cell r="S66">
            <v>600</v>
          </cell>
          <cell r="T66">
            <v>600</v>
          </cell>
          <cell r="U66">
            <v>300</v>
          </cell>
          <cell r="V66">
            <v>0.0299999999999999</v>
          </cell>
          <cell r="W66">
            <v>0.095</v>
          </cell>
          <cell r="X66">
            <v>0.095</v>
          </cell>
          <cell r="Y66">
            <v>0.0175</v>
          </cell>
          <cell r="Z66">
            <v>0.0175</v>
          </cell>
        </row>
        <row r="67">
          <cell r="E67">
            <v>31</v>
          </cell>
          <cell r="F67">
            <v>930</v>
          </cell>
          <cell r="G67">
            <v>310</v>
          </cell>
          <cell r="H67">
            <v>0.0104</v>
          </cell>
          <cell r="I67">
            <v>0.0865</v>
          </cell>
          <cell r="J67">
            <v>5.1</v>
          </cell>
          <cell r="K67">
            <v>0.81</v>
          </cell>
          <cell r="L67">
            <v>930</v>
          </cell>
          <cell r="M67">
            <v>930</v>
          </cell>
          <cell r="N67">
            <v>620</v>
          </cell>
          <cell r="O67">
            <v>620</v>
          </cell>
          <cell r="P67">
            <v>620</v>
          </cell>
          <cell r="Q67">
            <v>310</v>
          </cell>
          <cell r="R67">
            <v>310</v>
          </cell>
          <cell r="S67">
            <v>620</v>
          </cell>
          <cell r="T67">
            <v>620</v>
          </cell>
          <cell r="U67">
            <v>310</v>
          </cell>
          <cell r="V67">
            <v>0.0309999999999999</v>
          </cell>
          <cell r="W67">
            <v>0.0955</v>
          </cell>
          <cell r="X67">
            <v>0.0955</v>
          </cell>
          <cell r="Y67">
            <v>0.01775</v>
          </cell>
          <cell r="Z67">
            <v>0.01775</v>
          </cell>
        </row>
        <row r="68">
          <cell r="E68">
            <v>32</v>
          </cell>
          <cell r="F68">
            <v>960</v>
          </cell>
          <cell r="G68">
            <v>320</v>
          </cell>
          <cell r="H68">
            <v>0.0108</v>
          </cell>
          <cell r="I68">
            <v>0.088</v>
          </cell>
          <cell r="J68">
            <v>5.2</v>
          </cell>
          <cell r="K68">
            <v>0.82</v>
          </cell>
          <cell r="L68">
            <v>960</v>
          </cell>
          <cell r="M68">
            <v>960</v>
          </cell>
          <cell r="N68">
            <v>640</v>
          </cell>
          <cell r="O68">
            <v>640</v>
          </cell>
          <cell r="P68">
            <v>640</v>
          </cell>
          <cell r="Q68">
            <v>320</v>
          </cell>
          <cell r="R68">
            <v>320</v>
          </cell>
          <cell r="S68">
            <v>640</v>
          </cell>
          <cell r="T68">
            <v>640</v>
          </cell>
          <cell r="U68">
            <v>320</v>
          </cell>
          <cell r="V68">
            <v>0.0319999999999999</v>
          </cell>
          <cell r="W68">
            <v>0.096</v>
          </cell>
          <cell r="X68">
            <v>0.096</v>
          </cell>
          <cell r="Y68">
            <v>0.018</v>
          </cell>
          <cell r="Z68">
            <v>0.018</v>
          </cell>
        </row>
        <row r="69">
          <cell r="E69">
            <v>33</v>
          </cell>
          <cell r="F69">
            <v>990</v>
          </cell>
          <cell r="G69">
            <v>330</v>
          </cell>
          <cell r="H69">
            <v>0.0112</v>
          </cell>
          <cell r="I69">
            <v>0.0895</v>
          </cell>
          <cell r="J69">
            <v>5.3</v>
          </cell>
          <cell r="K69">
            <v>0.83</v>
          </cell>
          <cell r="L69">
            <v>990</v>
          </cell>
          <cell r="M69">
            <v>990</v>
          </cell>
          <cell r="N69">
            <v>660</v>
          </cell>
          <cell r="O69">
            <v>660</v>
          </cell>
          <cell r="P69">
            <v>660</v>
          </cell>
          <cell r="Q69">
            <v>330</v>
          </cell>
          <cell r="R69">
            <v>330</v>
          </cell>
          <cell r="S69">
            <v>660</v>
          </cell>
          <cell r="T69">
            <v>660</v>
          </cell>
          <cell r="U69">
            <v>330</v>
          </cell>
          <cell r="V69">
            <v>0.0329999999999999</v>
          </cell>
          <cell r="W69">
            <v>0.0965</v>
          </cell>
          <cell r="X69">
            <v>0.0965</v>
          </cell>
          <cell r="Y69">
            <v>0.01825</v>
          </cell>
          <cell r="Z69">
            <v>0.01825</v>
          </cell>
        </row>
        <row r="70">
          <cell r="E70">
            <v>34</v>
          </cell>
          <cell r="F70">
            <v>1020</v>
          </cell>
          <cell r="G70">
            <v>340</v>
          </cell>
          <cell r="H70">
            <v>0.0116</v>
          </cell>
          <cell r="I70">
            <v>0.091</v>
          </cell>
          <cell r="J70">
            <v>5.4</v>
          </cell>
          <cell r="K70">
            <v>0.84</v>
          </cell>
          <cell r="L70">
            <v>1020</v>
          </cell>
          <cell r="M70">
            <v>1020</v>
          </cell>
          <cell r="N70">
            <v>680</v>
          </cell>
          <cell r="O70">
            <v>680</v>
          </cell>
          <cell r="P70">
            <v>680</v>
          </cell>
          <cell r="Q70">
            <v>340</v>
          </cell>
          <cell r="R70">
            <v>340</v>
          </cell>
          <cell r="S70">
            <v>680</v>
          </cell>
          <cell r="T70">
            <v>680</v>
          </cell>
          <cell r="U70">
            <v>340</v>
          </cell>
          <cell r="V70">
            <v>0.0339999999999999</v>
          </cell>
          <cell r="W70">
            <v>0.097</v>
          </cell>
          <cell r="X70">
            <v>0.097</v>
          </cell>
          <cell r="Y70">
            <v>0.0185</v>
          </cell>
          <cell r="Z70">
            <v>0.0185</v>
          </cell>
        </row>
        <row r="71">
          <cell r="E71">
            <v>35</v>
          </cell>
          <cell r="F71">
            <v>1050</v>
          </cell>
          <cell r="G71">
            <v>350</v>
          </cell>
          <cell r="H71">
            <v>0.012</v>
          </cell>
          <cell r="I71">
            <v>0.0925</v>
          </cell>
          <cell r="J71">
            <v>5.5</v>
          </cell>
          <cell r="K71">
            <v>0.85</v>
          </cell>
          <cell r="L71">
            <v>1050</v>
          </cell>
          <cell r="M71">
            <v>1050</v>
          </cell>
          <cell r="N71">
            <v>700</v>
          </cell>
          <cell r="O71">
            <v>700</v>
          </cell>
          <cell r="P71">
            <v>700</v>
          </cell>
          <cell r="Q71">
            <v>350</v>
          </cell>
          <cell r="R71">
            <v>350</v>
          </cell>
          <cell r="S71">
            <v>700</v>
          </cell>
          <cell r="T71">
            <v>700</v>
          </cell>
          <cell r="U71">
            <v>350</v>
          </cell>
          <cell r="V71">
            <v>0.0349999999999999</v>
          </cell>
          <cell r="W71">
            <v>0.0975</v>
          </cell>
          <cell r="X71">
            <v>0.0975</v>
          </cell>
          <cell r="Y71">
            <v>0.01875</v>
          </cell>
          <cell r="Z71">
            <v>0.01875</v>
          </cell>
        </row>
        <row r="72">
          <cell r="E72">
            <v>36</v>
          </cell>
          <cell r="F72">
            <v>1080</v>
          </cell>
          <cell r="G72">
            <v>360</v>
          </cell>
          <cell r="H72">
            <v>0.0124</v>
          </cell>
          <cell r="I72">
            <v>0.094</v>
          </cell>
          <cell r="J72">
            <v>5.6</v>
          </cell>
          <cell r="K72">
            <v>0.86</v>
          </cell>
          <cell r="L72">
            <v>1080</v>
          </cell>
          <cell r="M72">
            <v>1080</v>
          </cell>
          <cell r="N72">
            <v>720</v>
          </cell>
          <cell r="O72">
            <v>720</v>
          </cell>
          <cell r="P72">
            <v>720</v>
          </cell>
          <cell r="Q72">
            <v>360</v>
          </cell>
          <cell r="R72">
            <v>360</v>
          </cell>
          <cell r="S72">
            <v>720</v>
          </cell>
          <cell r="T72">
            <v>720</v>
          </cell>
          <cell r="U72">
            <v>360</v>
          </cell>
          <cell r="V72">
            <v>0.0359999999999999</v>
          </cell>
          <cell r="W72">
            <v>0.098</v>
          </cell>
          <cell r="X72">
            <v>0.098</v>
          </cell>
          <cell r="Y72">
            <v>0.019</v>
          </cell>
          <cell r="Z72">
            <v>0.019</v>
          </cell>
        </row>
        <row r="73">
          <cell r="E73">
            <v>37</v>
          </cell>
          <cell r="F73">
            <v>1110</v>
          </cell>
          <cell r="G73">
            <v>370</v>
          </cell>
          <cell r="H73">
            <v>0.0128</v>
          </cell>
          <cell r="I73">
            <v>0.0955</v>
          </cell>
          <cell r="J73">
            <v>5.7</v>
          </cell>
          <cell r="K73">
            <v>0.87</v>
          </cell>
          <cell r="L73">
            <v>1110</v>
          </cell>
          <cell r="M73">
            <v>1110</v>
          </cell>
          <cell r="N73">
            <v>740</v>
          </cell>
          <cell r="O73">
            <v>740</v>
          </cell>
          <cell r="P73">
            <v>740</v>
          </cell>
          <cell r="Q73">
            <v>370</v>
          </cell>
          <cell r="R73">
            <v>370</v>
          </cell>
          <cell r="S73">
            <v>740</v>
          </cell>
          <cell r="T73">
            <v>740</v>
          </cell>
          <cell r="U73">
            <v>370</v>
          </cell>
          <cell r="V73">
            <v>0.0369999999999999</v>
          </cell>
          <cell r="W73">
            <v>0.0985</v>
          </cell>
          <cell r="X73">
            <v>0.0985</v>
          </cell>
          <cell r="Y73">
            <v>0.01925</v>
          </cell>
          <cell r="Z73">
            <v>0.01925</v>
          </cell>
        </row>
        <row r="74">
          <cell r="E74">
            <v>38</v>
          </cell>
          <cell r="F74">
            <v>1140</v>
          </cell>
          <cell r="G74">
            <v>380</v>
          </cell>
          <cell r="H74">
            <v>0.0132</v>
          </cell>
          <cell r="I74">
            <v>0.097</v>
          </cell>
          <cell r="J74">
            <v>5.8</v>
          </cell>
          <cell r="K74">
            <v>0.88</v>
          </cell>
          <cell r="L74">
            <v>1140</v>
          </cell>
          <cell r="M74">
            <v>1140</v>
          </cell>
          <cell r="N74">
            <v>760</v>
          </cell>
          <cell r="O74">
            <v>760</v>
          </cell>
          <cell r="P74">
            <v>760</v>
          </cell>
          <cell r="Q74">
            <v>380</v>
          </cell>
          <cell r="R74">
            <v>380</v>
          </cell>
          <cell r="S74">
            <v>760</v>
          </cell>
          <cell r="T74">
            <v>760</v>
          </cell>
          <cell r="U74">
            <v>380</v>
          </cell>
          <cell r="V74">
            <v>0.0379999999999999</v>
          </cell>
          <cell r="W74">
            <v>0.099</v>
          </cell>
          <cell r="X74">
            <v>0.099</v>
          </cell>
          <cell r="Y74">
            <v>0.0195</v>
          </cell>
          <cell r="Z74">
            <v>0.0195</v>
          </cell>
        </row>
        <row r="75">
          <cell r="E75">
            <v>39</v>
          </cell>
          <cell r="F75">
            <v>1170</v>
          </cell>
          <cell r="G75">
            <v>390</v>
          </cell>
          <cell r="H75">
            <v>0.0136</v>
          </cell>
          <cell r="I75">
            <v>0.0985</v>
          </cell>
          <cell r="J75">
            <v>5.9</v>
          </cell>
          <cell r="K75">
            <v>0.89</v>
          </cell>
          <cell r="L75">
            <v>1170</v>
          </cell>
          <cell r="M75">
            <v>1170</v>
          </cell>
          <cell r="N75">
            <v>780</v>
          </cell>
          <cell r="O75">
            <v>780</v>
          </cell>
          <cell r="P75">
            <v>780</v>
          </cell>
          <cell r="Q75">
            <v>390</v>
          </cell>
          <cell r="R75">
            <v>390</v>
          </cell>
          <cell r="S75">
            <v>780</v>
          </cell>
          <cell r="T75">
            <v>780</v>
          </cell>
          <cell r="U75">
            <v>390</v>
          </cell>
          <cell r="V75">
            <v>0.0389999999999999</v>
          </cell>
          <cell r="W75">
            <v>0.0995</v>
          </cell>
          <cell r="X75">
            <v>0.0995</v>
          </cell>
          <cell r="Y75">
            <v>0.01975</v>
          </cell>
          <cell r="Z75">
            <v>0.01975</v>
          </cell>
        </row>
        <row r="76">
          <cell r="E76">
            <v>40</v>
          </cell>
          <cell r="F76">
            <v>1200</v>
          </cell>
          <cell r="G76">
            <v>400</v>
          </cell>
          <cell r="H76">
            <v>0.014</v>
          </cell>
          <cell r="I76">
            <v>0.1</v>
          </cell>
          <cell r="J76">
            <v>6</v>
          </cell>
          <cell r="K76">
            <v>0.9</v>
          </cell>
          <cell r="L76">
            <v>1200</v>
          </cell>
          <cell r="M76">
            <v>1200</v>
          </cell>
          <cell r="N76">
            <v>800</v>
          </cell>
          <cell r="O76">
            <v>800</v>
          </cell>
          <cell r="P76">
            <v>800</v>
          </cell>
          <cell r="Q76">
            <v>400</v>
          </cell>
          <cell r="R76">
            <v>400</v>
          </cell>
          <cell r="S76">
            <v>800</v>
          </cell>
          <cell r="T76">
            <v>800</v>
          </cell>
          <cell r="U76">
            <v>400</v>
          </cell>
          <cell r="V76">
            <v>0.0399999999999999</v>
          </cell>
          <cell r="W76">
            <v>0.1</v>
          </cell>
          <cell r="X76">
            <v>0.1</v>
          </cell>
          <cell r="Y76">
            <v>0.02</v>
          </cell>
          <cell r="Z76">
            <v>0.02</v>
          </cell>
        </row>
        <row r="77">
          <cell r="E77">
            <v>41</v>
          </cell>
          <cell r="F77">
            <v>1230</v>
          </cell>
          <cell r="G77">
            <v>410</v>
          </cell>
          <cell r="H77">
            <v>0.0143</v>
          </cell>
          <cell r="I77">
            <v>0.102</v>
          </cell>
          <cell r="J77">
            <v>6.1</v>
          </cell>
          <cell r="K77">
            <v>0.91</v>
          </cell>
          <cell r="L77">
            <v>1230</v>
          </cell>
          <cell r="M77">
            <v>1230</v>
          </cell>
          <cell r="N77">
            <v>820</v>
          </cell>
          <cell r="O77">
            <v>820</v>
          </cell>
          <cell r="P77">
            <v>820</v>
          </cell>
          <cell r="Q77">
            <v>420</v>
          </cell>
          <cell r="R77">
            <v>420</v>
          </cell>
          <cell r="S77">
            <v>820</v>
          </cell>
          <cell r="T77">
            <v>820</v>
          </cell>
          <cell r="U77">
            <v>410</v>
          </cell>
          <cell r="V77">
            <v>0.0409999999999999</v>
          </cell>
          <cell r="W77">
            <v>0.1005</v>
          </cell>
          <cell r="X77">
            <v>0.1005</v>
          </cell>
          <cell r="Y77">
            <v>0.02025</v>
          </cell>
          <cell r="Z77">
            <v>0.02025</v>
          </cell>
        </row>
        <row r="78">
          <cell r="E78">
            <v>42</v>
          </cell>
          <cell r="F78">
            <v>1260</v>
          </cell>
          <cell r="G78">
            <v>420</v>
          </cell>
          <cell r="H78">
            <v>0.0146</v>
          </cell>
          <cell r="I78">
            <v>0.104</v>
          </cell>
          <cell r="J78">
            <v>6.2</v>
          </cell>
          <cell r="K78">
            <v>0.92</v>
          </cell>
          <cell r="L78">
            <v>1260</v>
          </cell>
          <cell r="M78">
            <v>1260</v>
          </cell>
          <cell r="N78">
            <v>840</v>
          </cell>
          <cell r="O78">
            <v>840</v>
          </cell>
          <cell r="P78">
            <v>840</v>
          </cell>
          <cell r="Q78">
            <v>440</v>
          </cell>
          <cell r="R78">
            <v>440</v>
          </cell>
          <cell r="S78">
            <v>840</v>
          </cell>
          <cell r="T78">
            <v>840</v>
          </cell>
          <cell r="U78">
            <v>420</v>
          </cell>
          <cell r="V78">
            <v>0.0419999999999999</v>
          </cell>
          <cell r="W78">
            <v>0.101</v>
          </cell>
          <cell r="X78">
            <v>0.101</v>
          </cell>
          <cell r="Y78">
            <v>0.0205</v>
          </cell>
          <cell r="Z78">
            <v>0.0205</v>
          </cell>
        </row>
        <row r="79">
          <cell r="E79">
            <v>43</v>
          </cell>
          <cell r="F79">
            <v>1290</v>
          </cell>
          <cell r="G79">
            <v>430</v>
          </cell>
          <cell r="H79">
            <v>0.0149</v>
          </cell>
          <cell r="I79">
            <v>0.106</v>
          </cell>
          <cell r="J79">
            <v>6.3</v>
          </cell>
          <cell r="K79">
            <v>0.93</v>
          </cell>
          <cell r="L79">
            <v>1290</v>
          </cell>
          <cell r="M79">
            <v>1290</v>
          </cell>
          <cell r="N79">
            <v>860</v>
          </cell>
          <cell r="O79">
            <v>860</v>
          </cell>
          <cell r="P79">
            <v>860</v>
          </cell>
          <cell r="Q79">
            <v>460</v>
          </cell>
          <cell r="R79">
            <v>460</v>
          </cell>
          <cell r="S79">
            <v>860</v>
          </cell>
          <cell r="T79">
            <v>860</v>
          </cell>
          <cell r="U79">
            <v>430</v>
          </cell>
          <cell r="V79">
            <v>0.0429999999999999</v>
          </cell>
          <cell r="W79">
            <v>0.1015</v>
          </cell>
          <cell r="X79">
            <v>0.1015</v>
          </cell>
          <cell r="Y79">
            <v>0.02075</v>
          </cell>
          <cell r="Z79">
            <v>0.02075</v>
          </cell>
        </row>
        <row r="80">
          <cell r="E80">
            <v>44</v>
          </cell>
          <cell r="F80">
            <v>1320</v>
          </cell>
          <cell r="G80">
            <v>440</v>
          </cell>
          <cell r="H80">
            <v>0.0152</v>
          </cell>
          <cell r="I80">
            <v>0.108</v>
          </cell>
          <cell r="J80">
            <v>6.4</v>
          </cell>
          <cell r="K80">
            <v>0.94</v>
          </cell>
          <cell r="L80">
            <v>1320</v>
          </cell>
          <cell r="M80">
            <v>1320</v>
          </cell>
          <cell r="N80">
            <v>880</v>
          </cell>
          <cell r="O80">
            <v>880</v>
          </cell>
          <cell r="P80">
            <v>880</v>
          </cell>
          <cell r="Q80">
            <v>480</v>
          </cell>
          <cell r="R80">
            <v>480</v>
          </cell>
          <cell r="S80">
            <v>880</v>
          </cell>
          <cell r="T80">
            <v>880</v>
          </cell>
          <cell r="U80">
            <v>440</v>
          </cell>
          <cell r="V80">
            <v>0.0439999999999999</v>
          </cell>
          <cell r="W80">
            <v>0.102</v>
          </cell>
          <cell r="X80">
            <v>0.102</v>
          </cell>
          <cell r="Y80">
            <v>0.021</v>
          </cell>
          <cell r="Z80">
            <v>0.021</v>
          </cell>
        </row>
        <row r="81">
          <cell r="E81">
            <v>45</v>
          </cell>
          <cell r="F81">
            <v>1350</v>
          </cell>
          <cell r="G81">
            <v>450</v>
          </cell>
          <cell r="H81">
            <v>0.0155</v>
          </cell>
          <cell r="I81">
            <v>0.11</v>
          </cell>
          <cell r="J81">
            <v>6.5</v>
          </cell>
          <cell r="K81">
            <v>0.95</v>
          </cell>
          <cell r="L81">
            <v>1350</v>
          </cell>
          <cell r="M81">
            <v>1350</v>
          </cell>
          <cell r="N81">
            <v>900</v>
          </cell>
          <cell r="O81">
            <v>900</v>
          </cell>
          <cell r="P81">
            <v>900</v>
          </cell>
          <cell r="Q81">
            <v>500</v>
          </cell>
          <cell r="R81">
            <v>500</v>
          </cell>
          <cell r="S81">
            <v>900</v>
          </cell>
          <cell r="T81">
            <v>900</v>
          </cell>
          <cell r="U81">
            <v>450</v>
          </cell>
          <cell r="V81">
            <v>0.0449999999999999</v>
          </cell>
          <cell r="W81">
            <v>0.1025</v>
          </cell>
          <cell r="X81">
            <v>0.1025</v>
          </cell>
          <cell r="Y81">
            <v>0.02125</v>
          </cell>
          <cell r="Z81">
            <v>0.02125</v>
          </cell>
        </row>
        <row r="82">
          <cell r="E82">
            <v>46</v>
          </cell>
          <cell r="F82">
            <v>1380</v>
          </cell>
          <cell r="G82">
            <v>460</v>
          </cell>
          <cell r="H82">
            <v>0.0158</v>
          </cell>
          <cell r="I82">
            <v>0.112</v>
          </cell>
          <cell r="J82">
            <v>6.6</v>
          </cell>
          <cell r="K82">
            <v>0.96</v>
          </cell>
          <cell r="L82">
            <v>1380</v>
          </cell>
          <cell r="M82">
            <v>1380</v>
          </cell>
          <cell r="N82">
            <v>920</v>
          </cell>
          <cell r="O82">
            <v>920</v>
          </cell>
          <cell r="P82">
            <v>920</v>
          </cell>
          <cell r="Q82">
            <v>520</v>
          </cell>
          <cell r="R82">
            <v>520</v>
          </cell>
          <cell r="S82">
            <v>920</v>
          </cell>
          <cell r="T82">
            <v>920</v>
          </cell>
          <cell r="U82">
            <v>460</v>
          </cell>
          <cell r="V82">
            <v>0.0459999999999999</v>
          </cell>
          <cell r="W82">
            <v>0.103</v>
          </cell>
          <cell r="X82">
            <v>0.103</v>
          </cell>
          <cell r="Y82">
            <v>0.0215</v>
          </cell>
          <cell r="Z82">
            <v>0.0215</v>
          </cell>
        </row>
        <row r="83">
          <cell r="E83">
            <v>47</v>
          </cell>
          <cell r="F83">
            <v>1410</v>
          </cell>
          <cell r="G83">
            <v>470</v>
          </cell>
          <cell r="H83">
            <v>0.0161</v>
          </cell>
          <cell r="I83">
            <v>0.114</v>
          </cell>
          <cell r="J83">
            <v>6.7</v>
          </cell>
          <cell r="K83">
            <v>0.97</v>
          </cell>
          <cell r="L83">
            <v>1410</v>
          </cell>
          <cell r="M83">
            <v>1410</v>
          </cell>
          <cell r="N83">
            <v>940</v>
          </cell>
          <cell r="O83">
            <v>940</v>
          </cell>
          <cell r="P83">
            <v>940</v>
          </cell>
          <cell r="Q83">
            <v>540</v>
          </cell>
          <cell r="R83">
            <v>540</v>
          </cell>
          <cell r="S83">
            <v>940</v>
          </cell>
          <cell r="T83">
            <v>940</v>
          </cell>
          <cell r="U83">
            <v>470</v>
          </cell>
          <cell r="V83">
            <v>0.0469999999999999</v>
          </cell>
          <cell r="W83">
            <v>0.1035</v>
          </cell>
          <cell r="X83">
            <v>0.1035</v>
          </cell>
          <cell r="Y83">
            <v>0.02175</v>
          </cell>
          <cell r="Z83">
            <v>0.02175</v>
          </cell>
        </row>
        <row r="84">
          <cell r="E84">
            <v>48</v>
          </cell>
          <cell r="F84">
            <v>1440</v>
          </cell>
          <cell r="G84">
            <v>480</v>
          </cell>
          <cell r="H84">
            <v>0.0164</v>
          </cell>
          <cell r="I84">
            <v>0.116</v>
          </cell>
          <cell r="J84">
            <v>6.8</v>
          </cell>
          <cell r="K84">
            <v>0.98</v>
          </cell>
          <cell r="L84">
            <v>1440</v>
          </cell>
          <cell r="M84">
            <v>1440</v>
          </cell>
          <cell r="N84">
            <v>960</v>
          </cell>
          <cell r="O84">
            <v>960</v>
          </cell>
          <cell r="P84">
            <v>960</v>
          </cell>
          <cell r="Q84">
            <v>560</v>
          </cell>
          <cell r="R84">
            <v>560</v>
          </cell>
          <cell r="S84">
            <v>960</v>
          </cell>
          <cell r="T84">
            <v>960</v>
          </cell>
          <cell r="U84">
            <v>480</v>
          </cell>
          <cell r="V84">
            <v>0.0479999999999999</v>
          </cell>
          <cell r="W84">
            <v>0.104</v>
          </cell>
          <cell r="X84">
            <v>0.104</v>
          </cell>
          <cell r="Y84">
            <v>0.022</v>
          </cell>
          <cell r="Z84">
            <v>0.022</v>
          </cell>
        </row>
        <row r="85">
          <cell r="E85">
            <v>49</v>
          </cell>
          <cell r="F85">
            <v>1470</v>
          </cell>
          <cell r="G85">
            <v>490</v>
          </cell>
          <cell r="H85">
            <v>0.0167</v>
          </cell>
          <cell r="I85">
            <v>0.118</v>
          </cell>
          <cell r="J85">
            <v>6.9</v>
          </cell>
          <cell r="K85">
            <v>0.99</v>
          </cell>
          <cell r="L85">
            <v>1470</v>
          </cell>
          <cell r="M85">
            <v>1470</v>
          </cell>
          <cell r="N85">
            <v>980</v>
          </cell>
          <cell r="O85">
            <v>980</v>
          </cell>
          <cell r="P85">
            <v>980</v>
          </cell>
          <cell r="Q85">
            <v>580</v>
          </cell>
          <cell r="R85">
            <v>580</v>
          </cell>
          <cell r="S85">
            <v>980</v>
          </cell>
          <cell r="T85">
            <v>980</v>
          </cell>
          <cell r="U85">
            <v>490</v>
          </cell>
          <cell r="V85">
            <v>0.0489999999999999</v>
          </cell>
          <cell r="W85">
            <v>0.1045</v>
          </cell>
          <cell r="X85">
            <v>0.1045</v>
          </cell>
          <cell r="Y85">
            <v>0.02225</v>
          </cell>
          <cell r="Z85">
            <v>0.02225</v>
          </cell>
        </row>
        <row r="86">
          <cell r="E86">
            <v>50</v>
          </cell>
          <cell r="F86">
            <v>1500</v>
          </cell>
          <cell r="G86">
            <v>500</v>
          </cell>
          <cell r="H86">
            <v>0.017</v>
          </cell>
          <cell r="I86">
            <v>0.12</v>
          </cell>
          <cell r="J86">
            <v>7</v>
          </cell>
          <cell r="K86">
            <v>1</v>
          </cell>
          <cell r="L86">
            <v>1500</v>
          </cell>
          <cell r="M86">
            <v>1500</v>
          </cell>
          <cell r="N86">
            <v>1000</v>
          </cell>
          <cell r="O86">
            <v>1000</v>
          </cell>
          <cell r="P86">
            <v>1000</v>
          </cell>
          <cell r="Q86">
            <v>600</v>
          </cell>
          <cell r="R86">
            <v>600</v>
          </cell>
          <cell r="S86">
            <v>1000</v>
          </cell>
          <cell r="T86">
            <v>1000</v>
          </cell>
          <cell r="U86">
            <v>500</v>
          </cell>
          <cell r="V86">
            <v>0.0499999999999999</v>
          </cell>
          <cell r="W86">
            <v>0.105</v>
          </cell>
          <cell r="X86">
            <v>0.105</v>
          </cell>
          <cell r="Y86">
            <v>0.0225</v>
          </cell>
          <cell r="Z86">
            <v>0.0225</v>
          </cell>
        </row>
        <row r="87">
          <cell r="E87">
            <v>51</v>
          </cell>
          <cell r="F87">
            <v>1530</v>
          </cell>
          <cell r="G87">
            <v>510</v>
          </cell>
          <cell r="H87">
            <v>0.0173</v>
          </cell>
          <cell r="I87">
            <v>0.1215</v>
          </cell>
          <cell r="J87">
            <v>7.1</v>
          </cell>
          <cell r="K87">
            <v>1.01</v>
          </cell>
          <cell r="L87">
            <v>1530</v>
          </cell>
          <cell r="M87">
            <v>1530</v>
          </cell>
          <cell r="N87">
            <v>1020</v>
          </cell>
          <cell r="O87">
            <v>1020</v>
          </cell>
          <cell r="P87">
            <v>1020</v>
          </cell>
          <cell r="Q87">
            <v>630</v>
          </cell>
          <cell r="R87">
            <v>630</v>
          </cell>
          <cell r="S87">
            <v>1020</v>
          </cell>
          <cell r="T87">
            <v>1020</v>
          </cell>
          <cell r="U87">
            <v>510</v>
          </cell>
          <cell r="V87">
            <v>0.0509999999999999</v>
          </cell>
          <cell r="W87">
            <v>0.1055</v>
          </cell>
          <cell r="X87">
            <v>0.1055</v>
          </cell>
          <cell r="Y87">
            <v>0.02275</v>
          </cell>
          <cell r="Z87">
            <v>0.02275</v>
          </cell>
        </row>
        <row r="88">
          <cell r="E88">
            <v>52</v>
          </cell>
          <cell r="F88">
            <v>1560</v>
          </cell>
          <cell r="G88">
            <v>520</v>
          </cell>
          <cell r="H88">
            <v>0.0176</v>
          </cell>
          <cell r="I88">
            <v>0.123</v>
          </cell>
          <cell r="J88">
            <v>7.2</v>
          </cell>
          <cell r="K88">
            <v>1.02</v>
          </cell>
          <cell r="L88">
            <v>1560</v>
          </cell>
          <cell r="M88">
            <v>1560</v>
          </cell>
          <cell r="N88">
            <v>1040</v>
          </cell>
          <cell r="O88">
            <v>1040</v>
          </cell>
          <cell r="P88">
            <v>1040</v>
          </cell>
          <cell r="Q88">
            <v>660</v>
          </cell>
          <cell r="R88">
            <v>660</v>
          </cell>
          <cell r="S88">
            <v>1040</v>
          </cell>
          <cell r="T88">
            <v>1040</v>
          </cell>
          <cell r="U88">
            <v>520</v>
          </cell>
          <cell r="V88">
            <v>0.0519999999999999</v>
          </cell>
          <cell r="W88">
            <v>0.106</v>
          </cell>
          <cell r="X88">
            <v>0.106</v>
          </cell>
          <cell r="Y88">
            <v>0.023</v>
          </cell>
          <cell r="Z88">
            <v>0.023</v>
          </cell>
        </row>
        <row r="89">
          <cell r="E89">
            <v>53</v>
          </cell>
          <cell r="F89">
            <v>1590</v>
          </cell>
          <cell r="G89">
            <v>530</v>
          </cell>
          <cell r="H89">
            <v>0.0179</v>
          </cell>
          <cell r="I89">
            <v>0.1245</v>
          </cell>
          <cell r="J89">
            <v>7.3</v>
          </cell>
          <cell r="K89">
            <v>1.03</v>
          </cell>
          <cell r="L89">
            <v>1590</v>
          </cell>
          <cell r="M89">
            <v>1590</v>
          </cell>
          <cell r="N89">
            <v>1060</v>
          </cell>
          <cell r="O89">
            <v>1060</v>
          </cell>
          <cell r="P89">
            <v>1060</v>
          </cell>
          <cell r="Q89">
            <v>690</v>
          </cell>
          <cell r="R89">
            <v>690</v>
          </cell>
          <cell r="S89">
            <v>1060</v>
          </cell>
          <cell r="T89">
            <v>1060</v>
          </cell>
          <cell r="U89">
            <v>530</v>
          </cell>
          <cell r="V89">
            <v>0.0529999999999999</v>
          </cell>
          <cell r="W89">
            <v>0.1065</v>
          </cell>
          <cell r="X89">
            <v>0.1065</v>
          </cell>
          <cell r="Y89">
            <v>0.02325</v>
          </cell>
          <cell r="Z89">
            <v>0.02325</v>
          </cell>
        </row>
        <row r="90">
          <cell r="E90">
            <v>54</v>
          </cell>
          <cell r="F90">
            <v>1620</v>
          </cell>
          <cell r="G90">
            <v>540</v>
          </cell>
          <cell r="H90">
            <v>0.0182</v>
          </cell>
          <cell r="I90">
            <v>0.126</v>
          </cell>
          <cell r="J90">
            <v>7.4</v>
          </cell>
          <cell r="K90">
            <v>1.04</v>
          </cell>
          <cell r="L90">
            <v>1620</v>
          </cell>
          <cell r="M90">
            <v>1620</v>
          </cell>
          <cell r="N90">
            <v>1080</v>
          </cell>
          <cell r="O90">
            <v>1080</v>
          </cell>
          <cell r="P90">
            <v>1080</v>
          </cell>
          <cell r="Q90">
            <v>720</v>
          </cell>
          <cell r="R90">
            <v>720</v>
          </cell>
          <cell r="S90">
            <v>1080</v>
          </cell>
          <cell r="T90">
            <v>1080</v>
          </cell>
          <cell r="U90">
            <v>540</v>
          </cell>
          <cell r="V90">
            <v>0.0539999999999999</v>
          </cell>
          <cell r="W90">
            <v>0.107</v>
          </cell>
          <cell r="X90">
            <v>0.107</v>
          </cell>
          <cell r="Y90">
            <v>0.0235</v>
          </cell>
          <cell r="Z90">
            <v>0.0235</v>
          </cell>
        </row>
        <row r="91">
          <cell r="E91">
            <v>55</v>
          </cell>
          <cell r="F91">
            <v>1650</v>
          </cell>
          <cell r="G91">
            <v>550</v>
          </cell>
          <cell r="H91">
            <v>0.0185</v>
          </cell>
          <cell r="I91">
            <v>0.1275</v>
          </cell>
          <cell r="J91">
            <v>7.5</v>
          </cell>
          <cell r="K91">
            <v>1.05</v>
          </cell>
          <cell r="L91">
            <v>1650</v>
          </cell>
          <cell r="M91">
            <v>1650</v>
          </cell>
          <cell r="N91">
            <v>1100</v>
          </cell>
          <cell r="O91">
            <v>1100</v>
          </cell>
          <cell r="P91">
            <v>1100</v>
          </cell>
          <cell r="Q91">
            <v>750</v>
          </cell>
          <cell r="R91">
            <v>750</v>
          </cell>
          <cell r="S91">
            <v>1100</v>
          </cell>
          <cell r="T91">
            <v>1100</v>
          </cell>
          <cell r="U91">
            <v>550</v>
          </cell>
          <cell r="V91">
            <v>0.0549999999999999</v>
          </cell>
          <cell r="W91">
            <v>0.1075</v>
          </cell>
          <cell r="X91">
            <v>0.1075</v>
          </cell>
          <cell r="Y91">
            <v>0.02375</v>
          </cell>
          <cell r="Z91">
            <v>0.02375</v>
          </cell>
        </row>
        <row r="92">
          <cell r="E92">
            <v>56</v>
          </cell>
          <cell r="F92">
            <v>1680</v>
          </cell>
          <cell r="G92">
            <v>560</v>
          </cell>
          <cell r="H92">
            <v>0.0188</v>
          </cell>
          <cell r="I92">
            <v>0.129</v>
          </cell>
          <cell r="J92">
            <v>7.6</v>
          </cell>
          <cell r="K92">
            <v>1.06</v>
          </cell>
          <cell r="L92">
            <v>1680</v>
          </cell>
          <cell r="M92">
            <v>1680</v>
          </cell>
          <cell r="N92">
            <v>1120</v>
          </cell>
          <cell r="O92">
            <v>1120</v>
          </cell>
          <cell r="P92">
            <v>1120</v>
          </cell>
          <cell r="Q92">
            <v>780</v>
          </cell>
          <cell r="R92">
            <v>780</v>
          </cell>
          <cell r="S92">
            <v>1120</v>
          </cell>
          <cell r="T92">
            <v>1120</v>
          </cell>
          <cell r="U92">
            <v>560</v>
          </cell>
          <cell r="V92">
            <v>0.0559999999999999</v>
          </cell>
          <cell r="W92">
            <v>0.108</v>
          </cell>
          <cell r="X92">
            <v>0.108</v>
          </cell>
          <cell r="Y92">
            <v>0.024</v>
          </cell>
          <cell r="Z92">
            <v>0.024</v>
          </cell>
        </row>
        <row r="93">
          <cell r="E93">
            <v>57</v>
          </cell>
          <cell r="F93">
            <v>1710</v>
          </cell>
          <cell r="G93">
            <v>570</v>
          </cell>
          <cell r="H93">
            <v>0.0191</v>
          </cell>
          <cell r="I93">
            <v>0.1305</v>
          </cell>
          <cell r="J93">
            <v>7.7</v>
          </cell>
          <cell r="K93">
            <v>1.07</v>
          </cell>
          <cell r="L93">
            <v>1710</v>
          </cell>
          <cell r="M93">
            <v>1710</v>
          </cell>
          <cell r="N93">
            <v>1140</v>
          </cell>
          <cell r="O93">
            <v>1140</v>
          </cell>
          <cell r="P93">
            <v>1140</v>
          </cell>
          <cell r="Q93">
            <v>810</v>
          </cell>
          <cell r="R93">
            <v>810</v>
          </cell>
          <cell r="S93">
            <v>1140</v>
          </cell>
          <cell r="T93">
            <v>1140</v>
          </cell>
          <cell r="U93">
            <v>570</v>
          </cell>
          <cell r="V93">
            <v>0.0569999999999999</v>
          </cell>
          <cell r="W93">
            <v>0.1085</v>
          </cell>
          <cell r="X93">
            <v>0.1085</v>
          </cell>
          <cell r="Y93">
            <v>0.02425</v>
          </cell>
          <cell r="Z93">
            <v>0.02425</v>
          </cell>
        </row>
        <row r="94">
          <cell r="E94">
            <v>58</v>
          </cell>
          <cell r="F94">
            <v>1740</v>
          </cell>
          <cell r="G94">
            <v>580</v>
          </cell>
          <cell r="H94">
            <v>0.0194</v>
          </cell>
          <cell r="I94">
            <v>0.132</v>
          </cell>
          <cell r="J94">
            <v>7.8</v>
          </cell>
          <cell r="K94">
            <v>1.08</v>
          </cell>
          <cell r="L94">
            <v>1740</v>
          </cell>
          <cell r="M94">
            <v>1740</v>
          </cell>
          <cell r="N94">
            <v>1160</v>
          </cell>
          <cell r="O94">
            <v>1160</v>
          </cell>
          <cell r="P94">
            <v>1160</v>
          </cell>
          <cell r="Q94">
            <v>840</v>
          </cell>
          <cell r="R94">
            <v>840</v>
          </cell>
          <cell r="S94">
            <v>1160</v>
          </cell>
          <cell r="T94">
            <v>1160</v>
          </cell>
          <cell r="U94">
            <v>580</v>
          </cell>
          <cell r="V94">
            <v>0.0579999999999999</v>
          </cell>
          <cell r="W94">
            <v>0.109</v>
          </cell>
          <cell r="X94">
            <v>0.109</v>
          </cell>
          <cell r="Y94">
            <v>0.0245</v>
          </cell>
          <cell r="Z94">
            <v>0.0245</v>
          </cell>
        </row>
        <row r="95">
          <cell r="E95">
            <v>59</v>
          </cell>
          <cell r="F95">
            <v>1770</v>
          </cell>
          <cell r="G95">
            <v>590</v>
          </cell>
          <cell r="H95">
            <v>0.0197</v>
          </cell>
          <cell r="I95">
            <v>0.1335</v>
          </cell>
          <cell r="J95">
            <v>7.9</v>
          </cell>
          <cell r="K95">
            <v>1.09</v>
          </cell>
          <cell r="L95">
            <v>1770</v>
          </cell>
          <cell r="M95">
            <v>1770</v>
          </cell>
          <cell r="N95">
            <v>1180</v>
          </cell>
          <cell r="O95">
            <v>1180</v>
          </cell>
          <cell r="P95">
            <v>1180</v>
          </cell>
          <cell r="Q95">
            <v>870</v>
          </cell>
          <cell r="R95">
            <v>870</v>
          </cell>
          <cell r="S95">
            <v>1180</v>
          </cell>
          <cell r="T95">
            <v>1180</v>
          </cell>
          <cell r="U95">
            <v>590</v>
          </cell>
          <cell r="V95">
            <v>0.0589999999999999</v>
          </cell>
          <cell r="W95">
            <v>0.1095</v>
          </cell>
          <cell r="X95">
            <v>0.1095</v>
          </cell>
          <cell r="Y95">
            <v>0.02475</v>
          </cell>
          <cell r="Z95">
            <v>0.02475</v>
          </cell>
        </row>
        <row r="96">
          <cell r="E96">
            <v>60</v>
          </cell>
          <cell r="F96">
            <v>1800</v>
          </cell>
          <cell r="G96">
            <v>600</v>
          </cell>
          <cell r="H96">
            <v>0.02</v>
          </cell>
          <cell r="I96">
            <v>0.135</v>
          </cell>
          <cell r="J96">
            <v>8</v>
          </cell>
          <cell r="K96">
            <v>1.1</v>
          </cell>
          <cell r="L96">
            <v>1800</v>
          </cell>
          <cell r="M96">
            <v>1800</v>
          </cell>
          <cell r="N96">
            <v>1200</v>
          </cell>
          <cell r="O96">
            <v>1200</v>
          </cell>
          <cell r="P96">
            <v>1200</v>
          </cell>
          <cell r="Q96">
            <v>900</v>
          </cell>
          <cell r="R96">
            <v>900</v>
          </cell>
          <cell r="S96">
            <v>1200</v>
          </cell>
          <cell r="T96">
            <v>1200</v>
          </cell>
          <cell r="U96">
            <v>600</v>
          </cell>
          <cell r="V96">
            <v>0.0599999999999999</v>
          </cell>
          <cell r="W96">
            <v>0.11</v>
          </cell>
          <cell r="X96">
            <v>0.11</v>
          </cell>
          <cell r="Y96">
            <v>0.025</v>
          </cell>
          <cell r="Z96">
            <v>0.025</v>
          </cell>
        </row>
        <row r="97">
          <cell r="E97">
            <v>61</v>
          </cell>
          <cell r="F97">
            <v>1830</v>
          </cell>
          <cell r="G97">
            <v>610</v>
          </cell>
          <cell r="H97">
            <v>0.0204</v>
          </cell>
          <cell r="I97">
            <v>0.1365</v>
          </cell>
          <cell r="J97">
            <v>8.1</v>
          </cell>
          <cell r="K97">
            <v>1.11</v>
          </cell>
          <cell r="L97">
            <v>1830</v>
          </cell>
          <cell r="M97">
            <v>1830</v>
          </cell>
          <cell r="N97">
            <v>1220</v>
          </cell>
          <cell r="O97">
            <v>1220</v>
          </cell>
          <cell r="P97">
            <v>1220</v>
          </cell>
          <cell r="Q97">
            <v>930</v>
          </cell>
          <cell r="R97">
            <v>930</v>
          </cell>
          <cell r="S97">
            <v>1220</v>
          </cell>
          <cell r="T97">
            <v>1220</v>
          </cell>
          <cell r="U97">
            <v>610</v>
          </cell>
          <cell r="V97">
            <v>0.0609999999999999</v>
          </cell>
          <cell r="W97">
            <v>0.1105</v>
          </cell>
          <cell r="X97">
            <v>0.1105</v>
          </cell>
          <cell r="Y97">
            <v>0.0255</v>
          </cell>
          <cell r="Z97">
            <v>0.0255</v>
          </cell>
        </row>
        <row r="98">
          <cell r="E98">
            <v>62</v>
          </cell>
          <cell r="F98">
            <v>1860</v>
          </cell>
          <cell r="G98">
            <v>620</v>
          </cell>
          <cell r="H98">
            <v>0.0208</v>
          </cell>
          <cell r="I98">
            <v>0.138</v>
          </cell>
          <cell r="J98">
            <v>8.2</v>
          </cell>
          <cell r="K98">
            <v>1.12</v>
          </cell>
          <cell r="L98">
            <v>1860</v>
          </cell>
          <cell r="M98">
            <v>1860</v>
          </cell>
          <cell r="N98">
            <v>1240</v>
          </cell>
          <cell r="O98">
            <v>1240</v>
          </cell>
          <cell r="P98">
            <v>1240</v>
          </cell>
          <cell r="Q98">
            <v>960</v>
          </cell>
          <cell r="R98">
            <v>960</v>
          </cell>
          <cell r="S98">
            <v>1240</v>
          </cell>
          <cell r="T98">
            <v>1240</v>
          </cell>
          <cell r="U98">
            <v>620</v>
          </cell>
          <cell r="V98">
            <v>0.0619999999999999</v>
          </cell>
          <cell r="W98">
            <v>0.111</v>
          </cell>
          <cell r="X98">
            <v>0.111</v>
          </cell>
          <cell r="Y98">
            <v>0.026</v>
          </cell>
          <cell r="Z98">
            <v>0.026</v>
          </cell>
        </row>
        <row r="99">
          <cell r="E99">
            <v>63</v>
          </cell>
          <cell r="F99">
            <v>1890</v>
          </cell>
          <cell r="G99">
            <v>630</v>
          </cell>
          <cell r="H99">
            <v>0.0212</v>
          </cell>
          <cell r="I99">
            <v>0.1395</v>
          </cell>
          <cell r="J99">
            <v>8.3</v>
          </cell>
          <cell r="K99">
            <v>1.13</v>
          </cell>
          <cell r="L99">
            <v>1890</v>
          </cell>
          <cell r="M99">
            <v>1890</v>
          </cell>
          <cell r="N99">
            <v>1260</v>
          </cell>
          <cell r="O99">
            <v>1260</v>
          </cell>
          <cell r="P99">
            <v>1260</v>
          </cell>
          <cell r="Q99">
            <v>990</v>
          </cell>
          <cell r="R99">
            <v>990</v>
          </cell>
          <cell r="S99">
            <v>1260</v>
          </cell>
          <cell r="T99">
            <v>1260</v>
          </cell>
          <cell r="U99">
            <v>630</v>
          </cell>
          <cell r="V99">
            <v>0.0629999999999999</v>
          </cell>
          <cell r="W99">
            <v>0.1115</v>
          </cell>
          <cell r="X99">
            <v>0.1115</v>
          </cell>
          <cell r="Y99">
            <v>0.0265</v>
          </cell>
          <cell r="Z99">
            <v>0.0265</v>
          </cell>
        </row>
        <row r="100">
          <cell r="E100">
            <v>64</v>
          </cell>
          <cell r="F100">
            <v>1920</v>
          </cell>
          <cell r="G100">
            <v>640</v>
          </cell>
          <cell r="H100">
            <v>0.0216</v>
          </cell>
          <cell r="I100">
            <v>0.141</v>
          </cell>
          <cell r="J100">
            <v>8.4</v>
          </cell>
          <cell r="K100">
            <v>1.14</v>
          </cell>
          <cell r="L100">
            <v>1920</v>
          </cell>
          <cell r="M100">
            <v>1920</v>
          </cell>
          <cell r="N100">
            <v>1280</v>
          </cell>
          <cell r="O100">
            <v>1280</v>
          </cell>
          <cell r="P100">
            <v>1280</v>
          </cell>
          <cell r="Q100">
            <v>1020</v>
          </cell>
          <cell r="R100">
            <v>1020</v>
          </cell>
          <cell r="S100">
            <v>1280</v>
          </cell>
          <cell r="T100">
            <v>1280</v>
          </cell>
          <cell r="U100">
            <v>640</v>
          </cell>
          <cell r="V100">
            <v>0.0639999999999999</v>
          </cell>
          <cell r="W100">
            <v>0.112</v>
          </cell>
          <cell r="X100">
            <v>0.112</v>
          </cell>
          <cell r="Y100">
            <v>0.027</v>
          </cell>
          <cell r="Z100">
            <v>0.027</v>
          </cell>
        </row>
        <row r="101">
          <cell r="E101">
            <v>65</v>
          </cell>
          <cell r="F101">
            <v>1950</v>
          </cell>
          <cell r="G101">
            <v>650</v>
          </cell>
          <cell r="H101">
            <v>0.022</v>
          </cell>
          <cell r="I101">
            <v>0.1425</v>
          </cell>
          <cell r="J101">
            <v>8.5</v>
          </cell>
          <cell r="K101">
            <v>1.15</v>
          </cell>
          <cell r="L101">
            <v>1950</v>
          </cell>
          <cell r="M101">
            <v>1950</v>
          </cell>
          <cell r="N101">
            <v>1300</v>
          </cell>
          <cell r="O101">
            <v>1300</v>
          </cell>
          <cell r="P101">
            <v>1300</v>
          </cell>
          <cell r="Q101">
            <v>1050</v>
          </cell>
          <cell r="R101">
            <v>1050</v>
          </cell>
          <cell r="S101">
            <v>1300</v>
          </cell>
          <cell r="T101">
            <v>1300</v>
          </cell>
          <cell r="U101">
            <v>650</v>
          </cell>
          <cell r="V101">
            <v>0.0649999999999999</v>
          </cell>
          <cell r="W101">
            <v>0.1125</v>
          </cell>
          <cell r="X101">
            <v>0.1125</v>
          </cell>
          <cell r="Y101">
            <v>0.0275</v>
          </cell>
          <cell r="Z101">
            <v>0.0275</v>
          </cell>
        </row>
        <row r="102">
          <cell r="E102">
            <v>66</v>
          </cell>
          <cell r="F102">
            <v>1980</v>
          </cell>
          <cell r="G102">
            <v>660</v>
          </cell>
          <cell r="H102">
            <v>0.0224</v>
          </cell>
          <cell r="I102">
            <v>0.144</v>
          </cell>
          <cell r="J102">
            <v>8.6</v>
          </cell>
          <cell r="K102">
            <v>1.16</v>
          </cell>
          <cell r="L102">
            <v>1980</v>
          </cell>
          <cell r="M102">
            <v>1980</v>
          </cell>
          <cell r="N102">
            <v>1320</v>
          </cell>
          <cell r="O102">
            <v>1320</v>
          </cell>
          <cell r="P102">
            <v>1320</v>
          </cell>
          <cell r="Q102">
            <v>1080</v>
          </cell>
          <cell r="R102">
            <v>1080</v>
          </cell>
          <cell r="S102">
            <v>1320</v>
          </cell>
          <cell r="T102">
            <v>1320</v>
          </cell>
          <cell r="U102">
            <v>660</v>
          </cell>
          <cell r="V102">
            <v>0.0659999999999999</v>
          </cell>
          <cell r="W102">
            <v>0.113</v>
          </cell>
          <cell r="X102">
            <v>0.113</v>
          </cell>
          <cell r="Y102">
            <v>0.028</v>
          </cell>
          <cell r="Z102">
            <v>0.028</v>
          </cell>
        </row>
        <row r="103">
          <cell r="E103">
            <v>67</v>
          </cell>
          <cell r="F103">
            <v>2010</v>
          </cell>
          <cell r="G103">
            <v>670</v>
          </cell>
          <cell r="H103">
            <v>0.0228</v>
          </cell>
          <cell r="I103">
            <v>0.1455</v>
          </cell>
          <cell r="J103">
            <v>8.7</v>
          </cell>
          <cell r="K103">
            <v>1.17</v>
          </cell>
          <cell r="L103">
            <v>2010</v>
          </cell>
          <cell r="M103">
            <v>2010</v>
          </cell>
          <cell r="N103">
            <v>1340</v>
          </cell>
          <cell r="O103">
            <v>1340</v>
          </cell>
          <cell r="P103">
            <v>1340</v>
          </cell>
          <cell r="Q103">
            <v>1110</v>
          </cell>
          <cell r="R103">
            <v>1110</v>
          </cell>
          <cell r="S103">
            <v>1340</v>
          </cell>
          <cell r="T103">
            <v>1340</v>
          </cell>
          <cell r="U103">
            <v>670</v>
          </cell>
          <cell r="V103">
            <v>0.0669999999999999</v>
          </cell>
          <cell r="W103">
            <v>0.1135</v>
          </cell>
          <cell r="X103">
            <v>0.1135</v>
          </cell>
          <cell r="Y103">
            <v>0.0285</v>
          </cell>
          <cell r="Z103">
            <v>0.0285</v>
          </cell>
        </row>
        <row r="104">
          <cell r="E104">
            <v>68</v>
          </cell>
          <cell r="F104">
            <v>2040</v>
          </cell>
          <cell r="G104">
            <v>680</v>
          </cell>
          <cell r="H104">
            <v>0.0232</v>
          </cell>
          <cell r="I104">
            <v>0.147</v>
          </cell>
          <cell r="J104">
            <v>8.8</v>
          </cell>
          <cell r="K104">
            <v>1.18</v>
          </cell>
          <cell r="L104">
            <v>2040</v>
          </cell>
          <cell r="M104">
            <v>2040</v>
          </cell>
          <cell r="N104">
            <v>1360</v>
          </cell>
          <cell r="O104">
            <v>1360</v>
          </cell>
          <cell r="P104">
            <v>1360</v>
          </cell>
          <cell r="Q104">
            <v>1140</v>
          </cell>
          <cell r="R104">
            <v>1140</v>
          </cell>
          <cell r="S104">
            <v>1360</v>
          </cell>
          <cell r="T104">
            <v>1360</v>
          </cell>
          <cell r="U104">
            <v>680</v>
          </cell>
          <cell r="V104">
            <v>0.0679999999999999</v>
          </cell>
          <cell r="W104">
            <v>0.114</v>
          </cell>
          <cell r="X104">
            <v>0.114</v>
          </cell>
          <cell r="Y104">
            <v>0.029</v>
          </cell>
          <cell r="Z104">
            <v>0.029</v>
          </cell>
        </row>
        <row r="105">
          <cell r="E105">
            <v>69</v>
          </cell>
          <cell r="F105">
            <v>2070</v>
          </cell>
          <cell r="G105">
            <v>690</v>
          </cell>
          <cell r="H105">
            <v>0.0236</v>
          </cell>
          <cell r="I105">
            <v>0.1485</v>
          </cell>
          <cell r="J105">
            <v>8.9</v>
          </cell>
          <cell r="K105">
            <v>1.19</v>
          </cell>
          <cell r="L105">
            <v>2070</v>
          </cell>
          <cell r="M105">
            <v>2070</v>
          </cell>
          <cell r="N105">
            <v>1380</v>
          </cell>
          <cell r="O105">
            <v>1380</v>
          </cell>
          <cell r="P105">
            <v>1380</v>
          </cell>
          <cell r="Q105">
            <v>1170</v>
          </cell>
          <cell r="R105">
            <v>1170</v>
          </cell>
          <cell r="S105">
            <v>1380</v>
          </cell>
          <cell r="T105">
            <v>1380</v>
          </cell>
          <cell r="U105">
            <v>690</v>
          </cell>
          <cell r="V105">
            <v>0.0689999999999999</v>
          </cell>
          <cell r="W105">
            <v>0.1145</v>
          </cell>
          <cell r="X105">
            <v>0.1145</v>
          </cell>
          <cell r="Y105">
            <v>0.0295</v>
          </cell>
          <cell r="Z105">
            <v>0.0295</v>
          </cell>
        </row>
        <row r="106">
          <cell r="E106">
            <v>70</v>
          </cell>
          <cell r="F106">
            <v>2100</v>
          </cell>
          <cell r="G106">
            <v>700</v>
          </cell>
          <cell r="H106">
            <v>0.024</v>
          </cell>
          <cell r="I106">
            <v>0.15</v>
          </cell>
          <cell r="J106">
            <v>9</v>
          </cell>
          <cell r="K106">
            <v>1.2</v>
          </cell>
          <cell r="L106">
            <v>2100</v>
          </cell>
          <cell r="M106">
            <v>2100</v>
          </cell>
          <cell r="N106">
            <v>1400</v>
          </cell>
          <cell r="O106">
            <v>1400</v>
          </cell>
          <cell r="P106">
            <v>1400</v>
          </cell>
          <cell r="Q106">
            <v>1200</v>
          </cell>
          <cell r="R106">
            <v>1200</v>
          </cell>
          <cell r="S106">
            <v>1400</v>
          </cell>
          <cell r="T106">
            <v>1400</v>
          </cell>
          <cell r="U106">
            <v>700</v>
          </cell>
          <cell r="V106">
            <v>0.0699999999999999</v>
          </cell>
          <cell r="W106">
            <v>0.115</v>
          </cell>
          <cell r="X106">
            <v>0.115</v>
          </cell>
          <cell r="Y106">
            <v>0.03</v>
          </cell>
          <cell r="Z106">
            <v>0.03</v>
          </cell>
        </row>
        <row r="107">
          <cell r="E107">
            <v>71</v>
          </cell>
          <cell r="F107">
            <v>2130</v>
          </cell>
          <cell r="G107">
            <v>710</v>
          </cell>
          <cell r="H107">
            <v>0.0243</v>
          </cell>
          <cell r="I107">
            <v>0.152</v>
          </cell>
          <cell r="J107">
            <v>9.1</v>
          </cell>
          <cell r="K107">
            <v>1.21</v>
          </cell>
          <cell r="L107">
            <v>2130</v>
          </cell>
          <cell r="M107">
            <v>2130</v>
          </cell>
          <cell r="N107">
            <v>1420</v>
          </cell>
          <cell r="O107">
            <v>1420</v>
          </cell>
          <cell r="P107">
            <v>1420</v>
          </cell>
          <cell r="Q107">
            <v>1265</v>
          </cell>
          <cell r="R107">
            <v>1265</v>
          </cell>
          <cell r="S107">
            <v>1420</v>
          </cell>
          <cell r="T107">
            <v>1420</v>
          </cell>
          <cell r="U107">
            <v>710</v>
          </cell>
          <cell r="V107">
            <v>0.0709999999999999</v>
          </cell>
          <cell r="W107">
            <v>0.1155</v>
          </cell>
          <cell r="X107">
            <v>0.1155</v>
          </cell>
          <cell r="Y107">
            <v>0.031</v>
          </cell>
          <cell r="Z107">
            <v>0.031</v>
          </cell>
        </row>
        <row r="108">
          <cell r="E108">
            <v>72</v>
          </cell>
          <cell r="F108">
            <v>2160</v>
          </cell>
          <cell r="G108">
            <v>720</v>
          </cell>
          <cell r="H108">
            <v>0.0246</v>
          </cell>
          <cell r="I108">
            <v>0.154</v>
          </cell>
          <cell r="J108">
            <v>9.2</v>
          </cell>
          <cell r="K108">
            <v>1.22</v>
          </cell>
          <cell r="L108">
            <v>2160</v>
          </cell>
          <cell r="M108">
            <v>2160</v>
          </cell>
          <cell r="N108">
            <v>1440</v>
          </cell>
          <cell r="O108">
            <v>1440</v>
          </cell>
          <cell r="P108">
            <v>1440</v>
          </cell>
          <cell r="Q108">
            <v>1330</v>
          </cell>
          <cell r="R108">
            <v>1330</v>
          </cell>
          <cell r="S108">
            <v>1440</v>
          </cell>
          <cell r="T108">
            <v>1440</v>
          </cell>
          <cell r="U108">
            <v>720</v>
          </cell>
          <cell r="V108">
            <v>0.0719999999999999</v>
          </cell>
          <cell r="W108">
            <v>0.116</v>
          </cell>
          <cell r="X108">
            <v>0.116</v>
          </cell>
          <cell r="Y108">
            <v>0.032</v>
          </cell>
          <cell r="Z108">
            <v>0.032</v>
          </cell>
        </row>
        <row r="109">
          <cell r="E109">
            <v>73</v>
          </cell>
          <cell r="F109">
            <v>2190</v>
          </cell>
          <cell r="G109">
            <v>730</v>
          </cell>
          <cell r="H109">
            <v>0.0249</v>
          </cell>
          <cell r="I109">
            <v>0.156</v>
          </cell>
          <cell r="J109">
            <v>9.3</v>
          </cell>
          <cell r="K109">
            <v>1.23</v>
          </cell>
          <cell r="L109">
            <v>2190</v>
          </cell>
          <cell r="M109">
            <v>2190</v>
          </cell>
          <cell r="N109">
            <v>1460</v>
          </cell>
          <cell r="O109">
            <v>1460</v>
          </cell>
          <cell r="P109">
            <v>1460</v>
          </cell>
          <cell r="Q109">
            <v>1395</v>
          </cell>
          <cell r="R109">
            <v>1395</v>
          </cell>
          <cell r="S109">
            <v>1460</v>
          </cell>
          <cell r="T109">
            <v>1460</v>
          </cell>
          <cell r="U109">
            <v>730</v>
          </cell>
          <cell r="V109">
            <v>0.0729999999999999</v>
          </cell>
          <cell r="W109">
            <v>0.1165</v>
          </cell>
          <cell r="X109">
            <v>0.1165</v>
          </cell>
          <cell r="Y109">
            <v>0.033</v>
          </cell>
          <cell r="Z109">
            <v>0.033</v>
          </cell>
        </row>
        <row r="110">
          <cell r="E110">
            <v>74</v>
          </cell>
          <cell r="F110">
            <v>2220</v>
          </cell>
          <cell r="G110">
            <v>740</v>
          </cell>
          <cell r="H110">
            <v>0.0252</v>
          </cell>
          <cell r="I110">
            <v>0.158</v>
          </cell>
          <cell r="J110">
            <v>9.4</v>
          </cell>
          <cell r="K110">
            <v>1.24</v>
          </cell>
          <cell r="L110">
            <v>2220</v>
          </cell>
          <cell r="M110">
            <v>2220</v>
          </cell>
          <cell r="N110">
            <v>1480</v>
          </cell>
          <cell r="O110">
            <v>1480</v>
          </cell>
          <cell r="P110">
            <v>1480</v>
          </cell>
          <cell r="Q110">
            <v>1460</v>
          </cell>
          <cell r="R110">
            <v>1460</v>
          </cell>
          <cell r="S110">
            <v>1480</v>
          </cell>
          <cell r="T110">
            <v>1480</v>
          </cell>
          <cell r="U110">
            <v>740</v>
          </cell>
          <cell r="V110">
            <v>0.0739999999999999</v>
          </cell>
          <cell r="W110">
            <v>0.117</v>
          </cell>
          <cell r="X110">
            <v>0.117</v>
          </cell>
          <cell r="Y110">
            <v>0.034</v>
          </cell>
          <cell r="Z110">
            <v>0.034</v>
          </cell>
        </row>
        <row r="111">
          <cell r="E111">
            <v>75</v>
          </cell>
          <cell r="F111">
            <v>2250</v>
          </cell>
          <cell r="G111">
            <v>750</v>
          </cell>
          <cell r="H111">
            <v>0.0255</v>
          </cell>
          <cell r="I111">
            <v>0.16</v>
          </cell>
          <cell r="J111">
            <v>9.5</v>
          </cell>
          <cell r="K111">
            <v>1.25</v>
          </cell>
          <cell r="L111">
            <v>2250</v>
          </cell>
          <cell r="M111">
            <v>2250</v>
          </cell>
          <cell r="N111">
            <v>1500</v>
          </cell>
          <cell r="O111">
            <v>1500</v>
          </cell>
          <cell r="P111">
            <v>1500</v>
          </cell>
          <cell r="Q111">
            <v>1525</v>
          </cell>
          <cell r="R111">
            <v>1525</v>
          </cell>
          <cell r="S111">
            <v>1500</v>
          </cell>
          <cell r="T111">
            <v>1500</v>
          </cell>
          <cell r="U111">
            <v>750</v>
          </cell>
          <cell r="V111">
            <v>0.0749999999999999</v>
          </cell>
          <cell r="W111">
            <v>0.1175</v>
          </cell>
          <cell r="X111">
            <v>0.1175</v>
          </cell>
          <cell r="Y111">
            <v>0.035</v>
          </cell>
          <cell r="Z111">
            <v>0.035</v>
          </cell>
        </row>
        <row r="112">
          <cell r="E112">
            <v>76</v>
          </cell>
          <cell r="F112">
            <v>2280</v>
          </cell>
          <cell r="G112">
            <v>760</v>
          </cell>
          <cell r="H112">
            <v>0.0258</v>
          </cell>
          <cell r="I112">
            <v>0.162</v>
          </cell>
          <cell r="J112">
            <v>9.6</v>
          </cell>
          <cell r="K112">
            <v>1.26</v>
          </cell>
          <cell r="L112">
            <v>2280</v>
          </cell>
          <cell r="M112">
            <v>2280</v>
          </cell>
          <cell r="N112">
            <v>1520</v>
          </cell>
          <cell r="O112">
            <v>1520</v>
          </cell>
          <cell r="P112">
            <v>1520</v>
          </cell>
          <cell r="Q112">
            <v>1590</v>
          </cell>
          <cell r="R112">
            <v>1590</v>
          </cell>
          <cell r="S112">
            <v>1520</v>
          </cell>
          <cell r="T112">
            <v>1520</v>
          </cell>
          <cell r="U112">
            <v>760</v>
          </cell>
          <cell r="V112">
            <v>0.0759999999999999</v>
          </cell>
          <cell r="W112">
            <v>0.118</v>
          </cell>
          <cell r="X112">
            <v>0.118</v>
          </cell>
          <cell r="Y112">
            <v>0.036</v>
          </cell>
          <cell r="Z112">
            <v>0.036</v>
          </cell>
        </row>
        <row r="113">
          <cell r="E113">
            <v>77</v>
          </cell>
          <cell r="F113">
            <v>2310</v>
          </cell>
          <cell r="G113">
            <v>770</v>
          </cell>
          <cell r="H113">
            <v>0.0261</v>
          </cell>
          <cell r="I113">
            <v>0.164</v>
          </cell>
          <cell r="J113">
            <v>9.7</v>
          </cell>
          <cell r="K113">
            <v>1.27</v>
          </cell>
          <cell r="L113">
            <v>2310</v>
          </cell>
          <cell r="M113">
            <v>2310</v>
          </cell>
          <cell r="N113">
            <v>1540</v>
          </cell>
          <cell r="O113">
            <v>1540</v>
          </cell>
          <cell r="P113">
            <v>1540</v>
          </cell>
          <cell r="Q113">
            <v>1655</v>
          </cell>
          <cell r="R113">
            <v>1655</v>
          </cell>
          <cell r="S113">
            <v>1540</v>
          </cell>
          <cell r="T113">
            <v>1540</v>
          </cell>
          <cell r="U113">
            <v>770</v>
          </cell>
          <cell r="V113">
            <v>0.0769999999999999</v>
          </cell>
          <cell r="W113">
            <v>0.1185</v>
          </cell>
          <cell r="X113">
            <v>0.1185</v>
          </cell>
          <cell r="Y113">
            <v>0.037</v>
          </cell>
          <cell r="Z113">
            <v>0.037</v>
          </cell>
        </row>
        <row r="114">
          <cell r="E114">
            <v>78</v>
          </cell>
          <cell r="F114">
            <v>2340</v>
          </cell>
          <cell r="G114">
            <v>780</v>
          </cell>
          <cell r="H114">
            <v>0.0264</v>
          </cell>
          <cell r="I114">
            <v>0.166</v>
          </cell>
          <cell r="J114">
            <v>9.8</v>
          </cell>
          <cell r="K114">
            <v>1.28</v>
          </cell>
          <cell r="L114">
            <v>2340</v>
          </cell>
          <cell r="M114">
            <v>2340</v>
          </cell>
          <cell r="N114">
            <v>1560</v>
          </cell>
          <cell r="O114">
            <v>1560</v>
          </cell>
          <cell r="P114">
            <v>1560</v>
          </cell>
          <cell r="Q114">
            <v>1720</v>
          </cell>
          <cell r="R114">
            <v>1720</v>
          </cell>
          <cell r="S114">
            <v>1560</v>
          </cell>
          <cell r="T114">
            <v>1560</v>
          </cell>
          <cell r="U114">
            <v>780</v>
          </cell>
          <cell r="V114">
            <v>0.0779999999999999</v>
          </cell>
          <cell r="W114">
            <v>0.119</v>
          </cell>
          <cell r="X114">
            <v>0.119</v>
          </cell>
          <cell r="Y114">
            <v>0.038</v>
          </cell>
          <cell r="Z114">
            <v>0.038</v>
          </cell>
        </row>
        <row r="115">
          <cell r="E115">
            <v>79</v>
          </cell>
          <cell r="F115">
            <v>2370</v>
          </cell>
          <cell r="G115">
            <v>790</v>
          </cell>
          <cell r="H115">
            <v>0.0267</v>
          </cell>
          <cell r="I115">
            <v>0.168</v>
          </cell>
          <cell r="J115">
            <v>9.9</v>
          </cell>
          <cell r="K115">
            <v>1.29</v>
          </cell>
          <cell r="L115">
            <v>2370</v>
          </cell>
          <cell r="M115">
            <v>2370</v>
          </cell>
          <cell r="N115">
            <v>1580</v>
          </cell>
          <cell r="O115">
            <v>1580</v>
          </cell>
          <cell r="P115">
            <v>1580</v>
          </cell>
          <cell r="Q115">
            <v>1785</v>
          </cell>
          <cell r="R115">
            <v>1785</v>
          </cell>
          <cell r="S115">
            <v>1580</v>
          </cell>
          <cell r="T115">
            <v>1580</v>
          </cell>
          <cell r="U115">
            <v>790</v>
          </cell>
          <cell r="V115">
            <v>0.0789999999999999</v>
          </cell>
          <cell r="W115">
            <v>0.1195</v>
          </cell>
          <cell r="X115">
            <v>0.1195</v>
          </cell>
          <cell r="Y115">
            <v>0.039</v>
          </cell>
          <cell r="Z115">
            <v>0.039</v>
          </cell>
        </row>
        <row r="116">
          <cell r="E116">
            <v>80</v>
          </cell>
          <cell r="F116">
            <v>2400</v>
          </cell>
          <cell r="G116">
            <v>800</v>
          </cell>
          <cell r="H116">
            <v>0.027</v>
          </cell>
          <cell r="I116">
            <v>0.17</v>
          </cell>
          <cell r="J116">
            <v>10</v>
          </cell>
          <cell r="K116">
            <v>1.3</v>
          </cell>
          <cell r="L116">
            <v>2400</v>
          </cell>
          <cell r="M116">
            <v>2400</v>
          </cell>
          <cell r="N116">
            <v>1600</v>
          </cell>
          <cell r="O116">
            <v>1600</v>
          </cell>
          <cell r="P116">
            <v>1600</v>
          </cell>
          <cell r="Q116">
            <v>1850</v>
          </cell>
          <cell r="R116">
            <v>1850</v>
          </cell>
          <cell r="S116">
            <v>1600</v>
          </cell>
          <cell r="T116">
            <v>1600</v>
          </cell>
          <cell r="U116">
            <v>800</v>
          </cell>
          <cell r="V116">
            <v>0.0799999999999999</v>
          </cell>
          <cell r="W116">
            <v>0.12</v>
          </cell>
          <cell r="X116">
            <v>0.12</v>
          </cell>
          <cell r="Y116">
            <v>0.04</v>
          </cell>
          <cell r="Z116">
            <v>0.04</v>
          </cell>
        </row>
        <row r="117">
          <cell r="E117">
            <v>81</v>
          </cell>
          <cell r="F117">
            <v>2430</v>
          </cell>
          <cell r="G117">
            <v>810</v>
          </cell>
          <cell r="H117">
            <v>0.0273</v>
          </cell>
          <cell r="I117">
            <v>0.1715</v>
          </cell>
          <cell r="J117">
            <v>10.1</v>
          </cell>
          <cell r="K117">
            <v>1.31</v>
          </cell>
          <cell r="L117">
            <v>2430</v>
          </cell>
          <cell r="M117">
            <v>2430</v>
          </cell>
          <cell r="N117">
            <v>1620</v>
          </cell>
          <cell r="O117">
            <v>1620</v>
          </cell>
          <cell r="P117">
            <v>1620</v>
          </cell>
          <cell r="Q117">
            <v>1930</v>
          </cell>
          <cell r="R117">
            <v>1930</v>
          </cell>
          <cell r="S117">
            <v>1620</v>
          </cell>
          <cell r="T117">
            <v>1620</v>
          </cell>
          <cell r="U117">
            <v>810</v>
          </cell>
          <cell r="V117">
            <v>0.0809999999999999</v>
          </cell>
          <cell r="W117">
            <v>0.1205</v>
          </cell>
          <cell r="X117">
            <v>0.1205</v>
          </cell>
          <cell r="Y117">
            <v>0.041</v>
          </cell>
          <cell r="Z117">
            <v>0.041</v>
          </cell>
        </row>
        <row r="118">
          <cell r="E118">
            <v>82</v>
          </cell>
          <cell r="F118">
            <v>2460</v>
          </cell>
          <cell r="G118">
            <v>820</v>
          </cell>
          <cell r="H118">
            <v>0.0276</v>
          </cell>
          <cell r="I118">
            <v>0.173</v>
          </cell>
          <cell r="J118">
            <v>10.2</v>
          </cell>
          <cell r="K118">
            <v>1.32</v>
          </cell>
          <cell r="L118">
            <v>2460</v>
          </cell>
          <cell r="M118">
            <v>2460</v>
          </cell>
          <cell r="N118">
            <v>1640</v>
          </cell>
          <cell r="O118">
            <v>1640</v>
          </cell>
          <cell r="P118">
            <v>1640</v>
          </cell>
          <cell r="Q118">
            <v>2010</v>
          </cell>
          <cell r="R118">
            <v>2010</v>
          </cell>
          <cell r="S118">
            <v>1640</v>
          </cell>
          <cell r="T118">
            <v>1640</v>
          </cell>
          <cell r="U118">
            <v>820</v>
          </cell>
          <cell r="V118">
            <v>0.0819999999999999</v>
          </cell>
          <cell r="W118">
            <v>0.121</v>
          </cell>
          <cell r="X118">
            <v>0.121</v>
          </cell>
          <cell r="Y118">
            <v>0.042</v>
          </cell>
          <cell r="Z118">
            <v>0.042</v>
          </cell>
        </row>
        <row r="119">
          <cell r="E119">
            <v>83</v>
          </cell>
          <cell r="F119">
            <v>2490</v>
          </cell>
          <cell r="G119">
            <v>830</v>
          </cell>
          <cell r="H119">
            <v>0.0279</v>
          </cell>
          <cell r="I119">
            <v>0.1745</v>
          </cell>
          <cell r="J119">
            <v>10.3</v>
          </cell>
          <cell r="K119">
            <v>1.33</v>
          </cell>
          <cell r="L119">
            <v>2490</v>
          </cell>
          <cell r="M119">
            <v>2490</v>
          </cell>
          <cell r="N119">
            <v>1660</v>
          </cell>
          <cell r="O119">
            <v>1660</v>
          </cell>
          <cell r="P119">
            <v>1660</v>
          </cell>
          <cell r="Q119">
            <v>2090</v>
          </cell>
          <cell r="R119">
            <v>2090</v>
          </cell>
          <cell r="S119">
            <v>1660</v>
          </cell>
          <cell r="T119">
            <v>1660</v>
          </cell>
          <cell r="U119">
            <v>830</v>
          </cell>
          <cell r="V119">
            <v>0.0829999999999999</v>
          </cell>
          <cell r="W119">
            <v>0.1215</v>
          </cell>
          <cell r="X119">
            <v>0.1215</v>
          </cell>
          <cell r="Y119">
            <v>0.043</v>
          </cell>
          <cell r="Z119">
            <v>0.043</v>
          </cell>
        </row>
        <row r="120">
          <cell r="E120">
            <v>84</v>
          </cell>
          <cell r="F120">
            <v>2520</v>
          </cell>
          <cell r="G120">
            <v>840</v>
          </cell>
          <cell r="H120">
            <v>0.0282</v>
          </cell>
          <cell r="I120">
            <v>0.176</v>
          </cell>
          <cell r="J120">
            <v>10.4</v>
          </cell>
          <cell r="K120">
            <v>1.34</v>
          </cell>
          <cell r="L120">
            <v>2520</v>
          </cell>
          <cell r="M120">
            <v>2520</v>
          </cell>
          <cell r="N120">
            <v>1680</v>
          </cell>
          <cell r="O120">
            <v>1680</v>
          </cell>
          <cell r="P120">
            <v>1680</v>
          </cell>
          <cell r="Q120">
            <v>2170</v>
          </cell>
          <cell r="R120">
            <v>2170</v>
          </cell>
          <cell r="S120">
            <v>1680</v>
          </cell>
          <cell r="T120">
            <v>1680</v>
          </cell>
          <cell r="U120">
            <v>840</v>
          </cell>
          <cell r="V120">
            <v>0.0839999999999999</v>
          </cell>
          <cell r="W120">
            <v>0.122</v>
          </cell>
          <cell r="X120">
            <v>0.122</v>
          </cell>
          <cell r="Y120">
            <v>0.044</v>
          </cell>
          <cell r="Z120">
            <v>0.044</v>
          </cell>
        </row>
        <row r="121">
          <cell r="E121">
            <v>85</v>
          </cell>
          <cell r="F121">
            <v>2550</v>
          </cell>
          <cell r="G121">
            <v>850</v>
          </cell>
          <cell r="H121">
            <v>0.0285</v>
          </cell>
          <cell r="I121">
            <v>0.1775</v>
          </cell>
          <cell r="J121">
            <v>10.5</v>
          </cell>
          <cell r="K121">
            <v>1.35</v>
          </cell>
          <cell r="L121">
            <v>2550</v>
          </cell>
          <cell r="M121">
            <v>2550</v>
          </cell>
          <cell r="N121">
            <v>1700</v>
          </cell>
          <cell r="O121">
            <v>1700</v>
          </cell>
          <cell r="P121">
            <v>1700</v>
          </cell>
          <cell r="Q121">
            <v>2250</v>
          </cell>
          <cell r="R121">
            <v>2250</v>
          </cell>
          <cell r="S121">
            <v>1700</v>
          </cell>
          <cell r="T121">
            <v>1700</v>
          </cell>
          <cell r="U121">
            <v>850</v>
          </cell>
          <cell r="V121">
            <v>0.0849999999999999</v>
          </cell>
          <cell r="W121">
            <v>0.1225</v>
          </cell>
          <cell r="X121">
            <v>0.1225</v>
          </cell>
          <cell r="Y121">
            <v>0.045</v>
          </cell>
          <cell r="Z121">
            <v>0.045</v>
          </cell>
        </row>
        <row r="122">
          <cell r="E122">
            <v>86</v>
          </cell>
          <cell r="F122">
            <v>2580</v>
          </cell>
          <cell r="G122">
            <v>860</v>
          </cell>
          <cell r="H122">
            <v>0.0288</v>
          </cell>
          <cell r="I122">
            <v>0.179</v>
          </cell>
          <cell r="J122">
            <v>10.6</v>
          </cell>
          <cell r="K122">
            <v>1.36</v>
          </cell>
          <cell r="L122">
            <v>2580</v>
          </cell>
          <cell r="M122">
            <v>2580</v>
          </cell>
          <cell r="N122">
            <v>1720</v>
          </cell>
          <cell r="O122">
            <v>1720</v>
          </cell>
          <cell r="P122">
            <v>1720</v>
          </cell>
          <cell r="Q122">
            <v>2330</v>
          </cell>
          <cell r="R122">
            <v>2330</v>
          </cell>
          <cell r="S122">
            <v>1720</v>
          </cell>
          <cell r="T122">
            <v>1720</v>
          </cell>
          <cell r="U122">
            <v>860</v>
          </cell>
          <cell r="V122">
            <v>0.0859999999999999</v>
          </cell>
          <cell r="W122">
            <v>0.123</v>
          </cell>
          <cell r="X122">
            <v>0.123</v>
          </cell>
          <cell r="Y122">
            <v>0.046</v>
          </cell>
          <cell r="Z122">
            <v>0.046</v>
          </cell>
        </row>
        <row r="123">
          <cell r="E123">
            <v>87</v>
          </cell>
          <cell r="F123">
            <v>2610</v>
          </cell>
          <cell r="G123">
            <v>870</v>
          </cell>
          <cell r="H123">
            <v>0.0291</v>
          </cell>
          <cell r="I123">
            <v>0.1805</v>
          </cell>
          <cell r="J123">
            <v>10.7</v>
          </cell>
          <cell r="K123">
            <v>1.37</v>
          </cell>
          <cell r="L123">
            <v>2610</v>
          </cell>
          <cell r="M123">
            <v>2610</v>
          </cell>
          <cell r="N123">
            <v>1740</v>
          </cell>
          <cell r="O123">
            <v>1740</v>
          </cell>
          <cell r="P123">
            <v>1740</v>
          </cell>
          <cell r="Q123">
            <v>2410</v>
          </cell>
          <cell r="R123">
            <v>2410</v>
          </cell>
          <cell r="S123">
            <v>1740</v>
          </cell>
          <cell r="T123">
            <v>1740</v>
          </cell>
          <cell r="U123">
            <v>870</v>
          </cell>
          <cell r="V123">
            <v>0.0869999999999999</v>
          </cell>
          <cell r="W123">
            <v>0.1235</v>
          </cell>
          <cell r="X123">
            <v>0.1235</v>
          </cell>
          <cell r="Y123">
            <v>0.047</v>
          </cell>
          <cell r="Z123">
            <v>0.047</v>
          </cell>
        </row>
        <row r="124">
          <cell r="E124">
            <v>88</v>
          </cell>
          <cell r="F124">
            <v>2640</v>
          </cell>
          <cell r="G124">
            <v>880</v>
          </cell>
          <cell r="H124">
            <v>0.0294</v>
          </cell>
          <cell r="I124">
            <v>0.182</v>
          </cell>
          <cell r="J124">
            <v>10.8</v>
          </cell>
          <cell r="K124">
            <v>1.38</v>
          </cell>
          <cell r="L124">
            <v>2640</v>
          </cell>
          <cell r="M124">
            <v>2640</v>
          </cell>
          <cell r="N124">
            <v>1760</v>
          </cell>
          <cell r="O124">
            <v>1760</v>
          </cell>
          <cell r="P124">
            <v>1760</v>
          </cell>
          <cell r="Q124">
            <v>2490</v>
          </cell>
          <cell r="R124">
            <v>2490</v>
          </cell>
          <cell r="S124">
            <v>1760</v>
          </cell>
          <cell r="T124">
            <v>1760</v>
          </cell>
          <cell r="U124">
            <v>880</v>
          </cell>
          <cell r="V124">
            <v>0.0879999999999999</v>
          </cell>
          <cell r="W124">
            <v>0.124</v>
          </cell>
          <cell r="X124">
            <v>0.124</v>
          </cell>
          <cell r="Y124">
            <v>0.048</v>
          </cell>
          <cell r="Z124">
            <v>0.048</v>
          </cell>
        </row>
        <row r="125">
          <cell r="E125">
            <v>89</v>
          </cell>
          <cell r="F125">
            <v>2670</v>
          </cell>
          <cell r="G125">
            <v>890</v>
          </cell>
          <cell r="H125">
            <v>0.0297</v>
          </cell>
          <cell r="I125">
            <v>0.1835</v>
          </cell>
          <cell r="J125">
            <v>10.9</v>
          </cell>
          <cell r="K125">
            <v>1.39</v>
          </cell>
          <cell r="L125">
            <v>2670</v>
          </cell>
          <cell r="M125">
            <v>2670</v>
          </cell>
          <cell r="N125">
            <v>1780</v>
          </cell>
          <cell r="O125">
            <v>1780</v>
          </cell>
          <cell r="P125">
            <v>1780</v>
          </cell>
          <cell r="Q125">
            <v>2570</v>
          </cell>
          <cell r="R125">
            <v>2570</v>
          </cell>
          <cell r="S125">
            <v>1780</v>
          </cell>
          <cell r="T125">
            <v>1780</v>
          </cell>
          <cell r="U125">
            <v>890</v>
          </cell>
          <cell r="V125">
            <v>0.0889999999999999</v>
          </cell>
          <cell r="W125">
            <v>0.1245</v>
          </cell>
          <cell r="X125">
            <v>0.1245</v>
          </cell>
          <cell r="Y125">
            <v>0.049</v>
          </cell>
          <cell r="Z125">
            <v>0.049</v>
          </cell>
        </row>
        <row r="126">
          <cell r="E126">
            <v>90</v>
          </cell>
          <cell r="F126">
            <v>2700</v>
          </cell>
          <cell r="G126">
            <v>900</v>
          </cell>
          <cell r="H126">
            <v>0.03</v>
          </cell>
          <cell r="I126">
            <v>0.185</v>
          </cell>
          <cell r="J126">
            <v>11</v>
          </cell>
          <cell r="K126">
            <v>1.4</v>
          </cell>
          <cell r="L126">
            <v>2700</v>
          </cell>
          <cell r="M126">
            <v>2700</v>
          </cell>
          <cell r="N126">
            <v>1800</v>
          </cell>
          <cell r="O126">
            <v>1800</v>
          </cell>
          <cell r="P126">
            <v>1800</v>
          </cell>
          <cell r="Q126">
            <v>2650</v>
          </cell>
          <cell r="R126">
            <v>2650</v>
          </cell>
          <cell r="S126">
            <v>1800</v>
          </cell>
          <cell r="T126">
            <v>1800</v>
          </cell>
          <cell r="U126">
            <v>900</v>
          </cell>
          <cell r="V126">
            <v>0.0899999999999999</v>
          </cell>
          <cell r="W126">
            <v>0.125</v>
          </cell>
          <cell r="X126">
            <v>0.125</v>
          </cell>
          <cell r="Y126">
            <v>0.05</v>
          </cell>
          <cell r="Z126">
            <v>0.05</v>
          </cell>
        </row>
        <row r="127">
          <cell r="E127">
            <v>91</v>
          </cell>
          <cell r="F127">
            <v>2730</v>
          </cell>
          <cell r="G127">
            <v>910</v>
          </cell>
          <cell r="H127">
            <v>0.0304</v>
          </cell>
          <cell r="I127">
            <v>0.1865</v>
          </cell>
          <cell r="J127">
            <v>11.1</v>
          </cell>
          <cell r="K127">
            <v>1.41</v>
          </cell>
          <cell r="L127">
            <v>2730</v>
          </cell>
          <cell r="M127">
            <v>2730</v>
          </cell>
          <cell r="N127">
            <v>1820</v>
          </cell>
          <cell r="O127">
            <v>1820</v>
          </cell>
          <cell r="P127">
            <v>1820</v>
          </cell>
          <cell r="Q127">
            <v>2775</v>
          </cell>
          <cell r="R127">
            <v>2775</v>
          </cell>
          <cell r="S127">
            <v>1820</v>
          </cell>
          <cell r="T127">
            <v>1820</v>
          </cell>
          <cell r="U127">
            <v>910</v>
          </cell>
          <cell r="V127">
            <v>0.0909999999999999</v>
          </cell>
          <cell r="W127">
            <v>0.1255</v>
          </cell>
          <cell r="X127">
            <v>0.1255</v>
          </cell>
          <cell r="Y127">
            <v>0.051</v>
          </cell>
          <cell r="Z127">
            <v>0.051</v>
          </cell>
        </row>
        <row r="128">
          <cell r="E128">
            <v>92</v>
          </cell>
          <cell r="F128">
            <v>2760</v>
          </cell>
          <cell r="G128">
            <v>920</v>
          </cell>
          <cell r="H128">
            <v>0.0308</v>
          </cell>
          <cell r="I128">
            <v>0.188</v>
          </cell>
          <cell r="J128">
            <v>11.2</v>
          </cell>
          <cell r="K128">
            <v>1.42</v>
          </cell>
          <cell r="L128">
            <v>2760</v>
          </cell>
          <cell r="M128">
            <v>2760</v>
          </cell>
          <cell r="N128">
            <v>1840</v>
          </cell>
          <cell r="O128">
            <v>1840</v>
          </cell>
          <cell r="P128">
            <v>1840</v>
          </cell>
          <cell r="Q128">
            <v>2900</v>
          </cell>
          <cell r="R128">
            <v>2900</v>
          </cell>
          <cell r="S128">
            <v>1840</v>
          </cell>
          <cell r="T128">
            <v>1840</v>
          </cell>
          <cell r="U128">
            <v>920</v>
          </cell>
          <cell r="V128">
            <v>0.0919999999999999</v>
          </cell>
          <cell r="W128">
            <v>0.126</v>
          </cell>
          <cell r="X128">
            <v>0.126</v>
          </cell>
          <cell r="Y128">
            <v>0.052</v>
          </cell>
          <cell r="Z128">
            <v>0.052</v>
          </cell>
        </row>
        <row r="129">
          <cell r="E129">
            <v>93</v>
          </cell>
          <cell r="F129">
            <v>2790</v>
          </cell>
          <cell r="G129">
            <v>930</v>
          </cell>
          <cell r="H129">
            <v>0.0312</v>
          </cell>
          <cell r="I129">
            <v>0.1895</v>
          </cell>
          <cell r="J129">
            <v>11.3</v>
          </cell>
          <cell r="K129">
            <v>1.43</v>
          </cell>
          <cell r="L129">
            <v>2790</v>
          </cell>
          <cell r="M129">
            <v>2790</v>
          </cell>
          <cell r="N129">
            <v>1860</v>
          </cell>
          <cell r="O129">
            <v>1860</v>
          </cell>
          <cell r="P129">
            <v>1860</v>
          </cell>
          <cell r="Q129">
            <v>3025</v>
          </cell>
          <cell r="R129">
            <v>3025</v>
          </cell>
          <cell r="S129">
            <v>1860</v>
          </cell>
          <cell r="T129">
            <v>1860</v>
          </cell>
          <cell r="U129">
            <v>930</v>
          </cell>
          <cell r="V129">
            <v>0.0929999999999999</v>
          </cell>
          <cell r="W129">
            <v>0.1265</v>
          </cell>
          <cell r="X129">
            <v>0.1265</v>
          </cell>
          <cell r="Y129">
            <v>0.053</v>
          </cell>
          <cell r="Z129">
            <v>0.053</v>
          </cell>
        </row>
        <row r="130">
          <cell r="E130">
            <v>94</v>
          </cell>
          <cell r="F130">
            <v>2820</v>
          </cell>
          <cell r="G130">
            <v>940</v>
          </cell>
          <cell r="H130">
            <v>0.0316</v>
          </cell>
          <cell r="I130">
            <v>0.191</v>
          </cell>
          <cell r="J130">
            <v>11.4</v>
          </cell>
          <cell r="K130">
            <v>1.44</v>
          </cell>
          <cell r="L130">
            <v>2820</v>
          </cell>
          <cell r="M130">
            <v>2820</v>
          </cell>
          <cell r="N130">
            <v>1880</v>
          </cell>
          <cell r="O130">
            <v>1880</v>
          </cell>
          <cell r="P130">
            <v>1880</v>
          </cell>
          <cell r="Q130">
            <v>3150</v>
          </cell>
          <cell r="R130">
            <v>3150</v>
          </cell>
          <cell r="S130">
            <v>1880</v>
          </cell>
          <cell r="T130">
            <v>1880</v>
          </cell>
          <cell r="U130">
            <v>940</v>
          </cell>
          <cell r="V130">
            <v>0.0939999999999999</v>
          </cell>
          <cell r="W130">
            <v>0.127</v>
          </cell>
          <cell r="X130">
            <v>0.127</v>
          </cell>
          <cell r="Y130">
            <v>0.054</v>
          </cell>
          <cell r="Z130">
            <v>0.054</v>
          </cell>
        </row>
        <row r="131">
          <cell r="E131">
            <v>95</v>
          </cell>
          <cell r="F131">
            <v>2850</v>
          </cell>
          <cell r="G131">
            <v>950</v>
          </cell>
          <cell r="H131">
            <v>0.032</v>
          </cell>
          <cell r="I131">
            <v>0.1925</v>
          </cell>
          <cell r="J131">
            <v>11.5</v>
          </cell>
          <cell r="K131">
            <v>1.45</v>
          </cell>
          <cell r="L131">
            <v>2850</v>
          </cell>
          <cell r="M131">
            <v>2850</v>
          </cell>
          <cell r="N131">
            <v>1900</v>
          </cell>
          <cell r="O131">
            <v>1900</v>
          </cell>
          <cell r="P131">
            <v>1900</v>
          </cell>
          <cell r="Q131">
            <v>3275</v>
          </cell>
          <cell r="R131">
            <v>3275</v>
          </cell>
          <cell r="S131">
            <v>1900</v>
          </cell>
          <cell r="T131">
            <v>1900</v>
          </cell>
          <cell r="U131">
            <v>950</v>
          </cell>
          <cell r="V131">
            <v>0.0949999999999999</v>
          </cell>
          <cell r="W131">
            <v>0.1275</v>
          </cell>
          <cell r="X131">
            <v>0.1275</v>
          </cell>
          <cell r="Y131">
            <v>0.055</v>
          </cell>
          <cell r="Z131">
            <v>0.055</v>
          </cell>
        </row>
        <row r="132">
          <cell r="E132">
            <v>96</v>
          </cell>
          <cell r="F132">
            <v>2880</v>
          </cell>
          <cell r="G132">
            <v>960</v>
          </cell>
          <cell r="H132">
            <v>0.0324</v>
          </cell>
          <cell r="I132">
            <v>0.194</v>
          </cell>
          <cell r="J132">
            <v>11.6</v>
          </cell>
          <cell r="K132">
            <v>1.46</v>
          </cell>
          <cell r="L132">
            <v>2880</v>
          </cell>
          <cell r="M132">
            <v>2880</v>
          </cell>
          <cell r="N132">
            <v>1920</v>
          </cell>
          <cell r="O132">
            <v>1920</v>
          </cell>
          <cell r="P132">
            <v>1920</v>
          </cell>
          <cell r="Q132">
            <v>3400</v>
          </cell>
          <cell r="R132">
            <v>3400</v>
          </cell>
          <cell r="S132">
            <v>1920</v>
          </cell>
          <cell r="T132">
            <v>1920</v>
          </cell>
          <cell r="U132">
            <v>960</v>
          </cell>
          <cell r="V132">
            <v>0.0959999999999999</v>
          </cell>
          <cell r="W132">
            <v>0.128</v>
          </cell>
          <cell r="X132">
            <v>0.128</v>
          </cell>
          <cell r="Y132">
            <v>0.056</v>
          </cell>
          <cell r="Z132">
            <v>0.056</v>
          </cell>
        </row>
        <row r="133">
          <cell r="E133">
            <v>97</v>
          </cell>
          <cell r="F133">
            <v>2910</v>
          </cell>
          <cell r="G133">
            <v>970</v>
          </cell>
          <cell r="H133">
            <v>0.0328</v>
          </cell>
          <cell r="I133">
            <v>0.1955</v>
          </cell>
          <cell r="J133">
            <v>11.7</v>
          </cell>
          <cell r="K133">
            <v>1.47</v>
          </cell>
          <cell r="L133">
            <v>2910</v>
          </cell>
          <cell r="M133">
            <v>2910</v>
          </cell>
          <cell r="N133">
            <v>1940</v>
          </cell>
          <cell r="O133">
            <v>1940</v>
          </cell>
          <cell r="P133">
            <v>1940</v>
          </cell>
          <cell r="Q133">
            <v>3525</v>
          </cell>
          <cell r="R133">
            <v>3525</v>
          </cell>
          <cell r="S133">
            <v>1940</v>
          </cell>
          <cell r="T133">
            <v>1940</v>
          </cell>
          <cell r="U133">
            <v>970</v>
          </cell>
          <cell r="V133">
            <v>0.0969999999999999</v>
          </cell>
          <cell r="W133">
            <v>0.1285</v>
          </cell>
          <cell r="X133">
            <v>0.1285</v>
          </cell>
          <cell r="Y133">
            <v>0.057</v>
          </cell>
          <cell r="Z133">
            <v>0.057</v>
          </cell>
        </row>
        <row r="134">
          <cell r="E134">
            <v>98</v>
          </cell>
          <cell r="F134">
            <v>2940</v>
          </cell>
          <cell r="G134">
            <v>980</v>
          </cell>
          <cell r="H134">
            <v>0.0332</v>
          </cell>
          <cell r="I134">
            <v>0.197</v>
          </cell>
          <cell r="J134">
            <v>11.8</v>
          </cell>
          <cell r="K134">
            <v>1.48</v>
          </cell>
          <cell r="L134">
            <v>2940</v>
          </cell>
          <cell r="M134">
            <v>2940</v>
          </cell>
          <cell r="N134">
            <v>1960</v>
          </cell>
          <cell r="O134">
            <v>1960</v>
          </cell>
          <cell r="P134">
            <v>1960</v>
          </cell>
          <cell r="Q134">
            <v>3650</v>
          </cell>
          <cell r="R134">
            <v>3650</v>
          </cell>
          <cell r="S134">
            <v>1960</v>
          </cell>
          <cell r="T134">
            <v>1960</v>
          </cell>
          <cell r="U134">
            <v>980</v>
          </cell>
          <cell r="V134">
            <v>0.0979999999999999</v>
          </cell>
          <cell r="W134">
            <v>0.129</v>
          </cell>
          <cell r="X134">
            <v>0.129</v>
          </cell>
          <cell r="Y134">
            <v>0.058</v>
          </cell>
          <cell r="Z134">
            <v>0.058</v>
          </cell>
        </row>
        <row r="135">
          <cell r="E135">
            <v>99</v>
          </cell>
          <cell r="F135">
            <v>2970</v>
          </cell>
          <cell r="G135">
            <v>990</v>
          </cell>
          <cell r="H135">
            <v>0.0336</v>
          </cell>
          <cell r="I135">
            <v>0.1985</v>
          </cell>
          <cell r="J135">
            <v>11.9</v>
          </cell>
          <cell r="K135">
            <v>1.49</v>
          </cell>
          <cell r="L135">
            <v>2970</v>
          </cell>
          <cell r="M135">
            <v>2970</v>
          </cell>
          <cell r="N135">
            <v>1980</v>
          </cell>
          <cell r="O135">
            <v>1980</v>
          </cell>
          <cell r="P135">
            <v>1980</v>
          </cell>
          <cell r="Q135">
            <v>3775</v>
          </cell>
          <cell r="R135">
            <v>3775</v>
          </cell>
          <cell r="S135">
            <v>1980</v>
          </cell>
          <cell r="T135">
            <v>1980</v>
          </cell>
          <cell r="U135">
            <v>990</v>
          </cell>
          <cell r="V135">
            <v>0.0989999999999999</v>
          </cell>
          <cell r="W135">
            <v>0.1295</v>
          </cell>
          <cell r="X135">
            <v>0.1295</v>
          </cell>
          <cell r="Y135">
            <v>0.059</v>
          </cell>
          <cell r="Z135">
            <v>0.059</v>
          </cell>
        </row>
        <row r="136">
          <cell r="E136">
            <v>100</v>
          </cell>
          <cell r="F136">
            <v>3000</v>
          </cell>
          <cell r="G136">
            <v>1000</v>
          </cell>
          <cell r="H136">
            <v>0.034</v>
          </cell>
          <cell r="I136">
            <v>0.2</v>
          </cell>
          <cell r="J136">
            <v>12</v>
          </cell>
          <cell r="K136">
            <v>1.5</v>
          </cell>
          <cell r="L136">
            <v>3000</v>
          </cell>
          <cell r="M136">
            <v>3000</v>
          </cell>
          <cell r="N136">
            <v>2000</v>
          </cell>
          <cell r="O136">
            <v>2000</v>
          </cell>
          <cell r="P136">
            <v>2000</v>
          </cell>
          <cell r="Q136">
            <v>3900</v>
          </cell>
          <cell r="R136">
            <v>3900</v>
          </cell>
          <cell r="S136">
            <v>2000</v>
          </cell>
          <cell r="T136">
            <v>2000</v>
          </cell>
          <cell r="U136">
            <v>1000</v>
          </cell>
          <cell r="V136">
            <v>0.0999999999999999</v>
          </cell>
          <cell r="W136">
            <v>0.13</v>
          </cell>
          <cell r="X136">
            <v>0.13</v>
          </cell>
          <cell r="Y136">
            <v>0.06</v>
          </cell>
          <cell r="Z136">
            <v>0.06</v>
          </cell>
        </row>
        <row r="137">
          <cell r="E137">
            <v>101</v>
          </cell>
          <cell r="F137">
            <v>3030</v>
          </cell>
          <cell r="G137">
            <v>1010</v>
          </cell>
          <cell r="H137">
            <v>0.0343</v>
          </cell>
          <cell r="I137">
            <v>0.202</v>
          </cell>
          <cell r="J137">
            <v>12.1</v>
          </cell>
          <cell r="K137">
            <v>1.51</v>
          </cell>
          <cell r="L137">
            <v>3030</v>
          </cell>
          <cell r="M137">
            <v>3030</v>
          </cell>
          <cell r="N137">
            <v>2020</v>
          </cell>
          <cell r="O137">
            <v>2020</v>
          </cell>
          <cell r="P137">
            <v>2020</v>
          </cell>
          <cell r="Q137">
            <v>4060</v>
          </cell>
          <cell r="R137">
            <v>4060</v>
          </cell>
          <cell r="S137">
            <v>2020</v>
          </cell>
          <cell r="T137">
            <v>2020</v>
          </cell>
          <cell r="U137">
            <v>1010</v>
          </cell>
          <cell r="V137">
            <v>0.101</v>
          </cell>
          <cell r="W137">
            <v>0.1305</v>
          </cell>
          <cell r="X137">
            <v>0.1305</v>
          </cell>
          <cell r="Y137">
            <v>0.061</v>
          </cell>
          <cell r="Z137">
            <v>0.061</v>
          </cell>
        </row>
        <row r="138">
          <cell r="E138">
            <v>102</v>
          </cell>
          <cell r="F138">
            <v>3060</v>
          </cell>
          <cell r="G138">
            <v>1020</v>
          </cell>
          <cell r="H138">
            <v>0.0346</v>
          </cell>
          <cell r="I138">
            <v>0.204</v>
          </cell>
          <cell r="J138">
            <v>12.2</v>
          </cell>
          <cell r="K138">
            <v>1.52</v>
          </cell>
          <cell r="L138">
            <v>3060</v>
          </cell>
          <cell r="M138">
            <v>3060</v>
          </cell>
          <cell r="N138">
            <v>2040</v>
          </cell>
          <cell r="O138">
            <v>2040</v>
          </cell>
          <cell r="P138">
            <v>2040</v>
          </cell>
          <cell r="Q138">
            <v>4220</v>
          </cell>
          <cell r="R138">
            <v>4220</v>
          </cell>
          <cell r="S138">
            <v>2040</v>
          </cell>
          <cell r="T138">
            <v>2040</v>
          </cell>
          <cell r="U138">
            <v>1020</v>
          </cell>
          <cell r="V138">
            <v>0.102</v>
          </cell>
          <cell r="W138">
            <v>0.131</v>
          </cell>
          <cell r="X138">
            <v>0.131</v>
          </cell>
          <cell r="Y138">
            <v>0.062</v>
          </cell>
          <cell r="Z138">
            <v>0.062</v>
          </cell>
        </row>
        <row r="139">
          <cell r="E139">
            <v>103</v>
          </cell>
          <cell r="F139">
            <v>3090</v>
          </cell>
          <cell r="G139">
            <v>1030</v>
          </cell>
          <cell r="H139">
            <v>0.0349</v>
          </cell>
          <cell r="I139">
            <v>0.206</v>
          </cell>
          <cell r="J139">
            <v>12.3</v>
          </cell>
          <cell r="K139">
            <v>1.53</v>
          </cell>
          <cell r="L139">
            <v>3090</v>
          </cell>
          <cell r="M139">
            <v>3090</v>
          </cell>
          <cell r="N139">
            <v>2060</v>
          </cell>
          <cell r="O139">
            <v>2060</v>
          </cell>
          <cell r="P139">
            <v>2060</v>
          </cell>
          <cell r="Q139">
            <v>4380</v>
          </cell>
          <cell r="R139">
            <v>4380</v>
          </cell>
          <cell r="S139">
            <v>2060</v>
          </cell>
          <cell r="T139">
            <v>2060</v>
          </cell>
          <cell r="U139">
            <v>1030</v>
          </cell>
          <cell r="V139">
            <v>0.103</v>
          </cell>
          <cell r="W139">
            <v>0.1315</v>
          </cell>
          <cell r="X139">
            <v>0.1315</v>
          </cell>
          <cell r="Y139">
            <v>0.063</v>
          </cell>
          <cell r="Z139">
            <v>0.063</v>
          </cell>
        </row>
        <row r="140">
          <cell r="E140">
            <v>104</v>
          </cell>
          <cell r="F140">
            <v>3120</v>
          </cell>
          <cell r="G140">
            <v>1040</v>
          </cell>
          <cell r="H140">
            <v>0.0352</v>
          </cell>
          <cell r="I140">
            <v>0.208</v>
          </cell>
          <cell r="J140">
            <v>12.4</v>
          </cell>
          <cell r="K140">
            <v>1.54</v>
          </cell>
          <cell r="L140">
            <v>3120</v>
          </cell>
          <cell r="M140">
            <v>3120</v>
          </cell>
          <cell r="N140">
            <v>2080</v>
          </cell>
          <cell r="O140">
            <v>2080</v>
          </cell>
          <cell r="P140">
            <v>2080</v>
          </cell>
          <cell r="Q140">
            <v>4540</v>
          </cell>
          <cell r="R140">
            <v>4540</v>
          </cell>
          <cell r="S140">
            <v>2080</v>
          </cell>
          <cell r="T140">
            <v>2080</v>
          </cell>
          <cell r="U140">
            <v>1040</v>
          </cell>
          <cell r="V140">
            <v>0.104</v>
          </cell>
          <cell r="W140">
            <v>0.132</v>
          </cell>
          <cell r="X140">
            <v>0.132</v>
          </cell>
          <cell r="Y140">
            <v>0.064</v>
          </cell>
          <cell r="Z140">
            <v>0.064</v>
          </cell>
        </row>
        <row r="141">
          <cell r="E141">
            <v>105</v>
          </cell>
          <cell r="F141">
            <v>3150</v>
          </cell>
          <cell r="G141">
            <v>1050</v>
          </cell>
          <cell r="H141">
            <v>0.0355</v>
          </cell>
          <cell r="I141">
            <v>0.21</v>
          </cell>
          <cell r="J141">
            <v>12.5</v>
          </cell>
          <cell r="K141">
            <v>1.55</v>
          </cell>
          <cell r="L141">
            <v>3150</v>
          </cell>
          <cell r="M141">
            <v>3150</v>
          </cell>
          <cell r="N141">
            <v>2100</v>
          </cell>
          <cell r="O141">
            <v>2100</v>
          </cell>
          <cell r="P141">
            <v>2100</v>
          </cell>
          <cell r="Q141">
            <v>4700</v>
          </cell>
          <cell r="R141">
            <v>4700</v>
          </cell>
          <cell r="S141">
            <v>2100</v>
          </cell>
          <cell r="T141">
            <v>2100</v>
          </cell>
          <cell r="U141">
            <v>1050</v>
          </cell>
          <cell r="V141">
            <v>0.105</v>
          </cell>
          <cell r="W141">
            <v>0.1325</v>
          </cell>
          <cell r="X141">
            <v>0.1325</v>
          </cell>
          <cell r="Y141">
            <v>0.065</v>
          </cell>
          <cell r="Z141">
            <v>0.065</v>
          </cell>
        </row>
        <row r="142">
          <cell r="E142">
            <v>106</v>
          </cell>
          <cell r="F142">
            <v>3180</v>
          </cell>
          <cell r="G142">
            <v>1060</v>
          </cell>
          <cell r="H142">
            <v>0.0358</v>
          </cell>
          <cell r="I142">
            <v>0.212</v>
          </cell>
          <cell r="J142">
            <v>12.6</v>
          </cell>
          <cell r="K142">
            <v>1.56</v>
          </cell>
          <cell r="L142">
            <v>3180</v>
          </cell>
          <cell r="M142">
            <v>3180</v>
          </cell>
          <cell r="N142">
            <v>2120</v>
          </cell>
          <cell r="O142">
            <v>2120</v>
          </cell>
          <cell r="P142">
            <v>2120</v>
          </cell>
          <cell r="Q142">
            <v>4860</v>
          </cell>
          <cell r="R142">
            <v>4860</v>
          </cell>
          <cell r="S142">
            <v>2120</v>
          </cell>
          <cell r="T142">
            <v>2120</v>
          </cell>
          <cell r="U142">
            <v>1060</v>
          </cell>
          <cell r="V142">
            <v>0.106</v>
          </cell>
          <cell r="W142">
            <v>0.133</v>
          </cell>
          <cell r="X142">
            <v>0.133</v>
          </cell>
          <cell r="Y142">
            <v>0.066</v>
          </cell>
          <cell r="Z142">
            <v>0.066</v>
          </cell>
        </row>
        <row r="143">
          <cell r="E143">
            <v>107</v>
          </cell>
          <cell r="F143">
            <v>3210</v>
          </cell>
          <cell r="G143">
            <v>1070</v>
          </cell>
          <cell r="H143">
            <v>0.0361</v>
          </cell>
          <cell r="I143">
            <v>0.214</v>
          </cell>
          <cell r="J143">
            <v>12.7</v>
          </cell>
          <cell r="K143">
            <v>1.57</v>
          </cell>
          <cell r="L143">
            <v>3210</v>
          </cell>
          <cell r="M143">
            <v>3210</v>
          </cell>
          <cell r="N143">
            <v>2140</v>
          </cell>
          <cell r="O143">
            <v>2140</v>
          </cell>
          <cell r="P143">
            <v>2140</v>
          </cell>
          <cell r="Q143">
            <v>5020</v>
          </cell>
          <cell r="R143">
            <v>5020</v>
          </cell>
          <cell r="S143">
            <v>2140</v>
          </cell>
          <cell r="T143">
            <v>2140</v>
          </cell>
          <cell r="U143">
            <v>1070</v>
          </cell>
          <cell r="V143">
            <v>0.107</v>
          </cell>
          <cell r="W143">
            <v>0.1335</v>
          </cell>
          <cell r="X143">
            <v>0.1335</v>
          </cell>
          <cell r="Y143">
            <v>0.067</v>
          </cell>
          <cell r="Z143">
            <v>0.067</v>
          </cell>
        </row>
        <row r="144">
          <cell r="E144">
            <v>108</v>
          </cell>
          <cell r="F144">
            <v>3240</v>
          </cell>
          <cell r="G144">
            <v>1080</v>
          </cell>
          <cell r="H144">
            <v>0.0364</v>
          </cell>
          <cell r="I144">
            <v>0.216</v>
          </cell>
          <cell r="J144">
            <v>12.8</v>
          </cell>
          <cell r="K144">
            <v>1.58</v>
          </cell>
          <cell r="L144">
            <v>3240</v>
          </cell>
          <cell r="M144">
            <v>3240</v>
          </cell>
          <cell r="N144">
            <v>2160</v>
          </cell>
          <cell r="O144">
            <v>2160</v>
          </cell>
          <cell r="P144">
            <v>2160</v>
          </cell>
          <cell r="Q144">
            <v>5180</v>
          </cell>
          <cell r="R144">
            <v>5180</v>
          </cell>
          <cell r="S144">
            <v>2160</v>
          </cell>
          <cell r="T144">
            <v>2160</v>
          </cell>
          <cell r="U144">
            <v>1080</v>
          </cell>
          <cell r="V144">
            <v>0.108</v>
          </cell>
          <cell r="W144">
            <v>0.134</v>
          </cell>
          <cell r="X144">
            <v>0.134</v>
          </cell>
          <cell r="Y144">
            <v>0.068</v>
          </cell>
          <cell r="Z144">
            <v>0.068</v>
          </cell>
        </row>
        <row r="145">
          <cell r="E145">
            <v>109</v>
          </cell>
          <cell r="F145">
            <v>3270</v>
          </cell>
          <cell r="G145">
            <v>1090</v>
          </cell>
          <cell r="H145">
            <v>0.0367</v>
          </cell>
          <cell r="I145">
            <v>0.218</v>
          </cell>
          <cell r="J145">
            <v>12.9</v>
          </cell>
          <cell r="K145">
            <v>1.59</v>
          </cell>
          <cell r="L145">
            <v>3270</v>
          </cell>
          <cell r="M145">
            <v>3270</v>
          </cell>
          <cell r="N145">
            <v>2180</v>
          </cell>
          <cell r="O145">
            <v>2180</v>
          </cell>
          <cell r="P145">
            <v>2180</v>
          </cell>
          <cell r="Q145">
            <v>5340</v>
          </cell>
          <cell r="R145">
            <v>5340</v>
          </cell>
          <cell r="S145">
            <v>2180</v>
          </cell>
          <cell r="T145">
            <v>2180</v>
          </cell>
          <cell r="U145">
            <v>1090</v>
          </cell>
          <cell r="V145">
            <v>0.109</v>
          </cell>
          <cell r="W145">
            <v>0.1345</v>
          </cell>
          <cell r="X145">
            <v>0.1345</v>
          </cell>
          <cell r="Y145">
            <v>0.069</v>
          </cell>
          <cell r="Z145">
            <v>0.069</v>
          </cell>
        </row>
        <row r="146">
          <cell r="E146">
            <v>110</v>
          </cell>
          <cell r="F146">
            <v>3300</v>
          </cell>
          <cell r="G146">
            <v>1100</v>
          </cell>
          <cell r="H146">
            <v>0.037</v>
          </cell>
          <cell r="I146">
            <v>0.22</v>
          </cell>
          <cell r="J146">
            <v>13</v>
          </cell>
          <cell r="K146">
            <v>1.6</v>
          </cell>
          <cell r="L146">
            <v>3300</v>
          </cell>
          <cell r="M146">
            <v>3300</v>
          </cell>
          <cell r="N146">
            <v>2200</v>
          </cell>
          <cell r="O146">
            <v>2200</v>
          </cell>
          <cell r="P146">
            <v>2200</v>
          </cell>
          <cell r="Q146">
            <v>5500</v>
          </cell>
          <cell r="R146">
            <v>5500</v>
          </cell>
          <cell r="S146">
            <v>2200</v>
          </cell>
          <cell r="T146">
            <v>2200</v>
          </cell>
          <cell r="U146">
            <v>1100</v>
          </cell>
          <cell r="V146">
            <v>0.11</v>
          </cell>
          <cell r="W146">
            <v>0.135</v>
          </cell>
          <cell r="X146">
            <v>0.135</v>
          </cell>
          <cell r="Y146">
            <v>0.07</v>
          </cell>
          <cell r="Z146">
            <v>0.07</v>
          </cell>
        </row>
        <row r="147">
          <cell r="E147">
            <v>111</v>
          </cell>
          <cell r="F147">
            <v>3330</v>
          </cell>
          <cell r="G147">
            <v>1110</v>
          </cell>
          <cell r="H147">
            <v>0.0373</v>
          </cell>
          <cell r="I147">
            <v>0.2215</v>
          </cell>
          <cell r="J147">
            <v>13.1</v>
          </cell>
          <cell r="K147">
            <v>1.61</v>
          </cell>
          <cell r="L147">
            <v>3330</v>
          </cell>
          <cell r="M147">
            <v>3330</v>
          </cell>
          <cell r="N147">
            <v>2220</v>
          </cell>
          <cell r="O147">
            <v>2220</v>
          </cell>
          <cell r="P147">
            <v>2220</v>
          </cell>
          <cell r="Q147">
            <v>5650</v>
          </cell>
          <cell r="R147">
            <v>5650</v>
          </cell>
          <cell r="S147">
            <v>2220</v>
          </cell>
          <cell r="T147">
            <v>2220</v>
          </cell>
          <cell r="U147">
            <v>1110</v>
          </cell>
          <cell r="V147">
            <v>0.111</v>
          </cell>
          <cell r="W147">
            <v>0.1355</v>
          </cell>
          <cell r="X147">
            <v>0.1355</v>
          </cell>
          <cell r="Y147">
            <v>0.0715</v>
          </cell>
          <cell r="Z147">
            <v>0.0715</v>
          </cell>
        </row>
        <row r="148">
          <cell r="E148">
            <v>112</v>
          </cell>
          <cell r="F148">
            <v>3360</v>
          </cell>
          <cell r="G148">
            <v>1120</v>
          </cell>
          <cell r="H148">
            <v>0.0376</v>
          </cell>
          <cell r="I148">
            <v>0.223</v>
          </cell>
          <cell r="J148">
            <v>13.2</v>
          </cell>
          <cell r="K148">
            <v>1.62</v>
          </cell>
          <cell r="L148">
            <v>3360</v>
          </cell>
          <cell r="M148">
            <v>3360</v>
          </cell>
          <cell r="N148">
            <v>2240</v>
          </cell>
          <cell r="O148">
            <v>2240</v>
          </cell>
          <cell r="P148">
            <v>2240</v>
          </cell>
          <cell r="Q148">
            <v>5800</v>
          </cell>
          <cell r="R148">
            <v>5800</v>
          </cell>
          <cell r="S148">
            <v>2240</v>
          </cell>
          <cell r="T148">
            <v>2240</v>
          </cell>
          <cell r="U148">
            <v>1120</v>
          </cell>
          <cell r="V148">
            <v>0.112</v>
          </cell>
          <cell r="W148">
            <v>0.136</v>
          </cell>
          <cell r="X148">
            <v>0.136</v>
          </cell>
          <cell r="Y148">
            <v>0.073</v>
          </cell>
          <cell r="Z148">
            <v>0.073</v>
          </cell>
        </row>
        <row r="149">
          <cell r="E149">
            <v>113</v>
          </cell>
          <cell r="F149">
            <v>3390</v>
          </cell>
          <cell r="G149">
            <v>1130</v>
          </cell>
          <cell r="H149">
            <v>0.0379</v>
          </cell>
          <cell r="I149">
            <v>0.2245</v>
          </cell>
          <cell r="J149">
            <v>13.3</v>
          </cell>
          <cell r="K149">
            <v>1.63</v>
          </cell>
          <cell r="L149">
            <v>3390</v>
          </cell>
          <cell r="M149">
            <v>3390</v>
          </cell>
          <cell r="N149">
            <v>2260</v>
          </cell>
          <cell r="O149">
            <v>2260</v>
          </cell>
          <cell r="P149">
            <v>2260</v>
          </cell>
          <cell r="Q149">
            <v>5950</v>
          </cell>
          <cell r="R149">
            <v>5950</v>
          </cell>
          <cell r="S149">
            <v>2260</v>
          </cell>
          <cell r="T149">
            <v>2260</v>
          </cell>
          <cell r="U149">
            <v>1130</v>
          </cell>
          <cell r="V149">
            <v>0.113</v>
          </cell>
          <cell r="W149">
            <v>0.1365</v>
          </cell>
          <cell r="X149">
            <v>0.1365</v>
          </cell>
          <cell r="Y149">
            <v>0.0745</v>
          </cell>
          <cell r="Z149">
            <v>0.0745</v>
          </cell>
        </row>
        <row r="150">
          <cell r="E150">
            <v>114</v>
          </cell>
          <cell r="F150">
            <v>3420</v>
          </cell>
          <cell r="G150">
            <v>1140</v>
          </cell>
          <cell r="H150">
            <v>0.0382</v>
          </cell>
          <cell r="I150">
            <v>0.226</v>
          </cell>
          <cell r="J150">
            <v>13.4</v>
          </cell>
          <cell r="K150">
            <v>1.64</v>
          </cell>
          <cell r="L150">
            <v>3420</v>
          </cell>
          <cell r="M150">
            <v>3420</v>
          </cell>
          <cell r="N150">
            <v>2280</v>
          </cell>
          <cell r="O150">
            <v>2280</v>
          </cell>
          <cell r="P150">
            <v>2280</v>
          </cell>
          <cell r="Q150">
            <v>6100</v>
          </cell>
          <cell r="R150">
            <v>6100</v>
          </cell>
          <cell r="S150">
            <v>2280</v>
          </cell>
          <cell r="T150">
            <v>2280</v>
          </cell>
          <cell r="U150">
            <v>1140</v>
          </cell>
          <cell r="V150">
            <v>0.114</v>
          </cell>
          <cell r="W150">
            <v>0.137</v>
          </cell>
          <cell r="X150">
            <v>0.137</v>
          </cell>
          <cell r="Y150">
            <v>0.076</v>
          </cell>
          <cell r="Z150">
            <v>0.076</v>
          </cell>
        </row>
        <row r="151">
          <cell r="E151">
            <v>115</v>
          </cell>
          <cell r="F151">
            <v>3450</v>
          </cell>
          <cell r="G151">
            <v>1150</v>
          </cell>
          <cell r="H151">
            <v>0.0385</v>
          </cell>
          <cell r="I151">
            <v>0.2275</v>
          </cell>
          <cell r="J151">
            <v>13.5</v>
          </cell>
          <cell r="K151">
            <v>1.65</v>
          </cell>
          <cell r="L151">
            <v>3450</v>
          </cell>
          <cell r="M151">
            <v>3450</v>
          </cell>
          <cell r="N151">
            <v>2300</v>
          </cell>
          <cell r="O151">
            <v>2300</v>
          </cell>
          <cell r="P151">
            <v>2300</v>
          </cell>
          <cell r="Q151">
            <v>6250</v>
          </cell>
          <cell r="R151">
            <v>6250</v>
          </cell>
          <cell r="S151">
            <v>2300</v>
          </cell>
          <cell r="T151">
            <v>2300</v>
          </cell>
          <cell r="U151">
            <v>1150</v>
          </cell>
          <cell r="V151">
            <v>0.115</v>
          </cell>
          <cell r="W151">
            <v>0.1375</v>
          </cell>
          <cell r="X151">
            <v>0.1375</v>
          </cell>
          <cell r="Y151">
            <v>0.0775</v>
          </cell>
          <cell r="Z151">
            <v>0.0775</v>
          </cell>
        </row>
        <row r="152">
          <cell r="E152">
            <v>116</v>
          </cell>
          <cell r="F152">
            <v>3480</v>
          </cell>
          <cell r="G152">
            <v>1160</v>
          </cell>
          <cell r="H152">
            <v>0.0388</v>
          </cell>
          <cell r="I152">
            <v>0.229</v>
          </cell>
          <cell r="J152">
            <v>13.6</v>
          </cell>
          <cell r="K152">
            <v>1.66</v>
          </cell>
          <cell r="L152">
            <v>3480</v>
          </cell>
          <cell r="M152">
            <v>3480</v>
          </cell>
          <cell r="N152">
            <v>2320</v>
          </cell>
          <cell r="O152">
            <v>2320</v>
          </cell>
          <cell r="P152">
            <v>2320</v>
          </cell>
          <cell r="Q152">
            <v>6400</v>
          </cell>
          <cell r="R152">
            <v>6400</v>
          </cell>
          <cell r="S152">
            <v>2320</v>
          </cell>
          <cell r="T152">
            <v>2320</v>
          </cell>
          <cell r="U152">
            <v>1160</v>
          </cell>
          <cell r="V152">
            <v>0.116</v>
          </cell>
          <cell r="W152">
            <v>0.138</v>
          </cell>
          <cell r="X152">
            <v>0.138</v>
          </cell>
          <cell r="Y152">
            <v>0.079</v>
          </cell>
          <cell r="Z152">
            <v>0.079</v>
          </cell>
        </row>
        <row r="153">
          <cell r="E153">
            <v>117</v>
          </cell>
          <cell r="F153">
            <v>3510</v>
          </cell>
          <cell r="G153">
            <v>1170</v>
          </cell>
          <cell r="H153">
            <v>0.0391</v>
          </cell>
          <cell r="I153">
            <v>0.2305</v>
          </cell>
          <cell r="J153">
            <v>13.7</v>
          </cell>
          <cell r="K153">
            <v>1.67</v>
          </cell>
          <cell r="L153">
            <v>3510</v>
          </cell>
          <cell r="M153">
            <v>3510</v>
          </cell>
          <cell r="N153">
            <v>2340</v>
          </cell>
          <cell r="O153">
            <v>2340</v>
          </cell>
          <cell r="P153">
            <v>2340</v>
          </cell>
          <cell r="Q153">
            <v>6550</v>
          </cell>
          <cell r="R153">
            <v>6550</v>
          </cell>
          <cell r="S153">
            <v>2340</v>
          </cell>
          <cell r="T153">
            <v>2340</v>
          </cell>
          <cell r="U153">
            <v>1170</v>
          </cell>
          <cell r="V153">
            <v>0.117</v>
          </cell>
          <cell r="W153">
            <v>0.1385</v>
          </cell>
          <cell r="X153">
            <v>0.1385</v>
          </cell>
          <cell r="Y153">
            <v>0.0805</v>
          </cell>
          <cell r="Z153">
            <v>0.0805</v>
          </cell>
        </row>
        <row r="154">
          <cell r="E154">
            <v>118</v>
          </cell>
          <cell r="F154">
            <v>3540</v>
          </cell>
          <cell r="G154">
            <v>1180</v>
          </cell>
          <cell r="H154">
            <v>0.0394</v>
          </cell>
          <cell r="I154">
            <v>0.232</v>
          </cell>
          <cell r="J154">
            <v>13.8</v>
          </cell>
          <cell r="K154">
            <v>1.68</v>
          </cell>
          <cell r="L154">
            <v>3540</v>
          </cell>
          <cell r="M154">
            <v>3540</v>
          </cell>
          <cell r="N154">
            <v>2360</v>
          </cell>
          <cell r="O154">
            <v>2360</v>
          </cell>
          <cell r="P154">
            <v>2360</v>
          </cell>
          <cell r="Q154">
            <v>6700</v>
          </cell>
          <cell r="R154">
            <v>6700</v>
          </cell>
          <cell r="S154">
            <v>2360</v>
          </cell>
          <cell r="T154">
            <v>2360</v>
          </cell>
          <cell r="U154">
            <v>1180</v>
          </cell>
          <cell r="V154">
            <v>0.118</v>
          </cell>
          <cell r="W154">
            <v>0.139</v>
          </cell>
          <cell r="X154">
            <v>0.139</v>
          </cell>
          <cell r="Y154">
            <v>0.082</v>
          </cell>
          <cell r="Z154">
            <v>0.082</v>
          </cell>
        </row>
        <row r="155">
          <cell r="E155">
            <v>119</v>
          </cell>
          <cell r="F155">
            <v>3570</v>
          </cell>
          <cell r="G155">
            <v>1190</v>
          </cell>
          <cell r="H155">
            <v>0.0397</v>
          </cell>
          <cell r="I155">
            <v>0.2335</v>
          </cell>
          <cell r="J155">
            <v>13.9</v>
          </cell>
          <cell r="K155">
            <v>1.69</v>
          </cell>
          <cell r="L155">
            <v>3570</v>
          </cell>
          <cell r="M155">
            <v>3570</v>
          </cell>
          <cell r="N155">
            <v>2380</v>
          </cell>
          <cell r="O155">
            <v>2380</v>
          </cell>
          <cell r="P155">
            <v>2380</v>
          </cell>
          <cell r="Q155">
            <v>6850</v>
          </cell>
          <cell r="R155">
            <v>6850</v>
          </cell>
          <cell r="S155">
            <v>2380</v>
          </cell>
          <cell r="T155">
            <v>2380</v>
          </cell>
          <cell r="U155">
            <v>1190</v>
          </cell>
          <cell r="V155">
            <v>0.119</v>
          </cell>
          <cell r="W155">
            <v>0.1395</v>
          </cell>
          <cell r="X155">
            <v>0.1395</v>
          </cell>
          <cell r="Y155">
            <v>0.0835</v>
          </cell>
          <cell r="Z155">
            <v>0.0835</v>
          </cell>
        </row>
        <row r="156">
          <cell r="E156">
            <v>120</v>
          </cell>
          <cell r="F156">
            <v>3600</v>
          </cell>
          <cell r="G156">
            <v>1200</v>
          </cell>
          <cell r="H156">
            <v>0.04</v>
          </cell>
          <cell r="I156">
            <v>0.235</v>
          </cell>
          <cell r="J156">
            <v>14</v>
          </cell>
          <cell r="K156">
            <v>1.7</v>
          </cell>
          <cell r="L156">
            <v>3600</v>
          </cell>
          <cell r="M156">
            <v>3600</v>
          </cell>
          <cell r="N156">
            <v>2400</v>
          </cell>
          <cell r="O156">
            <v>2400</v>
          </cell>
          <cell r="P156">
            <v>2400</v>
          </cell>
          <cell r="Q156">
            <v>7000</v>
          </cell>
          <cell r="R156">
            <v>7000</v>
          </cell>
          <cell r="S156">
            <v>2400</v>
          </cell>
          <cell r="T156">
            <v>2400</v>
          </cell>
          <cell r="U156">
            <v>1200</v>
          </cell>
          <cell r="V156">
            <v>0.12</v>
          </cell>
          <cell r="W156">
            <v>0.14</v>
          </cell>
          <cell r="X156">
            <v>0.14</v>
          </cell>
          <cell r="Y156">
            <v>0.085</v>
          </cell>
          <cell r="Z156">
            <v>0.085</v>
          </cell>
        </row>
        <row r="157">
          <cell r="E157">
            <v>121</v>
          </cell>
          <cell r="F157">
            <v>3630</v>
          </cell>
          <cell r="G157">
            <v>1210</v>
          </cell>
          <cell r="H157">
            <v>0.0404</v>
          </cell>
          <cell r="I157">
            <v>0.2365</v>
          </cell>
          <cell r="J157">
            <v>14.1</v>
          </cell>
          <cell r="K157">
            <v>1.71</v>
          </cell>
          <cell r="L157">
            <v>3630</v>
          </cell>
          <cell r="M157">
            <v>3630</v>
          </cell>
          <cell r="N157">
            <v>2420</v>
          </cell>
          <cell r="O157">
            <v>2420</v>
          </cell>
          <cell r="P157">
            <v>2420</v>
          </cell>
          <cell r="Q157">
            <v>7175</v>
          </cell>
          <cell r="R157">
            <v>7175</v>
          </cell>
          <cell r="S157">
            <v>2420</v>
          </cell>
          <cell r="T157">
            <v>2420</v>
          </cell>
          <cell r="U157">
            <v>1210</v>
          </cell>
          <cell r="V157">
            <v>0.121</v>
          </cell>
          <cell r="W157">
            <v>0.1405</v>
          </cell>
          <cell r="X157">
            <v>0.1405</v>
          </cell>
          <cell r="Y157">
            <v>0.0865</v>
          </cell>
          <cell r="Z157">
            <v>0.0865</v>
          </cell>
        </row>
        <row r="158">
          <cell r="E158">
            <v>122</v>
          </cell>
          <cell r="F158">
            <v>3660</v>
          </cell>
          <cell r="G158">
            <v>1220</v>
          </cell>
          <cell r="H158">
            <v>0.0408</v>
          </cell>
          <cell r="I158">
            <v>0.238</v>
          </cell>
          <cell r="J158">
            <v>14.2</v>
          </cell>
          <cell r="K158">
            <v>1.72</v>
          </cell>
          <cell r="L158">
            <v>3660</v>
          </cell>
          <cell r="M158">
            <v>3660</v>
          </cell>
          <cell r="N158">
            <v>2440</v>
          </cell>
          <cell r="O158">
            <v>2440</v>
          </cell>
          <cell r="P158">
            <v>2440</v>
          </cell>
          <cell r="Q158">
            <v>7350</v>
          </cell>
          <cell r="R158">
            <v>7350</v>
          </cell>
          <cell r="S158">
            <v>2440</v>
          </cell>
          <cell r="T158">
            <v>2440</v>
          </cell>
          <cell r="U158">
            <v>1220</v>
          </cell>
          <cell r="V158">
            <v>0.122</v>
          </cell>
          <cell r="W158">
            <v>0.141</v>
          </cell>
          <cell r="X158">
            <v>0.141</v>
          </cell>
          <cell r="Y158">
            <v>0.088</v>
          </cell>
          <cell r="Z158">
            <v>0.088</v>
          </cell>
        </row>
        <row r="159">
          <cell r="E159">
            <v>123</v>
          </cell>
          <cell r="F159">
            <v>3690</v>
          </cell>
          <cell r="G159">
            <v>1230</v>
          </cell>
          <cell r="H159">
            <v>0.0412</v>
          </cell>
          <cell r="I159">
            <v>0.2395</v>
          </cell>
          <cell r="J159">
            <v>14.3</v>
          </cell>
          <cell r="K159">
            <v>1.73</v>
          </cell>
          <cell r="L159">
            <v>3690</v>
          </cell>
          <cell r="M159">
            <v>3690</v>
          </cell>
          <cell r="N159">
            <v>2460</v>
          </cell>
          <cell r="O159">
            <v>2460</v>
          </cell>
          <cell r="P159">
            <v>2460</v>
          </cell>
          <cell r="Q159">
            <v>7525</v>
          </cell>
          <cell r="R159">
            <v>7525</v>
          </cell>
          <cell r="S159">
            <v>2460</v>
          </cell>
          <cell r="T159">
            <v>2460</v>
          </cell>
          <cell r="U159">
            <v>1230</v>
          </cell>
          <cell r="V159">
            <v>0.123</v>
          </cell>
          <cell r="W159">
            <v>0.1415</v>
          </cell>
          <cell r="X159">
            <v>0.1415</v>
          </cell>
          <cell r="Y159">
            <v>0.0895</v>
          </cell>
          <cell r="Z159">
            <v>0.0895</v>
          </cell>
        </row>
        <row r="160">
          <cell r="E160">
            <v>124</v>
          </cell>
          <cell r="F160">
            <v>3720</v>
          </cell>
          <cell r="G160">
            <v>1240</v>
          </cell>
          <cell r="H160">
            <v>0.0416</v>
          </cell>
          <cell r="I160">
            <v>0.241</v>
          </cell>
          <cell r="J160">
            <v>14.4</v>
          </cell>
          <cell r="K160">
            <v>1.74</v>
          </cell>
          <cell r="L160">
            <v>3720</v>
          </cell>
          <cell r="M160">
            <v>3720</v>
          </cell>
          <cell r="N160">
            <v>2480</v>
          </cell>
          <cell r="O160">
            <v>2480</v>
          </cell>
          <cell r="P160">
            <v>2480</v>
          </cell>
          <cell r="Q160">
            <v>7700</v>
          </cell>
          <cell r="R160">
            <v>7700</v>
          </cell>
          <cell r="S160">
            <v>2480</v>
          </cell>
          <cell r="T160">
            <v>2480</v>
          </cell>
          <cell r="U160">
            <v>1240</v>
          </cell>
          <cell r="V160">
            <v>0.124</v>
          </cell>
          <cell r="W160">
            <v>0.142</v>
          </cell>
          <cell r="X160">
            <v>0.142</v>
          </cell>
          <cell r="Y160">
            <v>0.091</v>
          </cell>
          <cell r="Z160">
            <v>0.091</v>
          </cell>
        </row>
        <row r="161">
          <cell r="E161">
            <v>125</v>
          </cell>
          <cell r="F161">
            <v>3750</v>
          </cell>
          <cell r="G161">
            <v>1250</v>
          </cell>
          <cell r="H161">
            <v>0.042</v>
          </cell>
          <cell r="I161">
            <v>0.2425</v>
          </cell>
          <cell r="J161">
            <v>14.5</v>
          </cell>
          <cell r="K161">
            <v>1.75</v>
          </cell>
          <cell r="L161">
            <v>3750</v>
          </cell>
          <cell r="M161">
            <v>3750</v>
          </cell>
          <cell r="N161">
            <v>2500</v>
          </cell>
          <cell r="O161">
            <v>2500</v>
          </cell>
          <cell r="P161">
            <v>2500</v>
          </cell>
          <cell r="Q161">
            <v>7875</v>
          </cell>
          <cell r="R161">
            <v>7875</v>
          </cell>
          <cell r="S161">
            <v>2500</v>
          </cell>
          <cell r="T161">
            <v>2500</v>
          </cell>
          <cell r="U161">
            <v>1250</v>
          </cell>
          <cell r="V161">
            <v>0.125</v>
          </cell>
          <cell r="W161">
            <v>0.1425</v>
          </cell>
          <cell r="X161">
            <v>0.1425</v>
          </cell>
          <cell r="Y161">
            <v>0.0925</v>
          </cell>
          <cell r="Z161">
            <v>0.0925</v>
          </cell>
        </row>
        <row r="162">
          <cell r="E162">
            <v>126</v>
          </cell>
          <cell r="F162">
            <v>3780</v>
          </cell>
          <cell r="G162">
            <v>1260</v>
          </cell>
          <cell r="H162">
            <v>0.0424</v>
          </cell>
          <cell r="I162">
            <v>0.244</v>
          </cell>
          <cell r="J162">
            <v>14.6</v>
          </cell>
          <cell r="K162">
            <v>1.76</v>
          </cell>
          <cell r="L162">
            <v>3780</v>
          </cell>
          <cell r="M162">
            <v>3780</v>
          </cell>
          <cell r="N162">
            <v>2520</v>
          </cell>
          <cell r="O162">
            <v>2520</v>
          </cell>
          <cell r="P162">
            <v>2520</v>
          </cell>
          <cell r="Q162">
            <v>8050</v>
          </cell>
          <cell r="R162">
            <v>8050</v>
          </cell>
          <cell r="S162">
            <v>2520</v>
          </cell>
          <cell r="T162">
            <v>2520</v>
          </cell>
          <cell r="U162">
            <v>1260</v>
          </cell>
          <cell r="V162">
            <v>0.126</v>
          </cell>
          <cell r="W162">
            <v>0.143</v>
          </cell>
          <cell r="X162">
            <v>0.143</v>
          </cell>
          <cell r="Y162">
            <v>0.094</v>
          </cell>
          <cell r="Z162">
            <v>0.094</v>
          </cell>
        </row>
        <row r="163">
          <cell r="E163">
            <v>127</v>
          </cell>
          <cell r="F163">
            <v>3810</v>
          </cell>
          <cell r="G163">
            <v>1270</v>
          </cell>
          <cell r="H163">
            <v>0.0428</v>
          </cell>
          <cell r="I163">
            <v>0.2455</v>
          </cell>
          <cell r="J163">
            <v>14.7</v>
          </cell>
          <cell r="K163">
            <v>1.77</v>
          </cell>
          <cell r="L163">
            <v>3810</v>
          </cell>
          <cell r="M163">
            <v>3810</v>
          </cell>
          <cell r="N163">
            <v>2540</v>
          </cell>
          <cell r="O163">
            <v>2540</v>
          </cell>
          <cell r="P163">
            <v>2540</v>
          </cell>
          <cell r="Q163">
            <v>8225</v>
          </cell>
          <cell r="R163">
            <v>8225</v>
          </cell>
          <cell r="S163">
            <v>2540</v>
          </cell>
          <cell r="T163">
            <v>2540</v>
          </cell>
          <cell r="U163">
            <v>1270</v>
          </cell>
          <cell r="V163">
            <v>0.127</v>
          </cell>
          <cell r="W163">
            <v>0.1435</v>
          </cell>
          <cell r="X163">
            <v>0.1435</v>
          </cell>
          <cell r="Y163">
            <v>0.0955</v>
          </cell>
          <cell r="Z163">
            <v>0.0955</v>
          </cell>
        </row>
        <row r="164">
          <cell r="E164">
            <v>128</v>
          </cell>
          <cell r="F164">
            <v>3840</v>
          </cell>
          <cell r="G164">
            <v>1280</v>
          </cell>
          <cell r="H164">
            <v>0.0432</v>
          </cell>
          <cell r="I164">
            <v>0.247</v>
          </cell>
          <cell r="J164">
            <v>14.8</v>
          </cell>
          <cell r="K164">
            <v>1.78</v>
          </cell>
          <cell r="L164">
            <v>3840</v>
          </cell>
          <cell r="M164">
            <v>3840</v>
          </cell>
          <cell r="N164">
            <v>2560</v>
          </cell>
          <cell r="O164">
            <v>2560</v>
          </cell>
          <cell r="P164">
            <v>2560</v>
          </cell>
          <cell r="Q164">
            <v>8400</v>
          </cell>
          <cell r="R164">
            <v>8400</v>
          </cell>
          <cell r="S164">
            <v>2560</v>
          </cell>
          <cell r="T164">
            <v>2560</v>
          </cell>
          <cell r="U164">
            <v>1280</v>
          </cell>
          <cell r="V164">
            <v>0.128</v>
          </cell>
          <cell r="W164">
            <v>0.144</v>
          </cell>
          <cell r="X164">
            <v>0.144</v>
          </cell>
          <cell r="Y164">
            <v>0.097</v>
          </cell>
          <cell r="Z164">
            <v>0.097</v>
          </cell>
        </row>
        <row r="165">
          <cell r="E165">
            <v>129</v>
          </cell>
          <cell r="F165">
            <v>3870</v>
          </cell>
          <cell r="G165">
            <v>1290</v>
          </cell>
          <cell r="H165">
            <v>0.0436</v>
          </cell>
          <cell r="I165">
            <v>0.2485</v>
          </cell>
          <cell r="J165">
            <v>14.9</v>
          </cell>
          <cell r="K165">
            <v>1.79</v>
          </cell>
          <cell r="L165">
            <v>3870</v>
          </cell>
          <cell r="M165">
            <v>3870</v>
          </cell>
          <cell r="N165">
            <v>2580</v>
          </cell>
          <cell r="O165">
            <v>2580</v>
          </cell>
          <cell r="P165">
            <v>2580</v>
          </cell>
          <cell r="Q165">
            <v>8575</v>
          </cell>
          <cell r="R165">
            <v>8575</v>
          </cell>
          <cell r="S165">
            <v>2580</v>
          </cell>
          <cell r="T165">
            <v>2580</v>
          </cell>
          <cell r="U165">
            <v>1290</v>
          </cell>
          <cell r="V165">
            <v>0.129</v>
          </cell>
          <cell r="W165">
            <v>0.1445</v>
          </cell>
          <cell r="X165">
            <v>0.1445</v>
          </cell>
          <cell r="Y165">
            <v>0.0985</v>
          </cell>
          <cell r="Z165">
            <v>0.0985</v>
          </cell>
        </row>
        <row r="166">
          <cell r="E166">
            <v>130</v>
          </cell>
          <cell r="F166">
            <v>3900</v>
          </cell>
          <cell r="G166">
            <v>1300</v>
          </cell>
          <cell r="H166">
            <v>0.044</v>
          </cell>
          <cell r="I166">
            <v>0.25</v>
          </cell>
          <cell r="J166">
            <v>15</v>
          </cell>
          <cell r="K166">
            <v>1.8</v>
          </cell>
          <cell r="L166">
            <v>3900</v>
          </cell>
          <cell r="M166">
            <v>3900</v>
          </cell>
          <cell r="N166">
            <v>2600</v>
          </cell>
          <cell r="O166">
            <v>2600</v>
          </cell>
          <cell r="P166">
            <v>2600</v>
          </cell>
          <cell r="Q166">
            <v>8750</v>
          </cell>
          <cell r="R166">
            <v>8750</v>
          </cell>
          <cell r="S166">
            <v>2600</v>
          </cell>
          <cell r="T166">
            <v>2600</v>
          </cell>
          <cell r="U166">
            <v>1300</v>
          </cell>
          <cell r="V166">
            <v>0.13</v>
          </cell>
          <cell r="W166">
            <v>0.145</v>
          </cell>
          <cell r="X166">
            <v>0.145</v>
          </cell>
          <cell r="Y166">
            <v>0.1</v>
          </cell>
          <cell r="Z166">
            <v>0.1</v>
          </cell>
        </row>
        <row r="167">
          <cell r="E167">
            <v>131</v>
          </cell>
          <cell r="F167">
            <v>4100</v>
          </cell>
          <cell r="G167">
            <v>1370</v>
          </cell>
          <cell r="H167">
            <v>0.0443</v>
          </cell>
          <cell r="I167">
            <v>0.252</v>
          </cell>
          <cell r="J167">
            <v>15.1</v>
          </cell>
          <cell r="K167">
            <v>1.81</v>
          </cell>
          <cell r="L167">
            <v>4100</v>
          </cell>
          <cell r="M167">
            <v>4100</v>
          </cell>
          <cell r="N167">
            <v>2730</v>
          </cell>
          <cell r="O167">
            <v>2730</v>
          </cell>
          <cell r="P167">
            <v>2730</v>
          </cell>
          <cell r="Q167">
            <v>9125</v>
          </cell>
          <cell r="R167">
            <v>9125</v>
          </cell>
          <cell r="S167">
            <v>2730</v>
          </cell>
          <cell r="T167">
            <v>2730</v>
          </cell>
          <cell r="U167">
            <v>1340</v>
          </cell>
          <cell r="V167">
            <v>0.131</v>
          </cell>
          <cell r="W167">
            <v>0.1455</v>
          </cell>
          <cell r="X167">
            <v>0.1455</v>
          </cell>
          <cell r="Y167">
            <v>0.1005</v>
          </cell>
          <cell r="Z167">
            <v>0.1005</v>
          </cell>
        </row>
        <row r="168">
          <cell r="E168">
            <v>132</v>
          </cell>
          <cell r="F168">
            <v>4300</v>
          </cell>
          <cell r="G168">
            <v>1440</v>
          </cell>
          <cell r="H168">
            <v>0.0446</v>
          </cell>
          <cell r="I168">
            <v>0.254</v>
          </cell>
          <cell r="J168">
            <v>15.2</v>
          </cell>
          <cell r="K168">
            <v>1.82</v>
          </cell>
          <cell r="L168">
            <v>4300</v>
          </cell>
          <cell r="M168">
            <v>4300</v>
          </cell>
          <cell r="N168">
            <v>2860</v>
          </cell>
          <cell r="O168">
            <v>2860</v>
          </cell>
          <cell r="P168">
            <v>2860</v>
          </cell>
          <cell r="Q168">
            <v>9500</v>
          </cell>
          <cell r="R168">
            <v>9500</v>
          </cell>
          <cell r="S168">
            <v>2860</v>
          </cell>
          <cell r="T168">
            <v>2860</v>
          </cell>
          <cell r="U168">
            <v>1380</v>
          </cell>
          <cell r="V168">
            <v>0.132</v>
          </cell>
          <cell r="W168">
            <v>0.146</v>
          </cell>
          <cell r="X168">
            <v>0.146</v>
          </cell>
          <cell r="Y168">
            <v>0.101</v>
          </cell>
          <cell r="Z168">
            <v>0.101</v>
          </cell>
        </row>
        <row r="169">
          <cell r="E169">
            <v>133</v>
          </cell>
          <cell r="F169">
            <v>4500</v>
          </cell>
          <cell r="G169">
            <v>1510</v>
          </cell>
          <cell r="H169">
            <v>0.0449</v>
          </cell>
          <cell r="I169">
            <v>0.256</v>
          </cell>
          <cell r="J169">
            <v>15.3</v>
          </cell>
          <cell r="K169">
            <v>1.83</v>
          </cell>
          <cell r="L169">
            <v>4500</v>
          </cell>
          <cell r="M169">
            <v>4500</v>
          </cell>
          <cell r="N169">
            <v>2990</v>
          </cell>
          <cell r="O169">
            <v>2990</v>
          </cell>
          <cell r="P169">
            <v>2990</v>
          </cell>
          <cell r="Q169">
            <v>9875</v>
          </cell>
          <cell r="R169">
            <v>9875</v>
          </cell>
          <cell r="S169">
            <v>2990</v>
          </cell>
          <cell r="T169">
            <v>2990</v>
          </cell>
          <cell r="U169">
            <v>1420</v>
          </cell>
          <cell r="V169">
            <v>0.133</v>
          </cell>
          <cell r="W169">
            <v>0.1465</v>
          </cell>
          <cell r="X169">
            <v>0.1465</v>
          </cell>
          <cell r="Y169">
            <v>0.1015</v>
          </cell>
          <cell r="Z169">
            <v>0.1015</v>
          </cell>
        </row>
        <row r="170">
          <cell r="E170">
            <v>134</v>
          </cell>
          <cell r="F170">
            <v>4700</v>
          </cell>
          <cell r="G170">
            <v>1580</v>
          </cell>
          <cell r="H170">
            <v>0.0452</v>
          </cell>
          <cell r="I170">
            <v>0.258</v>
          </cell>
          <cell r="J170">
            <v>15.4</v>
          </cell>
          <cell r="K170">
            <v>1.84</v>
          </cell>
          <cell r="L170">
            <v>4700</v>
          </cell>
          <cell r="M170">
            <v>4700</v>
          </cell>
          <cell r="N170">
            <v>3120</v>
          </cell>
          <cell r="O170">
            <v>3120</v>
          </cell>
          <cell r="P170">
            <v>3120</v>
          </cell>
          <cell r="Q170">
            <v>10250</v>
          </cell>
          <cell r="R170">
            <v>10250</v>
          </cell>
          <cell r="S170">
            <v>3120</v>
          </cell>
          <cell r="T170">
            <v>3120</v>
          </cell>
          <cell r="U170">
            <v>1460</v>
          </cell>
          <cell r="V170">
            <v>0.134</v>
          </cell>
          <cell r="W170">
            <v>0.147</v>
          </cell>
          <cell r="X170">
            <v>0.147</v>
          </cell>
          <cell r="Y170">
            <v>0.102</v>
          </cell>
          <cell r="Z170">
            <v>0.102</v>
          </cell>
        </row>
        <row r="171">
          <cell r="E171">
            <v>135</v>
          </cell>
          <cell r="F171">
            <v>4900</v>
          </cell>
          <cell r="G171">
            <v>1650</v>
          </cell>
          <cell r="H171">
            <v>0.0455</v>
          </cell>
          <cell r="I171">
            <v>0.26</v>
          </cell>
          <cell r="J171">
            <v>15.5</v>
          </cell>
          <cell r="K171">
            <v>1.85</v>
          </cell>
          <cell r="L171">
            <v>4900</v>
          </cell>
          <cell r="M171">
            <v>4900</v>
          </cell>
          <cell r="N171">
            <v>3250</v>
          </cell>
          <cell r="O171">
            <v>3250</v>
          </cell>
          <cell r="P171">
            <v>3250</v>
          </cell>
          <cell r="Q171">
            <v>10625</v>
          </cell>
          <cell r="R171">
            <v>10625</v>
          </cell>
          <cell r="S171">
            <v>3250</v>
          </cell>
          <cell r="T171">
            <v>3250</v>
          </cell>
          <cell r="U171">
            <v>1500</v>
          </cell>
          <cell r="V171">
            <v>0.135</v>
          </cell>
          <cell r="W171">
            <v>0.1475</v>
          </cell>
          <cell r="X171">
            <v>0.1475</v>
          </cell>
          <cell r="Y171">
            <v>0.1025</v>
          </cell>
          <cell r="Z171">
            <v>0.1025</v>
          </cell>
        </row>
        <row r="172">
          <cell r="E172">
            <v>136</v>
          </cell>
          <cell r="F172">
            <v>5100</v>
          </cell>
          <cell r="G172">
            <v>1720</v>
          </cell>
          <cell r="H172">
            <v>0.0458</v>
          </cell>
          <cell r="I172">
            <v>0.262</v>
          </cell>
          <cell r="J172">
            <v>15.6</v>
          </cell>
          <cell r="K172">
            <v>1.86</v>
          </cell>
          <cell r="L172">
            <v>5100</v>
          </cell>
          <cell r="M172">
            <v>5100</v>
          </cell>
          <cell r="N172">
            <v>3380</v>
          </cell>
          <cell r="O172">
            <v>3380</v>
          </cell>
          <cell r="P172">
            <v>3380</v>
          </cell>
          <cell r="Q172">
            <v>11000</v>
          </cell>
          <cell r="R172">
            <v>11000</v>
          </cell>
          <cell r="S172">
            <v>3380</v>
          </cell>
          <cell r="T172">
            <v>3380</v>
          </cell>
          <cell r="U172">
            <v>1540</v>
          </cell>
          <cell r="V172">
            <v>0.136</v>
          </cell>
          <cell r="W172">
            <v>0.148</v>
          </cell>
          <cell r="X172">
            <v>0.148</v>
          </cell>
          <cell r="Y172">
            <v>0.103</v>
          </cell>
          <cell r="Z172">
            <v>0.103</v>
          </cell>
        </row>
        <row r="173">
          <cell r="E173">
            <v>137</v>
          </cell>
          <cell r="F173">
            <v>5300</v>
          </cell>
          <cell r="G173">
            <v>1790</v>
          </cell>
          <cell r="H173">
            <v>0.0461</v>
          </cell>
          <cell r="I173">
            <v>0.264</v>
          </cell>
          <cell r="J173">
            <v>15.7</v>
          </cell>
          <cell r="K173">
            <v>1.87</v>
          </cell>
          <cell r="L173">
            <v>5300</v>
          </cell>
          <cell r="M173">
            <v>5300</v>
          </cell>
          <cell r="N173">
            <v>3510</v>
          </cell>
          <cell r="O173">
            <v>3510</v>
          </cell>
          <cell r="P173">
            <v>3510</v>
          </cell>
          <cell r="Q173">
            <v>11375</v>
          </cell>
          <cell r="R173">
            <v>11375</v>
          </cell>
          <cell r="S173">
            <v>3510</v>
          </cell>
          <cell r="T173">
            <v>3510</v>
          </cell>
          <cell r="U173">
            <v>1580</v>
          </cell>
          <cell r="V173">
            <v>0.137</v>
          </cell>
          <cell r="W173">
            <v>0.1485</v>
          </cell>
          <cell r="X173">
            <v>0.1485</v>
          </cell>
          <cell r="Y173">
            <v>0.1035</v>
          </cell>
          <cell r="Z173">
            <v>0.1035</v>
          </cell>
        </row>
        <row r="174">
          <cell r="E174">
            <v>138</v>
          </cell>
          <cell r="F174">
            <v>5500</v>
          </cell>
          <cell r="G174">
            <v>1860</v>
          </cell>
          <cell r="H174">
            <v>0.0464</v>
          </cell>
          <cell r="I174">
            <v>0.266</v>
          </cell>
          <cell r="J174">
            <v>15.8</v>
          </cell>
          <cell r="K174">
            <v>1.88</v>
          </cell>
          <cell r="L174">
            <v>5500</v>
          </cell>
          <cell r="M174">
            <v>5500</v>
          </cell>
          <cell r="N174">
            <v>3640</v>
          </cell>
          <cell r="O174">
            <v>3640</v>
          </cell>
          <cell r="P174">
            <v>3640</v>
          </cell>
          <cell r="Q174">
            <v>11750</v>
          </cell>
          <cell r="R174">
            <v>11750</v>
          </cell>
          <cell r="S174">
            <v>3640</v>
          </cell>
          <cell r="T174">
            <v>3640</v>
          </cell>
          <cell r="U174">
            <v>1620</v>
          </cell>
          <cell r="V174">
            <v>0.138</v>
          </cell>
          <cell r="W174">
            <v>0.149</v>
          </cell>
          <cell r="X174">
            <v>0.149</v>
          </cell>
          <cell r="Y174">
            <v>0.104</v>
          </cell>
          <cell r="Z174">
            <v>0.104</v>
          </cell>
        </row>
        <row r="175">
          <cell r="E175">
            <v>139</v>
          </cell>
          <cell r="F175">
            <v>5700</v>
          </cell>
          <cell r="G175">
            <v>1930</v>
          </cell>
          <cell r="H175">
            <v>0.0467</v>
          </cell>
          <cell r="I175">
            <v>0.268</v>
          </cell>
          <cell r="J175">
            <v>15.9</v>
          </cell>
          <cell r="K175">
            <v>1.89</v>
          </cell>
          <cell r="L175">
            <v>5700</v>
          </cell>
          <cell r="M175">
            <v>5700</v>
          </cell>
          <cell r="N175">
            <v>3770</v>
          </cell>
          <cell r="O175">
            <v>3770</v>
          </cell>
          <cell r="P175">
            <v>3770</v>
          </cell>
          <cell r="Q175">
            <v>12125</v>
          </cell>
          <cell r="R175">
            <v>12125</v>
          </cell>
          <cell r="S175">
            <v>3770</v>
          </cell>
          <cell r="T175">
            <v>3770</v>
          </cell>
          <cell r="U175">
            <v>1660</v>
          </cell>
          <cell r="V175">
            <v>0.139</v>
          </cell>
          <cell r="W175">
            <v>0.1495</v>
          </cell>
          <cell r="X175">
            <v>0.1495</v>
          </cell>
          <cell r="Y175">
            <v>0.1045</v>
          </cell>
          <cell r="Z175">
            <v>0.1045</v>
          </cell>
        </row>
        <row r="176">
          <cell r="E176">
            <v>140</v>
          </cell>
          <cell r="F176">
            <v>5900</v>
          </cell>
          <cell r="G176">
            <v>2000</v>
          </cell>
          <cell r="H176">
            <v>0.047</v>
          </cell>
          <cell r="I176">
            <v>0.27</v>
          </cell>
          <cell r="J176">
            <v>16</v>
          </cell>
          <cell r="K176">
            <v>1.9</v>
          </cell>
          <cell r="L176">
            <v>5900</v>
          </cell>
          <cell r="M176">
            <v>5900</v>
          </cell>
          <cell r="N176">
            <v>3900</v>
          </cell>
          <cell r="O176">
            <v>3900</v>
          </cell>
          <cell r="P176">
            <v>3900</v>
          </cell>
          <cell r="Q176">
            <v>12500</v>
          </cell>
          <cell r="R176">
            <v>12500</v>
          </cell>
          <cell r="S176">
            <v>3900</v>
          </cell>
          <cell r="T176">
            <v>3900</v>
          </cell>
          <cell r="U176">
            <v>1700</v>
          </cell>
          <cell r="V176">
            <v>0.14</v>
          </cell>
          <cell r="W176">
            <v>0.15</v>
          </cell>
          <cell r="X176">
            <v>0.15</v>
          </cell>
          <cell r="Y176">
            <v>0.105</v>
          </cell>
          <cell r="Z176">
            <v>0.105</v>
          </cell>
        </row>
        <row r="177">
          <cell r="E177">
            <v>141</v>
          </cell>
          <cell r="F177">
            <v>6200</v>
          </cell>
          <cell r="G177">
            <v>2100</v>
          </cell>
          <cell r="H177">
            <v>0.0473</v>
          </cell>
          <cell r="I177">
            <v>0.2715</v>
          </cell>
          <cell r="J177">
            <v>16.1</v>
          </cell>
          <cell r="K177">
            <v>1.91</v>
          </cell>
          <cell r="L177">
            <v>6200</v>
          </cell>
          <cell r="M177">
            <v>6200</v>
          </cell>
          <cell r="N177">
            <v>4100</v>
          </cell>
          <cell r="O177">
            <v>4100</v>
          </cell>
          <cell r="P177">
            <v>4100</v>
          </cell>
          <cell r="Q177">
            <v>12975</v>
          </cell>
          <cell r="R177">
            <v>12975</v>
          </cell>
          <cell r="S177">
            <v>4100</v>
          </cell>
          <cell r="T177">
            <v>4100</v>
          </cell>
          <cell r="U177">
            <v>1750</v>
          </cell>
          <cell r="V177">
            <v>0.141</v>
          </cell>
          <cell r="W177">
            <v>0.1505</v>
          </cell>
          <cell r="X177">
            <v>0.1505</v>
          </cell>
          <cell r="Y177">
            <v>0.1055</v>
          </cell>
          <cell r="Z177">
            <v>0.1055</v>
          </cell>
        </row>
        <row r="178">
          <cell r="E178">
            <v>142</v>
          </cell>
          <cell r="F178">
            <v>6500</v>
          </cell>
          <cell r="G178">
            <v>2200</v>
          </cell>
          <cell r="H178">
            <v>0.0476</v>
          </cell>
          <cell r="I178">
            <v>0.273</v>
          </cell>
          <cell r="J178">
            <v>16.2</v>
          </cell>
          <cell r="K178">
            <v>1.92</v>
          </cell>
          <cell r="L178">
            <v>6500</v>
          </cell>
          <cell r="M178">
            <v>6500</v>
          </cell>
          <cell r="N178">
            <v>4300</v>
          </cell>
          <cell r="O178">
            <v>4300</v>
          </cell>
          <cell r="P178">
            <v>4300</v>
          </cell>
          <cell r="Q178">
            <v>13450</v>
          </cell>
          <cell r="R178">
            <v>13450</v>
          </cell>
          <cell r="S178">
            <v>4300</v>
          </cell>
          <cell r="T178">
            <v>4300</v>
          </cell>
          <cell r="U178">
            <v>1800</v>
          </cell>
          <cell r="V178">
            <v>0.142</v>
          </cell>
          <cell r="W178">
            <v>0.151</v>
          </cell>
          <cell r="X178">
            <v>0.151</v>
          </cell>
          <cell r="Y178">
            <v>0.106</v>
          </cell>
          <cell r="Z178">
            <v>0.106</v>
          </cell>
        </row>
        <row r="179">
          <cell r="E179">
            <v>143</v>
          </cell>
          <cell r="F179">
            <v>6800</v>
          </cell>
          <cell r="G179">
            <v>2300</v>
          </cell>
          <cell r="H179">
            <v>0.0479</v>
          </cell>
          <cell r="I179">
            <v>0.2745</v>
          </cell>
          <cell r="J179">
            <v>16.3</v>
          </cell>
          <cell r="K179">
            <v>1.93</v>
          </cell>
          <cell r="L179">
            <v>6800</v>
          </cell>
          <cell r="M179">
            <v>6800</v>
          </cell>
          <cell r="N179">
            <v>4500</v>
          </cell>
          <cell r="O179">
            <v>4500</v>
          </cell>
          <cell r="P179">
            <v>4500</v>
          </cell>
          <cell r="Q179">
            <v>13925</v>
          </cell>
          <cell r="R179">
            <v>13925</v>
          </cell>
          <cell r="S179">
            <v>4500</v>
          </cell>
          <cell r="T179">
            <v>4500</v>
          </cell>
          <cell r="U179">
            <v>1850</v>
          </cell>
          <cell r="V179">
            <v>0.143</v>
          </cell>
          <cell r="W179">
            <v>0.1515</v>
          </cell>
          <cell r="X179">
            <v>0.1515</v>
          </cell>
          <cell r="Y179">
            <v>0.1065</v>
          </cell>
          <cell r="Z179">
            <v>0.1065</v>
          </cell>
        </row>
        <row r="180">
          <cell r="E180">
            <v>144</v>
          </cell>
          <cell r="F180">
            <v>7100</v>
          </cell>
          <cell r="G180">
            <v>2400</v>
          </cell>
          <cell r="H180">
            <v>0.0482</v>
          </cell>
          <cell r="I180">
            <v>0.276</v>
          </cell>
          <cell r="J180">
            <v>16.4</v>
          </cell>
          <cell r="K180">
            <v>1.94</v>
          </cell>
          <cell r="L180">
            <v>7100</v>
          </cell>
          <cell r="M180">
            <v>7100</v>
          </cell>
          <cell r="N180">
            <v>4700</v>
          </cell>
          <cell r="O180">
            <v>4700</v>
          </cell>
          <cell r="P180">
            <v>4700</v>
          </cell>
          <cell r="Q180">
            <v>14400</v>
          </cell>
          <cell r="R180">
            <v>14400</v>
          </cell>
          <cell r="S180">
            <v>4700</v>
          </cell>
          <cell r="T180">
            <v>4700</v>
          </cell>
          <cell r="U180">
            <v>1900</v>
          </cell>
          <cell r="V180">
            <v>0.144</v>
          </cell>
          <cell r="W180">
            <v>0.152</v>
          </cell>
          <cell r="X180">
            <v>0.152</v>
          </cell>
          <cell r="Y180">
            <v>0.107</v>
          </cell>
          <cell r="Z180">
            <v>0.107</v>
          </cell>
        </row>
        <row r="181">
          <cell r="E181">
            <v>145</v>
          </cell>
          <cell r="F181">
            <v>7400</v>
          </cell>
          <cell r="G181">
            <v>2500</v>
          </cell>
          <cell r="H181">
            <v>0.0485</v>
          </cell>
          <cell r="I181">
            <v>0.2775</v>
          </cell>
          <cell r="J181">
            <v>16.5</v>
          </cell>
          <cell r="K181">
            <v>1.95</v>
          </cell>
          <cell r="L181">
            <v>7400</v>
          </cell>
          <cell r="M181">
            <v>7400</v>
          </cell>
          <cell r="N181">
            <v>4900</v>
          </cell>
          <cell r="O181">
            <v>4900</v>
          </cell>
          <cell r="P181">
            <v>4900</v>
          </cell>
          <cell r="Q181">
            <v>14875</v>
          </cell>
          <cell r="R181">
            <v>14875</v>
          </cell>
          <cell r="S181">
            <v>4900</v>
          </cell>
          <cell r="T181">
            <v>4900</v>
          </cell>
          <cell r="U181">
            <v>1950</v>
          </cell>
          <cell r="V181">
            <v>0.145</v>
          </cell>
          <cell r="W181">
            <v>0.1525</v>
          </cell>
          <cell r="X181">
            <v>0.1525</v>
          </cell>
          <cell r="Y181">
            <v>0.1075</v>
          </cell>
          <cell r="Z181">
            <v>0.1075</v>
          </cell>
        </row>
        <row r="182">
          <cell r="E182">
            <v>146</v>
          </cell>
          <cell r="F182">
            <v>7700</v>
          </cell>
          <cell r="G182">
            <v>2600</v>
          </cell>
          <cell r="H182">
            <v>0.0488</v>
          </cell>
          <cell r="I182">
            <v>0.279</v>
          </cell>
          <cell r="J182">
            <v>16.6</v>
          </cell>
          <cell r="K182">
            <v>1.96</v>
          </cell>
          <cell r="L182">
            <v>7700</v>
          </cell>
          <cell r="M182">
            <v>7700</v>
          </cell>
          <cell r="N182">
            <v>5100</v>
          </cell>
          <cell r="O182">
            <v>5100</v>
          </cell>
          <cell r="P182">
            <v>5100</v>
          </cell>
          <cell r="Q182">
            <v>15350</v>
          </cell>
          <cell r="R182">
            <v>15350</v>
          </cell>
          <cell r="S182">
            <v>5100</v>
          </cell>
          <cell r="T182">
            <v>5100</v>
          </cell>
          <cell r="U182">
            <v>2000</v>
          </cell>
          <cell r="V182">
            <v>0.146</v>
          </cell>
          <cell r="W182">
            <v>0.153</v>
          </cell>
          <cell r="X182">
            <v>0.153</v>
          </cell>
          <cell r="Y182">
            <v>0.108</v>
          </cell>
          <cell r="Z182">
            <v>0.108</v>
          </cell>
        </row>
        <row r="183">
          <cell r="E183">
            <v>147</v>
          </cell>
          <cell r="F183">
            <v>8000</v>
          </cell>
          <cell r="G183">
            <v>2700</v>
          </cell>
          <cell r="H183">
            <v>0.0491</v>
          </cell>
          <cell r="I183">
            <v>0.2805</v>
          </cell>
          <cell r="J183">
            <v>16.7</v>
          </cell>
          <cell r="K183">
            <v>1.97</v>
          </cell>
          <cell r="L183">
            <v>8000</v>
          </cell>
          <cell r="M183">
            <v>8000</v>
          </cell>
          <cell r="N183">
            <v>5300</v>
          </cell>
          <cell r="O183">
            <v>5300</v>
          </cell>
          <cell r="P183">
            <v>5300</v>
          </cell>
          <cell r="Q183">
            <v>15825</v>
          </cell>
          <cell r="R183">
            <v>15825</v>
          </cell>
          <cell r="S183">
            <v>5300</v>
          </cell>
          <cell r="T183">
            <v>5300</v>
          </cell>
          <cell r="U183">
            <v>2050</v>
          </cell>
          <cell r="V183">
            <v>0.147</v>
          </cell>
          <cell r="W183">
            <v>0.1535</v>
          </cell>
          <cell r="X183">
            <v>0.1535</v>
          </cell>
          <cell r="Y183">
            <v>0.1085</v>
          </cell>
          <cell r="Z183">
            <v>0.1085</v>
          </cell>
        </row>
        <row r="184">
          <cell r="E184">
            <v>148</v>
          </cell>
          <cell r="F184">
            <v>8300</v>
          </cell>
          <cell r="G184">
            <v>2800</v>
          </cell>
          <cell r="H184">
            <v>0.0494</v>
          </cell>
          <cell r="I184">
            <v>0.282</v>
          </cell>
          <cell r="J184">
            <v>16.8</v>
          </cell>
          <cell r="K184">
            <v>1.98</v>
          </cell>
          <cell r="L184">
            <v>8300</v>
          </cell>
          <cell r="M184">
            <v>8300</v>
          </cell>
          <cell r="N184">
            <v>5500</v>
          </cell>
          <cell r="O184">
            <v>5500</v>
          </cell>
          <cell r="P184">
            <v>5500</v>
          </cell>
          <cell r="Q184">
            <v>16300</v>
          </cell>
          <cell r="R184">
            <v>16300</v>
          </cell>
          <cell r="S184">
            <v>5500</v>
          </cell>
          <cell r="T184">
            <v>5500</v>
          </cell>
          <cell r="U184">
            <v>2100</v>
          </cell>
          <cell r="V184">
            <v>0.148</v>
          </cell>
          <cell r="W184">
            <v>0.154</v>
          </cell>
          <cell r="X184">
            <v>0.154</v>
          </cell>
          <cell r="Y184">
            <v>0.109</v>
          </cell>
          <cell r="Z184">
            <v>0.109</v>
          </cell>
        </row>
        <row r="185">
          <cell r="E185">
            <v>149</v>
          </cell>
          <cell r="F185">
            <v>8600</v>
          </cell>
          <cell r="G185">
            <v>2900</v>
          </cell>
          <cell r="H185">
            <v>0.0497</v>
          </cell>
          <cell r="I185">
            <v>0.2835</v>
          </cell>
          <cell r="J185">
            <v>16.9</v>
          </cell>
          <cell r="K185">
            <v>1.99</v>
          </cell>
          <cell r="L185">
            <v>8600</v>
          </cell>
          <cell r="M185">
            <v>8600</v>
          </cell>
          <cell r="N185">
            <v>5700</v>
          </cell>
          <cell r="O185">
            <v>5700</v>
          </cell>
          <cell r="P185">
            <v>5700</v>
          </cell>
          <cell r="Q185">
            <v>16775</v>
          </cell>
          <cell r="R185">
            <v>16775</v>
          </cell>
          <cell r="S185">
            <v>5700</v>
          </cell>
          <cell r="T185">
            <v>5700</v>
          </cell>
          <cell r="U185">
            <v>2150</v>
          </cell>
          <cell r="V185">
            <v>0.149</v>
          </cell>
          <cell r="W185">
            <v>0.1545</v>
          </cell>
          <cell r="X185">
            <v>0.1545</v>
          </cell>
          <cell r="Y185">
            <v>0.1095</v>
          </cell>
          <cell r="Z185">
            <v>0.1095</v>
          </cell>
        </row>
        <row r="186">
          <cell r="E186">
            <v>150</v>
          </cell>
          <cell r="F186">
            <v>8900</v>
          </cell>
          <cell r="G186">
            <v>3000</v>
          </cell>
          <cell r="H186">
            <v>0.05</v>
          </cell>
          <cell r="I186">
            <v>0.285</v>
          </cell>
          <cell r="J186">
            <v>17</v>
          </cell>
          <cell r="K186">
            <v>2</v>
          </cell>
          <cell r="L186">
            <v>8900</v>
          </cell>
          <cell r="M186">
            <v>8900</v>
          </cell>
          <cell r="N186">
            <v>5900</v>
          </cell>
          <cell r="O186">
            <v>5900</v>
          </cell>
          <cell r="P186">
            <v>5900</v>
          </cell>
          <cell r="Q186">
            <v>17250</v>
          </cell>
          <cell r="R186">
            <v>17250</v>
          </cell>
          <cell r="S186">
            <v>5900</v>
          </cell>
          <cell r="T186">
            <v>5900</v>
          </cell>
          <cell r="U186">
            <v>2200</v>
          </cell>
          <cell r="V186">
            <v>0.15</v>
          </cell>
          <cell r="W186">
            <v>0.155</v>
          </cell>
          <cell r="X186">
            <v>0.155</v>
          </cell>
          <cell r="Y186">
            <v>0.11</v>
          </cell>
          <cell r="Z186">
            <v>0.11</v>
          </cell>
        </row>
        <row r="187">
          <cell r="E187">
            <v>151</v>
          </cell>
          <cell r="F187">
            <v>9350</v>
          </cell>
          <cell r="G187">
            <v>3150</v>
          </cell>
          <cell r="H187">
            <v>0.0504</v>
          </cell>
          <cell r="I187">
            <v>0.2865</v>
          </cell>
          <cell r="J187">
            <v>17.1</v>
          </cell>
          <cell r="K187">
            <v>2.01</v>
          </cell>
          <cell r="L187">
            <v>9350</v>
          </cell>
          <cell r="M187">
            <v>9350</v>
          </cell>
          <cell r="N187">
            <v>6200</v>
          </cell>
          <cell r="O187">
            <v>6200</v>
          </cell>
          <cell r="P187">
            <v>6200</v>
          </cell>
          <cell r="Q187">
            <v>17875</v>
          </cell>
          <cell r="R187">
            <v>17875</v>
          </cell>
          <cell r="S187">
            <v>6200</v>
          </cell>
          <cell r="T187">
            <v>6200</v>
          </cell>
          <cell r="U187">
            <v>2260</v>
          </cell>
          <cell r="V187">
            <v>0.151</v>
          </cell>
          <cell r="W187">
            <v>0.1555</v>
          </cell>
          <cell r="X187">
            <v>0.1555</v>
          </cell>
          <cell r="Y187">
            <v>0.1105</v>
          </cell>
          <cell r="Z187">
            <v>0.1105</v>
          </cell>
        </row>
        <row r="188">
          <cell r="E188">
            <v>152</v>
          </cell>
          <cell r="F188">
            <v>9800</v>
          </cell>
          <cell r="G188">
            <v>3300</v>
          </cell>
          <cell r="H188">
            <v>0.0508</v>
          </cell>
          <cell r="I188">
            <v>0.288</v>
          </cell>
          <cell r="J188">
            <v>17.2</v>
          </cell>
          <cell r="K188">
            <v>2.02</v>
          </cell>
          <cell r="L188">
            <v>9800</v>
          </cell>
          <cell r="M188">
            <v>9800</v>
          </cell>
          <cell r="N188">
            <v>6500</v>
          </cell>
          <cell r="O188">
            <v>6500</v>
          </cell>
          <cell r="P188">
            <v>6500</v>
          </cell>
          <cell r="Q188">
            <v>18500</v>
          </cell>
          <cell r="R188">
            <v>18500</v>
          </cell>
          <cell r="S188">
            <v>6500</v>
          </cell>
          <cell r="T188">
            <v>6500</v>
          </cell>
          <cell r="U188">
            <v>2320</v>
          </cell>
          <cell r="V188">
            <v>0.152</v>
          </cell>
          <cell r="W188">
            <v>0.156</v>
          </cell>
          <cell r="X188">
            <v>0.156</v>
          </cell>
          <cell r="Y188">
            <v>0.111</v>
          </cell>
          <cell r="Z188">
            <v>0.111</v>
          </cell>
        </row>
        <row r="189">
          <cell r="E189">
            <v>153</v>
          </cell>
          <cell r="F189">
            <v>10250</v>
          </cell>
          <cell r="G189">
            <v>3450</v>
          </cell>
          <cell r="H189">
            <v>0.0512</v>
          </cell>
          <cell r="I189">
            <v>0.2895</v>
          </cell>
          <cell r="J189">
            <v>17.3</v>
          </cell>
          <cell r="K189">
            <v>2.03</v>
          </cell>
          <cell r="L189">
            <v>10250</v>
          </cell>
          <cell r="M189">
            <v>10250</v>
          </cell>
          <cell r="N189">
            <v>6800</v>
          </cell>
          <cell r="O189">
            <v>6800</v>
          </cell>
          <cell r="P189">
            <v>6800</v>
          </cell>
          <cell r="Q189">
            <v>19125</v>
          </cell>
          <cell r="R189">
            <v>19125</v>
          </cell>
          <cell r="S189">
            <v>6800</v>
          </cell>
          <cell r="T189">
            <v>6800</v>
          </cell>
          <cell r="U189">
            <v>2380</v>
          </cell>
          <cell r="V189">
            <v>0.153</v>
          </cell>
          <cell r="W189">
            <v>0.1565</v>
          </cell>
          <cell r="X189">
            <v>0.1565</v>
          </cell>
          <cell r="Y189">
            <v>0.1115</v>
          </cell>
          <cell r="Z189">
            <v>0.1115</v>
          </cell>
        </row>
        <row r="190">
          <cell r="E190">
            <v>154</v>
          </cell>
          <cell r="F190">
            <v>10700</v>
          </cell>
          <cell r="G190">
            <v>3600</v>
          </cell>
          <cell r="H190">
            <v>0.0516</v>
          </cell>
          <cell r="I190">
            <v>0.291</v>
          </cell>
          <cell r="J190">
            <v>17.4</v>
          </cell>
          <cell r="K190">
            <v>2.04</v>
          </cell>
          <cell r="L190">
            <v>10700</v>
          </cell>
          <cell r="M190">
            <v>10700</v>
          </cell>
          <cell r="N190">
            <v>7100</v>
          </cell>
          <cell r="O190">
            <v>7100</v>
          </cell>
          <cell r="P190">
            <v>7100</v>
          </cell>
          <cell r="Q190">
            <v>19750</v>
          </cell>
          <cell r="R190">
            <v>19750</v>
          </cell>
          <cell r="S190">
            <v>7100</v>
          </cell>
          <cell r="T190">
            <v>7100</v>
          </cell>
          <cell r="U190">
            <v>2440</v>
          </cell>
          <cell r="V190">
            <v>0.154</v>
          </cell>
          <cell r="W190">
            <v>0.157</v>
          </cell>
          <cell r="X190">
            <v>0.157</v>
          </cell>
          <cell r="Y190">
            <v>0.112</v>
          </cell>
          <cell r="Z190">
            <v>0.112</v>
          </cell>
        </row>
        <row r="191">
          <cell r="E191">
            <v>155</v>
          </cell>
          <cell r="F191">
            <v>11150</v>
          </cell>
          <cell r="G191">
            <v>3750</v>
          </cell>
          <cell r="H191">
            <v>0.052</v>
          </cell>
          <cell r="I191">
            <v>0.2925</v>
          </cell>
          <cell r="J191">
            <v>17.5</v>
          </cell>
          <cell r="K191">
            <v>2.05</v>
          </cell>
          <cell r="L191">
            <v>11150</v>
          </cell>
          <cell r="M191">
            <v>11150</v>
          </cell>
          <cell r="N191">
            <v>7400</v>
          </cell>
          <cell r="O191">
            <v>7400</v>
          </cell>
          <cell r="P191">
            <v>7400</v>
          </cell>
          <cell r="Q191">
            <v>20375</v>
          </cell>
          <cell r="R191">
            <v>20375</v>
          </cell>
          <cell r="S191">
            <v>7400</v>
          </cell>
          <cell r="T191">
            <v>7400</v>
          </cell>
          <cell r="U191">
            <v>2500</v>
          </cell>
          <cell r="V191">
            <v>0.155</v>
          </cell>
          <cell r="W191">
            <v>0.1575</v>
          </cell>
          <cell r="X191">
            <v>0.1575</v>
          </cell>
          <cell r="Y191">
            <v>0.1125</v>
          </cell>
          <cell r="Z191">
            <v>0.1125</v>
          </cell>
        </row>
        <row r="192">
          <cell r="E192">
            <v>156</v>
          </cell>
          <cell r="F192">
            <v>11600</v>
          </cell>
          <cell r="G192">
            <v>3900</v>
          </cell>
          <cell r="H192">
            <v>0.0524</v>
          </cell>
          <cell r="I192">
            <v>0.294</v>
          </cell>
          <cell r="J192">
            <v>17.6</v>
          </cell>
          <cell r="K192">
            <v>2.06</v>
          </cell>
          <cell r="L192">
            <v>11600</v>
          </cell>
          <cell r="M192">
            <v>11600</v>
          </cell>
          <cell r="N192">
            <v>7700</v>
          </cell>
          <cell r="O192">
            <v>7700</v>
          </cell>
          <cell r="P192">
            <v>7700</v>
          </cell>
          <cell r="Q192">
            <v>21000</v>
          </cell>
          <cell r="R192">
            <v>21000</v>
          </cell>
          <cell r="S192">
            <v>7700</v>
          </cell>
          <cell r="T192">
            <v>7700</v>
          </cell>
          <cell r="U192">
            <v>2560</v>
          </cell>
          <cell r="V192">
            <v>0.156</v>
          </cell>
          <cell r="W192">
            <v>0.158</v>
          </cell>
          <cell r="X192">
            <v>0.158</v>
          </cell>
          <cell r="Y192">
            <v>0.113</v>
          </cell>
          <cell r="Z192">
            <v>0.113</v>
          </cell>
        </row>
        <row r="193">
          <cell r="E193">
            <v>157</v>
          </cell>
          <cell r="F193">
            <v>12050</v>
          </cell>
          <cell r="G193">
            <v>4050</v>
          </cell>
          <cell r="H193">
            <v>0.0528</v>
          </cell>
          <cell r="I193">
            <v>0.2955</v>
          </cell>
          <cell r="J193">
            <v>17.7</v>
          </cell>
          <cell r="K193">
            <v>2.07</v>
          </cell>
          <cell r="L193">
            <v>12050</v>
          </cell>
          <cell r="M193">
            <v>12050</v>
          </cell>
          <cell r="N193">
            <v>8000</v>
          </cell>
          <cell r="O193">
            <v>8000</v>
          </cell>
          <cell r="P193">
            <v>8000</v>
          </cell>
          <cell r="Q193">
            <v>21625</v>
          </cell>
          <cell r="R193">
            <v>21625</v>
          </cell>
          <cell r="S193">
            <v>8000</v>
          </cell>
          <cell r="T193">
            <v>8000</v>
          </cell>
          <cell r="U193">
            <v>2620</v>
          </cell>
          <cell r="V193">
            <v>0.157</v>
          </cell>
          <cell r="W193">
            <v>0.1585</v>
          </cell>
          <cell r="X193">
            <v>0.1585</v>
          </cell>
          <cell r="Y193">
            <v>0.1135</v>
          </cell>
          <cell r="Z193">
            <v>0.1135</v>
          </cell>
        </row>
        <row r="194">
          <cell r="E194">
            <v>158</v>
          </cell>
          <cell r="F194">
            <v>12500</v>
          </cell>
          <cell r="G194">
            <v>4200</v>
          </cell>
          <cell r="H194">
            <v>0.0532</v>
          </cell>
          <cell r="I194">
            <v>0.297</v>
          </cell>
          <cell r="J194">
            <v>17.8</v>
          </cell>
          <cell r="K194">
            <v>2.08</v>
          </cell>
          <cell r="L194">
            <v>12500</v>
          </cell>
          <cell r="M194">
            <v>12500</v>
          </cell>
          <cell r="N194">
            <v>8300</v>
          </cell>
          <cell r="O194">
            <v>8300</v>
          </cell>
          <cell r="P194">
            <v>8300</v>
          </cell>
          <cell r="Q194">
            <v>22250</v>
          </cell>
          <cell r="R194">
            <v>22250</v>
          </cell>
          <cell r="S194">
            <v>8300</v>
          </cell>
          <cell r="T194">
            <v>8300</v>
          </cell>
          <cell r="U194">
            <v>2680</v>
          </cell>
          <cell r="V194">
            <v>0.158</v>
          </cell>
          <cell r="W194">
            <v>0.159</v>
          </cell>
          <cell r="X194">
            <v>0.159</v>
          </cell>
          <cell r="Y194">
            <v>0.114</v>
          </cell>
          <cell r="Z194">
            <v>0.114</v>
          </cell>
        </row>
        <row r="195">
          <cell r="E195">
            <v>159</v>
          </cell>
          <cell r="F195">
            <v>12950</v>
          </cell>
          <cell r="G195">
            <v>4350</v>
          </cell>
          <cell r="H195">
            <v>0.0536</v>
          </cell>
          <cell r="I195">
            <v>0.2985</v>
          </cell>
          <cell r="J195">
            <v>17.9</v>
          </cell>
          <cell r="K195">
            <v>2.09</v>
          </cell>
          <cell r="L195">
            <v>12950</v>
          </cell>
          <cell r="M195">
            <v>12950</v>
          </cell>
          <cell r="N195">
            <v>8600</v>
          </cell>
          <cell r="O195">
            <v>8600</v>
          </cell>
          <cell r="P195">
            <v>8600</v>
          </cell>
          <cell r="Q195">
            <v>22875</v>
          </cell>
          <cell r="R195">
            <v>22875</v>
          </cell>
          <cell r="S195">
            <v>8600</v>
          </cell>
          <cell r="T195">
            <v>8600</v>
          </cell>
          <cell r="U195">
            <v>2740</v>
          </cell>
          <cell r="V195">
            <v>0.159</v>
          </cell>
          <cell r="W195">
            <v>0.1595</v>
          </cell>
          <cell r="X195">
            <v>0.1595</v>
          </cell>
          <cell r="Y195">
            <v>0.1145</v>
          </cell>
          <cell r="Z195">
            <v>0.1145</v>
          </cell>
        </row>
        <row r="196">
          <cell r="E196">
            <v>160</v>
          </cell>
          <cell r="F196">
            <v>13400</v>
          </cell>
          <cell r="G196">
            <v>4500</v>
          </cell>
          <cell r="H196">
            <v>0.054</v>
          </cell>
          <cell r="I196">
            <v>0.3</v>
          </cell>
          <cell r="J196">
            <v>18</v>
          </cell>
          <cell r="K196">
            <v>2.1</v>
          </cell>
          <cell r="L196">
            <v>13400</v>
          </cell>
          <cell r="M196">
            <v>13400</v>
          </cell>
          <cell r="N196">
            <v>8900</v>
          </cell>
          <cell r="O196">
            <v>8900</v>
          </cell>
          <cell r="P196">
            <v>8900</v>
          </cell>
          <cell r="Q196">
            <v>23500</v>
          </cell>
          <cell r="R196">
            <v>23500</v>
          </cell>
          <cell r="S196">
            <v>8900</v>
          </cell>
          <cell r="T196">
            <v>8900</v>
          </cell>
          <cell r="U196">
            <v>2800</v>
          </cell>
          <cell r="V196">
            <v>0.16</v>
          </cell>
          <cell r="W196">
            <v>0.16</v>
          </cell>
          <cell r="X196">
            <v>0.16</v>
          </cell>
          <cell r="Y196">
            <v>0.115</v>
          </cell>
          <cell r="Z196">
            <v>0.115</v>
          </cell>
        </row>
        <row r="197">
          <cell r="E197">
            <v>161</v>
          </cell>
          <cell r="F197">
            <v>14070</v>
          </cell>
          <cell r="G197">
            <v>4730</v>
          </cell>
          <cell r="H197">
            <v>0.0543</v>
          </cell>
          <cell r="I197">
            <v>0.302</v>
          </cell>
          <cell r="J197">
            <v>18.1</v>
          </cell>
          <cell r="K197">
            <v>2.11</v>
          </cell>
          <cell r="L197">
            <v>14070</v>
          </cell>
          <cell r="M197">
            <v>14070</v>
          </cell>
          <cell r="N197">
            <v>9350</v>
          </cell>
          <cell r="O197">
            <v>9350</v>
          </cell>
          <cell r="P197">
            <v>9350</v>
          </cell>
          <cell r="Q197">
            <v>24550</v>
          </cell>
          <cell r="R197">
            <v>24550</v>
          </cell>
          <cell r="S197">
            <v>9350</v>
          </cell>
          <cell r="T197">
            <v>9350</v>
          </cell>
          <cell r="U197">
            <v>2880</v>
          </cell>
          <cell r="V197">
            <v>0.161</v>
          </cell>
          <cell r="W197">
            <v>0.1605</v>
          </cell>
          <cell r="X197">
            <v>0.1605</v>
          </cell>
          <cell r="Y197">
            <v>0.1155</v>
          </cell>
          <cell r="Z197">
            <v>0.1155</v>
          </cell>
        </row>
        <row r="198">
          <cell r="E198">
            <v>162</v>
          </cell>
          <cell r="F198">
            <v>14740</v>
          </cell>
          <cell r="G198">
            <v>4960</v>
          </cell>
          <cell r="H198">
            <v>0.0546</v>
          </cell>
          <cell r="I198">
            <v>0.304</v>
          </cell>
          <cell r="J198">
            <v>18.2</v>
          </cell>
          <cell r="K198">
            <v>2.12</v>
          </cell>
          <cell r="L198">
            <v>14740</v>
          </cell>
          <cell r="M198">
            <v>14740</v>
          </cell>
          <cell r="N198">
            <v>9800</v>
          </cell>
          <cell r="O198">
            <v>9800</v>
          </cell>
          <cell r="P198">
            <v>9800</v>
          </cell>
          <cell r="Q198">
            <v>25600</v>
          </cell>
          <cell r="R198">
            <v>25600</v>
          </cell>
          <cell r="S198">
            <v>9800</v>
          </cell>
          <cell r="T198">
            <v>9800</v>
          </cell>
          <cell r="U198">
            <v>2960</v>
          </cell>
          <cell r="V198">
            <v>0.162</v>
          </cell>
          <cell r="W198">
            <v>0.161</v>
          </cell>
          <cell r="X198">
            <v>0.161</v>
          </cell>
          <cell r="Y198">
            <v>0.116</v>
          </cell>
          <cell r="Z198">
            <v>0.116</v>
          </cell>
        </row>
        <row r="199">
          <cell r="E199">
            <v>163</v>
          </cell>
          <cell r="F199">
            <v>15410</v>
          </cell>
          <cell r="G199">
            <v>5190</v>
          </cell>
          <cell r="H199">
            <v>0.0549</v>
          </cell>
          <cell r="I199">
            <v>0.306</v>
          </cell>
          <cell r="J199">
            <v>18.3</v>
          </cell>
          <cell r="K199">
            <v>2.13</v>
          </cell>
          <cell r="L199">
            <v>15410</v>
          </cell>
          <cell r="M199">
            <v>15410</v>
          </cell>
          <cell r="N199">
            <v>10250</v>
          </cell>
          <cell r="O199">
            <v>10250</v>
          </cell>
          <cell r="P199">
            <v>10250</v>
          </cell>
          <cell r="Q199">
            <v>26650</v>
          </cell>
          <cell r="R199">
            <v>26650</v>
          </cell>
          <cell r="S199">
            <v>10250</v>
          </cell>
          <cell r="T199">
            <v>10250</v>
          </cell>
          <cell r="U199">
            <v>3040</v>
          </cell>
          <cell r="V199">
            <v>0.163</v>
          </cell>
          <cell r="W199">
            <v>0.1615</v>
          </cell>
          <cell r="X199">
            <v>0.1615</v>
          </cell>
          <cell r="Y199">
            <v>0.1165</v>
          </cell>
          <cell r="Z199">
            <v>0.1165</v>
          </cell>
        </row>
        <row r="200">
          <cell r="E200">
            <v>164</v>
          </cell>
          <cell r="F200">
            <v>16080</v>
          </cell>
          <cell r="G200">
            <v>5420</v>
          </cell>
          <cell r="H200">
            <v>0.0552</v>
          </cell>
          <cell r="I200">
            <v>0.308</v>
          </cell>
          <cell r="J200">
            <v>18.4</v>
          </cell>
          <cell r="K200">
            <v>2.14</v>
          </cell>
          <cell r="L200">
            <v>16080</v>
          </cell>
          <cell r="M200">
            <v>16080</v>
          </cell>
          <cell r="N200">
            <v>10700</v>
          </cell>
          <cell r="O200">
            <v>10700</v>
          </cell>
          <cell r="P200">
            <v>10700</v>
          </cell>
          <cell r="Q200">
            <v>27700</v>
          </cell>
          <cell r="R200">
            <v>27700</v>
          </cell>
          <cell r="S200">
            <v>10700</v>
          </cell>
          <cell r="T200">
            <v>10700</v>
          </cell>
          <cell r="U200">
            <v>3120</v>
          </cell>
          <cell r="V200">
            <v>0.164</v>
          </cell>
          <cell r="W200">
            <v>0.162</v>
          </cell>
          <cell r="X200">
            <v>0.162</v>
          </cell>
          <cell r="Y200">
            <v>0.117</v>
          </cell>
          <cell r="Z200">
            <v>0.117</v>
          </cell>
        </row>
        <row r="201">
          <cell r="E201">
            <v>165</v>
          </cell>
          <cell r="F201">
            <v>16750</v>
          </cell>
          <cell r="G201">
            <v>5650</v>
          </cell>
          <cell r="H201">
            <v>0.0555</v>
          </cell>
          <cell r="I201">
            <v>0.31</v>
          </cell>
          <cell r="J201">
            <v>18.5</v>
          </cell>
          <cell r="K201">
            <v>2.15</v>
          </cell>
          <cell r="L201">
            <v>16750</v>
          </cell>
          <cell r="M201">
            <v>16750</v>
          </cell>
          <cell r="N201">
            <v>11150</v>
          </cell>
          <cell r="O201">
            <v>11150</v>
          </cell>
          <cell r="P201">
            <v>11150</v>
          </cell>
          <cell r="Q201">
            <v>28750</v>
          </cell>
          <cell r="R201">
            <v>28750</v>
          </cell>
          <cell r="S201">
            <v>11150</v>
          </cell>
          <cell r="T201">
            <v>11150</v>
          </cell>
          <cell r="U201">
            <v>3200</v>
          </cell>
          <cell r="V201">
            <v>0.165</v>
          </cell>
          <cell r="W201">
            <v>0.1625</v>
          </cell>
          <cell r="X201">
            <v>0.1625</v>
          </cell>
          <cell r="Y201">
            <v>0.1175</v>
          </cell>
          <cell r="Z201">
            <v>0.1175</v>
          </cell>
        </row>
        <row r="202">
          <cell r="E202">
            <v>166</v>
          </cell>
          <cell r="F202">
            <v>17420</v>
          </cell>
          <cell r="G202">
            <v>5880</v>
          </cell>
          <cell r="H202">
            <v>0.0558</v>
          </cell>
          <cell r="I202">
            <v>0.312</v>
          </cell>
          <cell r="J202">
            <v>18.6</v>
          </cell>
          <cell r="K202">
            <v>2.16</v>
          </cell>
          <cell r="L202">
            <v>17420</v>
          </cell>
          <cell r="M202">
            <v>17420</v>
          </cell>
          <cell r="N202">
            <v>11600</v>
          </cell>
          <cell r="O202">
            <v>11600</v>
          </cell>
          <cell r="P202">
            <v>11600</v>
          </cell>
          <cell r="Q202">
            <v>29800</v>
          </cell>
          <cell r="R202">
            <v>29800</v>
          </cell>
          <cell r="S202">
            <v>11600</v>
          </cell>
          <cell r="T202">
            <v>11600</v>
          </cell>
          <cell r="U202">
            <v>3280</v>
          </cell>
          <cell r="V202">
            <v>0.166</v>
          </cell>
          <cell r="W202">
            <v>0.163</v>
          </cell>
          <cell r="X202">
            <v>0.163</v>
          </cell>
          <cell r="Y202">
            <v>0.118</v>
          </cell>
          <cell r="Z202">
            <v>0.118</v>
          </cell>
        </row>
        <row r="203">
          <cell r="E203">
            <v>167</v>
          </cell>
          <cell r="F203">
            <v>18090</v>
          </cell>
          <cell r="G203">
            <v>6110</v>
          </cell>
          <cell r="H203">
            <v>0.0561</v>
          </cell>
          <cell r="I203">
            <v>0.314</v>
          </cell>
          <cell r="J203">
            <v>18.7</v>
          </cell>
          <cell r="K203">
            <v>2.17</v>
          </cell>
          <cell r="L203">
            <v>18090</v>
          </cell>
          <cell r="M203">
            <v>18090</v>
          </cell>
          <cell r="N203">
            <v>12050</v>
          </cell>
          <cell r="O203">
            <v>12050</v>
          </cell>
          <cell r="P203">
            <v>12050</v>
          </cell>
          <cell r="Q203">
            <v>30850</v>
          </cell>
          <cell r="R203">
            <v>30850</v>
          </cell>
          <cell r="S203">
            <v>12050</v>
          </cell>
          <cell r="T203">
            <v>12050</v>
          </cell>
          <cell r="U203">
            <v>3360</v>
          </cell>
          <cell r="V203">
            <v>0.167</v>
          </cell>
          <cell r="W203">
            <v>0.1635</v>
          </cell>
          <cell r="X203">
            <v>0.1635</v>
          </cell>
          <cell r="Y203">
            <v>0.1185</v>
          </cell>
          <cell r="Z203">
            <v>0.1185</v>
          </cell>
        </row>
        <row r="204">
          <cell r="E204">
            <v>168</v>
          </cell>
          <cell r="F204">
            <v>18760</v>
          </cell>
          <cell r="G204">
            <v>6340</v>
          </cell>
          <cell r="H204">
            <v>0.0564</v>
          </cell>
          <cell r="I204">
            <v>0.316</v>
          </cell>
          <cell r="J204">
            <v>18.8</v>
          </cell>
          <cell r="K204">
            <v>2.18</v>
          </cell>
          <cell r="L204">
            <v>18760</v>
          </cell>
          <cell r="M204">
            <v>18760</v>
          </cell>
          <cell r="N204">
            <v>12500</v>
          </cell>
          <cell r="O204">
            <v>12500</v>
          </cell>
          <cell r="P204">
            <v>12500</v>
          </cell>
          <cell r="Q204">
            <v>31900</v>
          </cell>
          <cell r="R204">
            <v>31900</v>
          </cell>
          <cell r="S204">
            <v>12500</v>
          </cell>
          <cell r="T204">
            <v>12500</v>
          </cell>
          <cell r="U204">
            <v>3440</v>
          </cell>
          <cell r="V204">
            <v>0.168</v>
          </cell>
          <cell r="W204">
            <v>0.164</v>
          </cell>
          <cell r="X204">
            <v>0.164</v>
          </cell>
          <cell r="Y204">
            <v>0.119</v>
          </cell>
          <cell r="Z204">
            <v>0.119</v>
          </cell>
        </row>
        <row r="205">
          <cell r="E205">
            <v>169</v>
          </cell>
          <cell r="F205">
            <v>19430</v>
          </cell>
          <cell r="G205">
            <v>6570</v>
          </cell>
          <cell r="H205">
            <v>0.0567</v>
          </cell>
          <cell r="I205">
            <v>0.318</v>
          </cell>
          <cell r="J205">
            <v>18.9</v>
          </cell>
          <cell r="K205">
            <v>2.19</v>
          </cell>
          <cell r="L205">
            <v>19430</v>
          </cell>
          <cell r="M205">
            <v>19430</v>
          </cell>
          <cell r="N205">
            <v>12950</v>
          </cell>
          <cell r="O205">
            <v>12950</v>
          </cell>
          <cell r="P205">
            <v>12950</v>
          </cell>
          <cell r="Q205">
            <v>32950</v>
          </cell>
          <cell r="R205">
            <v>32950</v>
          </cell>
          <cell r="S205">
            <v>12950</v>
          </cell>
          <cell r="T205">
            <v>12950</v>
          </cell>
          <cell r="U205">
            <v>3520</v>
          </cell>
          <cell r="V205">
            <v>0.169</v>
          </cell>
          <cell r="W205">
            <v>0.1645</v>
          </cell>
          <cell r="X205">
            <v>0.1645</v>
          </cell>
          <cell r="Y205">
            <v>0.1195</v>
          </cell>
          <cell r="Z205">
            <v>0.1195</v>
          </cell>
        </row>
        <row r="206">
          <cell r="E206">
            <v>170</v>
          </cell>
          <cell r="F206">
            <v>20100</v>
          </cell>
          <cell r="G206">
            <v>6800</v>
          </cell>
          <cell r="H206">
            <v>0.057</v>
          </cell>
          <cell r="I206">
            <v>0.32</v>
          </cell>
          <cell r="J206">
            <v>19</v>
          </cell>
          <cell r="K206">
            <v>2.2</v>
          </cell>
          <cell r="L206">
            <v>20100</v>
          </cell>
          <cell r="M206">
            <v>20100</v>
          </cell>
          <cell r="N206">
            <v>13400</v>
          </cell>
          <cell r="O206">
            <v>13400</v>
          </cell>
          <cell r="P206">
            <v>13400</v>
          </cell>
          <cell r="Q206">
            <v>34000</v>
          </cell>
          <cell r="R206">
            <v>34000</v>
          </cell>
          <cell r="S206">
            <v>13400</v>
          </cell>
          <cell r="T206">
            <v>13400</v>
          </cell>
          <cell r="U206">
            <v>3600</v>
          </cell>
          <cell r="V206">
            <v>0.17</v>
          </cell>
          <cell r="W206">
            <v>0.165</v>
          </cell>
          <cell r="X206">
            <v>0.165</v>
          </cell>
          <cell r="Y206">
            <v>0.12</v>
          </cell>
          <cell r="Z206">
            <v>0.12</v>
          </cell>
        </row>
        <row r="207">
          <cell r="E207">
            <v>171</v>
          </cell>
          <cell r="F207">
            <v>21110</v>
          </cell>
          <cell r="G207">
            <v>7140</v>
          </cell>
          <cell r="H207">
            <v>0.0573</v>
          </cell>
          <cell r="I207">
            <v>0.3215</v>
          </cell>
          <cell r="J207">
            <v>19.1</v>
          </cell>
          <cell r="K207">
            <v>2.21</v>
          </cell>
          <cell r="L207">
            <v>21110</v>
          </cell>
          <cell r="M207">
            <v>21110</v>
          </cell>
          <cell r="N207">
            <v>14070</v>
          </cell>
          <cell r="O207">
            <v>14070</v>
          </cell>
          <cell r="P207">
            <v>14070</v>
          </cell>
          <cell r="Q207">
            <v>35600</v>
          </cell>
          <cell r="R207">
            <v>35600</v>
          </cell>
          <cell r="S207">
            <v>14070</v>
          </cell>
          <cell r="T207">
            <v>14070</v>
          </cell>
          <cell r="U207">
            <v>3710</v>
          </cell>
          <cell r="V207">
            <v>0.171</v>
          </cell>
          <cell r="W207">
            <v>0.1655</v>
          </cell>
          <cell r="X207">
            <v>0.1655</v>
          </cell>
          <cell r="Y207">
            <v>0.1205</v>
          </cell>
          <cell r="Z207">
            <v>0.1205</v>
          </cell>
        </row>
        <row r="208">
          <cell r="E208">
            <v>172</v>
          </cell>
          <cell r="F208">
            <v>22120</v>
          </cell>
          <cell r="G208">
            <v>7480</v>
          </cell>
          <cell r="H208">
            <v>0.0576</v>
          </cell>
          <cell r="I208">
            <v>0.323</v>
          </cell>
          <cell r="J208">
            <v>19.2</v>
          </cell>
          <cell r="K208">
            <v>2.22</v>
          </cell>
          <cell r="L208">
            <v>22120</v>
          </cell>
          <cell r="M208">
            <v>22120</v>
          </cell>
          <cell r="N208">
            <v>14740</v>
          </cell>
          <cell r="O208">
            <v>14740</v>
          </cell>
          <cell r="P208">
            <v>14740</v>
          </cell>
          <cell r="Q208">
            <v>37200</v>
          </cell>
          <cell r="R208">
            <v>37200</v>
          </cell>
          <cell r="S208">
            <v>14740</v>
          </cell>
          <cell r="T208">
            <v>14740</v>
          </cell>
          <cell r="U208">
            <v>3820</v>
          </cell>
          <cell r="V208">
            <v>0.172</v>
          </cell>
          <cell r="W208">
            <v>0.166</v>
          </cell>
          <cell r="X208">
            <v>0.166</v>
          </cell>
          <cell r="Y208">
            <v>0.121</v>
          </cell>
          <cell r="Z208">
            <v>0.121</v>
          </cell>
        </row>
        <row r="209">
          <cell r="E209">
            <v>173</v>
          </cell>
          <cell r="F209">
            <v>23130</v>
          </cell>
          <cell r="G209">
            <v>7820</v>
          </cell>
          <cell r="H209">
            <v>0.0579</v>
          </cell>
          <cell r="I209">
            <v>0.3245</v>
          </cell>
          <cell r="J209">
            <v>19.3</v>
          </cell>
          <cell r="K209">
            <v>2.23</v>
          </cell>
          <cell r="L209">
            <v>23130</v>
          </cell>
          <cell r="M209">
            <v>23130</v>
          </cell>
          <cell r="N209">
            <v>15410</v>
          </cell>
          <cell r="O209">
            <v>15410</v>
          </cell>
          <cell r="P209">
            <v>15410</v>
          </cell>
          <cell r="Q209">
            <v>38800</v>
          </cell>
          <cell r="R209">
            <v>38800</v>
          </cell>
          <cell r="S209">
            <v>15410</v>
          </cell>
          <cell r="T209">
            <v>15410</v>
          </cell>
          <cell r="U209">
            <v>3930</v>
          </cell>
          <cell r="V209">
            <v>0.173</v>
          </cell>
          <cell r="W209">
            <v>0.1665</v>
          </cell>
          <cell r="X209">
            <v>0.1665</v>
          </cell>
          <cell r="Y209">
            <v>0.1215</v>
          </cell>
          <cell r="Z209">
            <v>0.1215</v>
          </cell>
        </row>
        <row r="210">
          <cell r="E210">
            <v>174</v>
          </cell>
          <cell r="F210">
            <v>24140</v>
          </cell>
          <cell r="G210">
            <v>8160</v>
          </cell>
          <cell r="H210">
            <v>0.0582</v>
          </cell>
          <cell r="I210">
            <v>0.326</v>
          </cell>
          <cell r="J210">
            <v>19.4</v>
          </cell>
          <cell r="K210">
            <v>2.24</v>
          </cell>
          <cell r="L210">
            <v>24140</v>
          </cell>
          <cell r="M210">
            <v>24140</v>
          </cell>
          <cell r="N210">
            <v>16080</v>
          </cell>
          <cell r="O210">
            <v>16080</v>
          </cell>
          <cell r="P210">
            <v>16080</v>
          </cell>
          <cell r="Q210">
            <v>40400</v>
          </cell>
          <cell r="R210">
            <v>40400</v>
          </cell>
          <cell r="S210">
            <v>16080</v>
          </cell>
          <cell r="T210">
            <v>16080</v>
          </cell>
          <cell r="U210">
            <v>4040</v>
          </cell>
          <cell r="V210">
            <v>0.174</v>
          </cell>
          <cell r="W210">
            <v>0.167</v>
          </cell>
          <cell r="X210">
            <v>0.167</v>
          </cell>
          <cell r="Y210">
            <v>0.122</v>
          </cell>
          <cell r="Z210">
            <v>0.122</v>
          </cell>
        </row>
        <row r="211">
          <cell r="E211">
            <v>175</v>
          </cell>
          <cell r="F211">
            <v>25150</v>
          </cell>
          <cell r="G211">
            <v>8500</v>
          </cell>
          <cell r="H211">
            <v>0.0585</v>
          </cell>
          <cell r="I211">
            <v>0.3275</v>
          </cell>
          <cell r="J211">
            <v>19.5</v>
          </cell>
          <cell r="K211">
            <v>2.25</v>
          </cell>
          <cell r="L211">
            <v>25150</v>
          </cell>
          <cell r="M211">
            <v>25150</v>
          </cell>
          <cell r="N211">
            <v>16750</v>
          </cell>
          <cell r="O211">
            <v>16750</v>
          </cell>
          <cell r="P211">
            <v>16750</v>
          </cell>
          <cell r="Q211">
            <v>42000</v>
          </cell>
          <cell r="R211">
            <v>42000</v>
          </cell>
          <cell r="S211">
            <v>16750</v>
          </cell>
          <cell r="T211">
            <v>16750</v>
          </cell>
          <cell r="U211">
            <v>4150</v>
          </cell>
          <cell r="V211">
            <v>0.175</v>
          </cell>
          <cell r="W211">
            <v>0.1675</v>
          </cell>
          <cell r="X211">
            <v>0.1675</v>
          </cell>
          <cell r="Y211">
            <v>0.1225</v>
          </cell>
          <cell r="Z211">
            <v>0.1225</v>
          </cell>
        </row>
        <row r="212">
          <cell r="E212">
            <v>176</v>
          </cell>
          <cell r="F212">
            <v>26160</v>
          </cell>
          <cell r="G212">
            <v>8840</v>
          </cell>
          <cell r="H212">
            <v>0.0588</v>
          </cell>
          <cell r="I212">
            <v>0.329</v>
          </cell>
          <cell r="J212">
            <v>19.6</v>
          </cell>
          <cell r="K212">
            <v>2.26</v>
          </cell>
          <cell r="L212">
            <v>26160</v>
          </cell>
          <cell r="M212">
            <v>26160</v>
          </cell>
          <cell r="N212">
            <v>17420</v>
          </cell>
          <cell r="O212">
            <v>17420</v>
          </cell>
          <cell r="P212">
            <v>17420</v>
          </cell>
          <cell r="Q212">
            <v>43600</v>
          </cell>
          <cell r="R212">
            <v>43600</v>
          </cell>
          <cell r="S212">
            <v>17420</v>
          </cell>
          <cell r="T212">
            <v>17420</v>
          </cell>
          <cell r="U212">
            <v>4260</v>
          </cell>
          <cell r="V212">
            <v>0.176</v>
          </cell>
          <cell r="W212">
            <v>0.168</v>
          </cell>
          <cell r="X212">
            <v>0.168</v>
          </cell>
          <cell r="Y212">
            <v>0.123</v>
          </cell>
          <cell r="Z212">
            <v>0.123</v>
          </cell>
        </row>
        <row r="213">
          <cell r="E213">
            <v>177</v>
          </cell>
          <cell r="F213">
            <v>27170</v>
          </cell>
          <cell r="G213">
            <v>9180</v>
          </cell>
          <cell r="H213">
            <v>0.0591</v>
          </cell>
          <cell r="I213">
            <v>0.3305</v>
          </cell>
          <cell r="J213">
            <v>19.7</v>
          </cell>
          <cell r="K213">
            <v>2.27</v>
          </cell>
          <cell r="L213">
            <v>27170</v>
          </cell>
          <cell r="M213">
            <v>27170</v>
          </cell>
          <cell r="N213">
            <v>18090</v>
          </cell>
          <cell r="O213">
            <v>18090</v>
          </cell>
          <cell r="P213">
            <v>18090</v>
          </cell>
          <cell r="Q213">
            <v>45200</v>
          </cell>
          <cell r="R213">
            <v>45200</v>
          </cell>
          <cell r="S213">
            <v>18090</v>
          </cell>
          <cell r="T213">
            <v>18090</v>
          </cell>
          <cell r="U213">
            <v>4370</v>
          </cell>
          <cell r="V213">
            <v>0.177</v>
          </cell>
          <cell r="W213">
            <v>0.1685</v>
          </cell>
          <cell r="X213">
            <v>0.1685</v>
          </cell>
          <cell r="Y213">
            <v>0.1235</v>
          </cell>
          <cell r="Z213">
            <v>0.1235</v>
          </cell>
        </row>
        <row r="214">
          <cell r="E214">
            <v>178</v>
          </cell>
          <cell r="F214">
            <v>28180</v>
          </cell>
          <cell r="G214">
            <v>9520</v>
          </cell>
          <cell r="H214">
            <v>0.0594</v>
          </cell>
          <cell r="I214">
            <v>0.332</v>
          </cell>
          <cell r="J214">
            <v>19.8</v>
          </cell>
          <cell r="K214">
            <v>2.28</v>
          </cell>
          <cell r="L214">
            <v>28180</v>
          </cell>
          <cell r="M214">
            <v>28180</v>
          </cell>
          <cell r="N214">
            <v>18760</v>
          </cell>
          <cell r="O214">
            <v>18760</v>
          </cell>
          <cell r="P214">
            <v>18760</v>
          </cell>
          <cell r="Q214">
            <v>46800</v>
          </cell>
          <cell r="R214">
            <v>46800</v>
          </cell>
          <cell r="S214">
            <v>18760</v>
          </cell>
          <cell r="T214">
            <v>18760</v>
          </cell>
          <cell r="U214">
            <v>4480</v>
          </cell>
          <cell r="V214">
            <v>0.178</v>
          </cell>
          <cell r="W214">
            <v>0.169</v>
          </cell>
          <cell r="X214">
            <v>0.169</v>
          </cell>
          <cell r="Y214">
            <v>0.124</v>
          </cell>
          <cell r="Z214">
            <v>0.124</v>
          </cell>
        </row>
        <row r="215">
          <cell r="E215">
            <v>179</v>
          </cell>
          <cell r="F215">
            <v>29190</v>
          </cell>
          <cell r="G215">
            <v>9860</v>
          </cell>
          <cell r="H215">
            <v>0.0597</v>
          </cell>
          <cell r="I215">
            <v>0.3335</v>
          </cell>
          <cell r="J215">
            <v>19.9</v>
          </cell>
          <cell r="K215">
            <v>2.29</v>
          </cell>
          <cell r="L215">
            <v>29190</v>
          </cell>
          <cell r="M215">
            <v>29190</v>
          </cell>
          <cell r="N215">
            <v>19430</v>
          </cell>
          <cell r="O215">
            <v>19430</v>
          </cell>
          <cell r="P215">
            <v>19430</v>
          </cell>
          <cell r="Q215">
            <v>48400</v>
          </cell>
          <cell r="R215">
            <v>48400</v>
          </cell>
          <cell r="S215">
            <v>19430</v>
          </cell>
          <cell r="T215">
            <v>19430</v>
          </cell>
          <cell r="U215">
            <v>4590</v>
          </cell>
          <cell r="V215">
            <v>0.179</v>
          </cell>
          <cell r="W215">
            <v>0.1695</v>
          </cell>
          <cell r="X215">
            <v>0.1695</v>
          </cell>
          <cell r="Y215">
            <v>0.1245</v>
          </cell>
          <cell r="Z215">
            <v>0.1245</v>
          </cell>
        </row>
        <row r="216">
          <cell r="E216">
            <v>180</v>
          </cell>
          <cell r="F216">
            <v>30200</v>
          </cell>
          <cell r="G216">
            <v>10200</v>
          </cell>
          <cell r="H216">
            <v>0.06</v>
          </cell>
          <cell r="I216">
            <v>0.335</v>
          </cell>
          <cell r="J216">
            <v>20</v>
          </cell>
          <cell r="K216">
            <v>2.3</v>
          </cell>
          <cell r="L216">
            <v>30200</v>
          </cell>
          <cell r="M216">
            <v>30200</v>
          </cell>
          <cell r="N216">
            <v>20100</v>
          </cell>
          <cell r="O216">
            <v>20100</v>
          </cell>
          <cell r="P216">
            <v>20100</v>
          </cell>
          <cell r="Q216">
            <v>50000</v>
          </cell>
          <cell r="R216">
            <v>50000</v>
          </cell>
          <cell r="S216">
            <v>20100</v>
          </cell>
          <cell r="T216">
            <v>20100</v>
          </cell>
          <cell r="U216">
            <v>4700</v>
          </cell>
          <cell r="V216">
            <v>0.18</v>
          </cell>
          <cell r="W216">
            <v>0.17</v>
          </cell>
          <cell r="X216">
            <v>0.17</v>
          </cell>
          <cell r="Y216">
            <v>0.125</v>
          </cell>
          <cell r="Z216">
            <v>0.125</v>
          </cell>
        </row>
        <row r="217">
          <cell r="E217">
            <v>181</v>
          </cell>
          <cell r="F217">
            <v>31710</v>
          </cell>
          <cell r="G217">
            <v>10710</v>
          </cell>
          <cell r="H217">
            <v>0.0604</v>
          </cell>
          <cell r="I217">
            <v>0.3365</v>
          </cell>
          <cell r="J217">
            <v>20.1</v>
          </cell>
          <cell r="K217">
            <v>2.31</v>
          </cell>
          <cell r="L217">
            <v>31710</v>
          </cell>
          <cell r="M217">
            <v>31710</v>
          </cell>
          <cell r="N217">
            <v>21110</v>
          </cell>
          <cell r="O217">
            <v>21110</v>
          </cell>
          <cell r="P217">
            <v>21110</v>
          </cell>
          <cell r="Q217">
            <v>52500</v>
          </cell>
          <cell r="R217">
            <v>52500</v>
          </cell>
          <cell r="S217">
            <v>21110</v>
          </cell>
          <cell r="T217">
            <v>21110</v>
          </cell>
          <cell r="U217">
            <v>4830</v>
          </cell>
          <cell r="V217">
            <v>0.181</v>
          </cell>
          <cell r="W217">
            <v>0.1705</v>
          </cell>
          <cell r="X217">
            <v>0.1705</v>
          </cell>
          <cell r="Y217">
            <v>0.1255</v>
          </cell>
          <cell r="Z217">
            <v>0.1255</v>
          </cell>
        </row>
        <row r="218">
          <cell r="E218">
            <v>182</v>
          </cell>
          <cell r="F218">
            <v>33220</v>
          </cell>
          <cell r="G218">
            <v>11220</v>
          </cell>
          <cell r="H218">
            <v>0.0608</v>
          </cell>
          <cell r="I218">
            <v>0.338</v>
          </cell>
          <cell r="J218">
            <v>20.2</v>
          </cell>
          <cell r="K218">
            <v>2.32</v>
          </cell>
          <cell r="L218">
            <v>33220</v>
          </cell>
          <cell r="M218">
            <v>33220</v>
          </cell>
          <cell r="N218">
            <v>22120</v>
          </cell>
          <cell r="O218">
            <v>22120</v>
          </cell>
          <cell r="P218">
            <v>22120</v>
          </cell>
          <cell r="Q218">
            <v>55000</v>
          </cell>
          <cell r="R218">
            <v>55000</v>
          </cell>
          <cell r="S218">
            <v>22120</v>
          </cell>
          <cell r="T218">
            <v>22120</v>
          </cell>
          <cell r="U218">
            <v>4960</v>
          </cell>
          <cell r="V218">
            <v>0.182</v>
          </cell>
          <cell r="W218">
            <v>0.171</v>
          </cell>
          <cell r="X218">
            <v>0.171</v>
          </cell>
          <cell r="Y218">
            <v>0.126</v>
          </cell>
          <cell r="Z218">
            <v>0.126</v>
          </cell>
        </row>
        <row r="219">
          <cell r="E219">
            <v>183</v>
          </cell>
          <cell r="F219">
            <v>34730</v>
          </cell>
          <cell r="G219">
            <v>11730</v>
          </cell>
          <cell r="H219">
            <v>0.0612</v>
          </cell>
          <cell r="I219">
            <v>0.3395</v>
          </cell>
          <cell r="J219">
            <v>20.3</v>
          </cell>
          <cell r="K219">
            <v>2.33</v>
          </cell>
          <cell r="L219">
            <v>34730</v>
          </cell>
          <cell r="M219">
            <v>34730</v>
          </cell>
          <cell r="N219">
            <v>23130</v>
          </cell>
          <cell r="O219">
            <v>23130</v>
          </cell>
          <cell r="P219">
            <v>23130</v>
          </cell>
          <cell r="Q219">
            <v>57500</v>
          </cell>
          <cell r="R219">
            <v>57500</v>
          </cell>
          <cell r="S219">
            <v>23130</v>
          </cell>
          <cell r="T219">
            <v>23130</v>
          </cell>
          <cell r="U219">
            <v>5090</v>
          </cell>
          <cell r="V219">
            <v>0.183</v>
          </cell>
          <cell r="W219">
            <v>0.1715</v>
          </cell>
          <cell r="X219">
            <v>0.1715</v>
          </cell>
          <cell r="Y219">
            <v>0.1265</v>
          </cell>
          <cell r="Z219">
            <v>0.1265</v>
          </cell>
        </row>
        <row r="220">
          <cell r="E220">
            <v>184</v>
          </cell>
          <cell r="F220">
            <v>36240</v>
          </cell>
          <cell r="G220">
            <v>12240</v>
          </cell>
          <cell r="H220">
            <v>0.0616</v>
          </cell>
          <cell r="I220">
            <v>0.341</v>
          </cell>
          <cell r="J220">
            <v>20.4</v>
          </cell>
          <cell r="K220">
            <v>2.34</v>
          </cell>
          <cell r="L220">
            <v>36240</v>
          </cell>
          <cell r="M220">
            <v>36240</v>
          </cell>
          <cell r="N220">
            <v>24140</v>
          </cell>
          <cell r="O220">
            <v>24140</v>
          </cell>
          <cell r="P220">
            <v>24140</v>
          </cell>
          <cell r="Q220">
            <v>60000</v>
          </cell>
          <cell r="R220">
            <v>60000</v>
          </cell>
          <cell r="S220">
            <v>24140</v>
          </cell>
          <cell r="T220">
            <v>24140</v>
          </cell>
          <cell r="U220">
            <v>5220</v>
          </cell>
          <cell r="V220">
            <v>0.184</v>
          </cell>
          <cell r="W220">
            <v>0.172</v>
          </cell>
          <cell r="X220">
            <v>0.172</v>
          </cell>
          <cell r="Y220">
            <v>0.127</v>
          </cell>
          <cell r="Z220">
            <v>0.127</v>
          </cell>
        </row>
        <row r="221">
          <cell r="E221">
            <v>185</v>
          </cell>
          <cell r="F221">
            <v>37750</v>
          </cell>
          <cell r="G221">
            <v>12750</v>
          </cell>
          <cell r="H221">
            <v>0.062</v>
          </cell>
          <cell r="I221">
            <v>0.3425</v>
          </cell>
          <cell r="J221">
            <v>20.5</v>
          </cell>
          <cell r="K221">
            <v>2.35</v>
          </cell>
          <cell r="L221">
            <v>37750</v>
          </cell>
          <cell r="M221">
            <v>37750</v>
          </cell>
          <cell r="N221">
            <v>25150</v>
          </cell>
          <cell r="O221">
            <v>25150</v>
          </cell>
          <cell r="P221">
            <v>25150</v>
          </cell>
          <cell r="Q221">
            <v>62500</v>
          </cell>
          <cell r="R221">
            <v>62500</v>
          </cell>
          <cell r="S221">
            <v>25150</v>
          </cell>
          <cell r="T221">
            <v>25150</v>
          </cell>
          <cell r="U221">
            <v>5350</v>
          </cell>
          <cell r="V221">
            <v>0.185</v>
          </cell>
          <cell r="W221">
            <v>0.1725</v>
          </cell>
          <cell r="X221">
            <v>0.1725</v>
          </cell>
          <cell r="Y221">
            <v>0.1275</v>
          </cell>
          <cell r="Z221">
            <v>0.1275</v>
          </cell>
        </row>
        <row r="222">
          <cell r="E222">
            <v>186</v>
          </cell>
          <cell r="F222">
            <v>39260</v>
          </cell>
          <cell r="G222">
            <v>13260</v>
          </cell>
          <cell r="H222">
            <v>0.0624</v>
          </cell>
          <cell r="I222">
            <v>0.344</v>
          </cell>
          <cell r="J222">
            <v>20.6</v>
          </cell>
          <cell r="K222">
            <v>2.36</v>
          </cell>
          <cell r="L222">
            <v>39260</v>
          </cell>
          <cell r="M222">
            <v>39260</v>
          </cell>
          <cell r="N222">
            <v>26160</v>
          </cell>
          <cell r="O222">
            <v>26160</v>
          </cell>
          <cell r="P222">
            <v>26160</v>
          </cell>
          <cell r="Q222">
            <v>65000</v>
          </cell>
          <cell r="R222">
            <v>65000</v>
          </cell>
          <cell r="S222">
            <v>26160</v>
          </cell>
          <cell r="T222">
            <v>26160</v>
          </cell>
          <cell r="U222">
            <v>5480</v>
          </cell>
          <cell r="V222">
            <v>0.186</v>
          </cell>
          <cell r="W222">
            <v>0.173</v>
          </cell>
          <cell r="X222">
            <v>0.173</v>
          </cell>
          <cell r="Y222">
            <v>0.128</v>
          </cell>
          <cell r="Z222">
            <v>0.128</v>
          </cell>
        </row>
        <row r="223">
          <cell r="E223">
            <v>187</v>
          </cell>
          <cell r="F223">
            <v>40770</v>
          </cell>
          <cell r="G223">
            <v>13770</v>
          </cell>
          <cell r="H223">
            <v>0.0628</v>
          </cell>
          <cell r="I223">
            <v>0.3455</v>
          </cell>
          <cell r="J223">
            <v>20.7</v>
          </cell>
          <cell r="K223">
            <v>2.37</v>
          </cell>
          <cell r="L223">
            <v>40770</v>
          </cell>
          <cell r="M223">
            <v>40770</v>
          </cell>
          <cell r="N223">
            <v>27170</v>
          </cell>
          <cell r="O223">
            <v>27170</v>
          </cell>
          <cell r="P223">
            <v>27170</v>
          </cell>
          <cell r="Q223">
            <v>67500</v>
          </cell>
          <cell r="R223">
            <v>67500</v>
          </cell>
          <cell r="S223">
            <v>27170</v>
          </cell>
          <cell r="T223">
            <v>27170</v>
          </cell>
          <cell r="U223">
            <v>5610</v>
          </cell>
          <cell r="V223">
            <v>0.187</v>
          </cell>
          <cell r="W223">
            <v>0.1735</v>
          </cell>
          <cell r="X223">
            <v>0.1735</v>
          </cell>
          <cell r="Y223">
            <v>0.1285</v>
          </cell>
          <cell r="Z223">
            <v>0.1285</v>
          </cell>
        </row>
        <row r="224">
          <cell r="E224">
            <v>188</v>
          </cell>
          <cell r="F224">
            <v>42280</v>
          </cell>
          <cell r="G224">
            <v>14280</v>
          </cell>
          <cell r="H224">
            <v>0.0632</v>
          </cell>
          <cell r="I224">
            <v>0.347</v>
          </cell>
          <cell r="J224">
            <v>20.8</v>
          </cell>
          <cell r="K224">
            <v>2.38</v>
          </cell>
          <cell r="L224">
            <v>42280</v>
          </cell>
          <cell r="M224">
            <v>42280</v>
          </cell>
          <cell r="N224">
            <v>28180</v>
          </cell>
          <cell r="O224">
            <v>28180</v>
          </cell>
          <cell r="P224">
            <v>28180</v>
          </cell>
          <cell r="Q224">
            <v>70000</v>
          </cell>
          <cell r="R224">
            <v>70000</v>
          </cell>
          <cell r="S224">
            <v>28180</v>
          </cell>
          <cell r="T224">
            <v>28180</v>
          </cell>
          <cell r="U224">
            <v>5740</v>
          </cell>
          <cell r="V224">
            <v>0.188</v>
          </cell>
          <cell r="W224">
            <v>0.174</v>
          </cell>
          <cell r="X224">
            <v>0.174</v>
          </cell>
          <cell r="Y224">
            <v>0.129</v>
          </cell>
          <cell r="Z224">
            <v>0.129</v>
          </cell>
        </row>
        <row r="225">
          <cell r="E225">
            <v>189</v>
          </cell>
          <cell r="F225">
            <v>43790</v>
          </cell>
          <cell r="G225">
            <v>14790</v>
          </cell>
          <cell r="H225">
            <v>0.0636</v>
          </cell>
          <cell r="I225">
            <v>0.3485</v>
          </cell>
          <cell r="J225">
            <v>20.9</v>
          </cell>
          <cell r="K225">
            <v>2.39</v>
          </cell>
          <cell r="L225">
            <v>43790</v>
          </cell>
          <cell r="M225">
            <v>43790</v>
          </cell>
          <cell r="N225">
            <v>29190</v>
          </cell>
          <cell r="O225">
            <v>29190</v>
          </cell>
          <cell r="P225">
            <v>29190</v>
          </cell>
          <cell r="Q225">
            <v>72500</v>
          </cell>
          <cell r="R225">
            <v>72500</v>
          </cell>
          <cell r="S225">
            <v>29190</v>
          </cell>
          <cell r="T225">
            <v>29190</v>
          </cell>
          <cell r="U225">
            <v>5870</v>
          </cell>
          <cell r="V225">
            <v>0.189</v>
          </cell>
          <cell r="W225">
            <v>0.1745</v>
          </cell>
          <cell r="X225">
            <v>0.1745</v>
          </cell>
          <cell r="Y225">
            <v>0.1295</v>
          </cell>
          <cell r="Z225">
            <v>0.1295</v>
          </cell>
        </row>
        <row r="226">
          <cell r="E226">
            <v>190</v>
          </cell>
          <cell r="F226">
            <v>45300</v>
          </cell>
          <cell r="G226">
            <v>15300</v>
          </cell>
          <cell r="H226">
            <v>0.064</v>
          </cell>
          <cell r="I226">
            <v>0.35</v>
          </cell>
          <cell r="J226">
            <v>21</v>
          </cell>
          <cell r="K226">
            <v>2.4</v>
          </cell>
          <cell r="L226">
            <v>45300</v>
          </cell>
          <cell r="M226">
            <v>45300</v>
          </cell>
          <cell r="N226">
            <v>30200</v>
          </cell>
          <cell r="O226">
            <v>30200</v>
          </cell>
          <cell r="P226">
            <v>30200</v>
          </cell>
          <cell r="Q226">
            <v>75000</v>
          </cell>
          <cell r="R226">
            <v>75000</v>
          </cell>
          <cell r="S226">
            <v>30200</v>
          </cell>
          <cell r="T226">
            <v>30200</v>
          </cell>
          <cell r="U226">
            <v>6000</v>
          </cell>
          <cell r="V226">
            <v>0.19</v>
          </cell>
          <cell r="W226">
            <v>0.175</v>
          </cell>
          <cell r="X226">
            <v>0.175</v>
          </cell>
          <cell r="Y226">
            <v>0.13</v>
          </cell>
          <cell r="Z226">
            <v>0.13</v>
          </cell>
        </row>
        <row r="227">
          <cell r="E227">
            <v>191</v>
          </cell>
          <cell r="F227">
            <v>47570</v>
          </cell>
          <cell r="G227">
            <v>16070</v>
          </cell>
          <cell r="H227">
            <v>0.0643</v>
          </cell>
          <cell r="I227">
            <v>0.352</v>
          </cell>
          <cell r="J227">
            <v>21.1</v>
          </cell>
          <cell r="K227">
            <v>2.41</v>
          </cell>
          <cell r="L227">
            <v>47570</v>
          </cell>
          <cell r="M227">
            <v>47570</v>
          </cell>
          <cell r="N227">
            <v>31710</v>
          </cell>
          <cell r="O227">
            <v>31710</v>
          </cell>
          <cell r="P227">
            <v>31710</v>
          </cell>
          <cell r="Q227">
            <v>78500</v>
          </cell>
          <cell r="R227">
            <v>78500</v>
          </cell>
          <cell r="S227">
            <v>31710</v>
          </cell>
          <cell r="T227">
            <v>31710</v>
          </cell>
          <cell r="U227">
            <v>6180</v>
          </cell>
          <cell r="V227">
            <v>0.191</v>
          </cell>
          <cell r="W227">
            <v>0.1755</v>
          </cell>
          <cell r="X227">
            <v>0.1755</v>
          </cell>
          <cell r="Y227">
            <v>0.1305</v>
          </cell>
          <cell r="Z227">
            <v>0.1305</v>
          </cell>
        </row>
        <row r="228">
          <cell r="E228">
            <v>192</v>
          </cell>
          <cell r="F228">
            <v>49840</v>
          </cell>
          <cell r="G228">
            <v>16840</v>
          </cell>
          <cell r="H228">
            <v>0.0646</v>
          </cell>
          <cell r="I228">
            <v>0.354</v>
          </cell>
          <cell r="J228">
            <v>21.2</v>
          </cell>
          <cell r="K228">
            <v>2.42</v>
          </cell>
          <cell r="L228">
            <v>49840</v>
          </cell>
          <cell r="M228">
            <v>49840</v>
          </cell>
          <cell r="N228">
            <v>33220</v>
          </cell>
          <cell r="O228">
            <v>33220</v>
          </cell>
          <cell r="P228">
            <v>33220</v>
          </cell>
          <cell r="Q228">
            <v>82000</v>
          </cell>
          <cell r="R228">
            <v>82000</v>
          </cell>
          <cell r="S228">
            <v>33220</v>
          </cell>
          <cell r="T228">
            <v>33220</v>
          </cell>
          <cell r="U228">
            <v>6360</v>
          </cell>
          <cell r="V228">
            <v>0.192</v>
          </cell>
          <cell r="W228">
            <v>0.176</v>
          </cell>
          <cell r="X228">
            <v>0.176</v>
          </cell>
          <cell r="Y228">
            <v>0.131</v>
          </cell>
          <cell r="Z228">
            <v>0.131</v>
          </cell>
        </row>
        <row r="229">
          <cell r="E229">
            <v>193</v>
          </cell>
          <cell r="F229">
            <v>52110</v>
          </cell>
          <cell r="G229">
            <v>17610</v>
          </cell>
          <cell r="H229">
            <v>0.0649</v>
          </cell>
          <cell r="I229">
            <v>0.356</v>
          </cell>
          <cell r="J229">
            <v>21.3</v>
          </cell>
          <cell r="K229">
            <v>2.43</v>
          </cell>
          <cell r="L229">
            <v>52110</v>
          </cell>
          <cell r="M229">
            <v>52110</v>
          </cell>
          <cell r="N229">
            <v>34730</v>
          </cell>
          <cell r="O229">
            <v>34730</v>
          </cell>
          <cell r="P229">
            <v>34730</v>
          </cell>
          <cell r="Q229">
            <v>85500</v>
          </cell>
          <cell r="R229">
            <v>85500</v>
          </cell>
          <cell r="S229">
            <v>34730</v>
          </cell>
          <cell r="T229">
            <v>34730</v>
          </cell>
          <cell r="U229">
            <v>6540</v>
          </cell>
          <cell r="V229">
            <v>0.193</v>
          </cell>
          <cell r="W229">
            <v>0.1765</v>
          </cell>
          <cell r="X229">
            <v>0.1765</v>
          </cell>
          <cell r="Y229">
            <v>0.1315</v>
          </cell>
          <cell r="Z229">
            <v>0.1315</v>
          </cell>
        </row>
        <row r="230">
          <cell r="E230">
            <v>194</v>
          </cell>
          <cell r="F230">
            <v>54380</v>
          </cell>
          <cell r="G230">
            <v>18380</v>
          </cell>
          <cell r="H230">
            <v>0.0652</v>
          </cell>
          <cell r="I230">
            <v>0.358</v>
          </cell>
          <cell r="J230">
            <v>21.4</v>
          </cell>
          <cell r="K230">
            <v>2.44</v>
          </cell>
          <cell r="L230">
            <v>54380</v>
          </cell>
          <cell r="M230">
            <v>54380</v>
          </cell>
          <cell r="N230">
            <v>36240</v>
          </cell>
          <cell r="O230">
            <v>36240</v>
          </cell>
          <cell r="P230">
            <v>36240</v>
          </cell>
          <cell r="Q230">
            <v>89000</v>
          </cell>
          <cell r="R230">
            <v>89000</v>
          </cell>
          <cell r="S230">
            <v>36240</v>
          </cell>
          <cell r="T230">
            <v>36240</v>
          </cell>
          <cell r="U230">
            <v>6720</v>
          </cell>
          <cell r="V230">
            <v>0.194</v>
          </cell>
          <cell r="W230">
            <v>0.177</v>
          </cell>
          <cell r="X230">
            <v>0.177</v>
          </cell>
          <cell r="Y230">
            <v>0.132</v>
          </cell>
          <cell r="Z230">
            <v>0.132</v>
          </cell>
        </row>
        <row r="231">
          <cell r="E231">
            <v>195</v>
          </cell>
          <cell r="F231">
            <v>56650</v>
          </cell>
          <cell r="G231">
            <v>19150</v>
          </cell>
          <cell r="H231">
            <v>0.0655</v>
          </cell>
          <cell r="I231">
            <v>0.36</v>
          </cell>
          <cell r="J231">
            <v>21.5</v>
          </cell>
          <cell r="K231">
            <v>2.45</v>
          </cell>
          <cell r="L231">
            <v>56650</v>
          </cell>
          <cell r="M231">
            <v>56650</v>
          </cell>
          <cell r="N231">
            <v>37750</v>
          </cell>
          <cell r="O231">
            <v>37750</v>
          </cell>
          <cell r="P231">
            <v>37750</v>
          </cell>
          <cell r="Q231">
            <v>92500</v>
          </cell>
          <cell r="R231">
            <v>92500</v>
          </cell>
          <cell r="S231">
            <v>37750</v>
          </cell>
          <cell r="T231">
            <v>37750</v>
          </cell>
          <cell r="U231">
            <v>6900</v>
          </cell>
          <cell r="V231">
            <v>0.195</v>
          </cell>
          <cell r="W231">
            <v>0.1775</v>
          </cell>
          <cell r="X231">
            <v>0.1775</v>
          </cell>
          <cell r="Y231">
            <v>0.1325</v>
          </cell>
          <cell r="Z231">
            <v>0.1325</v>
          </cell>
        </row>
        <row r="232">
          <cell r="E232">
            <v>196</v>
          </cell>
          <cell r="F232">
            <v>58920</v>
          </cell>
          <cell r="G232">
            <v>19920</v>
          </cell>
          <cell r="H232">
            <v>0.0658</v>
          </cell>
          <cell r="I232">
            <v>0.362</v>
          </cell>
          <cell r="J232">
            <v>21.6</v>
          </cell>
          <cell r="K232">
            <v>2.46</v>
          </cell>
          <cell r="L232">
            <v>58920</v>
          </cell>
          <cell r="M232">
            <v>58920</v>
          </cell>
          <cell r="N232">
            <v>39260</v>
          </cell>
          <cell r="O232">
            <v>39260</v>
          </cell>
          <cell r="P232">
            <v>39260</v>
          </cell>
          <cell r="Q232">
            <v>96000</v>
          </cell>
          <cell r="R232">
            <v>96000</v>
          </cell>
          <cell r="S232">
            <v>39260</v>
          </cell>
          <cell r="T232">
            <v>39260</v>
          </cell>
          <cell r="U232">
            <v>7080</v>
          </cell>
          <cell r="V232">
            <v>0.196</v>
          </cell>
          <cell r="W232">
            <v>0.178</v>
          </cell>
          <cell r="X232">
            <v>0.178</v>
          </cell>
          <cell r="Y232">
            <v>0.133</v>
          </cell>
          <cell r="Z232">
            <v>0.133</v>
          </cell>
        </row>
        <row r="233">
          <cell r="E233">
            <v>197</v>
          </cell>
          <cell r="F233">
            <v>61190</v>
          </cell>
          <cell r="G233">
            <v>20690</v>
          </cell>
          <cell r="H233">
            <v>0.0661</v>
          </cell>
          <cell r="I233">
            <v>0.364</v>
          </cell>
          <cell r="J233">
            <v>21.7</v>
          </cell>
          <cell r="K233">
            <v>2.47</v>
          </cell>
          <cell r="L233">
            <v>61190</v>
          </cell>
          <cell r="M233">
            <v>61190</v>
          </cell>
          <cell r="N233">
            <v>40770</v>
          </cell>
          <cell r="O233">
            <v>40770</v>
          </cell>
          <cell r="P233">
            <v>40770</v>
          </cell>
          <cell r="Q233">
            <v>99500</v>
          </cell>
          <cell r="R233">
            <v>99500</v>
          </cell>
          <cell r="S233">
            <v>40770</v>
          </cell>
          <cell r="T233">
            <v>40770</v>
          </cell>
          <cell r="U233">
            <v>7260</v>
          </cell>
          <cell r="V233">
            <v>0.197</v>
          </cell>
          <cell r="W233">
            <v>0.1785</v>
          </cell>
          <cell r="X233">
            <v>0.1785</v>
          </cell>
          <cell r="Y233">
            <v>0.1335</v>
          </cell>
          <cell r="Z233">
            <v>0.1335</v>
          </cell>
        </row>
        <row r="234">
          <cell r="E234">
            <v>198</v>
          </cell>
          <cell r="F234">
            <v>63460</v>
          </cell>
          <cell r="G234">
            <v>21460</v>
          </cell>
          <cell r="H234">
            <v>0.0664</v>
          </cell>
          <cell r="I234">
            <v>0.366</v>
          </cell>
          <cell r="J234">
            <v>21.8</v>
          </cell>
          <cell r="K234">
            <v>2.48</v>
          </cell>
          <cell r="L234">
            <v>63460</v>
          </cell>
          <cell r="M234">
            <v>63460</v>
          </cell>
          <cell r="N234">
            <v>42280</v>
          </cell>
          <cell r="O234">
            <v>42280</v>
          </cell>
          <cell r="P234">
            <v>42280</v>
          </cell>
          <cell r="Q234">
            <v>103000</v>
          </cell>
          <cell r="R234">
            <v>103000</v>
          </cell>
          <cell r="S234">
            <v>42280</v>
          </cell>
          <cell r="T234">
            <v>42280</v>
          </cell>
          <cell r="U234">
            <v>7440</v>
          </cell>
          <cell r="V234">
            <v>0.198</v>
          </cell>
          <cell r="W234">
            <v>0.179</v>
          </cell>
          <cell r="X234">
            <v>0.179</v>
          </cell>
          <cell r="Y234">
            <v>0.134</v>
          </cell>
          <cell r="Z234">
            <v>0.134</v>
          </cell>
        </row>
        <row r="235">
          <cell r="E235">
            <v>199</v>
          </cell>
          <cell r="F235">
            <v>65730</v>
          </cell>
          <cell r="G235">
            <v>22230</v>
          </cell>
          <cell r="H235">
            <v>0.0667</v>
          </cell>
          <cell r="I235">
            <v>0.368</v>
          </cell>
          <cell r="J235">
            <v>21.9</v>
          </cell>
          <cell r="K235">
            <v>2.49</v>
          </cell>
          <cell r="L235">
            <v>65730</v>
          </cell>
          <cell r="M235">
            <v>65730</v>
          </cell>
          <cell r="N235">
            <v>43790</v>
          </cell>
          <cell r="O235">
            <v>43790</v>
          </cell>
          <cell r="P235">
            <v>43790</v>
          </cell>
          <cell r="Q235">
            <v>106500</v>
          </cell>
          <cell r="R235">
            <v>106500</v>
          </cell>
          <cell r="S235">
            <v>43790</v>
          </cell>
          <cell r="T235">
            <v>43790</v>
          </cell>
          <cell r="U235">
            <v>7620</v>
          </cell>
          <cell r="V235">
            <v>0.199</v>
          </cell>
          <cell r="W235">
            <v>0.1795</v>
          </cell>
          <cell r="X235">
            <v>0.1795</v>
          </cell>
          <cell r="Y235">
            <v>0.1345</v>
          </cell>
          <cell r="Z235">
            <v>0.1345</v>
          </cell>
        </row>
        <row r="236">
          <cell r="E236">
            <v>200</v>
          </cell>
          <cell r="F236">
            <v>68000</v>
          </cell>
          <cell r="G236">
            <v>23000</v>
          </cell>
          <cell r="H236">
            <v>0.067</v>
          </cell>
          <cell r="I236">
            <v>0.37</v>
          </cell>
          <cell r="J236">
            <v>22</v>
          </cell>
          <cell r="K236">
            <v>2.5</v>
          </cell>
          <cell r="L236">
            <v>68000</v>
          </cell>
          <cell r="M236">
            <v>68000</v>
          </cell>
          <cell r="N236">
            <v>45300</v>
          </cell>
          <cell r="O236">
            <v>45300</v>
          </cell>
          <cell r="P236">
            <v>45300</v>
          </cell>
          <cell r="Q236">
            <v>110000</v>
          </cell>
          <cell r="R236">
            <v>110000</v>
          </cell>
          <cell r="S236">
            <v>45300</v>
          </cell>
          <cell r="T236">
            <v>45300</v>
          </cell>
          <cell r="U236">
            <v>7800</v>
          </cell>
          <cell r="V236">
            <v>0.2</v>
          </cell>
          <cell r="W236">
            <v>0.18</v>
          </cell>
          <cell r="X236">
            <v>0.18</v>
          </cell>
          <cell r="Y236">
            <v>0.135</v>
          </cell>
          <cell r="Z236">
            <v>0.135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重要更新"/>
      <sheetName val="属性汇总"/>
      <sheetName val="坦克信息"/>
      <sheetName val="坦克升级"/>
      <sheetName val="坦克研发"/>
      <sheetName val="坦克进阶"/>
      <sheetName val="驾驶员信息"/>
      <sheetName val="驾驶员升级|晋升"/>
      <sheetName val="驾驶员进阶"/>
      <sheetName val="部件主属性"/>
      <sheetName val="部件强化|突破"/>
      <sheetName val="部件副属性"/>
      <sheetName val="部件套装|传奇散件"/>
      <sheetName val="部件旧转新验算"/>
      <sheetName val="芯片"/>
      <sheetName val="神器信息|升级|升星"/>
      <sheetName val="神器技能"/>
      <sheetName val="军团技能"/>
      <sheetName val="称号"/>
      <sheetName val="羁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E14" t="str">
            <v>等级</v>
          </cell>
          <cell r="F14" t="str">
            <v>生命</v>
          </cell>
          <cell r="G14" t="str">
            <v>攻击</v>
          </cell>
          <cell r="H14" t="str">
            <v>暴击</v>
          </cell>
          <cell r="I14" t="str">
            <v>爆伤</v>
          </cell>
          <cell r="J14" t="str">
            <v>弹夹</v>
          </cell>
          <cell r="K14" t="str">
            <v>移速</v>
          </cell>
          <cell r="L14" t="str">
            <v>小怪减伤</v>
          </cell>
          <cell r="M14" t="str">
            <v>boss减伤</v>
          </cell>
          <cell r="N14" t="str">
            <v>全体减伤</v>
          </cell>
          <cell r="O14" t="str">
            <v>小怪攻击</v>
          </cell>
          <cell r="P14" t="str">
            <v>boss攻击</v>
          </cell>
          <cell r="Q14" t="str">
            <v>普攻攻击</v>
          </cell>
          <cell r="R14" t="str">
            <v>技能攻击</v>
          </cell>
          <cell r="S14" t="str">
            <v>吸血</v>
          </cell>
          <cell r="T14" t="str">
            <v>装填</v>
          </cell>
          <cell r="U14" t="str">
            <v>装备生命百分比</v>
          </cell>
          <cell r="V14" t="str">
            <v>装备攻击百分比</v>
          </cell>
        </row>
        <row r="15">
          <cell r="F15">
            <v>150</v>
          </cell>
          <cell r="G15">
            <v>50</v>
          </cell>
        </row>
        <row r="15">
          <cell r="J15">
            <v>1</v>
          </cell>
          <cell r="K15">
            <v>0.4</v>
          </cell>
          <cell r="L15">
            <v>150</v>
          </cell>
          <cell r="M15">
            <v>150</v>
          </cell>
          <cell r="N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100</v>
          </cell>
          <cell r="S15">
            <v>50</v>
          </cell>
        </row>
        <row r="16">
          <cell r="F16">
            <v>300</v>
          </cell>
          <cell r="G16">
            <v>100</v>
          </cell>
          <cell r="H16">
            <v>0.00500000000000013</v>
          </cell>
          <cell r="I16">
            <v>0.0500000000000005</v>
          </cell>
          <cell r="J16">
            <v>2</v>
          </cell>
          <cell r="K16">
            <v>0.5</v>
          </cell>
          <cell r="L16">
            <v>300</v>
          </cell>
          <cell r="M16">
            <v>300</v>
          </cell>
          <cell r="N16">
            <v>200</v>
          </cell>
          <cell r="O16">
            <v>200</v>
          </cell>
          <cell r="P16">
            <v>200</v>
          </cell>
          <cell r="Q16">
            <v>200</v>
          </cell>
          <cell r="R16">
            <v>200</v>
          </cell>
          <cell r="S16">
            <v>100</v>
          </cell>
          <cell r="T16">
            <v>0.01</v>
          </cell>
          <cell r="U16">
            <v>0.18</v>
          </cell>
          <cell r="V16">
            <v>0.18</v>
          </cell>
        </row>
        <row r="17">
          <cell r="E17">
            <v>10</v>
          </cell>
          <cell r="F17">
            <v>450</v>
          </cell>
          <cell r="G17">
            <v>150</v>
          </cell>
          <cell r="H17">
            <v>0.004</v>
          </cell>
          <cell r="I17">
            <v>0.05</v>
          </cell>
          <cell r="J17">
            <v>3</v>
          </cell>
          <cell r="K17">
            <v>0.6</v>
          </cell>
          <cell r="L17">
            <v>450</v>
          </cell>
          <cell r="M17">
            <v>450</v>
          </cell>
          <cell r="N17">
            <v>300</v>
          </cell>
          <cell r="O17">
            <v>600</v>
          </cell>
          <cell r="P17">
            <v>600</v>
          </cell>
          <cell r="Q17">
            <v>300</v>
          </cell>
          <cell r="R17">
            <v>300</v>
          </cell>
          <cell r="S17">
            <v>50</v>
          </cell>
          <cell r="T17">
            <v>0.00999999999999984</v>
          </cell>
          <cell r="U17">
            <v>0.085</v>
          </cell>
          <cell r="V17">
            <v>0.085</v>
          </cell>
        </row>
        <row r="18">
          <cell r="E18">
            <v>20</v>
          </cell>
          <cell r="F18">
            <v>600</v>
          </cell>
          <cell r="G18">
            <v>200</v>
          </cell>
          <cell r="H18">
            <v>0.007</v>
          </cell>
          <cell r="I18">
            <v>0.07</v>
          </cell>
          <cell r="J18">
            <v>4</v>
          </cell>
          <cell r="K18">
            <v>0.7</v>
          </cell>
          <cell r="L18">
            <v>600</v>
          </cell>
          <cell r="M18">
            <v>600</v>
          </cell>
          <cell r="N18">
            <v>400</v>
          </cell>
          <cell r="O18">
            <v>800</v>
          </cell>
          <cell r="P18">
            <v>800</v>
          </cell>
          <cell r="Q18">
            <v>400</v>
          </cell>
          <cell r="R18">
            <v>400</v>
          </cell>
          <cell r="S18">
            <v>100</v>
          </cell>
          <cell r="T18">
            <v>0.0199999999999999</v>
          </cell>
          <cell r="U18">
            <v>0.09</v>
          </cell>
          <cell r="V18">
            <v>0.09</v>
          </cell>
        </row>
        <row r="19">
          <cell r="E19">
            <v>30</v>
          </cell>
          <cell r="F19">
            <v>900</v>
          </cell>
          <cell r="G19">
            <v>300</v>
          </cell>
          <cell r="H19">
            <v>0.01</v>
          </cell>
          <cell r="I19">
            <v>0.085</v>
          </cell>
          <cell r="J19">
            <v>5</v>
          </cell>
          <cell r="K19">
            <v>0.8</v>
          </cell>
          <cell r="L19">
            <v>900</v>
          </cell>
          <cell r="M19">
            <v>900</v>
          </cell>
          <cell r="N19">
            <v>600</v>
          </cell>
          <cell r="O19">
            <v>1200</v>
          </cell>
          <cell r="P19">
            <v>1200</v>
          </cell>
          <cell r="Q19">
            <v>600</v>
          </cell>
          <cell r="R19">
            <v>600</v>
          </cell>
          <cell r="S19">
            <v>150</v>
          </cell>
          <cell r="T19">
            <v>0.0299999999999999</v>
          </cell>
          <cell r="U19">
            <v>0.095</v>
          </cell>
          <cell r="V19">
            <v>0.095</v>
          </cell>
        </row>
        <row r="20">
          <cell r="E20">
            <v>40</v>
          </cell>
          <cell r="F20">
            <v>1200</v>
          </cell>
          <cell r="G20">
            <v>400</v>
          </cell>
          <cell r="H20">
            <v>0.014</v>
          </cell>
          <cell r="I20">
            <v>0.1</v>
          </cell>
          <cell r="J20">
            <v>6</v>
          </cell>
          <cell r="K20">
            <v>0.9</v>
          </cell>
          <cell r="L20">
            <v>1200</v>
          </cell>
          <cell r="M20">
            <v>1200</v>
          </cell>
          <cell r="N20">
            <v>800</v>
          </cell>
          <cell r="O20">
            <v>1680</v>
          </cell>
          <cell r="P20">
            <v>1680</v>
          </cell>
          <cell r="Q20">
            <v>800</v>
          </cell>
          <cell r="R20">
            <v>800</v>
          </cell>
          <cell r="S20">
            <v>200</v>
          </cell>
          <cell r="T20">
            <v>0.0399999999999999</v>
          </cell>
          <cell r="U20">
            <v>0.1</v>
          </cell>
          <cell r="V20">
            <v>0.1</v>
          </cell>
        </row>
        <row r="21">
          <cell r="E21">
            <v>50</v>
          </cell>
          <cell r="F21">
            <v>1500</v>
          </cell>
          <cell r="G21">
            <v>500</v>
          </cell>
          <cell r="H21">
            <v>0.017</v>
          </cell>
          <cell r="I21">
            <v>0.12</v>
          </cell>
          <cell r="J21">
            <v>7</v>
          </cell>
          <cell r="K21">
            <v>1</v>
          </cell>
          <cell r="L21">
            <v>1500</v>
          </cell>
          <cell r="M21">
            <v>1500</v>
          </cell>
          <cell r="N21">
            <v>1000</v>
          </cell>
          <cell r="O21">
            <v>2200</v>
          </cell>
          <cell r="P21">
            <v>2200</v>
          </cell>
          <cell r="Q21">
            <v>1000</v>
          </cell>
          <cell r="R21">
            <v>1000</v>
          </cell>
          <cell r="S21">
            <v>250</v>
          </cell>
          <cell r="T21">
            <v>0.0499999999999999</v>
          </cell>
          <cell r="U21">
            <v>0.105</v>
          </cell>
          <cell r="V21">
            <v>0.105</v>
          </cell>
        </row>
        <row r="22">
          <cell r="E22">
            <v>60</v>
          </cell>
          <cell r="F22">
            <v>1800</v>
          </cell>
          <cell r="G22">
            <v>600</v>
          </cell>
          <cell r="H22">
            <v>0.02</v>
          </cell>
          <cell r="I22">
            <v>0.135</v>
          </cell>
          <cell r="J22">
            <v>8</v>
          </cell>
          <cell r="K22">
            <v>1.1</v>
          </cell>
          <cell r="L22">
            <v>1800</v>
          </cell>
          <cell r="M22">
            <v>1800</v>
          </cell>
          <cell r="N22">
            <v>1200</v>
          </cell>
          <cell r="O22">
            <v>2760</v>
          </cell>
          <cell r="P22">
            <v>2760</v>
          </cell>
          <cell r="Q22">
            <v>1200</v>
          </cell>
          <cell r="R22">
            <v>1200</v>
          </cell>
          <cell r="S22">
            <v>300</v>
          </cell>
          <cell r="T22">
            <v>0.0599999999999999</v>
          </cell>
          <cell r="U22">
            <v>0.11</v>
          </cell>
          <cell r="V22">
            <v>0.11</v>
          </cell>
        </row>
        <row r="23">
          <cell r="E23">
            <v>70</v>
          </cell>
          <cell r="F23">
            <v>2100</v>
          </cell>
          <cell r="G23">
            <v>700</v>
          </cell>
          <cell r="H23">
            <v>0.024</v>
          </cell>
          <cell r="I23">
            <v>0.15</v>
          </cell>
          <cell r="J23">
            <v>9</v>
          </cell>
          <cell r="K23">
            <v>1.2</v>
          </cell>
          <cell r="L23">
            <v>2100</v>
          </cell>
          <cell r="M23">
            <v>2100</v>
          </cell>
          <cell r="N23">
            <v>1400</v>
          </cell>
          <cell r="O23">
            <v>3360</v>
          </cell>
          <cell r="P23">
            <v>3360</v>
          </cell>
          <cell r="Q23">
            <v>1400</v>
          </cell>
          <cell r="R23">
            <v>1400</v>
          </cell>
          <cell r="S23">
            <v>400</v>
          </cell>
          <cell r="T23">
            <v>0.0699999999999999</v>
          </cell>
          <cell r="U23">
            <v>0.115</v>
          </cell>
          <cell r="V23">
            <v>0.115</v>
          </cell>
        </row>
        <row r="24">
          <cell r="E24">
            <v>80</v>
          </cell>
          <cell r="F24">
            <v>2400</v>
          </cell>
          <cell r="G24">
            <v>800</v>
          </cell>
          <cell r="H24">
            <v>0.027</v>
          </cell>
          <cell r="I24">
            <v>0.17</v>
          </cell>
          <cell r="J24">
            <v>10</v>
          </cell>
          <cell r="K24">
            <v>1.3</v>
          </cell>
          <cell r="L24">
            <v>2400</v>
          </cell>
          <cell r="M24">
            <v>2400</v>
          </cell>
          <cell r="N24">
            <v>1600</v>
          </cell>
          <cell r="O24">
            <v>4000</v>
          </cell>
          <cell r="P24">
            <v>4000</v>
          </cell>
          <cell r="Q24">
            <v>1600</v>
          </cell>
          <cell r="R24">
            <v>1600</v>
          </cell>
          <cell r="S24">
            <v>500</v>
          </cell>
          <cell r="T24">
            <v>0.0799999999999999</v>
          </cell>
          <cell r="U24">
            <v>0.12</v>
          </cell>
          <cell r="V24">
            <v>0.12</v>
          </cell>
        </row>
        <row r="25">
          <cell r="E25">
            <v>90</v>
          </cell>
          <cell r="F25">
            <v>2700</v>
          </cell>
          <cell r="G25">
            <v>900</v>
          </cell>
          <cell r="H25">
            <v>0.03</v>
          </cell>
          <cell r="I25">
            <v>0.185</v>
          </cell>
          <cell r="J25">
            <v>11</v>
          </cell>
          <cell r="K25">
            <v>1.4</v>
          </cell>
          <cell r="L25">
            <v>2700</v>
          </cell>
          <cell r="M25">
            <v>2700</v>
          </cell>
          <cell r="N25">
            <v>1800</v>
          </cell>
          <cell r="O25">
            <v>4680</v>
          </cell>
          <cell r="P25">
            <v>4680</v>
          </cell>
          <cell r="Q25">
            <v>1800</v>
          </cell>
          <cell r="R25">
            <v>1800</v>
          </cell>
          <cell r="S25">
            <v>600</v>
          </cell>
          <cell r="T25">
            <v>0.0899999999999999</v>
          </cell>
          <cell r="U25">
            <v>0.125</v>
          </cell>
          <cell r="V25">
            <v>0.125</v>
          </cell>
        </row>
        <row r="26">
          <cell r="E26">
            <v>100</v>
          </cell>
          <cell r="F26">
            <v>3000</v>
          </cell>
          <cell r="G26">
            <v>1000</v>
          </cell>
          <cell r="H26">
            <v>0.034</v>
          </cell>
          <cell r="I26">
            <v>0.2</v>
          </cell>
          <cell r="J26">
            <v>12</v>
          </cell>
          <cell r="K26">
            <v>1.5</v>
          </cell>
          <cell r="L26">
            <v>3000</v>
          </cell>
          <cell r="M26">
            <v>3000</v>
          </cell>
          <cell r="N26">
            <v>2000</v>
          </cell>
          <cell r="O26">
            <v>5400</v>
          </cell>
          <cell r="P26">
            <v>5400</v>
          </cell>
          <cell r="Q26">
            <v>2000</v>
          </cell>
          <cell r="R26">
            <v>2000</v>
          </cell>
          <cell r="S26">
            <v>700</v>
          </cell>
          <cell r="T26">
            <v>0.0999999999999999</v>
          </cell>
          <cell r="U26">
            <v>0.13</v>
          </cell>
          <cell r="V26">
            <v>0.13</v>
          </cell>
        </row>
        <row r="27">
          <cell r="E27">
            <v>110</v>
          </cell>
          <cell r="F27">
            <v>3300</v>
          </cell>
          <cell r="G27">
            <v>1100</v>
          </cell>
          <cell r="H27">
            <v>0.037</v>
          </cell>
          <cell r="I27">
            <v>0.22</v>
          </cell>
          <cell r="J27">
            <v>13</v>
          </cell>
          <cell r="K27">
            <v>1.6</v>
          </cell>
          <cell r="L27">
            <v>3300</v>
          </cell>
          <cell r="M27">
            <v>3300</v>
          </cell>
          <cell r="N27">
            <v>2200</v>
          </cell>
          <cell r="O27">
            <v>6160</v>
          </cell>
          <cell r="P27">
            <v>6160</v>
          </cell>
          <cell r="Q27">
            <v>2200</v>
          </cell>
          <cell r="R27">
            <v>2200</v>
          </cell>
          <cell r="S27">
            <v>850</v>
          </cell>
          <cell r="T27">
            <v>0.11</v>
          </cell>
          <cell r="U27">
            <v>0.135</v>
          </cell>
          <cell r="V27">
            <v>0.135</v>
          </cell>
        </row>
        <row r="28">
          <cell r="E28">
            <v>120</v>
          </cell>
          <cell r="F28">
            <v>3600</v>
          </cell>
          <cell r="G28">
            <v>1200</v>
          </cell>
          <cell r="H28">
            <v>0.04</v>
          </cell>
          <cell r="I28">
            <v>0.235</v>
          </cell>
          <cell r="J28">
            <v>14</v>
          </cell>
          <cell r="K28">
            <v>1.7</v>
          </cell>
          <cell r="L28">
            <v>3600</v>
          </cell>
          <cell r="M28">
            <v>3600</v>
          </cell>
          <cell r="N28">
            <v>2400</v>
          </cell>
          <cell r="O28">
            <v>6960</v>
          </cell>
          <cell r="P28">
            <v>6960</v>
          </cell>
          <cell r="Q28">
            <v>2400</v>
          </cell>
          <cell r="R28">
            <v>2400</v>
          </cell>
          <cell r="S28">
            <v>1000</v>
          </cell>
          <cell r="T28">
            <v>0.12</v>
          </cell>
          <cell r="U28">
            <v>0.14</v>
          </cell>
          <cell r="V28">
            <v>0.14</v>
          </cell>
        </row>
        <row r="29">
          <cell r="E29">
            <v>130</v>
          </cell>
          <cell r="F29">
            <v>3900</v>
          </cell>
          <cell r="G29">
            <v>1300</v>
          </cell>
          <cell r="H29">
            <v>0.044</v>
          </cell>
          <cell r="I29">
            <v>0.25</v>
          </cell>
          <cell r="J29">
            <v>15</v>
          </cell>
          <cell r="K29">
            <v>1.8</v>
          </cell>
          <cell r="L29">
            <v>3900</v>
          </cell>
          <cell r="M29">
            <v>3900</v>
          </cell>
          <cell r="N29">
            <v>2600</v>
          </cell>
          <cell r="O29">
            <v>8750</v>
          </cell>
          <cell r="P29">
            <v>8750</v>
          </cell>
          <cell r="Q29">
            <v>2600</v>
          </cell>
          <cell r="R29">
            <v>2600</v>
          </cell>
          <cell r="S29">
            <v>1150</v>
          </cell>
          <cell r="T29">
            <v>0.13</v>
          </cell>
          <cell r="U29">
            <v>0.145</v>
          </cell>
          <cell r="V29">
            <v>0.145</v>
          </cell>
        </row>
        <row r="30">
          <cell r="E30">
            <v>140</v>
          </cell>
          <cell r="F30">
            <v>5900</v>
          </cell>
          <cell r="G30">
            <v>2000</v>
          </cell>
          <cell r="H30">
            <v>0.047</v>
          </cell>
          <cell r="I30">
            <v>0.27</v>
          </cell>
          <cell r="J30">
            <v>16</v>
          </cell>
          <cell r="K30">
            <v>1.9</v>
          </cell>
          <cell r="L30">
            <v>5900</v>
          </cell>
          <cell r="M30">
            <v>5900</v>
          </cell>
          <cell r="N30">
            <v>3900</v>
          </cell>
          <cell r="O30">
            <v>12500</v>
          </cell>
          <cell r="P30">
            <v>12500</v>
          </cell>
          <cell r="Q30">
            <v>3900</v>
          </cell>
          <cell r="R30">
            <v>3900</v>
          </cell>
          <cell r="S30">
            <v>1300</v>
          </cell>
          <cell r="T30">
            <v>0.14</v>
          </cell>
          <cell r="U30">
            <v>0.15</v>
          </cell>
          <cell r="V30">
            <v>0.15</v>
          </cell>
        </row>
        <row r="31">
          <cell r="E31">
            <v>150</v>
          </cell>
          <cell r="F31">
            <v>8900</v>
          </cell>
          <cell r="G31">
            <v>3000</v>
          </cell>
          <cell r="H31">
            <v>0.05</v>
          </cell>
          <cell r="I31">
            <v>0.285</v>
          </cell>
          <cell r="J31">
            <v>17</v>
          </cell>
          <cell r="K31">
            <v>2</v>
          </cell>
          <cell r="L31">
            <v>8900</v>
          </cell>
          <cell r="M31">
            <v>8900</v>
          </cell>
          <cell r="N31">
            <v>5900</v>
          </cell>
          <cell r="O31">
            <v>17250</v>
          </cell>
          <cell r="P31">
            <v>17250</v>
          </cell>
          <cell r="Q31">
            <v>5900</v>
          </cell>
          <cell r="R31">
            <v>5900</v>
          </cell>
          <cell r="S31">
            <v>1500</v>
          </cell>
          <cell r="T31">
            <v>0.15</v>
          </cell>
          <cell r="U31">
            <v>0.155</v>
          </cell>
          <cell r="V31">
            <v>0.155</v>
          </cell>
        </row>
        <row r="32">
          <cell r="E32">
            <v>160</v>
          </cell>
          <cell r="F32">
            <v>13400</v>
          </cell>
          <cell r="G32">
            <v>4500</v>
          </cell>
          <cell r="H32">
            <v>0.054</v>
          </cell>
          <cell r="I32">
            <v>0.3</v>
          </cell>
          <cell r="J32">
            <v>18</v>
          </cell>
          <cell r="K32">
            <v>2.1</v>
          </cell>
          <cell r="L32">
            <v>13400</v>
          </cell>
          <cell r="M32">
            <v>13400</v>
          </cell>
          <cell r="N32">
            <v>8900</v>
          </cell>
          <cell r="O32">
            <v>23500</v>
          </cell>
          <cell r="P32">
            <v>23500</v>
          </cell>
          <cell r="Q32">
            <v>8900</v>
          </cell>
          <cell r="R32">
            <v>8900</v>
          </cell>
          <cell r="S32">
            <v>1700</v>
          </cell>
          <cell r="T32">
            <v>0.16</v>
          </cell>
          <cell r="U32">
            <v>0.16</v>
          </cell>
          <cell r="V32">
            <v>0.16</v>
          </cell>
        </row>
        <row r="33">
          <cell r="E33">
            <v>170</v>
          </cell>
          <cell r="F33">
            <v>20100</v>
          </cell>
          <cell r="G33">
            <v>6800</v>
          </cell>
          <cell r="H33">
            <v>0.057</v>
          </cell>
          <cell r="I33">
            <v>0.32</v>
          </cell>
          <cell r="J33">
            <v>19</v>
          </cell>
          <cell r="K33">
            <v>2.2</v>
          </cell>
          <cell r="L33">
            <v>20100</v>
          </cell>
          <cell r="M33">
            <v>20100</v>
          </cell>
          <cell r="N33">
            <v>13400</v>
          </cell>
          <cell r="O33">
            <v>34000</v>
          </cell>
          <cell r="P33">
            <v>34000</v>
          </cell>
          <cell r="Q33">
            <v>13400</v>
          </cell>
          <cell r="R33">
            <v>13400</v>
          </cell>
          <cell r="S33">
            <v>2000</v>
          </cell>
          <cell r="T33">
            <v>0.17</v>
          </cell>
          <cell r="U33">
            <v>0.165</v>
          </cell>
          <cell r="V33">
            <v>0.165</v>
          </cell>
        </row>
        <row r="34">
          <cell r="E34">
            <v>180</v>
          </cell>
          <cell r="F34">
            <v>30200</v>
          </cell>
          <cell r="G34">
            <v>10200</v>
          </cell>
          <cell r="H34">
            <v>0.06</v>
          </cell>
          <cell r="I34">
            <v>0.335</v>
          </cell>
          <cell r="J34">
            <v>20</v>
          </cell>
          <cell r="K34">
            <v>2.3</v>
          </cell>
          <cell r="L34">
            <v>30200</v>
          </cell>
          <cell r="M34">
            <v>30200</v>
          </cell>
          <cell r="N34">
            <v>20100</v>
          </cell>
          <cell r="O34">
            <v>50000</v>
          </cell>
          <cell r="P34">
            <v>50000</v>
          </cell>
          <cell r="Q34">
            <v>20100</v>
          </cell>
          <cell r="R34">
            <v>20100</v>
          </cell>
          <cell r="S34">
            <v>2300</v>
          </cell>
          <cell r="T34">
            <v>0.18</v>
          </cell>
          <cell r="U34">
            <v>0.17</v>
          </cell>
          <cell r="V34">
            <v>0.17</v>
          </cell>
        </row>
        <row r="35">
          <cell r="E35">
            <v>190</v>
          </cell>
          <cell r="F35">
            <v>45300</v>
          </cell>
          <cell r="G35">
            <v>15300</v>
          </cell>
          <cell r="H35">
            <v>0.064</v>
          </cell>
          <cell r="I35">
            <v>0.35</v>
          </cell>
          <cell r="J35">
            <v>21</v>
          </cell>
          <cell r="K35">
            <v>2.4</v>
          </cell>
          <cell r="L35">
            <v>45300</v>
          </cell>
          <cell r="M35">
            <v>45300</v>
          </cell>
          <cell r="N35">
            <v>30200</v>
          </cell>
          <cell r="O35">
            <v>75000</v>
          </cell>
          <cell r="P35">
            <v>75000</v>
          </cell>
          <cell r="Q35">
            <v>30200</v>
          </cell>
          <cell r="R35">
            <v>30200</v>
          </cell>
          <cell r="S35">
            <v>2600</v>
          </cell>
          <cell r="T35">
            <v>0.19</v>
          </cell>
          <cell r="U35">
            <v>0.175</v>
          </cell>
          <cell r="V35">
            <v>0.175</v>
          </cell>
        </row>
        <row r="36">
          <cell r="E36">
            <v>200</v>
          </cell>
          <cell r="F36">
            <v>68000</v>
          </cell>
          <cell r="G36">
            <v>23000</v>
          </cell>
          <cell r="H36">
            <v>0.067</v>
          </cell>
          <cell r="I36">
            <v>0.37</v>
          </cell>
          <cell r="J36">
            <v>22</v>
          </cell>
          <cell r="K36">
            <v>2.5</v>
          </cell>
          <cell r="L36">
            <v>68000</v>
          </cell>
          <cell r="M36">
            <v>68000</v>
          </cell>
          <cell r="N36">
            <v>45300</v>
          </cell>
          <cell r="O36">
            <v>110000</v>
          </cell>
          <cell r="P36">
            <v>110000</v>
          </cell>
          <cell r="Q36">
            <v>45300</v>
          </cell>
          <cell r="R36">
            <v>45300</v>
          </cell>
          <cell r="S36">
            <v>3000</v>
          </cell>
          <cell r="T36">
            <v>0.2</v>
          </cell>
          <cell r="U36">
            <v>0.18</v>
          </cell>
          <cell r="V36">
            <v>0.18</v>
          </cell>
        </row>
        <row r="37">
          <cell r="E37" t="str">
            <v>最多条数</v>
          </cell>
          <cell r="F37">
            <v>6</v>
          </cell>
          <cell r="G37">
            <v>6</v>
          </cell>
          <cell r="H37">
            <v>3</v>
          </cell>
          <cell r="I37">
            <v>3</v>
          </cell>
          <cell r="J37">
            <v>1</v>
          </cell>
          <cell r="K37">
            <v>1</v>
          </cell>
          <cell r="L37">
            <v>3</v>
          </cell>
          <cell r="M37">
            <v>3</v>
          </cell>
          <cell r="N37">
            <v>2</v>
          </cell>
          <cell r="O37">
            <v>6</v>
          </cell>
          <cell r="P37">
            <v>6</v>
          </cell>
          <cell r="Q37">
            <v>6</v>
          </cell>
          <cell r="R37">
            <v>6</v>
          </cell>
          <cell r="S37">
            <v>3</v>
          </cell>
          <cell r="T37">
            <v>3</v>
          </cell>
          <cell r="U37">
            <v>6</v>
          </cell>
          <cell r="V37">
            <v>6</v>
          </cell>
        </row>
        <row r="38">
          <cell r="E38" t="str">
            <v>补偿条数</v>
          </cell>
          <cell r="F38">
            <v>0</v>
          </cell>
          <cell r="G38">
            <v>0</v>
          </cell>
          <cell r="H38">
            <v>3</v>
          </cell>
          <cell r="I38">
            <v>3</v>
          </cell>
          <cell r="J38">
            <v>0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6</v>
          </cell>
          <cell r="P38">
            <v>6</v>
          </cell>
          <cell r="Q38">
            <v>0</v>
          </cell>
          <cell r="R38">
            <v>0</v>
          </cell>
          <cell r="S38">
            <v>3</v>
          </cell>
          <cell r="T38">
            <v>0</v>
          </cell>
          <cell r="U38">
            <v>0</v>
          </cell>
          <cell r="V38">
            <v>0</v>
          </cell>
        </row>
        <row r="40">
          <cell r="E40">
            <v>1</v>
          </cell>
          <cell r="F40">
            <v>45</v>
          </cell>
          <cell r="G40">
            <v>15</v>
          </cell>
          <cell r="H40">
            <v>0.0004</v>
          </cell>
          <cell r="I40">
            <v>0.005</v>
          </cell>
          <cell r="J40">
            <v>0.3</v>
          </cell>
          <cell r="K40">
            <v>0.06</v>
          </cell>
          <cell r="L40">
            <v>45</v>
          </cell>
          <cell r="M40">
            <v>45</v>
          </cell>
          <cell r="N40">
            <v>30</v>
          </cell>
          <cell r="O40">
            <v>60</v>
          </cell>
          <cell r="P40">
            <v>60</v>
          </cell>
          <cell r="Q40">
            <v>30</v>
          </cell>
          <cell r="R40">
            <v>30</v>
          </cell>
          <cell r="S40">
            <v>5</v>
          </cell>
          <cell r="T40">
            <v>0.000999999999999984</v>
          </cell>
          <cell r="U40">
            <v>0.0085</v>
          </cell>
          <cell r="V40">
            <v>0.0085</v>
          </cell>
        </row>
        <row r="41">
          <cell r="E41">
            <v>2</v>
          </cell>
          <cell r="F41">
            <v>90</v>
          </cell>
          <cell r="G41">
            <v>30</v>
          </cell>
          <cell r="H41">
            <v>0.0008</v>
          </cell>
          <cell r="I41">
            <v>0.01</v>
          </cell>
          <cell r="J41">
            <v>0.6</v>
          </cell>
          <cell r="K41">
            <v>0.12</v>
          </cell>
          <cell r="L41">
            <v>90</v>
          </cell>
          <cell r="M41">
            <v>90</v>
          </cell>
          <cell r="N41">
            <v>60</v>
          </cell>
          <cell r="O41">
            <v>120</v>
          </cell>
          <cell r="P41">
            <v>120</v>
          </cell>
          <cell r="Q41">
            <v>60</v>
          </cell>
          <cell r="R41">
            <v>60</v>
          </cell>
          <cell r="S41">
            <v>10</v>
          </cell>
          <cell r="T41">
            <v>0.00199999999999997</v>
          </cell>
          <cell r="U41">
            <v>0.017</v>
          </cell>
          <cell r="V41">
            <v>0.017</v>
          </cell>
        </row>
        <row r="42">
          <cell r="E42">
            <v>3</v>
          </cell>
          <cell r="F42">
            <v>135</v>
          </cell>
          <cell r="G42">
            <v>45</v>
          </cell>
          <cell r="H42">
            <v>0.0012</v>
          </cell>
          <cell r="I42">
            <v>0.015</v>
          </cell>
          <cell r="J42">
            <v>0.9</v>
          </cell>
          <cell r="K42">
            <v>0.18</v>
          </cell>
          <cell r="L42">
            <v>135</v>
          </cell>
          <cell r="M42">
            <v>135</v>
          </cell>
          <cell r="N42">
            <v>90</v>
          </cell>
          <cell r="O42">
            <v>180</v>
          </cell>
          <cell r="P42">
            <v>180</v>
          </cell>
          <cell r="Q42">
            <v>90</v>
          </cell>
          <cell r="R42">
            <v>90</v>
          </cell>
          <cell r="S42">
            <v>15</v>
          </cell>
          <cell r="T42">
            <v>0.00299999999999995</v>
          </cell>
          <cell r="U42">
            <v>0.0255</v>
          </cell>
          <cell r="V42">
            <v>0.0255</v>
          </cell>
        </row>
        <row r="43">
          <cell r="E43">
            <v>4</v>
          </cell>
          <cell r="F43">
            <v>180</v>
          </cell>
          <cell r="G43">
            <v>60</v>
          </cell>
          <cell r="H43">
            <v>0.0016</v>
          </cell>
          <cell r="I43">
            <v>0.02</v>
          </cell>
          <cell r="J43">
            <v>1.2</v>
          </cell>
          <cell r="K43">
            <v>0.24</v>
          </cell>
          <cell r="L43">
            <v>180</v>
          </cell>
          <cell r="M43">
            <v>180</v>
          </cell>
          <cell r="N43">
            <v>120</v>
          </cell>
          <cell r="O43">
            <v>240</v>
          </cell>
          <cell r="P43">
            <v>240</v>
          </cell>
          <cell r="Q43">
            <v>120</v>
          </cell>
          <cell r="R43">
            <v>120</v>
          </cell>
          <cell r="S43">
            <v>20</v>
          </cell>
          <cell r="T43">
            <v>0.00399999999999994</v>
          </cell>
          <cell r="U43">
            <v>0.034</v>
          </cell>
          <cell r="V43">
            <v>0.034</v>
          </cell>
        </row>
        <row r="44">
          <cell r="E44">
            <v>5</v>
          </cell>
          <cell r="F44">
            <v>225</v>
          </cell>
          <cell r="G44">
            <v>75</v>
          </cell>
          <cell r="H44">
            <v>0.002</v>
          </cell>
          <cell r="I44">
            <v>0.025</v>
          </cell>
          <cell r="J44">
            <v>1.5</v>
          </cell>
          <cell r="K44">
            <v>0.3</v>
          </cell>
          <cell r="L44">
            <v>225</v>
          </cell>
          <cell r="M44">
            <v>225</v>
          </cell>
          <cell r="N44">
            <v>150</v>
          </cell>
          <cell r="O44">
            <v>300</v>
          </cell>
          <cell r="P44">
            <v>300</v>
          </cell>
          <cell r="Q44">
            <v>150</v>
          </cell>
          <cell r="R44">
            <v>150</v>
          </cell>
          <cell r="S44">
            <v>25</v>
          </cell>
          <cell r="T44">
            <v>0.00499999999999992</v>
          </cell>
          <cell r="U44">
            <v>0.0425</v>
          </cell>
          <cell r="V44">
            <v>0.0425</v>
          </cell>
        </row>
        <row r="45">
          <cell r="E45">
            <v>6</v>
          </cell>
          <cell r="F45">
            <v>270</v>
          </cell>
          <cell r="G45">
            <v>90</v>
          </cell>
          <cell r="H45">
            <v>0.0024</v>
          </cell>
          <cell r="I45">
            <v>0.03</v>
          </cell>
          <cell r="J45">
            <v>1.8</v>
          </cell>
          <cell r="K45">
            <v>0.36</v>
          </cell>
          <cell r="L45">
            <v>270</v>
          </cell>
          <cell r="M45">
            <v>270</v>
          </cell>
          <cell r="N45">
            <v>180</v>
          </cell>
          <cell r="O45">
            <v>360</v>
          </cell>
          <cell r="P45">
            <v>360</v>
          </cell>
          <cell r="Q45">
            <v>180</v>
          </cell>
          <cell r="R45">
            <v>180</v>
          </cell>
          <cell r="S45">
            <v>30</v>
          </cell>
          <cell r="T45">
            <v>0.0059999999999999</v>
          </cell>
          <cell r="U45">
            <v>0.051</v>
          </cell>
          <cell r="V45">
            <v>0.051</v>
          </cell>
        </row>
        <row r="46">
          <cell r="E46">
            <v>7</v>
          </cell>
          <cell r="F46">
            <v>315</v>
          </cell>
          <cell r="G46">
            <v>105</v>
          </cell>
          <cell r="H46">
            <v>0.0028</v>
          </cell>
          <cell r="I46">
            <v>0.035</v>
          </cell>
          <cell r="J46">
            <v>2.1</v>
          </cell>
          <cell r="K46">
            <v>0.42</v>
          </cell>
          <cell r="L46">
            <v>315</v>
          </cell>
          <cell r="M46">
            <v>315</v>
          </cell>
          <cell r="N46">
            <v>210</v>
          </cell>
          <cell r="O46">
            <v>420</v>
          </cell>
          <cell r="P46">
            <v>420</v>
          </cell>
          <cell r="Q46">
            <v>210</v>
          </cell>
          <cell r="R46">
            <v>210</v>
          </cell>
          <cell r="S46">
            <v>35</v>
          </cell>
          <cell r="T46">
            <v>0.00699999999999989</v>
          </cell>
          <cell r="U46">
            <v>0.0595</v>
          </cell>
          <cell r="V46">
            <v>0.0595</v>
          </cell>
        </row>
        <row r="47">
          <cell r="E47">
            <v>8</v>
          </cell>
          <cell r="F47">
            <v>360</v>
          </cell>
          <cell r="G47">
            <v>120</v>
          </cell>
          <cell r="H47">
            <v>0.0032</v>
          </cell>
          <cell r="I47">
            <v>0.04</v>
          </cell>
          <cell r="J47">
            <v>2.4</v>
          </cell>
          <cell r="K47">
            <v>0.48</v>
          </cell>
          <cell r="L47">
            <v>360</v>
          </cell>
          <cell r="M47">
            <v>360</v>
          </cell>
          <cell r="N47">
            <v>240</v>
          </cell>
          <cell r="O47">
            <v>480</v>
          </cell>
          <cell r="P47">
            <v>480</v>
          </cell>
          <cell r="Q47">
            <v>240</v>
          </cell>
          <cell r="R47">
            <v>240</v>
          </cell>
          <cell r="S47">
            <v>40</v>
          </cell>
          <cell r="T47">
            <v>0.00799999999999987</v>
          </cell>
          <cell r="U47">
            <v>0.068</v>
          </cell>
          <cell r="V47">
            <v>0.068</v>
          </cell>
        </row>
        <row r="48">
          <cell r="E48">
            <v>9</v>
          </cell>
          <cell r="F48">
            <v>405</v>
          </cell>
          <cell r="G48">
            <v>135</v>
          </cell>
          <cell r="H48">
            <v>0.0036</v>
          </cell>
          <cell r="I48">
            <v>0.045</v>
          </cell>
          <cell r="J48">
            <v>2.7</v>
          </cell>
          <cell r="K48">
            <v>0.54</v>
          </cell>
          <cell r="L48">
            <v>405</v>
          </cell>
          <cell r="M48">
            <v>405</v>
          </cell>
          <cell r="N48">
            <v>270</v>
          </cell>
          <cell r="O48">
            <v>540</v>
          </cell>
          <cell r="P48">
            <v>540</v>
          </cell>
          <cell r="Q48">
            <v>270</v>
          </cell>
          <cell r="R48">
            <v>270</v>
          </cell>
          <cell r="S48">
            <v>45</v>
          </cell>
          <cell r="T48">
            <v>0.00899999999999986</v>
          </cell>
          <cell r="U48">
            <v>0.0765</v>
          </cell>
          <cell r="V48">
            <v>0.0765</v>
          </cell>
        </row>
        <row r="49">
          <cell r="E49">
            <v>10</v>
          </cell>
          <cell r="F49">
            <v>450</v>
          </cell>
          <cell r="G49">
            <v>150</v>
          </cell>
          <cell r="H49">
            <v>0.004</v>
          </cell>
          <cell r="I49">
            <v>0.05</v>
          </cell>
          <cell r="J49">
            <v>3</v>
          </cell>
          <cell r="K49">
            <v>0.6</v>
          </cell>
          <cell r="L49">
            <v>450</v>
          </cell>
          <cell r="M49">
            <v>450</v>
          </cell>
          <cell r="N49">
            <v>300</v>
          </cell>
          <cell r="O49">
            <v>600</v>
          </cell>
          <cell r="P49">
            <v>600</v>
          </cell>
          <cell r="Q49">
            <v>300</v>
          </cell>
          <cell r="R49">
            <v>300</v>
          </cell>
          <cell r="S49">
            <v>50</v>
          </cell>
          <cell r="T49">
            <v>0.00999999999999984</v>
          </cell>
          <cell r="U49">
            <v>0.085</v>
          </cell>
          <cell r="V49">
            <v>0.085</v>
          </cell>
        </row>
        <row r="50">
          <cell r="E50">
            <v>11</v>
          </cell>
          <cell r="F50">
            <v>465</v>
          </cell>
          <cell r="G50">
            <v>155</v>
          </cell>
          <cell r="H50">
            <v>0.0043</v>
          </cell>
          <cell r="I50">
            <v>0.052</v>
          </cell>
          <cell r="J50">
            <v>3.1</v>
          </cell>
          <cell r="K50">
            <v>0.61</v>
          </cell>
          <cell r="L50">
            <v>465</v>
          </cell>
          <cell r="M50">
            <v>465</v>
          </cell>
          <cell r="N50">
            <v>310</v>
          </cell>
          <cell r="O50">
            <v>620</v>
          </cell>
          <cell r="P50">
            <v>620</v>
          </cell>
          <cell r="Q50">
            <v>310</v>
          </cell>
          <cell r="R50">
            <v>310</v>
          </cell>
          <cell r="S50">
            <v>55</v>
          </cell>
          <cell r="T50">
            <v>0.0109999999999998</v>
          </cell>
          <cell r="U50">
            <v>0.0855</v>
          </cell>
          <cell r="V50">
            <v>0.0855</v>
          </cell>
        </row>
        <row r="51">
          <cell r="E51">
            <v>12</v>
          </cell>
          <cell r="F51">
            <v>480</v>
          </cell>
          <cell r="G51">
            <v>160</v>
          </cell>
          <cell r="H51">
            <v>0.0046</v>
          </cell>
          <cell r="I51">
            <v>0.054</v>
          </cell>
          <cell r="J51">
            <v>3.2</v>
          </cell>
          <cell r="K51">
            <v>0.62</v>
          </cell>
          <cell r="L51">
            <v>480</v>
          </cell>
          <cell r="M51">
            <v>480</v>
          </cell>
          <cell r="N51">
            <v>320</v>
          </cell>
          <cell r="O51">
            <v>640</v>
          </cell>
          <cell r="P51">
            <v>640</v>
          </cell>
          <cell r="Q51">
            <v>320</v>
          </cell>
          <cell r="R51">
            <v>320</v>
          </cell>
          <cell r="S51">
            <v>60</v>
          </cell>
          <cell r="T51">
            <v>0.0119999999999998</v>
          </cell>
          <cell r="U51">
            <v>0.086</v>
          </cell>
          <cell r="V51">
            <v>0.086</v>
          </cell>
        </row>
        <row r="52">
          <cell r="E52">
            <v>13</v>
          </cell>
          <cell r="F52">
            <v>495</v>
          </cell>
          <cell r="G52">
            <v>165</v>
          </cell>
          <cell r="H52">
            <v>0.0049</v>
          </cell>
          <cell r="I52">
            <v>0.056</v>
          </cell>
          <cell r="J52">
            <v>3.3</v>
          </cell>
          <cell r="K52">
            <v>0.63</v>
          </cell>
          <cell r="L52">
            <v>495</v>
          </cell>
          <cell r="M52">
            <v>495</v>
          </cell>
          <cell r="N52">
            <v>330</v>
          </cell>
          <cell r="O52">
            <v>660</v>
          </cell>
          <cell r="P52">
            <v>660</v>
          </cell>
          <cell r="Q52">
            <v>330</v>
          </cell>
          <cell r="R52">
            <v>330</v>
          </cell>
          <cell r="S52">
            <v>65</v>
          </cell>
          <cell r="T52">
            <v>0.0129999999999998</v>
          </cell>
          <cell r="U52">
            <v>0.0865</v>
          </cell>
          <cell r="V52">
            <v>0.0865</v>
          </cell>
        </row>
        <row r="53">
          <cell r="E53">
            <v>14</v>
          </cell>
          <cell r="F53">
            <v>510</v>
          </cell>
          <cell r="G53">
            <v>170</v>
          </cell>
          <cell r="H53">
            <v>0.0052</v>
          </cell>
          <cell r="I53">
            <v>0.058</v>
          </cell>
          <cell r="J53">
            <v>3.4</v>
          </cell>
          <cell r="K53">
            <v>0.64</v>
          </cell>
          <cell r="L53">
            <v>510</v>
          </cell>
          <cell r="M53">
            <v>510</v>
          </cell>
          <cell r="N53">
            <v>340</v>
          </cell>
          <cell r="O53">
            <v>680</v>
          </cell>
          <cell r="P53">
            <v>680</v>
          </cell>
          <cell r="Q53">
            <v>340</v>
          </cell>
          <cell r="R53">
            <v>340</v>
          </cell>
          <cell r="S53">
            <v>70</v>
          </cell>
          <cell r="T53">
            <v>0.0139999999999998</v>
          </cell>
          <cell r="U53">
            <v>0.087</v>
          </cell>
          <cell r="V53">
            <v>0.087</v>
          </cell>
        </row>
        <row r="54">
          <cell r="E54">
            <v>15</v>
          </cell>
          <cell r="F54">
            <v>525</v>
          </cell>
          <cell r="G54">
            <v>175</v>
          </cell>
          <cell r="H54">
            <v>0.0055</v>
          </cell>
          <cell r="I54">
            <v>0.06</v>
          </cell>
          <cell r="J54">
            <v>3.5</v>
          </cell>
          <cell r="K54">
            <v>0.65</v>
          </cell>
          <cell r="L54">
            <v>525</v>
          </cell>
          <cell r="M54">
            <v>525</v>
          </cell>
          <cell r="N54">
            <v>350</v>
          </cell>
          <cell r="O54">
            <v>700</v>
          </cell>
          <cell r="P54">
            <v>700</v>
          </cell>
          <cell r="Q54">
            <v>350</v>
          </cell>
          <cell r="R54">
            <v>350</v>
          </cell>
          <cell r="S54">
            <v>75</v>
          </cell>
          <cell r="T54">
            <v>0.0149999999999998</v>
          </cell>
          <cell r="U54">
            <v>0.0875</v>
          </cell>
          <cell r="V54">
            <v>0.0875</v>
          </cell>
        </row>
        <row r="55">
          <cell r="E55">
            <v>16</v>
          </cell>
          <cell r="F55">
            <v>540</v>
          </cell>
          <cell r="G55">
            <v>180</v>
          </cell>
          <cell r="H55">
            <v>0.0058</v>
          </cell>
          <cell r="I55">
            <v>0.062</v>
          </cell>
          <cell r="J55">
            <v>3.6</v>
          </cell>
          <cell r="K55">
            <v>0.66</v>
          </cell>
          <cell r="L55">
            <v>540</v>
          </cell>
          <cell r="M55">
            <v>540</v>
          </cell>
          <cell r="N55">
            <v>360</v>
          </cell>
          <cell r="O55">
            <v>720</v>
          </cell>
          <cell r="P55">
            <v>720</v>
          </cell>
          <cell r="Q55">
            <v>360</v>
          </cell>
          <cell r="R55">
            <v>360</v>
          </cell>
          <cell r="S55">
            <v>80</v>
          </cell>
          <cell r="T55">
            <v>0.0159999999999998</v>
          </cell>
          <cell r="U55">
            <v>0.088</v>
          </cell>
          <cell r="V55">
            <v>0.088</v>
          </cell>
        </row>
        <row r="56">
          <cell r="E56">
            <v>17</v>
          </cell>
          <cell r="F56">
            <v>555</v>
          </cell>
          <cell r="G56">
            <v>185</v>
          </cell>
          <cell r="H56">
            <v>0.0061</v>
          </cell>
          <cell r="I56">
            <v>0.064</v>
          </cell>
          <cell r="J56">
            <v>3.7</v>
          </cell>
          <cell r="K56">
            <v>0.67</v>
          </cell>
          <cell r="L56">
            <v>555</v>
          </cell>
          <cell r="M56">
            <v>555</v>
          </cell>
          <cell r="N56">
            <v>370</v>
          </cell>
          <cell r="O56">
            <v>740</v>
          </cell>
          <cell r="P56">
            <v>740</v>
          </cell>
          <cell r="Q56">
            <v>370</v>
          </cell>
          <cell r="R56">
            <v>370</v>
          </cell>
          <cell r="S56">
            <v>85</v>
          </cell>
          <cell r="T56">
            <v>0.0169999999999998</v>
          </cell>
          <cell r="U56">
            <v>0.0885</v>
          </cell>
          <cell r="V56">
            <v>0.0885</v>
          </cell>
        </row>
        <row r="57">
          <cell r="E57">
            <v>18</v>
          </cell>
          <cell r="F57">
            <v>570</v>
          </cell>
          <cell r="G57">
            <v>190</v>
          </cell>
          <cell r="H57">
            <v>0.0064</v>
          </cell>
          <cell r="I57">
            <v>0.066</v>
          </cell>
          <cell r="J57">
            <v>3.8</v>
          </cell>
          <cell r="K57">
            <v>0.68</v>
          </cell>
          <cell r="L57">
            <v>570</v>
          </cell>
          <cell r="M57">
            <v>570</v>
          </cell>
          <cell r="N57">
            <v>380</v>
          </cell>
          <cell r="O57">
            <v>760</v>
          </cell>
          <cell r="P57">
            <v>760</v>
          </cell>
          <cell r="Q57">
            <v>380</v>
          </cell>
          <cell r="R57">
            <v>380</v>
          </cell>
          <cell r="S57">
            <v>90</v>
          </cell>
          <cell r="T57">
            <v>0.0179999999999998</v>
          </cell>
          <cell r="U57">
            <v>0.089</v>
          </cell>
          <cell r="V57">
            <v>0.089</v>
          </cell>
        </row>
        <row r="58">
          <cell r="E58">
            <v>19</v>
          </cell>
          <cell r="F58">
            <v>585</v>
          </cell>
          <cell r="G58">
            <v>195</v>
          </cell>
          <cell r="H58">
            <v>0.0067</v>
          </cell>
          <cell r="I58">
            <v>0.068</v>
          </cell>
          <cell r="J58">
            <v>3.9</v>
          </cell>
          <cell r="K58">
            <v>0.69</v>
          </cell>
          <cell r="L58">
            <v>585</v>
          </cell>
          <cell r="M58">
            <v>585</v>
          </cell>
          <cell r="N58">
            <v>390</v>
          </cell>
          <cell r="O58">
            <v>780</v>
          </cell>
          <cell r="P58">
            <v>780</v>
          </cell>
          <cell r="Q58">
            <v>390</v>
          </cell>
          <cell r="R58">
            <v>390</v>
          </cell>
          <cell r="S58">
            <v>95</v>
          </cell>
          <cell r="T58">
            <v>0.0189999999999999</v>
          </cell>
          <cell r="U58">
            <v>0.0895</v>
          </cell>
          <cell r="V58">
            <v>0.0895</v>
          </cell>
        </row>
        <row r="59">
          <cell r="E59">
            <v>20</v>
          </cell>
          <cell r="F59">
            <v>600</v>
          </cell>
          <cell r="G59">
            <v>200</v>
          </cell>
          <cell r="H59">
            <v>0.007</v>
          </cell>
          <cell r="I59">
            <v>0.07</v>
          </cell>
          <cell r="J59">
            <v>4</v>
          </cell>
          <cell r="K59">
            <v>0.7</v>
          </cell>
          <cell r="L59">
            <v>600</v>
          </cell>
          <cell r="M59">
            <v>600</v>
          </cell>
          <cell r="N59">
            <v>400</v>
          </cell>
          <cell r="O59">
            <v>800</v>
          </cell>
          <cell r="P59">
            <v>800</v>
          </cell>
          <cell r="Q59">
            <v>400</v>
          </cell>
          <cell r="R59">
            <v>400</v>
          </cell>
          <cell r="S59">
            <v>100</v>
          </cell>
          <cell r="T59">
            <v>0.0199999999999999</v>
          </cell>
          <cell r="U59">
            <v>0.09</v>
          </cell>
          <cell r="V59">
            <v>0.09</v>
          </cell>
        </row>
        <row r="60">
          <cell r="E60">
            <v>21</v>
          </cell>
          <cell r="F60">
            <v>630</v>
          </cell>
          <cell r="G60">
            <v>210</v>
          </cell>
          <cell r="H60">
            <v>0.0073</v>
          </cell>
          <cell r="I60">
            <v>0.0715</v>
          </cell>
          <cell r="J60">
            <v>4.1</v>
          </cell>
          <cell r="K60">
            <v>0.71</v>
          </cell>
          <cell r="L60">
            <v>630</v>
          </cell>
          <cell r="M60">
            <v>630</v>
          </cell>
          <cell r="N60">
            <v>420</v>
          </cell>
          <cell r="O60">
            <v>840</v>
          </cell>
          <cell r="P60">
            <v>840</v>
          </cell>
          <cell r="Q60">
            <v>420</v>
          </cell>
          <cell r="R60">
            <v>420</v>
          </cell>
          <cell r="S60">
            <v>105</v>
          </cell>
          <cell r="T60">
            <v>0.0209999999999999</v>
          </cell>
          <cell r="U60">
            <v>0.0905</v>
          </cell>
          <cell r="V60">
            <v>0.0905</v>
          </cell>
        </row>
        <row r="61">
          <cell r="E61">
            <v>22</v>
          </cell>
          <cell r="F61">
            <v>660</v>
          </cell>
          <cell r="G61">
            <v>220</v>
          </cell>
          <cell r="H61">
            <v>0.0076</v>
          </cell>
          <cell r="I61">
            <v>0.073</v>
          </cell>
          <cell r="J61">
            <v>4.2</v>
          </cell>
          <cell r="K61">
            <v>0.72</v>
          </cell>
          <cell r="L61">
            <v>660</v>
          </cell>
          <cell r="M61">
            <v>660</v>
          </cell>
          <cell r="N61">
            <v>440</v>
          </cell>
          <cell r="O61">
            <v>880</v>
          </cell>
          <cell r="P61">
            <v>880</v>
          </cell>
          <cell r="Q61">
            <v>440</v>
          </cell>
          <cell r="R61">
            <v>440</v>
          </cell>
          <cell r="S61">
            <v>110</v>
          </cell>
          <cell r="T61">
            <v>0.0219999999999999</v>
          </cell>
          <cell r="U61">
            <v>0.091</v>
          </cell>
          <cell r="V61">
            <v>0.091</v>
          </cell>
        </row>
        <row r="62">
          <cell r="E62">
            <v>23</v>
          </cell>
          <cell r="F62">
            <v>690</v>
          </cell>
          <cell r="G62">
            <v>230</v>
          </cell>
          <cell r="H62">
            <v>0.0079</v>
          </cell>
          <cell r="I62">
            <v>0.0745</v>
          </cell>
          <cell r="J62">
            <v>4.3</v>
          </cell>
          <cell r="K62">
            <v>0.73</v>
          </cell>
          <cell r="L62">
            <v>690</v>
          </cell>
          <cell r="M62">
            <v>690</v>
          </cell>
          <cell r="N62">
            <v>460</v>
          </cell>
          <cell r="O62">
            <v>920</v>
          </cell>
          <cell r="P62">
            <v>920</v>
          </cell>
          <cell r="Q62">
            <v>460</v>
          </cell>
          <cell r="R62">
            <v>460</v>
          </cell>
          <cell r="S62">
            <v>115</v>
          </cell>
          <cell r="T62">
            <v>0.0229999999999999</v>
          </cell>
          <cell r="U62">
            <v>0.0915</v>
          </cell>
          <cell r="V62">
            <v>0.0915</v>
          </cell>
        </row>
        <row r="63">
          <cell r="E63">
            <v>24</v>
          </cell>
          <cell r="F63">
            <v>720</v>
          </cell>
          <cell r="G63">
            <v>240</v>
          </cell>
          <cell r="H63">
            <v>0.0082</v>
          </cell>
          <cell r="I63">
            <v>0.076</v>
          </cell>
          <cell r="J63">
            <v>4.4</v>
          </cell>
          <cell r="K63">
            <v>0.74</v>
          </cell>
          <cell r="L63">
            <v>720</v>
          </cell>
          <cell r="M63">
            <v>720</v>
          </cell>
          <cell r="N63">
            <v>480</v>
          </cell>
          <cell r="O63">
            <v>960</v>
          </cell>
          <cell r="P63">
            <v>960</v>
          </cell>
          <cell r="Q63">
            <v>480</v>
          </cell>
          <cell r="R63">
            <v>480</v>
          </cell>
          <cell r="S63">
            <v>120</v>
          </cell>
          <cell r="T63">
            <v>0.0239999999999999</v>
          </cell>
          <cell r="U63">
            <v>0.092</v>
          </cell>
          <cell r="V63">
            <v>0.092</v>
          </cell>
        </row>
        <row r="64">
          <cell r="E64">
            <v>25</v>
          </cell>
          <cell r="F64">
            <v>750</v>
          </cell>
          <cell r="G64">
            <v>250</v>
          </cell>
          <cell r="H64">
            <v>0.0085</v>
          </cell>
          <cell r="I64">
            <v>0.0775</v>
          </cell>
          <cell r="J64">
            <v>4.5</v>
          </cell>
          <cell r="K64">
            <v>0.75</v>
          </cell>
          <cell r="L64">
            <v>750</v>
          </cell>
          <cell r="M64">
            <v>750</v>
          </cell>
          <cell r="N64">
            <v>500</v>
          </cell>
          <cell r="O64">
            <v>1000</v>
          </cell>
          <cell r="P64">
            <v>1000</v>
          </cell>
          <cell r="Q64">
            <v>500</v>
          </cell>
          <cell r="R64">
            <v>500</v>
          </cell>
          <cell r="S64">
            <v>125</v>
          </cell>
          <cell r="T64">
            <v>0.0249999999999999</v>
          </cell>
          <cell r="U64">
            <v>0.0925</v>
          </cell>
          <cell r="V64">
            <v>0.0925</v>
          </cell>
        </row>
        <row r="65">
          <cell r="E65">
            <v>26</v>
          </cell>
          <cell r="F65">
            <v>780</v>
          </cell>
          <cell r="G65">
            <v>260</v>
          </cell>
          <cell r="H65">
            <v>0.0088</v>
          </cell>
          <cell r="I65">
            <v>0.079</v>
          </cell>
          <cell r="J65">
            <v>4.6</v>
          </cell>
          <cell r="K65">
            <v>0.76</v>
          </cell>
          <cell r="L65">
            <v>780</v>
          </cell>
          <cell r="M65">
            <v>780</v>
          </cell>
          <cell r="N65">
            <v>520</v>
          </cell>
          <cell r="O65">
            <v>1040</v>
          </cell>
          <cell r="P65">
            <v>1040</v>
          </cell>
          <cell r="Q65">
            <v>520</v>
          </cell>
          <cell r="R65">
            <v>520</v>
          </cell>
          <cell r="S65">
            <v>130</v>
          </cell>
          <cell r="T65">
            <v>0.0259999999999999</v>
          </cell>
          <cell r="U65">
            <v>0.093</v>
          </cell>
          <cell r="V65">
            <v>0.093</v>
          </cell>
        </row>
        <row r="66">
          <cell r="E66">
            <v>27</v>
          </cell>
          <cell r="F66">
            <v>810</v>
          </cell>
          <cell r="G66">
            <v>270</v>
          </cell>
          <cell r="H66">
            <v>0.0091</v>
          </cell>
          <cell r="I66">
            <v>0.0805</v>
          </cell>
          <cell r="J66">
            <v>4.7</v>
          </cell>
          <cell r="K66">
            <v>0.77</v>
          </cell>
          <cell r="L66">
            <v>810</v>
          </cell>
          <cell r="M66">
            <v>810</v>
          </cell>
          <cell r="N66">
            <v>540</v>
          </cell>
          <cell r="O66">
            <v>1080</v>
          </cell>
          <cell r="P66">
            <v>1080</v>
          </cell>
          <cell r="Q66">
            <v>540</v>
          </cell>
          <cell r="R66">
            <v>540</v>
          </cell>
          <cell r="S66">
            <v>135</v>
          </cell>
          <cell r="T66">
            <v>0.0269999999999999</v>
          </cell>
          <cell r="U66">
            <v>0.0935</v>
          </cell>
          <cell r="V66">
            <v>0.0935</v>
          </cell>
        </row>
        <row r="67">
          <cell r="E67">
            <v>28</v>
          </cell>
          <cell r="F67">
            <v>840</v>
          </cell>
          <cell r="G67">
            <v>280</v>
          </cell>
          <cell r="H67">
            <v>0.0094</v>
          </cell>
          <cell r="I67">
            <v>0.082</v>
          </cell>
          <cell r="J67">
            <v>4.8</v>
          </cell>
          <cell r="K67">
            <v>0.78</v>
          </cell>
          <cell r="L67">
            <v>840</v>
          </cell>
          <cell r="M67">
            <v>840</v>
          </cell>
          <cell r="N67">
            <v>560</v>
          </cell>
          <cell r="O67">
            <v>1120</v>
          </cell>
          <cell r="P67">
            <v>1120</v>
          </cell>
          <cell r="Q67">
            <v>560</v>
          </cell>
          <cell r="R67">
            <v>560</v>
          </cell>
          <cell r="S67">
            <v>140</v>
          </cell>
          <cell r="T67">
            <v>0.0279999999999999</v>
          </cell>
          <cell r="U67">
            <v>0.094</v>
          </cell>
          <cell r="V67">
            <v>0.094</v>
          </cell>
        </row>
        <row r="68">
          <cell r="E68">
            <v>29</v>
          </cell>
          <cell r="F68">
            <v>870</v>
          </cell>
          <cell r="G68">
            <v>290</v>
          </cell>
          <cell r="H68">
            <v>0.0097</v>
          </cell>
          <cell r="I68">
            <v>0.0835</v>
          </cell>
          <cell r="J68">
            <v>4.9</v>
          </cell>
          <cell r="K68">
            <v>0.79</v>
          </cell>
          <cell r="L68">
            <v>870</v>
          </cell>
          <cell r="M68">
            <v>870</v>
          </cell>
          <cell r="N68">
            <v>580</v>
          </cell>
          <cell r="O68">
            <v>1160</v>
          </cell>
          <cell r="P68">
            <v>1160</v>
          </cell>
          <cell r="Q68">
            <v>580</v>
          </cell>
          <cell r="R68">
            <v>580</v>
          </cell>
          <cell r="S68">
            <v>145</v>
          </cell>
          <cell r="T68">
            <v>0.0289999999999999</v>
          </cell>
          <cell r="U68">
            <v>0.0945</v>
          </cell>
          <cell r="V68">
            <v>0.0945</v>
          </cell>
        </row>
        <row r="69">
          <cell r="E69">
            <v>30</v>
          </cell>
          <cell r="F69">
            <v>900</v>
          </cell>
          <cell r="G69">
            <v>300</v>
          </cell>
          <cell r="H69">
            <v>0.01</v>
          </cell>
          <cell r="I69">
            <v>0.085</v>
          </cell>
          <cell r="J69">
            <v>5</v>
          </cell>
          <cell r="K69">
            <v>0.8</v>
          </cell>
          <cell r="L69">
            <v>900</v>
          </cell>
          <cell r="M69">
            <v>900</v>
          </cell>
          <cell r="N69">
            <v>600</v>
          </cell>
          <cell r="O69">
            <v>1200</v>
          </cell>
          <cell r="P69">
            <v>1200</v>
          </cell>
          <cell r="Q69">
            <v>600</v>
          </cell>
          <cell r="R69">
            <v>600</v>
          </cell>
          <cell r="S69">
            <v>150</v>
          </cell>
          <cell r="T69">
            <v>0.0299999999999999</v>
          </cell>
          <cell r="U69">
            <v>0.095</v>
          </cell>
          <cell r="V69">
            <v>0.095</v>
          </cell>
        </row>
        <row r="70">
          <cell r="E70">
            <v>31</v>
          </cell>
          <cell r="F70">
            <v>930</v>
          </cell>
          <cell r="G70">
            <v>310</v>
          </cell>
          <cell r="H70">
            <v>0.0104</v>
          </cell>
          <cell r="I70">
            <v>0.0865</v>
          </cell>
          <cell r="J70">
            <v>5.1</v>
          </cell>
          <cell r="K70">
            <v>0.81</v>
          </cell>
          <cell r="L70">
            <v>930</v>
          </cell>
          <cell r="M70">
            <v>930</v>
          </cell>
          <cell r="N70">
            <v>620</v>
          </cell>
          <cell r="O70">
            <v>1248</v>
          </cell>
          <cell r="P70">
            <v>1248</v>
          </cell>
          <cell r="Q70">
            <v>620</v>
          </cell>
          <cell r="R70">
            <v>620</v>
          </cell>
          <cell r="S70">
            <v>155</v>
          </cell>
          <cell r="T70">
            <v>0.0309999999999999</v>
          </cell>
          <cell r="U70">
            <v>0.0955</v>
          </cell>
          <cell r="V70">
            <v>0.0955</v>
          </cell>
        </row>
        <row r="71">
          <cell r="E71">
            <v>32</v>
          </cell>
          <cell r="F71">
            <v>960</v>
          </cell>
          <cell r="G71">
            <v>320</v>
          </cell>
          <cell r="H71">
            <v>0.0108</v>
          </cell>
          <cell r="I71">
            <v>0.088</v>
          </cell>
          <cell r="J71">
            <v>5.2</v>
          </cell>
          <cell r="K71">
            <v>0.82</v>
          </cell>
          <cell r="L71">
            <v>960</v>
          </cell>
          <cell r="M71">
            <v>960</v>
          </cell>
          <cell r="N71">
            <v>640</v>
          </cell>
          <cell r="O71">
            <v>1296</v>
          </cell>
          <cell r="P71">
            <v>1296</v>
          </cell>
          <cell r="Q71">
            <v>640</v>
          </cell>
          <cell r="R71">
            <v>640</v>
          </cell>
          <cell r="S71">
            <v>160</v>
          </cell>
          <cell r="T71">
            <v>0.0319999999999999</v>
          </cell>
          <cell r="U71">
            <v>0.096</v>
          </cell>
          <cell r="V71">
            <v>0.096</v>
          </cell>
        </row>
        <row r="72">
          <cell r="E72">
            <v>33</v>
          </cell>
          <cell r="F72">
            <v>990</v>
          </cell>
          <cell r="G72">
            <v>330</v>
          </cell>
          <cell r="H72">
            <v>0.0112</v>
          </cell>
          <cell r="I72">
            <v>0.0895</v>
          </cell>
          <cell r="J72">
            <v>5.3</v>
          </cell>
          <cell r="K72">
            <v>0.83</v>
          </cell>
          <cell r="L72">
            <v>990</v>
          </cell>
          <cell r="M72">
            <v>990</v>
          </cell>
          <cell r="N72">
            <v>660</v>
          </cell>
          <cell r="O72">
            <v>1344</v>
          </cell>
          <cell r="P72">
            <v>1344</v>
          </cell>
          <cell r="Q72">
            <v>660</v>
          </cell>
          <cell r="R72">
            <v>660</v>
          </cell>
          <cell r="S72">
            <v>165</v>
          </cell>
          <cell r="T72">
            <v>0.0329999999999999</v>
          </cell>
          <cell r="U72">
            <v>0.0965</v>
          </cell>
          <cell r="V72">
            <v>0.0965</v>
          </cell>
        </row>
        <row r="73">
          <cell r="E73">
            <v>34</v>
          </cell>
          <cell r="F73">
            <v>1020</v>
          </cell>
          <cell r="G73">
            <v>340</v>
          </cell>
          <cell r="H73">
            <v>0.0116</v>
          </cell>
          <cell r="I73">
            <v>0.091</v>
          </cell>
          <cell r="J73">
            <v>5.4</v>
          </cell>
          <cell r="K73">
            <v>0.84</v>
          </cell>
          <cell r="L73">
            <v>1020</v>
          </cell>
          <cell r="M73">
            <v>1020</v>
          </cell>
          <cell r="N73">
            <v>680</v>
          </cell>
          <cell r="O73">
            <v>1392</v>
          </cell>
          <cell r="P73">
            <v>1392</v>
          </cell>
          <cell r="Q73">
            <v>680</v>
          </cell>
          <cell r="R73">
            <v>680</v>
          </cell>
          <cell r="S73">
            <v>170</v>
          </cell>
          <cell r="T73">
            <v>0.0339999999999999</v>
          </cell>
          <cell r="U73">
            <v>0.097</v>
          </cell>
          <cell r="V73">
            <v>0.097</v>
          </cell>
        </row>
        <row r="74">
          <cell r="E74">
            <v>35</v>
          </cell>
          <cell r="F74">
            <v>1050</v>
          </cell>
          <cell r="G74">
            <v>350</v>
          </cell>
          <cell r="H74">
            <v>0.012</v>
          </cell>
          <cell r="I74">
            <v>0.0925</v>
          </cell>
          <cell r="J74">
            <v>5.5</v>
          </cell>
          <cell r="K74">
            <v>0.85</v>
          </cell>
          <cell r="L74">
            <v>1050</v>
          </cell>
          <cell r="M74">
            <v>1050</v>
          </cell>
          <cell r="N74">
            <v>700</v>
          </cell>
          <cell r="O74">
            <v>1440</v>
          </cell>
          <cell r="P74">
            <v>1440</v>
          </cell>
          <cell r="Q74">
            <v>700</v>
          </cell>
          <cell r="R74">
            <v>700</v>
          </cell>
          <cell r="S74">
            <v>175</v>
          </cell>
          <cell r="T74">
            <v>0.0349999999999999</v>
          </cell>
          <cell r="U74">
            <v>0.0975</v>
          </cell>
          <cell r="V74">
            <v>0.0975</v>
          </cell>
        </row>
        <row r="75">
          <cell r="E75">
            <v>36</v>
          </cell>
          <cell r="F75">
            <v>1080</v>
          </cell>
          <cell r="G75">
            <v>360</v>
          </cell>
          <cell r="H75">
            <v>0.0124</v>
          </cell>
          <cell r="I75">
            <v>0.094</v>
          </cell>
          <cell r="J75">
            <v>5.6</v>
          </cell>
          <cell r="K75">
            <v>0.86</v>
          </cell>
          <cell r="L75">
            <v>1080</v>
          </cell>
          <cell r="M75">
            <v>1080</v>
          </cell>
          <cell r="N75">
            <v>720</v>
          </cell>
          <cell r="O75">
            <v>1488</v>
          </cell>
          <cell r="P75">
            <v>1488</v>
          </cell>
          <cell r="Q75">
            <v>720</v>
          </cell>
          <cell r="R75">
            <v>720</v>
          </cell>
          <cell r="S75">
            <v>180</v>
          </cell>
          <cell r="T75">
            <v>0.0359999999999999</v>
          </cell>
          <cell r="U75">
            <v>0.098</v>
          </cell>
          <cell r="V75">
            <v>0.098</v>
          </cell>
        </row>
        <row r="76">
          <cell r="E76">
            <v>37</v>
          </cell>
          <cell r="F76">
            <v>1110</v>
          </cell>
          <cell r="G76">
            <v>370</v>
          </cell>
          <cell r="H76">
            <v>0.0128</v>
          </cell>
          <cell r="I76">
            <v>0.0955</v>
          </cell>
          <cell r="J76">
            <v>5.7</v>
          </cell>
          <cell r="K76">
            <v>0.87</v>
          </cell>
          <cell r="L76">
            <v>1110</v>
          </cell>
          <cell r="M76">
            <v>1110</v>
          </cell>
          <cell r="N76">
            <v>740</v>
          </cell>
          <cell r="O76">
            <v>1536</v>
          </cell>
          <cell r="P76">
            <v>1536</v>
          </cell>
          <cell r="Q76">
            <v>740</v>
          </cell>
          <cell r="R76">
            <v>740</v>
          </cell>
          <cell r="S76">
            <v>185</v>
          </cell>
          <cell r="T76">
            <v>0.0369999999999999</v>
          </cell>
          <cell r="U76">
            <v>0.0985</v>
          </cell>
          <cell r="V76">
            <v>0.0985</v>
          </cell>
        </row>
        <row r="77">
          <cell r="E77">
            <v>38</v>
          </cell>
          <cell r="F77">
            <v>1140</v>
          </cell>
          <cell r="G77">
            <v>380</v>
          </cell>
          <cell r="H77">
            <v>0.0132</v>
          </cell>
          <cell r="I77">
            <v>0.097</v>
          </cell>
          <cell r="J77">
            <v>5.8</v>
          </cell>
          <cell r="K77">
            <v>0.88</v>
          </cell>
          <cell r="L77">
            <v>1140</v>
          </cell>
          <cell r="M77">
            <v>1140</v>
          </cell>
          <cell r="N77">
            <v>760</v>
          </cell>
          <cell r="O77">
            <v>1584</v>
          </cell>
          <cell r="P77">
            <v>1584</v>
          </cell>
          <cell r="Q77">
            <v>760</v>
          </cell>
          <cell r="R77">
            <v>760</v>
          </cell>
          <cell r="S77">
            <v>190</v>
          </cell>
          <cell r="T77">
            <v>0.0379999999999999</v>
          </cell>
          <cell r="U77">
            <v>0.099</v>
          </cell>
          <cell r="V77">
            <v>0.099</v>
          </cell>
        </row>
        <row r="78">
          <cell r="E78">
            <v>39</v>
          </cell>
          <cell r="F78">
            <v>1170</v>
          </cell>
          <cell r="G78">
            <v>390</v>
          </cell>
          <cell r="H78">
            <v>0.0136</v>
          </cell>
          <cell r="I78">
            <v>0.0985</v>
          </cell>
          <cell r="J78">
            <v>5.9</v>
          </cell>
          <cell r="K78">
            <v>0.89</v>
          </cell>
          <cell r="L78">
            <v>1170</v>
          </cell>
          <cell r="M78">
            <v>1170</v>
          </cell>
          <cell r="N78">
            <v>780</v>
          </cell>
          <cell r="O78">
            <v>1632</v>
          </cell>
          <cell r="P78">
            <v>1632</v>
          </cell>
          <cell r="Q78">
            <v>780</v>
          </cell>
          <cell r="R78">
            <v>780</v>
          </cell>
          <cell r="S78">
            <v>195</v>
          </cell>
          <cell r="T78">
            <v>0.0389999999999999</v>
          </cell>
          <cell r="U78">
            <v>0.0995</v>
          </cell>
          <cell r="V78">
            <v>0.0995</v>
          </cell>
        </row>
        <row r="79">
          <cell r="E79">
            <v>40</v>
          </cell>
          <cell r="F79">
            <v>1200</v>
          </cell>
          <cell r="G79">
            <v>400</v>
          </cell>
          <cell r="H79">
            <v>0.014</v>
          </cell>
          <cell r="I79">
            <v>0.1</v>
          </cell>
          <cell r="J79">
            <v>6</v>
          </cell>
          <cell r="K79">
            <v>0.9</v>
          </cell>
          <cell r="L79">
            <v>1200</v>
          </cell>
          <cell r="M79">
            <v>1200</v>
          </cell>
          <cell r="N79">
            <v>800</v>
          </cell>
          <cell r="O79">
            <v>1680</v>
          </cell>
          <cell r="P79">
            <v>1680</v>
          </cell>
          <cell r="Q79">
            <v>800</v>
          </cell>
          <cell r="R79">
            <v>800</v>
          </cell>
          <cell r="S79">
            <v>200</v>
          </cell>
          <cell r="T79">
            <v>0.0399999999999999</v>
          </cell>
          <cell r="U79">
            <v>0.1</v>
          </cell>
          <cell r="V79">
            <v>0.1</v>
          </cell>
        </row>
        <row r="80">
          <cell r="E80">
            <v>41</v>
          </cell>
          <cell r="F80">
            <v>1230</v>
          </cell>
          <cell r="G80">
            <v>410</v>
          </cell>
          <cell r="H80">
            <v>0.0143</v>
          </cell>
          <cell r="I80">
            <v>0.102</v>
          </cell>
          <cell r="J80">
            <v>6.1</v>
          </cell>
          <cell r="K80">
            <v>0.91</v>
          </cell>
          <cell r="L80">
            <v>1230</v>
          </cell>
          <cell r="M80">
            <v>1230</v>
          </cell>
          <cell r="N80">
            <v>820</v>
          </cell>
          <cell r="O80">
            <v>1732</v>
          </cell>
          <cell r="P80">
            <v>1732</v>
          </cell>
          <cell r="Q80">
            <v>820</v>
          </cell>
          <cell r="R80">
            <v>820</v>
          </cell>
          <cell r="S80">
            <v>205</v>
          </cell>
          <cell r="T80">
            <v>0.0409999999999999</v>
          </cell>
          <cell r="U80">
            <v>0.1005</v>
          </cell>
          <cell r="V80">
            <v>0.1005</v>
          </cell>
        </row>
        <row r="81">
          <cell r="E81">
            <v>42</v>
          </cell>
          <cell r="F81">
            <v>1260</v>
          </cell>
          <cell r="G81">
            <v>420</v>
          </cell>
          <cell r="H81">
            <v>0.0146</v>
          </cell>
          <cell r="I81">
            <v>0.104</v>
          </cell>
          <cell r="J81">
            <v>6.2</v>
          </cell>
          <cell r="K81">
            <v>0.92</v>
          </cell>
          <cell r="L81">
            <v>1260</v>
          </cell>
          <cell r="M81">
            <v>1260</v>
          </cell>
          <cell r="N81">
            <v>840</v>
          </cell>
          <cell r="O81">
            <v>1784</v>
          </cell>
          <cell r="P81">
            <v>1784</v>
          </cell>
          <cell r="Q81">
            <v>840</v>
          </cell>
          <cell r="R81">
            <v>840</v>
          </cell>
          <cell r="S81">
            <v>210</v>
          </cell>
          <cell r="T81">
            <v>0.0419999999999999</v>
          </cell>
          <cell r="U81">
            <v>0.101</v>
          </cell>
          <cell r="V81">
            <v>0.101</v>
          </cell>
        </row>
        <row r="82">
          <cell r="E82">
            <v>43</v>
          </cell>
          <cell r="F82">
            <v>1290</v>
          </cell>
          <cell r="G82">
            <v>430</v>
          </cell>
          <cell r="H82">
            <v>0.0149</v>
          </cell>
          <cell r="I82">
            <v>0.106</v>
          </cell>
          <cell r="J82">
            <v>6.3</v>
          </cell>
          <cell r="K82">
            <v>0.93</v>
          </cell>
          <cell r="L82">
            <v>1290</v>
          </cell>
          <cell r="M82">
            <v>1290</v>
          </cell>
          <cell r="N82">
            <v>860</v>
          </cell>
          <cell r="O82">
            <v>1836</v>
          </cell>
          <cell r="P82">
            <v>1836</v>
          </cell>
          <cell r="Q82">
            <v>860</v>
          </cell>
          <cell r="R82">
            <v>860</v>
          </cell>
          <cell r="S82">
            <v>215</v>
          </cell>
          <cell r="T82">
            <v>0.0429999999999999</v>
          </cell>
          <cell r="U82">
            <v>0.1015</v>
          </cell>
          <cell r="V82">
            <v>0.1015</v>
          </cell>
        </row>
        <row r="83">
          <cell r="E83">
            <v>44</v>
          </cell>
          <cell r="F83">
            <v>1320</v>
          </cell>
          <cell r="G83">
            <v>440</v>
          </cell>
          <cell r="H83">
            <v>0.0152</v>
          </cell>
          <cell r="I83">
            <v>0.108</v>
          </cell>
          <cell r="J83">
            <v>6.4</v>
          </cell>
          <cell r="K83">
            <v>0.94</v>
          </cell>
          <cell r="L83">
            <v>1320</v>
          </cell>
          <cell r="M83">
            <v>1320</v>
          </cell>
          <cell r="N83">
            <v>880</v>
          </cell>
          <cell r="O83">
            <v>1888</v>
          </cell>
          <cell r="P83">
            <v>1888</v>
          </cell>
          <cell r="Q83">
            <v>880</v>
          </cell>
          <cell r="R83">
            <v>880</v>
          </cell>
          <cell r="S83">
            <v>220</v>
          </cell>
          <cell r="T83">
            <v>0.0439999999999999</v>
          </cell>
          <cell r="U83">
            <v>0.102</v>
          </cell>
          <cell r="V83">
            <v>0.102</v>
          </cell>
        </row>
        <row r="84">
          <cell r="E84">
            <v>45</v>
          </cell>
          <cell r="F84">
            <v>1350</v>
          </cell>
          <cell r="G84">
            <v>450</v>
          </cell>
          <cell r="H84">
            <v>0.0155</v>
          </cell>
          <cell r="I84">
            <v>0.11</v>
          </cell>
          <cell r="J84">
            <v>6.5</v>
          </cell>
          <cell r="K84">
            <v>0.95</v>
          </cell>
          <cell r="L84">
            <v>1350</v>
          </cell>
          <cell r="M84">
            <v>1350</v>
          </cell>
          <cell r="N84">
            <v>900</v>
          </cell>
          <cell r="O84">
            <v>1940</v>
          </cell>
          <cell r="P84">
            <v>1940</v>
          </cell>
          <cell r="Q84">
            <v>900</v>
          </cell>
          <cell r="R84">
            <v>900</v>
          </cell>
          <cell r="S84">
            <v>225</v>
          </cell>
          <cell r="T84">
            <v>0.0449999999999999</v>
          </cell>
          <cell r="U84">
            <v>0.1025</v>
          </cell>
          <cell r="V84">
            <v>0.1025</v>
          </cell>
        </row>
        <row r="85">
          <cell r="E85">
            <v>46</v>
          </cell>
          <cell r="F85">
            <v>1380</v>
          </cell>
          <cell r="G85">
            <v>460</v>
          </cell>
          <cell r="H85">
            <v>0.0158</v>
          </cell>
          <cell r="I85">
            <v>0.112</v>
          </cell>
          <cell r="J85">
            <v>6.6</v>
          </cell>
          <cell r="K85">
            <v>0.96</v>
          </cell>
          <cell r="L85">
            <v>1380</v>
          </cell>
          <cell r="M85">
            <v>1380</v>
          </cell>
          <cell r="N85">
            <v>920</v>
          </cell>
          <cell r="O85">
            <v>1992</v>
          </cell>
          <cell r="P85">
            <v>1992</v>
          </cell>
          <cell r="Q85">
            <v>920</v>
          </cell>
          <cell r="R85">
            <v>920</v>
          </cell>
          <cell r="S85">
            <v>230</v>
          </cell>
          <cell r="T85">
            <v>0.0459999999999999</v>
          </cell>
          <cell r="U85">
            <v>0.103</v>
          </cell>
          <cell r="V85">
            <v>0.103</v>
          </cell>
        </row>
        <row r="86">
          <cell r="E86">
            <v>47</v>
          </cell>
          <cell r="F86">
            <v>1410</v>
          </cell>
          <cell r="G86">
            <v>470</v>
          </cell>
          <cell r="H86">
            <v>0.0161</v>
          </cell>
          <cell r="I86">
            <v>0.114</v>
          </cell>
          <cell r="J86">
            <v>6.7</v>
          </cell>
          <cell r="K86">
            <v>0.97</v>
          </cell>
          <cell r="L86">
            <v>1410</v>
          </cell>
          <cell r="M86">
            <v>1410</v>
          </cell>
          <cell r="N86">
            <v>940</v>
          </cell>
          <cell r="O86">
            <v>2044</v>
          </cell>
          <cell r="P86">
            <v>2044</v>
          </cell>
          <cell r="Q86">
            <v>940</v>
          </cell>
          <cell r="R86">
            <v>940</v>
          </cell>
          <cell r="S86">
            <v>235</v>
          </cell>
          <cell r="T86">
            <v>0.0469999999999999</v>
          </cell>
          <cell r="U86">
            <v>0.1035</v>
          </cell>
          <cell r="V86">
            <v>0.1035</v>
          </cell>
        </row>
        <row r="87">
          <cell r="E87">
            <v>48</v>
          </cell>
          <cell r="F87">
            <v>1440</v>
          </cell>
          <cell r="G87">
            <v>480</v>
          </cell>
          <cell r="H87">
            <v>0.0164</v>
          </cell>
          <cell r="I87">
            <v>0.116</v>
          </cell>
          <cell r="J87">
            <v>6.8</v>
          </cell>
          <cell r="K87">
            <v>0.98</v>
          </cell>
          <cell r="L87">
            <v>1440</v>
          </cell>
          <cell r="M87">
            <v>1440</v>
          </cell>
          <cell r="N87">
            <v>960</v>
          </cell>
          <cell r="O87">
            <v>2096</v>
          </cell>
          <cell r="P87">
            <v>2096</v>
          </cell>
          <cell r="Q87">
            <v>960</v>
          </cell>
          <cell r="R87">
            <v>960</v>
          </cell>
          <cell r="S87">
            <v>240</v>
          </cell>
          <cell r="T87">
            <v>0.0479999999999999</v>
          </cell>
          <cell r="U87">
            <v>0.104</v>
          </cell>
          <cell r="V87">
            <v>0.104</v>
          </cell>
        </row>
        <row r="88">
          <cell r="E88">
            <v>49</v>
          </cell>
          <cell r="F88">
            <v>1470</v>
          </cell>
          <cell r="G88">
            <v>490</v>
          </cell>
          <cell r="H88">
            <v>0.0167</v>
          </cell>
          <cell r="I88">
            <v>0.118</v>
          </cell>
          <cell r="J88">
            <v>6.9</v>
          </cell>
          <cell r="K88">
            <v>0.99</v>
          </cell>
          <cell r="L88">
            <v>1470</v>
          </cell>
          <cell r="M88">
            <v>1470</v>
          </cell>
          <cell r="N88">
            <v>980</v>
          </cell>
          <cell r="O88">
            <v>2148</v>
          </cell>
          <cell r="P88">
            <v>2148</v>
          </cell>
          <cell r="Q88">
            <v>980</v>
          </cell>
          <cell r="R88">
            <v>980</v>
          </cell>
          <cell r="S88">
            <v>245</v>
          </cell>
          <cell r="T88">
            <v>0.0489999999999999</v>
          </cell>
          <cell r="U88">
            <v>0.1045</v>
          </cell>
          <cell r="V88">
            <v>0.1045</v>
          </cell>
        </row>
        <row r="89">
          <cell r="E89">
            <v>50</v>
          </cell>
          <cell r="F89">
            <v>1500</v>
          </cell>
          <cell r="G89">
            <v>500</v>
          </cell>
          <cell r="H89">
            <v>0.017</v>
          </cell>
          <cell r="I89">
            <v>0.12</v>
          </cell>
          <cell r="J89">
            <v>7</v>
          </cell>
          <cell r="K89">
            <v>1</v>
          </cell>
          <cell r="L89">
            <v>1500</v>
          </cell>
          <cell r="M89">
            <v>1500</v>
          </cell>
          <cell r="N89">
            <v>1000</v>
          </cell>
          <cell r="O89">
            <v>2200</v>
          </cell>
          <cell r="P89">
            <v>2200</v>
          </cell>
          <cell r="Q89">
            <v>1000</v>
          </cell>
          <cell r="R89">
            <v>1000</v>
          </cell>
          <cell r="S89">
            <v>250</v>
          </cell>
          <cell r="T89">
            <v>0.0499999999999999</v>
          </cell>
          <cell r="U89">
            <v>0.105</v>
          </cell>
          <cell r="V89">
            <v>0.105</v>
          </cell>
        </row>
        <row r="90">
          <cell r="E90">
            <v>51</v>
          </cell>
          <cell r="F90">
            <v>1530</v>
          </cell>
          <cell r="G90">
            <v>510</v>
          </cell>
          <cell r="H90">
            <v>0.0173</v>
          </cell>
          <cell r="I90">
            <v>0.1215</v>
          </cell>
          <cell r="J90">
            <v>7.1</v>
          </cell>
          <cell r="K90">
            <v>1.01</v>
          </cell>
          <cell r="L90">
            <v>1530</v>
          </cell>
          <cell r="M90">
            <v>1530</v>
          </cell>
          <cell r="N90">
            <v>1020</v>
          </cell>
          <cell r="O90">
            <v>2256</v>
          </cell>
          <cell r="P90">
            <v>2256</v>
          </cell>
          <cell r="Q90">
            <v>1020</v>
          </cell>
          <cell r="R90">
            <v>1020</v>
          </cell>
          <cell r="S90">
            <v>255</v>
          </cell>
          <cell r="T90">
            <v>0.0509999999999999</v>
          </cell>
          <cell r="U90">
            <v>0.1055</v>
          </cell>
          <cell r="V90">
            <v>0.1055</v>
          </cell>
        </row>
        <row r="91">
          <cell r="E91">
            <v>52</v>
          </cell>
          <cell r="F91">
            <v>1560</v>
          </cell>
          <cell r="G91">
            <v>520</v>
          </cell>
          <cell r="H91">
            <v>0.0176</v>
          </cell>
          <cell r="I91">
            <v>0.123</v>
          </cell>
          <cell r="J91">
            <v>7.2</v>
          </cell>
          <cell r="K91">
            <v>1.02</v>
          </cell>
          <cell r="L91">
            <v>1560</v>
          </cell>
          <cell r="M91">
            <v>1560</v>
          </cell>
          <cell r="N91">
            <v>1040</v>
          </cell>
          <cell r="O91">
            <v>2312</v>
          </cell>
          <cell r="P91">
            <v>2312</v>
          </cell>
          <cell r="Q91">
            <v>1040</v>
          </cell>
          <cell r="R91">
            <v>1040</v>
          </cell>
          <cell r="S91">
            <v>260</v>
          </cell>
          <cell r="T91">
            <v>0.0519999999999999</v>
          </cell>
          <cell r="U91">
            <v>0.106</v>
          </cell>
          <cell r="V91">
            <v>0.106</v>
          </cell>
        </row>
        <row r="92">
          <cell r="E92">
            <v>53</v>
          </cell>
          <cell r="F92">
            <v>1590</v>
          </cell>
          <cell r="G92">
            <v>530</v>
          </cell>
          <cell r="H92">
            <v>0.0179</v>
          </cell>
          <cell r="I92">
            <v>0.1245</v>
          </cell>
          <cell r="J92">
            <v>7.3</v>
          </cell>
          <cell r="K92">
            <v>1.03</v>
          </cell>
          <cell r="L92">
            <v>1590</v>
          </cell>
          <cell r="M92">
            <v>1590</v>
          </cell>
          <cell r="N92">
            <v>1060</v>
          </cell>
          <cell r="O92">
            <v>2368</v>
          </cell>
          <cell r="P92">
            <v>2368</v>
          </cell>
          <cell r="Q92">
            <v>1060</v>
          </cell>
          <cell r="R92">
            <v>1060</v>
          </cell>
          <cell r="S92">
            <v>265</v>
          </cell>
          <cell r="T92">
            <v>0.0529999999999999</v>
          </cell>
          <cell r="U92">
            <v>0.1065</v>
          </cell>
          <cell r="V92">
            <v>0.1065</v>
          </cell>
        </row>
        <row r="93">
          <cell r="E93">
            <v>54</v>
          </cell>
          <cell r="F93">
            <v>1620</v>
          </cell>
          <cell r="G93">
            <v>540</v>
          </cell>
          <cell r="H93">
            <v>0.0182</v>
          </cell>
          <cell r="I93">
            <v>0.126</v>
          </cell>
          <cell r="J93">
            <v>7.4</v>
          </cell>
          <cell r="K93">
            <v>1.04</v>
          </cell>
          <cell r="L93">
            <v>1620</v>
          </cell>
          <cell r="M93">
            <v>1620</v>
          </cell>
          <cell r="N93">
            <v>1080</v>
          </cell>
          <cell r="O93">
            <v>2424</v>
          </cell>
          <cell r="P93">
            <v>2424</v>
          </cell>
          <cell r="Q93">
            <v>1080</v>
          </cell>
          <cell r="R93">
            <v>1080</v>
          </cell>
          <cell r="S93">
            <v>270</v>
          </cell>
          <cell r="T93">
            <v>0.0539999999999999</v>
          </cell>
          <cell r="U93">
            <v>0.107</v>
          </cell>
          <cell r="V93">
            <v>0.107</v>
          </cell>
        </row>
        <row r="94">
          <cell r="E94">
            <v>55</v>
          </cell>
          <cell r="F94">
            <v>1650</v>
          </cell>
          <cell r="G94">
            <v>550</v>
          </cell>
          <cell r="H94">
            <v>0.0185</v>
          </cell>
          <cell r="I94">
            <v>0.1275</v>
          </cell>
          <cell r="J94">
            <v>7.5</v>
          </cell>
          <cell r="K94">
            <v>1.05</v>
          </cell>
          <cell r="L94">
            <v>1650</v>
          </cell>
          <cell r="M94">
            <v>1650</v>
          </cell>
          <cell r="N94">
            <v>1100</v>
          </cell>
          <cell r="O94">
            <v>2480</v>
          </cell>
          <cell r="P94">
            <v>2480</v>
          </cell>
          <cell r="Q94">
            <v>1100</v>
          </cell>
          <cell r="R94">
            <v>1100</v>
          </cell>
          <cell r="S94">
            <v>275</v>
          </cell>
          <cell r="T94">
            <v>0.0549999999999999</v>
          </cell>
          <cell r="U94">
            <v>0.1075</v>
          </cell>
          <cell r="V94">
            <v>0.1075</v>
          </cell>
        </row>
        <row r="95">
          <cell r="E95">
            <v>56</v>
          </cell>
          <cell r="F95">
            <v>1680</v>
          </cell>
          <cell r="G95">
            <v>560</v>
          </cell>
          <cell r="H95">
            <v>0.0188</v>
          </cell>
          <cell r="I95">
            <v>0.129</v>
          </cell>
          <cell r="J95">
            <v>7.6</v>
          </cell>
          <cell r="K95">
            <v>1.06</v>
          </cell>
          <cell r="L95">
            <v>1680</v>
          </cell>
          <cell r="M95">
            <v>1680</v>
          </cell>
          <cell r="N95">
            <v>1120</v>
          </cell>
          <cell r="O95">
            <v>2536</v>
          </cell>
          <cell r="P95">
            <v>2536</v>
          </cell>
          <cell r="Q95">
            <v>1120</v>
          </cell>
          <cell r="R95">
            <v>1120</v>
          </cell>
          <cell r="S95">
            <v>280</v>
          </cell>
          <cell r="T95">
            <v>0.0559999999999999</v>
          </cell>
          <cell r="U95">
            <v>0.108</v>
          </cell>
          <cell r="V95">
            <v>0.108</v>
          </cell>
        </row>
        <row r="96">
          <cell r="E96">
            <v>57</v>
          </cell>
          <cell r="F96">
            <v>1710</v>
          </cell>
          <cell r="G96">
            <v>570</v>
          </cell>
          <cell r="H96">
            <v>0.0191</v>
          </cell>
          <cell r="I96">
            <v>0.1305</v>
          </cell>
          <cell r="J96">
            <v>7.7</v>
          </cell>
          <cell r="K96">
            <v>1.07</v>
          </cell>
          <cell r="L96">
            <v>1710</v>
          </cell>
          <cell r="M96">
            <v>1710</v>
          </cell>
          <cell r="N96">
            <v>1140</v>
          </cell>
          <cell r="O96">
            <v>2592</v>
          </cell>
          <cell r="P96">
            <v>2592</v>
          </cell>
          <cell r="Q96">
            <v>1140</v>
          </cell>
          <cell r="R96">
            <v>1140</v>
          </cell>
          <cell r="S96">
            <v>285</v>
          </cell>
          <cell r="T96">
            <v>0.0569999999999999</v>
          </cell>
          <cell r="U96">
            <v>0.1085</v>
          </cell>
          <cell r="V96">
            <v>0.1085</v>
          </cell>
        </row>
        <row r="97">
          <cell r="E97">
            <v>58</v>
          </cell>
          <cell r="F97">
            <v>1740</v>
          </cell>
          <cell r="G97">
            <v>580</v>
          </cell>
          <cell r="H97">
            <v>0.0194</v>
          </cell>
          <cell r="I97">
            <v>0.132</v>
          </cell>
          <cell r="J97">
            <v>7.8</v>
          </cell>
          <cell r="K97">
            <v>1.08</v>
          </cell>
          <cell r="L97">
            <v>1740</v>
          </cell>
          <cell r="M97">
            <v>1740</v>
          </cell>
          <cell r="N97">
            <v>1160</v>
          </cell>
          <cell r="O97">
            <v>2648</v>
          </cell>
          <cell r="P97">
            <v>2648</v>
          </cell>
          <cell r="Q97">
            <v>1160</v>
          </cell>
          <cell r="R97">
            <v>1160</v>
          </cell>
          <cell r="S97">
            <v>290</v>
          </cell>
          <cell r="T97">
            <v>0.0579999999999999</v>
          </cell>
          <cell r="U97">
            <v>0.109</v>
          </cell>
          <cell r="V97">
            <v>0.109</v>
          </cell>
        </row>
        <row r="98">
          <cell r="E98">
            <v>59</v>
          </cell>
          <cell r="F98">
            <v>1770</v>
          </cell>
          <cell r="G98">
            <v>590</v>
          </cell>
          <cell r="H98">
            <v>0.0197</v>
          </cell>
          <cell r="I98">
            <v>0.1335</v>
          </cell>
          <cell r="J98">
            <v>7.9</v>
          </cell>
          <cell r="K98">
            <v>1.09</v>
          </cell>
          <cell r="L98">
            <v>1770</v>
          </cell>
          <cell r="M98">
            <v>1770</v>
          </cell>
          <cell r="N98">
            <v>1180</v>
          </cell>
          <cell r="O98">
            <v>2704</v>
          </cell>
          <cell r="P98">
            <v>2704</v>
          </cell>
          <cell r="Q98">
            <v>1180</v>
          </cell>
          <cell r="R98">
            <v>1180</v>
          </cell>
          <cell r="S98">
            <v>295</v>
          </cell>
          <cell r="T98">
            <v>0.0589999999999999</v>
          </cell>
          <cell r="U98">
            <v>0.1095</v>
          </cell>
          <cell r="V98">
            <v>0.1095</v>
          </cell>
        </row>
        <row r="99">
          <cell r="E99">
            <v>60</v>
          </cell>
          <cell r="F99">
            <v>1800</v>
          </cell>
          <cell r="G99">
            <v>600</v>
          </cell>
          <cell r="H99">
            <v>0.02</v>
          </cell>
          <cell r="I99">
            <v>0.135</v>
          </cell>
          <cell r="J99">
            <v>8</v>
          </cell>
          <cell r="K99">
            <v>1.1</v>
          </cell>
          <cell r="L99">
            <v>1800</v>
          </cell>
          <cell r="M99">
            <v>1800</v>
          </cell>
          <cell r="N99">
            <v>1200</v>
          </cell>
          <cell r="O99">
            <v>2760</v>
          </cell>
          <cell r="P99">
            <v>2760</v>
          </cell>
          <cell r="Q99">
            <v>1200</v>
          </cell>
          <cell r="R99">
            <v>1200</v>
          </cell>
          <cell r="S99">
            <v>300</v>
          </cell>
          <cell r="T99">
            <v>0.0599999999999999</v>
          </cell>
          <cell r="U99">
            <v>0.11</v>
          </cell>
          <cell r="V99">
            <v>0.11</v>
          </cell>
        </row>
        <row r="100">
          <cell r="E100">
            <v>61</v>
          </cell>
          <cell r="F100">
            <v>1830</v>
          </cell>
          <cell r="G100">
            <v>610</v>
          </cell>
          <cell r="H100">
            <v>0.0204</v>
          </cell>
          <cell r="I100">
            <v>0.1365</v>
          </cell>
          <cell r="J100">
            <v>8.1</v>
          </cell>
          <cell r="K100">
            <v>1.11</v>
          </cell>
          <cell r="L100">
            <v>1830</v>
          </cell>
          <cell r="M100">
            <v>1830</v>
          </cell>
          <cell r="N100">
            <v>1220</v>
          </cell>
          <cell r="O100">
            <v>2820</v>
          </cell>
          <cell r="P100">
            <v>2820</v>
          </cell>
          <cell r="Q100">
            <v>1220</v>
          </cell>
          <cell r="R100">
            <v>1220</v>
          </cell>
          <cell r="S100">
            <v>310</v>
          </cell>
          <cell r="T100">
            <v>0.0609999999999999</v>
          </cell>
          <cell r="U100">
            <v>0.1105</v>
          </cell>
          <cell r="V100">
            <v>0.1105</v>
          </cell>
        </row>
        <row r="101">
          <cell r="E101">
            <v>62</v>
          </cell>
          <cell r="F101">
            <v>1860</v>
          </cell>
          <cell r="G101">
            <v>620</v>
          </cell>
          <cell r="H101">
            <v>0.0208</v>
          </cell>
          <cell r="I101">
            <v>0.138</v>
          </cell>
          <cell r="J101">
            <v>8.2</v>
          </cell>
          <cell r="K101">
            <v>1.12</v>
          </cell>
          <cell r="L101">
            <v>1860</v>
          </cell>
          <cell r="M101">
            <v>1860</v>
          </cell>
          <cell r="N101">
            <v>1240</v>
          </cell>
          <cell r="O101">
            <v>2880</v>
          </cell>
          <cell r="P101">
            <v>2880</v>
          </cell>
          <cell r="Q101">
            <v>1240</v>
          </cell>
          <cell r="R101">
            <v>1240</v>
          </cell>
          <cell r="S101">
            <v>320</v>
          </cell>
          <cell r="T101">
            <v>0.0619999999999999</v>
          </cell>
          <cell r="U101">
            <v>0.111</v>
          </cell>
          <cell r="V101">
            <v>0.111</v>
          </cell>
        </row>
        <row r="102">
          <cell r="E102">
            <v>63</v>
          </cell>
          <cell r="F102">
            <v>1890</v>
          </cell>
          <cell r="G102">
            <v>630</v>
          </cell>
          <cell r="H102">
            <v>0.0212</v>
          </cell>
          <cell r="I102">
            <v>0.1395</v>
          </cell>
          <cell r="J102">
            <v>8.3</v>
          </cell>
          <cell r="K102">
            <v>1.13</v>
          </cell>
          <cell r="L102">
            <v>1890</v>
          </cell>
          <cell r="M102">
            <v>1890</v>
          </cell>
          <cell r="N102">
            <v>1260</v>
          </cell>
          <cell r="O102">
            <v>2940</v>
          </cell>
          <cell r="P102">
            <v>2940</v>
          </cell>
          <cell r="Q102">
            <v>1260</v>
          </cell>
          <cell r="R102">
            <v>1260</v>
          </cell>
          <cell r="S102">
            <v>330</v>
          </cell>
          <cell r="T102">
            <v>0.0629999999999999</v>
          </cell>
          <cell r="U102">
            <v>0.1115</v>
          </cell>
          <cell r="V102">
            <v>0.1115</v>
          </cell>
        </row>
        <row r="103">
          <cell r="E103">
            <v>64</v>
          </cell>
          <cell r="F103">
            <v>1920</v>
          </cell>
          <cell r="G103">
            <v>640</v>
          </cell>
          <cell r="H103">
            <v>0.0216</v>
          </cell>
          <cell r="I103">
            <v>0.141</v>
          </cell>
          <cell r="J103">
            <v>8.4</v>
          </cell>
          <cell r="K103">
            <v>1.14</v>
          </cell>
          <cell r="L103">
            <v>1920</v>
          </cell>
          <cell r="M103">
            <v>1920</v>
          </cell>
          <cell r="N103">
            <v>1280</v>
          </cell>
          <cell r="O103">
            <v>3000</v>
          </cell>
          <cell r="P103">
            <v>3000</v>
          </cell>
          <cell r="Q103">
            <v>1280</v>
          </cell>
          <cell r="R103">
            <v>1280</v>
          </cell>
          <cell r="S103">
            <v>340</v>
          </cell>
          <cell r="T103">
            <v>0.0639999999999999</v>
          </cell>
          <cell r="U103">
            <v>0.112</v>
          </cell>
          <cell r="V103">
            <v>0.112</v>
          </cell>
        </row>
        <row r="104">
          <cell r="E104">
            <v>65</v>
          </cell>
          <cell r="F104">
            <v>1950</v>
          </cell>
          <cell r="G104">
            <v>650</v>
          </cell>
          <cell r="H104">
            <v>0.022</v>
          </cell>
          <cell r="I104">
            <v>0.1425</v>
          </cell>
          <cell r="J104">
            <v>8.5</v>
          </cell>
          <cell r="K104">
            <v>1.15</v>
          </cell>
          <cell r="L104">
            <v>1950</v>
          </cell>
          <cell r="M104">
            <v>1950</v>
          </cell>
          <cell r="N104">
            <v>1300</v>
          </cell>
          <cell r="O104">
            <v>3060</v>
          </cell>
          <cell r="P104">
            <v>3060</v>
          </cell>
          <cell r="Q104">
            <v>1300</v>
          </cell>
          <cell r="R104">
            <v>1300</v>
          </cell>
          <cell r="S104">
            <v>350</v>
          </cell>
          <cell r="T104">
            <v>0.0649999999999999</v>
          </cell>
          <cell r="U104">
            <v>0.1125</v>
          </cell>
          <cell r="V104">
            <v>0.1125</v>
          </cell>
        </row>
        <row r="105">
          <cell r="E105">
            <v>66</v>
          </cell>
          <cell r="F105">
            <v>1980</v>
          </cell>
          <cell r="G105">
            <v>660</v>
          </cell>
          <cell r="H105">
            <v>0.0224</v>
          </cell>
          <cell r="I105">
            <v>0.144</v>
          </cell>
          <cell r="J105">
            <v>8.6</v>
          </cell>
          <cell r="K105">
            <v>1.16</v>
          </cell>
          <cell r="L105">
            <v>1980</v>
          </cell>
          <cell r="M105">
            <v>1980</v>
          </cell>
          <cell r="N105">
            <v>1320</v>
          </cell>
          <cell r="O105">
            <v>3120</v>
          </cell>
          <cell r="P105">
            <v>3120</v>
          </cell>
          <cell r="Q105">
            <v>1320</v>
          </cell>
          <cell r="R105">
            <v>1320</v>
          </cell>
          <cell r="S105">
            <v>360</v>
          </cell>
          <cell r="T105">
            <v>0.0659999999999999</v>
          </cell>
          <cell r="U105">
            <v>0.113</v>
          </cell>
          <cell r="V105">
            <v>0.113</v>
          </cell>
        </row>
        <row r="106">
          <cell r="E106">
            <v>67</v>
          </cell>
          <cell r="F106">
            <v>2010</v>
          </cell>
          <cell r="G106">
            <v>670</v>
          </cell>
          <cell r="H106">
            <v>0.0228</v>
          </cell>
          <cell r="I106">
            <v>0.1455</v>
          </cell>
          <cell r="J106">
            <v>8.7</v>
          </cell>
          <cell r="K106">
            <v>1.17</v>
          </cell>
          <cell r="L106">
            <v>2010</v>
          </cell>
          <cell r="M106">
            <v>2010</v>
          </cell>
          <cell r="N106">
            <v>1340</v>
          </cell>
          <cell r="O106">
            <v>3180</v>
          </cell>
          <cell r="P106">
            <v>3180</v>
          </cell>
          <cell r="Q106">
            <v>1340</v>
          </cell>
          <cell r="R106">
            <v>1340</v>
          </cell>
          <cell r="S106">
            <v>370</v>
          </cell>
          <cell r="T106">
            <v>0.0669999999999999</v>
          </cell>
          <cell r="U106">
            <v>0.1135</v>
          </cell>
          <cell r="V106">
            <v>0.1135</v>
          </cell>
        </row>
        <row r="107">
          <cell r="E107">
            <v>68</v>
          </cell>
          <cell r="F107">
            <v>2040</v>
          </cell>
          <cell r="G107">
            <v>680</v>
          </cell>
          <cell r="H107">
            <v>0.0232</v>
          </cell>
          <cell r="I107">
            <v>0.147</v>
          </cell>
          <cell r="J107">
            <v>8.8</v>
          </cell>
          <cell r="K107">
            <v>1.18</v>
          </cell>
          <cell r="L107">
            <v>2040</v>
          </cell>
          <cell r="M107">
            <v>2040</v>
          </cell>
          <cell r="N107">
            <v>1360</v>
          </cell>
          <cell r="O107">
            <v>3240</v>
          </cell>
          <cell r="P107">
            <v>3240</v>
          </cell>
          <cell r="Q107">
            <v>1360</v>
          </cell>
          <cell r="R107">
            <v>1360</v>
          </cell>
          <cell r="S107">
            <v>380</v>
          </cell>
          <cell r="T107">
            <v>0.0679999999999999</v>
          </cell>
          <cell r="U107">
            <v>0.114</v>
          </cell>
          <cell r="V107">
            <v>0.114</v>
          </cell>
        </row>
        <row r="108">
          <cell r="E108">
            <v>69</v>
          </cell>
          <cell r="F108">
            <v>2070</v>
          </cell>
          <cell r="G108">
            <v>690</v>
          </cell>
          <cell r="H108">
            <v>0.0236</v>
          </cell>
          <cell r="I108">
            <v>0.1485</v>
          </cell>
          <cell r="J108">
            <v>8.9</v>
          </cell>
          <cell r="K108">
            <v>1.19</v>
          </cell>
          <cell r="L108">
            <v>2070</v>
          </cell>
          <cell r="M108">
            <v>2070</v>
          </cell>
          <cell r="N108">
            <v>1380</v>
          </cell>
          <cell r="O108">
            <v>3300</v>
          </cell>
          <cell r="P108">
            <v>3300</v>
          </cell>
          <cell r="Q108">
            <v>1380</v>
          </cell>
          <cell r="R108">
            <v>1380</v>
          </cell>
          <cell r="S108">
            <v>390</v>
          </cell>
          <cell r="T108">
            <v>0.0689999999999999</v>
          </cell>
          <cell r="U108">
            <v>0.1145</v>
          </cell>
          <cell r="V108">
            <v>0.1145</v>
          </cell>
        </row>
        <row r="109">
          <cell r="E109">
            <v>70</v>
          </cell>
          <cell r="F109">
            <v>2100</v>
          </cell>
          <cell r="G109">
            <v>700</v>
          </cell>
          <cell r="H109">
            <v>0.024</v>
          </cell>
          <cell r="I109">
            <v>0.15</v>
          </cell>
          <cell r="J109">
            <v>9</v>
          </cell>
          <cell r="K109">
            <v>1.2</v>
          </cell>
          <cell r="L109">
            <v>2100</v>
          </cell>
          <cell r="M109">
            <v>2100</v>
          </cell>
          <cell r="N109">
            <v>1400</v>
          </cell>
          <cell r="O109">
            <v>3360</v>
          </cell>
          <cell r="P109">
            <v>3360</v>
          </cell>
          <cell r="Q109">
            <v>1400</v>
          </cell>
          <cell r="R109">
            <v>1400</v>
          </cell>
          <cell r="S109">
            <v>400</v>
          </cell>
          <cell r="T109">
            <v>0.0699999999999999</v>
          </cell>
          <cell r="U109">
            <v>0.115</v>
          </cell>
          <cell r="V109">
            <v>0.115</v>
          </cell>
        </row>
        <row r="110">
          <cell r="E110">
            <v>71</v>
          </cell>
          <cell r="F110">
            <v>2130</v>
          </cell>
          <cell r="G110">
            <v>710</v>
          </cell>
          <cell r="H110">
            <v>0.0243</v>
          </cell>
          <cell r="I110">
            <v>0.152</v>
          </cell>
          <cell r="J110">
            <v>9.1</v>
          </cell>
          <cell r="K110">
            <v>1.21</v>
          </cell>
          <cell r="L110">
            <v>2130</v>
          </cell>
          <cell r="M110">
            <v>2130</v>
          </cell>
          <cell r="N110">
            <v>1420</v>
          </cell>
          <cell r="O110">
            <v>3424</v>
          </cell>
          <cell r="P110">
            <v>3424</v>
          </cell>
          <cell r="Q110">
            <v>1420</v>
          </cell>
          <cell r="R110">
            <v>1420</v>
          </cell>
          <cell r="S110">
            <v>410</v>
          </cell>
          <cell r="T110">
            <v>0.0709999999999999</v>
          </cell>
          <cell r="U110">
            <v>0.1155</v>
          </cell>
          <cell r="V110">
            <v>0.1155</v>
          </cell>
        </row>
        <row r="111">
          <cell r="E111">
            <v>72</v>
          </cell>
          <cell r="F111">
            <v>2160</v>
          </cell>
          <cell r="G111">
            <v>720</v>
          </cell>
          <cell r="H111">
            <v>0.0246</v>
          </cell>
          <cell r="I111">
            <v>0.154</v>
          </cell>
          <cell r="J111">
            <v>9.2</v>
          </cell>
          <cell r="K111">
            <v>1.22</v>
          </cell>
          <cell r="L111">
            <v>2160</v>
          </cell>
          <cell r="M111">
            <v>2160</v>
          </cell>
          <cell r="N111">
            <v>1440</v>
          </cell>
          <cell r="O111">
            <v>3488</v>
          </cell>
          <cell r="P111">
            <v>3488</v>
          </cell>
          <cell r="Q111">
            <v>1440</v>
          </cell>
          <cell r="R111">
            <v>1440</v>
          </cell>
          <cell r="S111">
            <v>420</v>
          </cell>
          <cell r="T111">
            <v>0.0719999999999999</v>
          </cell>
          <cell r="U111">
            <v>0.116</v>
          </cell>
          <cell r="V111">
            <v>0.116</v>
          </cell>
        </row>
        <row r="112">
          <cell r="E112">
            <v>73</v>
          </cell>
          <cell r="F112">
            <v>2190</v>
          </cell>
          <cell r="G112">
            <v>730</v>
          </cell>
          <cell r="H112">
            <v>0.0249</v>
          </cell>
          <cell r="I112">
            <v>0.156</v>
          </cell>
          <cell r="J112">
            <v>9.3</v>
          </cell>
          <cell r="K112">
            <v>1.23</v>
          </cell>
          <cell r="L112">
            <v>2190</v>
          </cell>
          <cell r="M112">
            <v>2190</v>
          </cell>
          <cell r="N112">
            <v>1460</v>
          </cell>
          <cell r="O112">
            <v>3552</v>
          </cell>
          <cell r="P112">
            <v>3552</v>
          </cell>
          <cell r="Q112">
            <v>1460</v>
          </cell>
          <cell r="R112">
            <v>1460</v>
          </cell>
          <cell r="S112">
            <v>430</v>
          </cell>
          <cell r="T112">
            <v>0.0729999999999999</v>
          </cell>
          <cell r="U112">
            <v>0.1165</v>
          </cell>
          <cell r="V112">
            <v>0.1165</v>
          </cell>
        </row>
        <row r="113">
          <cell r="E113">
            <v>74</v>
          </cell>
          <cell r="F113">
            <v>2220</v>
          </cell>
          <cell r="G113">
            <v>740</v>
          </cell>
          <cell r="H113">
            <v>0.0252</v>
          </cell>
          <cell r="I113">
            <v>0.158</v>
          </cell>
          <cell r="J113">
            <v>9.4</v>
          </cell>
          <cell r="K113">
            <v>1.24</v>
          </cell>
          <cell r="L113">
            <v>2220</v>
          </cell>
          <cell r="M113">
            <v>2220</v>
          </cell>
          <cell r="N113">
            <v>1480</v>
          </cell>
          <cell r="O113">
            <v>3616</v>
          </cell>
          <cell r="P113">
            <v>3616</v>
          </cell>
          <cell r="Q113">
            <v>1480</v>
          </cell>
          <cell r="R113">
            <v>1480</v>
          </cell>
          <cell r="S113">
            <v>440</v>
          </cell>
          <cell r="T113">
            <v>0.0739999999999999</v>
          </cell>
          <cell r="U113">
            <v>0.117</v>
          </cell>
          <cell r="V113">
            <v>0.117</v>
          </cell>
        </row>
        <row r="114">
          <cell r="E114">
            <v>75</v>
          </cell>
          <cell r="F114">
            <v>2250</v>
          </cell>
          <cell r="G114">
            <v>750</v>
          </cell>
          <cell r="H114">
            <v>0.0255</v>
          </cell>
          <cell r="I114">
            <v>0.16</v>
          </cell>
          <cell r="J114">
            <v>9.5</v>
          </cell>
          <cell r="K114">
            <v>1.25</v>
          </cell>
          <cell r="L114">
            <v>2250</v>
          </cell>
          <cell r="M114">
            <v>2250</v>
          </cell>
          <cell r="N114">
            <v>1500</v>
          </cell>
          <cell r="O114">
            <v>3680</v>
          </cell>
          <cell r="P114">
            <v>3680</v>
          </cell>
          <cell r="Q114">
            <v>1500</v>
          </cell>
          <cell r="R114">
            <v>1500</v>
          </cell>
          <cell r="S114">
            <v>450</v>
          </cell>
          <cell r="T114">
            <v>0.0749999999999999</v>
          </cell>
          <cell r="U114">
            <v>0.1175</v>
          </cell>
          <cell r="V114">
            <v>0.1175</v>
          </cell>
        </row>
        <row r="115">
          <cell r="E115">
            <v>76</v>
          </cell>
          <cell r="F115">
            <v>2280</v>
          </cell>
          <cell r="G115">
            <v>760</v>
          </cell>
          <cell r="H115">
            <v>0.0258</v>
          </cell>
          <cell r="I115">
            <v>0.162</v>
          </cell>
          <cell r="J115">
            <v>9.6</v>
          </cell>
          <cell r="K115">
            <v>1.26</v>
          </cell>
          <cell r="L115">
            <v>2280</v>
          </cell>
          <cell r="M115">
            <v>2280</v>
          </cell>
          <cell r="N115">
            <v>1520</v>
          </cell>
          <cell r="O115">
            <v>3744</v>
          </cell>
          <cell r="P115">
            <v>3744</v>
          </cell>
          <cell r="Q115">
            <v>1520</v>
          </cell>
          <cell r="R115">
            <v>1520</v>
          </cell>
          <cell r="S115">
            <v>460</v>
          </cell>
          <cell r="T115">
            <v>0.0759999999999999</v>
          </cell>
          <cell r="U115">
            <v>0.118</v>
          </cell>
          <cell r="V115">
            <v>0.118</v>
          </cell>
        </row>
        <row r="116">
          <cell r="E116">
            <v>77</v>
          </cell>
          <cell r="F116">
            <v>2310</v>
          </cell>
          <cell r="G116">
            <v>770</v>
          </cell>
          <cell r="H116">
            <v>0.0261</v>
          </cell>
          <cell r="I116">
            <v>0.164</v>
          </cell>
          <cell r="J116">
            <v>9.7</v>
          </cell>
          <cell r="K116">
            <v>1.27</v>
          </cell>
          <cell r="L116">
            <v>2310</v>
          </cell>
          <cell r="M116">
            <v>2310</v>
          </cell>
          <cell r="N116">
            <v>1540</v>
          </cell>
          <cell r="O116">
            <v>3808</v>
          </cell>
          <cell r="P116">
            <v>3808</v>
          </cell>
          <cell r="Q116">
            <v>1540</v>
          </cell>
          <cell r="R116">
            <v>1540</v>
          </cell>
          <cell r="S116">
            <v>470</v>
          </cell>
          <cell r="T116">
            <v>0.0769999999999999</v>
          </cell>
          <cell r="U116">
            <v>0.1185</v>
          </cell>
          <cell r="V116">
            <v>0.1185</v>
          </cell>
        </row>
        <row r="117">
          <cell r="E117">
            <v>78</v>
          </cell>
          <cell r="F117">
            <v>2340</v>
          </cell>
          <cell r="G117">
            <v>780</v>
          </cell>
          <cell r="H117">
            <v>0.0264</v>
          </cell>
          <cell r="I117">
            <v>0.166</v>
          </cell>
          <cell r="J117">
            <v>9.8</v>
          </cell>
          <cell r="K117">
            <v>1.28</v>
          </cell>
          <cell r="L117">
            <v>2340</v>
          </cell>
          <cell r="M117">
            <v>2340</v>
          </cell>
          <cell r="N117">
            <v>1560</v>
          </cell>
          <cell r="O117">
            <v>3872</v>
          </cell>
          <cell r="P117">
            <v>3872</v>
          </cell>
          <cell r="Q117">
            <v>1560</v>
          </cell>
          <cell r="R117">
            <v>1560</v>
          </cell>
          <cell r="S117">
            <v>480</v>
          </cell>
          <cell r="T117">
            <v>0.0779999999999999</v>
          </cell>
          <cell r="U117">
            <v>0.119</v>
          </cell>
          <cell r="V117">
            <v>0.119</v>
          </cell>
        </row>
        <row r="118">
          <cell r="E118">
            <v>79</v>
          </cell>
          <cell r="F118">
            <v>2370</v>
          </cell>
          <cell r="G118">
            <v>790</v>
          </cell>
          <cell r="H118">
            <v>0.0267</v>
          </cell>
          <cell r="I118">
            <v>0.168</v>
          </cell>
          <cell r="J118">
            <v>9.9</v>
          </cell>
          <cell r="K118">
            <v>1.29</v>
          </cell>
          <cell r="L118">
            <v>2370</v>
          </cell>
          <cell r="M118">
            <v>2370</v>
          </cell>
          <cell r="N118">
            <v>1580</v>
          </cell>
          <cell r="O118">
            <v>3936</v>
          </cell>
          <cell r="P118">
            <v>3936</v>
          </cell>
          <cell r="Q118">
            <v>1580</v>
          </cell>
          <cell r="R118">
            <v>1580</v>
          </cell>
          <cell r="S118">
            <v>490</v>
          </cell>
          <cell r="T118">
            <v>0.0789999999999999</v>
          </cell>
          <cell r="U118">
            <v>0.1195</v>
          </cell>
          <cell r="V118">
            <v>0.1195</v>
          </cell>
        </row>
        <row r="119">
          <cell r="E119">
            <v>80</v>
          </cell>
          <cell r="F119">
            <v>2400</v>
          </cell>
          <cell r="G119">
            <v>800</v>
          </cell>
          <cell r="H119">
            <v>0.027</v>
          </cell>
          <cell r="I119">
            <v>0.17</v>
          </cell>
          <cell r="J119">
            <v>10</v>
          </cell>
          <cell r="K119">
            <v>1.3</v>
          </cell>
          <cell r="L119">
            <v>2400</v>
          </cell>
          <cell r="M119">
            <v>2400</v>
          </cell>
          <cell r="N119">
            <v>1600</v>
          </cell>
          <cell r="O119">
            <v>4000</v>
          </cell>
          <cell r="P119">
            <v>4000</v>
          </cell>
          <cell r="Q119">
            <v>1600</v>
          </cell>
          <cell r="R119">
            <v>1600</v>
          </cell>
          <cell r="S119">
            <v>500</v>
          </cell>
          <cell r="T119">
            <v>0.0799999999999999</v>
          </cell>
          <cell r="U119">
            <v>0.12</v>
          </cell>
          <cell r="V119">
            <v>0.12</v>
          </cell>
        </row>
        <row r="120">
          <cell r="E120">
            <v>81</v>
          </cell>
          <cell r="F120">
            <v>2430</v>
          </cell>
          <cell r="G120">
            <v>810</v>
          </cell>
          <cell r="H120">
            <v>0.0273</v>
          </cell>
          <cell r="I120">
            <v>0.1715</v>
          </cell>
          <cell r="J120">
            <v>10.1</v>
          </cell>
          <cell r="K120">
            <v>1.31</v>
          </cell>
          <cell r="L120">
            <v>2430</v>
          </cell>
          <cell r="M120">
            <v>2430</v>
          </cell>
          <cell r="N120">
            <v>1620</v>
          </cell>
          <cell r="O120">
            <v>4068</v>
          </cell>
          <cell r="P120">
            <v>4068</v>
          </cell>
          <cell r="Q120">
            <v>1620</v>
          </cell>
          <cell r="R120">
            <v>1620</v>
          </cell>
          <cell r="S120">
            <v>510</v>
          </cell>
          <cell r="T120">
            <v>0.0809999999999999</v>
          </cell>
          <cell r="U120">
            <v>0.1205</v>
          </cell>
          <cell r="V120">
            <v>0.1205</v>
          </cell>
        </row>
        <row r="121">
          <cell r="E121">
            <v>82</v>
          </cell>
          <cell r="F121">
            <v>2460</v>
          </cell>
          <cell r="G121">
            <v>820</v>
          </cell>
          <cell r="H121">
            <v>0.0276</v>
          </cell>
          <cell r="I121">
            <v>0.173</v>
          </cell>
          <cell r="J121">
            <v>10.2</v>
          </cell>
          <cell r="K121">
            <v>1.32</v>
          </cell>
          <cell r="L121">
            <v>2460</v>
          </cell>
          <cell r="M121">
            <v>2460</v>
          </cell>
          <cell r="N121">
            <v>1640</v>
          </cell>
          <cell r="O121">
            <v>4136</v>
          </cell>
          <cell r="P121">
            <v>4136</v>
          </cell>
          <cell r="Q121">
            <v>1640</v>
          </cell>
          <cell r="R121">
            <v>1640</v>
          </cell>
          <cell r="S121">
            <v>520</v>
          </cell>
          <cell r="T121">
            <v>0.0819999999999999</v>
          </cell>
          <cell r="U121">
            <v>0.121</v>
          </cell>
          <cell r="V121">
            <v>0.121</v>
          </cell>
        </row>
        <row r="122">
          <cell r="E122">
            <v>83</v>
          </cell>
          <cell r="F122">
            <v>2490</v>
          </cell>
          <cell r="G122">
            <v>830</v>
          </cell>
          <cell r="H122">
            <v>0.0279</v>
          </cell>
          <cell r="I122">
            <v>0.1745</v>
          </cell>
          <cell r="J122">
            <v>10.3</v>
          </cell>
          <cell r="K122">
            <v>1.33</v>
          </cell>
          <cell r="L122">
            <v>2490</v>
          </cell>
          <cell r="M122">
            <v>2490</v>
          </cell>
          <cell r="N122">
            <v>1660</v>
          </cell>
          <cell r="O122">
            <v>4204</v>
          </cell>
          <cell r="P122">
            <v>4204</v>
          </cell>
          <cell r="Q122">
            <v>1660</v>
          </cell>
          <cell r="R122">
            <v>1660</v>
          </cell>
          <cell r="S122">
            <v>530</v>
          </cell>
          <cell r="T122">
            <v>0.0829999999999999</v>
          </cell>
          <cell r="U122">
            <v>0.1215</v>
          </cell>
          <cell r="V122">
            <v>0.1215</v>
          </cell>
        </row>
        <row r="123">
          <cell r="E123">
            <v>84</v>
          </cell>
          <cell r="F123">
            <v>2520</v>
          </cell>
          <cell r="G123">
            <v>840</v>
          </cell>
          <cell r="H123">
            <v>0.0282</v>
          </cell>
          <cell r="I123">
            <v>0.176</v>
          </cell>
          <cell r="J123">
            <v>10.4</v>
          </cell>
          <cell r="K123">
            <v>1.34</v>
          </cell>
          <cell r="L123">
            <v>2520</v>
          </cell>
          <cell r="M123">
            <v>2520</v>
          </cell>
          <cell r="N123">
            <v>1680</v>
          </cell>
          <cell r="O123">
            <v>4272</v>
          </cell>
          <cell r="P123">
            <v>4272</v>
          </cell>
          <cell r="Q123">
            <v>1680</v>
          </cell>
          <cell r="R123">
            <v>1680</v>
          </cell>
          <cell r="S123">
            <v>540</v>
          </cell>
          <cell r="T123">
            <v>0.0839999999999999</v>
          </cell>
          <cell r="U123">
            <v>0.122</v>
          </cell>
          <cell r="V123">
            <v>0.122</v>
          </cell>
        </row>
        <row r="124">
          <cell r="E124">
            <v>85</v>
          </cell>
          <cell r="F124">
            <v>2550</v>
          </cell>
          <cell r="G124">
            <v>850</v>
          </cell>
          <cell r="H124">
            <v>0.0285</v>
          </cell>
          <cell r="I124">
            <v>0.1775</v>
          </cell>
          <cell r="J124">
            <v>10.5</v>
          </cell>
          <cell r="K124">
            <v>1.35</v>
          </cell>
          <cell r="L124">
            <v>2550</v>
          </cell>
          <cell r="M124">
            <v>2550</v>
          </cell>
          <cell r="N124">
            <v>1700</v>
          </cell>
          <cell r="O124">
            <v>4340</v>
          </cell>
          <cell r="P124">
            <v>4340</v>
          </cell>
          <cell r="Q124">
            <v>1700</v>
          </cell>
          <cell r="R124">
            <v>1700</v>
          </cell>
          <cell r="S124">
            <v>550</v>
          </cell>
          <cell r="T124">
            <v>0.0849999999999999</v>
          </cell>
          <cell r="U124">
            <v>0.1225</v>
          </cell>
          <cell r="V124">
            <v>0.1225</v>
          </cell>
        </row>
        <row r="125">
          <cell r="E125">
            <v>86</v>
          </cell>
          <cell r="F125">
            <v>2580</v>
          </cell>
          <cell r="G125">
            <v>860</v>
          </cell>
          <cell r="H125">
            <v>0.0288</v>
          </cell>
          <cell r="I125">
            <v>0.179</v>
          </cell>
          <cell r="J125">
            <v>10.6</v>
          </cell>
          <cell r="K125">
            <v>1.36</v>
          </cell>
          <cell r="L125">
            <v>2580</v>
          </cell>
          <cell r="M125">
            <v>2580</v>
          </cell>
          <cell r="N125">
            <v>1720</v>
          </cell>
          <cell r="O125">
            <v>4408</v>
          </cell>
          <cell r="P125">
            <v>4408</v>
          </cell>
          <cell r="Q125">
            <v>1720</v>
          </cell>
          <cell r="R125">
            <v>1720</v>
          </cell>
          <cell r="S125">
            <v>560</v>
          </cell>
          <cell r="T125">
            <v>0.0859999999999999</v>
          </cell>
          <cell r="U125">
            <v>0.123</v>
          </cell>
          <cell r="V125">
            <v>0.123</v>
          </cell>
        </row>
        <row r="126">
          <cell r="E126">
            <v>87</v>
          </cell>
          <cell r="F126">
            <v>2610</v>
          </cell>
          <cell r="G126">
            <v>870</v>
          </cell>
          <cell r="H126">
            <v>0.0291</v>
          </cell>
          <cell r="I126">
            <v>0.1805</v>
          </cell>
          <cell r="J126">
            <v>10.7</v>
          </cell>
          <cell r="K126">
            <v>1.37</v>
          </cell>
          <cell r="L126">
            <v>2610</v>
          </cell>
          <cell r="M126">
            <v>2610</v>
          </cell>
          <cell r="N126">
            <v>1740</v>
          </cell>
          <cell r="O126">
            <v>4476</v>
          </cell>
          <cell r="P126">
            <v>4476</v>
          </cell>
          <cell r="Q126">
            <v>1740</v>
          </cell>
          <cell r="R126">
            <v>1740</v>
          </cell>
          <cell r="S126">
            <v>570</v>
          </cell>
          <cell r="T126">
            <v>0.0869999999999999</v>
          </cell>
          <cell r="U126">
            <v>0.1235</v>
          </cell>
          <cell r="V126">
            <v>0.1235</v>
          </cell>
        </row>
        <row r="127">
          <cell r="E127">
            <v>88</v>
          </cell>
          <cell r="F127">
            <v>2640</v>
          </cell>
          <cell r="G127">
            <v>880</v>
          </cell>
          <cell r="H127">
            <v>0.0294</v>
          </cell>
          <cell r="I127">
            <v>0.182</v>
          </cell>
          <cell r="J127">
            <v>10.8</v>
          </cell>
          <cell r="K127">
            <v>1.38</v>
          </cell>
          <cell r="L127">
            <v>2640</v>
          </cell>
          <cell r="M127">
            <v>2640</v>
          </cell>
          <cell r="N127">
            <v>1760</v>
          </cell>
          <cell r="O127">
            <v>4544</v>
          </cell>
          <cell r="P127">
            <v>4544</v>
          </cell>
          <cell r="Q127">
            <v>1760</v>
          </cell>
          <cell r="R127">
            <v>1760</v>
          </cell>
          <cell r="S127">
            <v>580</v>
          </cell>
          <cell r="T127">
            <v>0.0879999999999999</v>
          </cell>
          <cell r="U127">
            <v>0.124</v>
          </cell>
          <cell r="V127">
            <v>0.124</v>
          </cell>
        </row>
        <row r="128">
          <cell r="E128">
            <v>89</v>
          </cell>
          <cell r="F128">
            <v>2670</v>
          </cell>
          <cell r="G128">
            <v>890</v>
          </cell>
          <cell r="H128">
            <v>0.0297</v>
          </cell>
          <cell r="I128">
            <v>0.1835</v>
          </cell>
          <cell r="J128">
            <v>10.9</v>
          </cell>
          <cell r="K128">
            <v>1.39</v>
          </cell>
          <cell r="L128">
            <v>2670</v>
          </cell>
          <cell r="M128">
            <v>2670</v>
          </cell>
          <cell r="N128">
            <v>1780</v>
          </cell>
          <cell r="O128">
            <v>4612</v>
          </cell>
          <cell r="P128">
            <v>4612</v>
          </cell>
          <cell r="Q128">
            <v>1780</v>
          </cell>
          <cell r="R128">
            <v>1780</v>
          </cell>
          <cell r="S128">
            <v>590</v>
          </cell>
          <cell r="T128">
            <v>0.0889999999999999</v>
          </cell>
          <cell r="U128">
            <v>0.1245</v>
          </cell>
          <cell r="V128">
            <v>0.1245</v>
          </cell>
        </row>
        <row r="129">
          <cell r="E129">
            <v>90</v>
          </cell>
          <cell r="F129">
            <v>2700</v>
          </cell>
          <cell r="G129">
            <v>900</v>
          </cell>
          <cell r="H129">
            <v>0.03</v>
          </cell>
          <cell r="I129">
            <v>0.185</v>
          </cell>
          <cell r="J129">
            <v>11</v>
          </cell>
          <cell r="K129">
            <v>1.4</v>
          </cell>
          <cell r="L129">
            <v>2700</v>
          </cell>
          <cell r="M129">
            <v>2700</v>
          </cell>
          <cell r="N129">
            <v>1800</v>
          </cell>
          <cell r="O129">
            <v>4680</v>
          </cell>
          <cell r="P129">
            <v>4680</v>
          </cell>
          <cell r="Q129">
            <v>1800</v>
          </cell>
          <cell r="R129">
            <v>1800</v>
          </cell>
          <cell r="S129">
            <v>600</v>
          </cell>
          <cell r="T129">
            <v>0.0899999999999999</v>
          </cell>
          <cell r="U129">
            <v>0.125</v>
          </cell>
          <cell r="V129">
            <v>0.125</v>
          </cell>
        </row>
        <row r="130">
          <cell r="E130">
            <v>91</v>
          </cell>
          <cell r="F130">
            <v>2730</v>
          </cell>
          <cell r="G130">
            <v>910</v>
          </cell>
          <cell r="H130">
            <v>0.0304</v>
          </cell>
          <cell r="I130">
            <v>0.1865</v>
          </cell>
          <cell r="J130">
            <v>11.1</v>
          </cell>
          <cell r="K130">
            <v>1.41</v>
          </cell>
          <cell r="L130">
            <v>2730</v>
          </cell>
          <cell r="M130">
            <v>2730</v>
          </cell>
          <cell r="N130">
            <v>1820</v>
          </cell>
          <cell r="O130">
            <v>4752</v>
          </cell>
          <cell r="P130">
            <v>4752</v>
          </cell>
          <cell r="Q130">
            <v>1820</v>
          </cell>
          <cell r="R130">
            <v>1820</v>
          </cell>
          <cell r="S130">
            <v>610</v>
          </cell>
          <cell r="T130">
            <v>0.0909999999999999</v>
          </cell>
          <cell r="U130">
            <v>0.1255</v>
          </cell>
          <cell r="V130">
            <v>0.1255</v>
          </cell>
        </row>
        <row r="131">
          <cell r="E131">
            <v>92</v>
          </cell>
          <cell r="F131">
            <v>2760</v>
          </cell>
          <cell r="G131">
            <v>920</v>
          </cell>
          <cell r="H131">
            <v>0.0308</v>
          </cell>
          <cell r="I131">
            <v>0.188</v>
          </cell>
          <cell r="J131">
            <v>11.2</v>
          </cell>
          <cell r="K131">
            <v>1.42</v>
          </cell>
          <cell r="L131">
            <v>2760</v>
          </cell>
          <cell r="M131">
            <v>2760</v>
          </cell>
          <cell r="N131">
            <v>1840</v>
          </cell>
          <cell r="O131">
            <v>4824</v>
          </cell>
          <cell r="P131">
            <v>4824</v>
          </cell>
          <cell r="Q131">
            <v>1840</v>
          </cell>
          <cell r="R131">
            <v>1840</v>
          </cell>
          <cell r="S131">
            <v>620</v>
          </cell>
          <cell r="T131">
            <v>0.0919999999999999</v>
          </cell>
          <cell r="U131">
            <v>0.126</v>
          </cell>
          <cell r="V131">
            <v>0.126</v>
          </cell>
        </row>
        <row r="132">
          <cell r="E132">
            <v>93</v>
          </cell>
          <cell r="F132">
            <v>2790</v>
          </cell>
          <cell r="G132">
            <v>930</v>
          </cell>
          <cell r="H132">
            <v>0.0312</v>
          </cell>
          <cell r="I132">
            <v>0.1895</v>
          </cell>
          <cell r="J132">
            <v>11.3</v>
          </cell>
          <cell r="K132">
            <v>1.43</v>
          </cell>
          <cell r="L132">
            <v>2790</v>
          </cell>
          <cell r="M132">
            <v>2790</v>
          </cell>
          <cell r="N132">
            <v>1860</v>
          </cell>
          <cell r="O132">
            <v>4896</v>
          </cell>
          <cell r="P132">
            <v>4896</v>
          </cell>
          <cell r="Q132">
            <v>1860</v>
          </cell>
          <cell r="R132">
            <v>1860</v>
          </cell>
          <cell r="S132">
            <v>630</v>
          </cell>
          <cell r="T132">
            <v>0.0929999999999999</v>
          </cell>
          <cell r="U132">
            <v>0.1265</v>
          </cell>
          <cell r="V132">
            <v>0.1265</v>
          </cell>
        </row>
        <row r="133">
          <cell r="E133">
            <v>94</v>
          </cell>
          <cell r="F133">
            <v>2820</v>
          </cell>
          <cell r="G133">
            <v>940</v>
          </cell>
          <cell r="H133">
            <v>0.0316</v>
          </cell>
          <cell r="I133">
            <v>0.191</v>
          </cell>
          <cell r="J133">
            <v>11.4</v>
          </cell>
          <cell r="K133">
            <v>1.44</v>
          </cell>
          <cell r="L133">
            <v>2820</v>
          </cell>
          <cell r="M133">
            <v>2820</v>
          </cell>
          <cell r="N133">
            <v>1880</v>
          </cell>
          <cell r="O133">
            <v>4968</v>
          </cell>
          <cell r="P133">
            <v>4968</v>
          </cell>
          <cell r="Q133">
            <v>1880</v>
          </cell>
          <cell r="R133">
            <v>1880</v>
          </cell>
          <cell r="S133">
            <v>640</v>
          </cell>
          <cell r="T133">
            <v>0.0939999999999999</v>
          </cell>
          <cell r="U133">
            <v>0.127</v>
          </cell>
          <cell r="V133">
            <v>0.127</v>
          </cell>
        </row>
        <row r="134">
          <cell r="E134">
            <v>95</v>
          </cell>
          <cell r="F134">
            <v>2850</v>
          </cell>
          <cell r="G134">
            <v>950</v>
          </cell>
          <cell r="H134">
            <v>0.032</v>
          </cell>
          <cell r="I134">
            <v>0.1925</v>
          </cell>
          <cell r="J134">
            <v>11.5</v>
          </cell>
          <cell r="K134">
            <v>1.45</v>
          </cell>
          <cell r="L134">
            <v>2850</v>
          </cell>
          <cell r="M134">
            <v>2850</v>
          </cell>
          <cell r="N134">
            <v>1900</v>
          </cell>
          <cell r="O134">
            <v>5040</v>
          </cell>
          <cell r="P134">
            <v>5040</v>
          </cell>
          <cell r="Q134">
            <v>1900</v>
          </cell>
          <cell r="R134">
            <v>1900</v>
          </cell>
          <cell r="S134">
            <v>650</v>
          </cell>
          <cell r="T134">
            <v>0.0949999999999999</v>
          </cell>
          <cell r="U134">
            <v>0.1275</v>
          </cell>
          <cell r="V134">
            <v>0.1275</v>
          </cell>
        </row>
        <row r="135">
          <cell r="E135">
            <v>96</v>
          </cell>
          <cell r="F135">
            <v>2880</v>
          </cell>
          <cell r="G135">
            <v>960</v>
          </cell>
          <cell r="H135">
            <v>0.0324</v>
          </cell>
          <cell r="I135">
            <v>0.194</v>
          </cell>
          <cell r="J135">
            <v>11.6</v>
          </cell>
          <cell r="K135">
            <v>1.46</v>
          </cell>
          <cell r="L135">
            <v>2880</v>
          </cell>
          <cell r="M135">
            <v>2880</v>
          </cell>
          <cell r="N135">
            <v>1920</v>
          </cell>
          <cell r="O135">
            <v>5112</v>
          </cell>
          <cell r="P135">
            <v>5112</v>
          </cell>
          <cell r="Q135">
            <v>1920</v>
          </cell>
          <cell r="R135">
            <v>1920</v>
          </cell>
          <cell r="S135">
            <v>660</v>
          </cell>
          <cell r="T135">
            <v>0.0959999999999999</v>
          </cell>
          <cell r="U135">
            <v>0.128</v>
          </cell>
          <cell r="V135">
            <v>0.128</v>
          </cell>
        </row>
        <row r="136">
          <cell r="E136">
            <v>97</v>
          </cell>
          <cell r="F136">
            <v>2910</v>
          </cell>
          <cell r="G136">
            <v>970</v>
          </cell>
          <cell r="H136">
            <v>0.0328</v>
          </cell>
          <cell r="I136">
            <v>0.1955</v>
          </cell>
          <cell r="J136">
            <v>11.7</v>
          </cell>
          <cell r="K136">
            <v>1.47</v>
          </cell>
          <cell r="L136">
            <v>2910</v>
          </cell>
          <cell r="M136">
            <v>2910</v>
          </cell>
          <cell r="N136">
            <v>1940</v>
          </cell>
          <cell r="O136">
            <v>5184</v>
          </cell>
          <cell r="P136">
            <v>5184</v>
          </cell>
          <cell r="Q136">
            <v>1940</v>
          </cell>
          <cell r="R136">
            <v>1940</v>
          </cell>
          <cell r="S136">
            <v>670</v>
          </cell>
          <cell r="T136">
            <v>0.0969999999999999</v>
          </cell>
          <cell r="U136">
            <v>0.1285</v>
          </cell>
          <cell r="V136">
            <v>0.1285</v>
          </cell>
        </row>
        <row r="137">
          <cell r="E137">
            <v>98</v>
          </cell>
          <cell r="F137">
            <v>2940</v>
          </cell>
          <cell r="G137">
            <v>980</v>
          </cell>
          <cell r="H137">
            <v>0.0332</v>
          </cell>
          <cell r="I137">
            <v>0.197</v>
          </cell>
          <cell r="J137">
            <v>11.8</v>
          </cell>
          <cell r="K137">
            <v>1.48</v>
          </cell>
          <cell r="L137">
            <v>2940</v>
          </cell>
          <cell r="M137">
            <v>2940</v>
          </cell>
          <cell r="N137">
            <v>1960</v>
          </cell>
          <cell r="O137">
            <v>5256</v>
          </cell>
          <cell r="P137">
            <v>5256</v>
          </cell>
          <cell r="Q137">
            <v>1960</v>
          </cell>
          <cell r="R137">
            <v>1960</v>
          </cell>
          <cell r="S137">
            <v>680</v>
          </cell>
          <cell r="T137">
            <v>0.0979999999999999</v>
          </cell>
          <cell r="U137">
            <v>0.129</v>
          </cell>
          <cell r="V137">
            <v>0.129</v>
          </cell>
        </row>
        <row r="138">
          <cell r="E138">
            <v>99</v>
          </cell>
          <cell r="F138">
            <v>2970</v>
          </cell>
          <cell r="G138">
            <v>990</v>
          </cell>
          <cell r="H138">
            <v>0.0336</v>
          </cell>
          <cell r="I138">
            <v>0.1985</v>
          </cell>
          <cell r="J138">
            <v>11.9</v>
          </cell>
          <cell r="K138">
            <v>1.49</v>
          </cell>
          <cell r="L138">
            <v>2970</v>
          </cell>
          <cell r="M138">
            <v>2970</v>
          </cell>
          <cell r="N138">
            <v>1980</v>
          </cell>
          <cell r="O138">
            <v>5328</v>
          </cell>
          <cell r="P138">
            <v>5328</v>
          </cell>
          <cell r="Q138">
            <v>1980</v>
          </cell>
          <cell r="R138">
            <v>1980</v>
          </cell>
          <cell r="S138">
            <v>690</v>
          </cell>
          <cell r="T138">
            <v>0.0989999999999999</v>
          </cell>
          <cell r="U138">
            <v>0.1295</v>
          </cell>
          <cell r="V138">
            <v>0.1295</v>
          </cell>
        </row>
        <row r="139">
          <cell r="E139">
            <v>100</v>
          </cell>
          <cell r="F139">
            <v>3000</v>
          </cell>
          <cell r="G139">
            <v>1000</v>
          </cell>
          <cell r="H139">
            <v>0.034</v>
          </cell>
          <cell r="I139">
            <v>0.2</v>
          </cell>
          <cell r="J139">
            <v>12</v>
          </cell>
          <cell r="K139">
            <v>1.5</v>
          </cell>
          <cell r="L139">
            <v>3000</v>
          </cell>
          <cell r="M139">
            <v>3000</v>
          </cell>
          <cell r="N139">
            <v>2000</v>
          </cell>
          <cell r="O139">
            <v>5400</v>
          </cell>
          <cell r="P139">
            <v>5400</v>
          </cell>
          <cell r="Q139">
            <v>2000</v>
          </cell>
          <cell r="R139">
            <v>2000</v>
          </cell>
          <cell r="S139">
            <v>700</v>
          </cell>
          <cell r="T139">
            <v>0.0999999999999999</v>
          </cell>
          <cell r="U139">
            <v>0.13</v>
          </cell>
          <cell r="V139">
            <v>0.13</v>
          </cell>
        </row>
        <row r="140">
          <cell r="E140">
            <v>101</v>
          </cell>
          <cell r="F140">
            <v>3030</v>
          </cell>
          <cell r="G140">
            <v>1010</v>
          </cell>
          <cell r="H140">
            <v>0.0343</v>
          </cell>
          <cell r="I140">
            <v>0.202</v>
          </cell>
          <cell r="J140">
            <v>12.1</v>
          </cell>
          <cell r="K140">
            <v>1.51</v>
          </cell>
          <cell r="L140">
            <v>3030</v>
          </cell>
          <cell r="M140">
            <v>3030</v>
          </cell>
          <cell r="N140">
            <v>2020</v>
          </cell>
          <cell r="O140">
            <v>5476</v>
          </cell>
          <cell r="P140">
            <v>5476</v>
          </cell>
          <cell r="Q140">
            <v>2020</v>
          </cell>
          <cell r="R140">
            <v>2020</v>
          </cell>
          <cell r="S140">
            <v>715</v>
          </cell>
          <cell r="T140">
            <v>0.101</v>
          </cell>
          <cell r="U140">
            <v>0.1305</v>
          </cell>
          <cell r="V140">
            <v>0.1305</v>
          </cell>
        </row>
        <row r="141">
          <cell r="E141">
            <v>102</v>
          </cell>
          <cell r="F141">
            <v>3060</v>
          </cell>
          <cell r="G141">
            <v>1020</v>
          </cell>
          <cell r="H141">
            <v>0.0346</v>
          </cell>
          <cell r="I141">
            <v>0.204</v>
          </cell>
          <cell r="J141">
            <v>12.2</v>
          </cell>
          <cell r="K141">
            <v>1.52</v>
          </cell>
          <cell r="L141">
            <v>3060</v>
          </cell>
          <cell r="M141">
            <v>3060</v>
          </cell>
          <cell r="N141">
            <v>2040</v>
          </cell>
          <cell r="O141">
            <v>5552</v>
          </cell>
          <cell r="P141">
            <v>5552</v>
          </cell>
          <cell r="Q141">
            <v>2040</v>
          </cell>
          <cell r="R141">
            <v>2040</v>
          </cell>
          <cell r="S141">
            <v>730</v>
          </cell>
          <cell r="T141">
            <v>0.102</v>
          </cell>
          <cell r="U141">
            <v>0.131</v>
          </cell>
          <cell r="V141">
            <v>0.131</v>
          </cell>
        </row>
        <row r="142">
          <cell r="E142">
            <v>103</v>
          </cell>
          <cell r="F142">
            <v>3090</v>
          </cell>
          <cell r="G142">
            <v>1030</v>
          </cell>
          <cell r="H142">
            <v>0.0349</v>
          </cell>
          <cell r="I142">
            <v>0.206</v>
          </cell>
          <cell r="J142">
            <v>12.3</v>
          </cell>
          <cell r="K142">
            <v>1.53</v>
          </cell>
          <cell r="L142">
            <v>3090</v>
          </cell>
          <cell r="M142">
            <v>3090</v>
          </cell>
          <cell r="N142">
            <v>2060</v>
          </cell>
          <cell r="O142">
            <v>5628</v>
          </cell>
          <cell r="P142">
            <v>5628</v>
          </cell>
          <cell r="Q142">
            <v>2060</v>
          </cell>
          <cell r="R142">
            <v>2060</v>
          </cell>
          <cell r="S142">
            <v>745</v>
          </cell>
          <cell r="T142">
            <v>0.103</v>
          </cell>
          <cell r="U142">
            <v>0.1315</v>
          </cell>
          <cell r="V142">
            <v>0.1315</v>
          </cell>
        </row>
        <row r="143">
          <cell r="E143">
            <v>104</v>
          </cell>
          <cell r="F143">
            <v>3120</v>
          </cell>
          <cell r="G143">
            <v>1040</v>
          </cell>
          <cell r="H143">
            <v>0.0352</v>
          </cell>
          <cell r="I143">
            <v>0.208</v>
          </cell>
          <cell r="J143">
            <v>12.4</v>
          </cell>
          <cell r="K143">
            <v>1.54</v>
          </cell>
          <cell r="L143">
            <v>3120</v>
          </cell>
          <cell r="M143">
            <v>3120</v>
          </cell>
          <cell r="N143">
            <v>2080</v>
          </cell>
          <cell r="O143">
            <v>5704</v>
          </cell>
          <cell r="P143">
            <v>5704</v>
          </cell>
          <cell r="Q143">
            <v>2080</v>
          </cell>
          <cell r="R143">
            <v>2080</v>
          </cell>
          <cell r="S143">
            <v>760</v>
          </cell>
          <cell r="T143">
            <v>0.104</v>
          </cell>
          <cell r="U143">
            <v>0.132</v>
          </cell>
          <cell r="V143">
            <v>0.132</v>
          </cell>
        </row>
        <row r="144">
          <cell r="E144">
            <v>105</v>
          </cell>
          <cell r="F144">
            <v>3150</v>
          </cell>
          <cell r="G144">
            <v>1050</v>
          </cell>
          <cell r="H144">
            <v>0.0355</v>
          </cell>
          <cell r="I144">
            <v>0.21</v>
          </cell>
          <cell r="J144">
            <v>12.5</v>
          </cell>
          <cell r="K144">
            <v>1.55</v>
          </cell>
          <cell r="L144">
            <v>3150</v>
          </cell>
          <cell r="M144">
            <v>3150</v>
          </cell>
          <cell r="N144">
            <v>2100</v>
          </cell>
          <cell r="O144">
            <v>5780</v>
          </cell>
          <cell r="P144">
            <v>5780</v>
          </cell>
          <cell r="Q144">
            <v>2100</v>
          </cell>
          <cell r="R144">
            <v>2100</v>
          </cell>
          <cell r="S144">
            <v>775</v>
          </cell>
          <cell r="T144">
            <v>0.105</v>
          </cell>
          <cell r="U144">
            <v>0.1325</v>
          </cell>
          <cell r="V144">
            <v>0.1325</v>
          </cell>
        </row>
        <row r="145">
          <cell r="E145">
            <v>106</v>
          </cell>
          <cell r="F145">
            <v>3180</v>
          </cell>
          <cell r="G145">
            <v>1060</v>
          </cell>
          <cell r="H145">
            <v>0.0358</v>
          </cell>
          <cell r="I145">
            <v>0.212</v>
          </cell>
          <cell r="J145">
            <v>12.6</v>
          </cell>
          <cell r="K145">
            <v>1.56</v>
          </cell>
          <cell r="L145">
            <v>3180</v>
          </cell>
          <cell r="M145">
            <v>3180</v>
          </cell>
          <cell r="N145">
            <v>2120</v>
          </cell>
          <cell r="O145">
            <v>5856</v>
          </cell>
          <cell r="P145">
            <v>5856</v>
          </cell>
          <cell r="Q145">
            <v>2120</v>
          </cell>
          <cell r="R145">
            <v>2120</v>
          </cell>
          <cell r="S145">
            <v>790</v>
          </cell>
          <cell r="T145">
            <v>0.106</v>
          </cell>
          <cell r="U145">
            <v>0.133</v>
          </cell>
          <cell r="V145">
            <v>0.133</v>
          </cell>
        </row>
        <row r="146">
          <cell r="E146">
            <v>107</v>
          </cell>
          <cell r="F146">
            <v>3210</v>
          </cell>
          <cell r="G146">
            <v>1070</v>
          </cell>
          <cell r="H146">
            <v>0.0361</v>
          </cell>
          <cell r="I146">
            <v>0.214</v>
          </cell>
          <cell r="J146">
            <v>12.7</v>
          </cell>
          <cell r="K146">
            <v>1.57</v>
          </cell>
          <cell r="L146">
            <v>3210</v>
          </cell>
          <cell r="M146">
            <v>3210</v>
          </cell>
          <cell r="N146">
            <v>2140</v>
          </cell>
          <cell r="O146">
            <v>5932</v>
          </cell>
          <cell r="P146">
            <v>5932</v>
          </cell>
          <cell r="Q146">
            <v>2140</v>
          </cell>
          <cell r="R146">
            <v>2140</v>
          </cell>
          <cell r="S146">
            <v>805</v>
          </cell>
          <cell r="T146">
            <v>0.107</v>
          </cell>
          <cell r="U146">
            <v>0.1335</v>
          </cell>
          <cell r="V146">
            <v>0.1335</v>
          </cell>
        </row>
        <row r="147">
          <cell r="E147">
            <v>108</v>
          </cell>
          <cell r="F147">
            <v>3240</v>
          </cell>
          <cell r="G147">
            <v>1080</v>
          </cell>
          <cell r="H147">
            <v>0.0364</v>
          </cell>
          <cell r="I147">
            <v>0.216</v>
          </cell>
          <cell r="J147">
            <v>12.8</v>
          </cell>
          <cell r="K147">
            <v>1.58</v>
          </cell>
          <cell r="L147">
            <v>3240</v>
          </cell>
          <cell r="M147">
            <v>3240</v>
          </cell>
          <cell r="N147">
            <v>2160</v>
          </cell>
          <cell r="O147">
            <v>6008</v>
          </cell>
          <cell r="P147">
            <v>6008</v>
          </cell>
          <cell r="Q147">
            <v>2160</v>
          </cell>
          <cell r="R147">
            <v>2160</v>
          </cell>
          <cell r="S147">
            <v>820</v>
          </cell>
          <cell r="T147">
            <v>0.108</v>
          </cell>
          <cell r="U147">
            <v>0.134</v>
          </cell>
          <cell r="V147">
            <v>0.134</v>
          </cell>
        </row>
        <row r="148">
          <cell r="E148">
            <v>109</v>
          </cell>
          <cell r="F148">
            <v>3270</v>
          </cell>
          <cell r="G148">
            <v>1090</v>
          </cell>
          <cell r="H148">
            <v>0.0367</v>
          </cell>
          <cell r="I148">
            <v>0.218</v>
          </cell>
          <cell r="J148">
            <v>12.9</v>
          </cell>
          <cell r="K148">
            <v>1.59</v>
          </cell>
          <cell r="L148">
            <v>3270</v>
          </cell>
          <cell r="M148">
            <v>3270</v>
          </cell>
          <cell r="N148">
            <v>2180</v>
          </cell>
          <cell r="O148">
            <v>6084</v>
          </cell>
          <cell r="P148">
            <v>6084</v>
          </cell>
          <cell r="Q148">
            <v>2180</v>
          </cell>
          <cell r="R148">
            <v>2180</v>
          </cell>
          <cell r="S148">
            <v>835</v>
          </cell>
          <cell r="T148">
            <v>0.109</v>
          </cell>
          <cell r="U148">
            <v>0.1345</v>
          </cell>
          <cell r="V148">
            <v>0.1345</v>
          </cell>
        </row>
        <row r="149">
          <cell r="E149">
            <v>110</v>
          </cell>
          <cell r="F149">
            <v>3300</v>
          </cell>
          <cell r="G149">
            <v>1100</v>
          </cell>
          <cell r="H149">
            <v>0.037</v>
          </cell>
          <cell r="I149">
            <v>0.22</v>
          </cell>
          <cell r="J149">
            <v>13</v>
          </cell>
          <cell r="K149">
            <v>1.6</v>
          </cell>
          <cell r="L149">
            <v>3300</v>
          </cell>
          <cell r="M149">
            <v>3300</v>
          </cell>
          <cell r="N149">
            <v>2200</v>
          </cell>
          <cell r="O149">
            <v>6160</v>
          </cell>
          <cell r="P149">
            <v>6160</v>
          </cell>
          <cell r="Q149">
            <v>2200</v>
          </cell>
          <cell r="R149">
            <v>2200</v>
          </cell>
          <cell r="S149">
            <v>850</v>
          </cell>
          <cell r="T149">
            <v>0.11</v>
          </cell>
          <cell r="U149">
            <v>0.135</v>
          </cell>
          <cell r="V149">
            <v>0.135</v>
          </cell>
        </row>
        <row r="150">
          <cell r="E150">
            <v>111</v>
          </cell>
          <cell r="F150">
            <v>3330</v>
          </cell>
          <cell r="G150">
            <v>1110</v>
          </cell>
          <cell r="H150">
            <v>0.0373</v>
          </cell>
          <cell r="I150">
            <v>0.2215</v>
          </cell>
          <cell r="J150">
            <v>13.1</v>
          </cell>
          <cell r="K150">
            <v>1.61</v>
          </cell>
          <cell r="L150">
            <v>3330</v>
          </cell>
          <cell r="M150">
            <v>3330</v>
          </cell>
          <cell r="N150">
            <v>2220</v>
          </cell>
          <cell r="O150">
            <v>6240</v>
          </cell>
          <cell r="P150">
            <v>6240</v>
          </cell>
          <cell r="Q150">
            <v>2220</v>
          </cell>
          <cell r="R150">
            <v>2220</v>
          </cell>
          <cell r="S150">
            <v>865</v>
          </cell>
          <cell r="T150">
            <v>0.111</v>
          </cell>
          <cell r="U150">
            <v>0.1355</v>
          </cell>
          <cell r="V150">
            <v>0.1355</v>
          </cell>
        </row>
        <row r="151">
          <cell r="E151">
            <v>112</v>
          </cell>
          <cell r="F151">
            <v>3360</v>
          </cell>
          <cell r="G151">
            <v>1120</v>
          </cell>
          <cell r="H151">
            <v>0.0376</v>
          </cell>
          <cell r="I151">
            <v>0.223</v>
          </cell>
          <cell r="J151">
            <v>13.2</v>
          </cell>
          <cell r="K151">
            <v>1.62</v>
          </cell>
          <cell r="L151">
            <v>3360</v>
          </cell>
          <cell r="M151">
            <v>3360</v>
          </cell>
          <cell r="N151">
            <v>2240</v>
          </cell>
          <cell r="O151">
            <v>6320</v>
          </cell>
          <cell r="P151">
            <v>6320</v>
          </cell>
          <cell r="Q151">
            <v>2240</v>
          </cell>
          <cell r="R151">
            <v>2240</v>
          </cell>
          <cell r="S151">
            <v>880</v>
          </cell>
          <cell r="T151">
            <v>0.112</v>
          </cell>
          <cell r="U151">
            <v>0.136</v>
          </cell>
          <cell r="V151">
            <v>0.136</v>
          </cell>
        </row>
        <row r="152">
          <cell r="E152">
            <v>113</v>
          </cell>
          <cell r="F152">
            <v>3390</v>
          </cell>
          <cell r="G152">
            <v>1130</v>
          </cell>
          <cell r="H152">
            <v>0.0379</v>
          </cell>
          <cell r="I152">
            <v>0.2245</v>
          </cell>
          <cell r="J152">
            <v>13.3</v>
          </cell>
          <cell r="K152">
            <v>1.63</v>
          </cell>
          <cell r="L152">
            <v>3390</v>
          </cell>
          <cell r="M152">
            <v>3390</v>
          </cell>
          <cell r="N152">
            <v>2260</v>
          </cell>
          <cell r="O152">
            <v>6400</v>
          </cell>
          <cell r="P152">
            <v>6400</v>
          </cell>
          <cell r="Q152">
            <v>2260</v>
          </cell>
          <cell r="R152">
            <v>2260</v>
          </cell>
          <cell r="S152">
            <v>895</v>
          </cell>
          <cell r="T152">
            <v>0.113</v>
          </cell>
          <cell r="U152">
            <v>0.1365</v>
          </cell>
          <cell r="V152">
            <v>0.1365</v>
          </cell>
        </row>
        <row r="153">
          <cell r="E153">
            <v>114</v>
          </cell>
          <cell r="F153">
            <v>3420</v>
          </cell>
          <cell r="G153">
            <v>1140</v>
          </cell>
          <cell r="H153">
            <v>0.0382</v>
          </cell>
          <cell r="I153">
            <v>0.226</v>
          </cell>
          <cell r="J153">
            <v>13.4</v>
          </cell>
          <cell r="K153">
            <v>1.64</v>
          </cell>
          <cell r="L153">
            <v>3420</v>
          </cell>
          <cell r="M153">
            <v>3420</v>
          </cell>
          <cell r="N153">
            <v>2280</v>
          </cell>
          <cell r="O153">
            <v>6480</v>
          </cell>
          <cell r="P153">
            <v>6480</v>
          </cell>
          <cell r="Q153">
            <v>2280</v>
          </cell>
          <cell r="R153">
            <v>2280</v>
          </cell>
          <cell r="S153">
            <v>910</v>
          </cell>
          <cell r="T153">
            <v>0.114</v>
          </cell>
          <cell r="U153">
            <v>0.137</v>
          </cell>
          <cell r="V153">
            <v>0.137</v>
          </cell>
        </row>
        <row r="154">
          <cell r="E154">
            <v>115</v>
          </cell>
          <cell r="F154">
            <v>3450</v>
          </cell>
          <cell r="G154">
            <v>1150</v>
          </cell>
          <cell r="H154">
            <v>0.0385</v>
          </cell>
          <cell r="I154">
            <v>0.2275</v>
          </cell>
          <cell r="J154">
            <v>13.5</v>
          </cell>
          <cell r="K154">
            <v>1.65</v>
          </cell>
          <cell r="L154">
            <v>3450</v>
          </cell>
          <cell r="M154">
            <v>3450</v>
          </cell>
          <cell r="N154">
            <v>2300</v>
          </cell>
          <cell r="O154">
            <v>6560</v>
          </cell>
          <cell r="P154">
            <v>6560</v>
          </cell>
          <cell r="Q154">
            <v>2300</v>
          </cell>
          <cell r="R154">
            <v>2300</v>
          </cell>
          <cell r="S154">
            <v>925</v>
          </cell>
          <cell r="T154">
            <v>0.115</v>
          </cell>
          <cell r="U154">
            <v>0.1375</v>
          </cell>
          <cell r="V154">
            <v>0.1375</v>
          </cell>
        </row>
        <row r="155">
          <cell r="E155">
            <v>116</v>
          </cell>
          <cell r="F155">
            <v>3480</v>
          </cell>
          <cell r="G155">
            <v>1160</v>
          </cell>
          <cell r="H155">
            <v>0.0388</v>
          </cell>
          <cell r="I155">
            <v>0.229</v>
          </cell>
          <cell r="J155">
            <v>13.6</v>
          </cell>
          <cell r="K155">
            <v>1.66</v>
          </cell>
          <cell r="L155">
            <v>3480</v>
          </cell>
          <cell r="M155">
            <v>3480</v>
          </cell>
          <cell r="N155">
            <v>2320</v>
          </cell>
          <cell r="O155">
            <v>6640</v>
          </cell>
          <cell r="P155">
            <v>6640</v>
          </cell>
          <cell r="Q155">
            <v>2320</v>
          </cell>
          <cell r="R155">
            <v>2320</v>
          </cell>
          <cell r="S155">
            <v>940</v>
          </cell>
          <cell r="T155">
            <v>0.116</v>
          </cell>
          <cell r="U155">
            <v>0.138</v>
          </cell>
          <cell r="V155">
            <v>0.138</v>
          </cell>
        </row>
        <row r="156">
          <cell r="E156">
            <v>117</v>
          </cell>
          <cell r="F156">
            <v>3510</v>
          </cell>
          <cell r="G156">
            <v>1170</v>
          </cell>
          <cell r="H156">
            <v>0.0391</v>
          </cell>
          <cell r="I156">
            <v>0.2305</v>
          </cell>
          <cell r="J156">
            <v>13.7</v>
          </cell>
          <cell r="K156">
            <v>1.67</v>
          </cell>
          <cell r="L156">
            <v>3510</v>
          </cell>
          <cell r="M156">
            <v>3510</v>
          </cell>
          <cell r="N156">
            <v>2340</v>
          </cell>
          <cell r="O156">
            <v>6720</v>
          </cell>
          <cell r="P156">
            <v>6720</v>
          </cell>
          <cell r="Q156">
            <v>2340</v>
          </cell>
          <cell r="R156">
            <v>2340</v>
          </cell>
          <cell r="S156">
            <v>955</v>
          </cell>
          <cell r="T156">
            <v>0.117</v>
          </cell>
          <cell r="U156">
            <v>0.1385</v>
          </cell>
          <cell r="V156">
            <v>0.1385</v>
          </cell>
        </row>
        <row r="157">
          <cell r="E157">
            <v>118</v>
          </cell>
          <cell r="F157">
            <v>3540</v>
          </cell>
          <cell r="G157">
            <v>1180</v>
          </cell>
          <cell r="H157">
            <v>0.0394</v>
          </cell>
          <cell r="I157">
            <v>0.232</v>
          </cell>
          <cell r="J157">
            <v>13.8</v>
          </cell>
          <cell r="K157">
            <v>1.68</v>
          </cell>
          <cell r="L157">
            <v>3540</v>
          </cell>
          <cell r="M157">
            <v>3540</v>
          </cell>
          <cell r="N157">
            <v>2360</v>
          </cell>
          <cell r="O157">
            <v>6800</v>
          </cell>
          <cell r="P157">
            <v>6800</v>
          </cell>
          <cell r="Q157">
            <v>2360</v>
          </cell>
          <cell r="R157">
            <v>2360</v>
          </cell>
          <cell r="S157">
            <v>970</v>
          </cell>
          <cell r="T157">
            <v>0.118</v>
          </cell>
          <cell r="U157">
            <v>0.139</v>
          </cell>
          <cell r="V157">
            <v>0.139</v>
          </cell>
        </row>
        <row r="158">
          <cell r="E158">
            <v>119</v>
          </cell>
          <cell r="F158">
            <v>3570</v>
          </cell>
          <cell r="G158">
            <v>1190</v>
          </cell>
          <cell r="H158">
            <v>0.0397</v>
          </cell>
          <cell r="I158">
            <v>0.2335</v>
          </cell>
          <cell r="J158">
            <v>13.9</v>
          </cell>
          <cell r="K158">
            <v>1.69</v>
          </cell>
          <cell r="L158">
            <v>3570</v>
          </cell>
          <cell r="M158">
            <v>3570</v>
          </cell>
          <cell r="N158">
            <v>2380</v>
          </cell>
          <cell r="O158">
            <v>6880</v>
          </cell>
          <cell r="P158">
            <v>6880</v>
          </cell>
          <cell r="Q158">
            <v>2380</v>
          </cell>
          <cell r="R158">
            <v>2380</v>
          </cell>
          <cell r="S158">
            <v>985</v>
          </cell>
          <cell r="T158">
            <v>0.119</v>
          </cell>
          <cell r="U158">
            <v>0.1395</v>
          </cell>
          <cell r="V158">
            <v>0.1395</v>
          </cell>
        </row>
        <row r="159">
          <cell r="E159">
            <v>120</v>
          </cell>
          <cell r="F159">
            <v>3600</v>
          </cell>
          <cell r="G159">
            <v>1200</v>
          </cell>
          <cell r="H159">
            <v>0.04</v>
          </cell>
          <cell r="I159">
            <v>0.235</v>
          </cell>
          <cell r="J159">
            <v>14</v>
          </cell>
          <cell r="K159">
            <v>1.7</v>
          </cell>
          <cell r="L159">
            <v>3600</v>
          </cell>
          <cell r="M159">
            <v>3600</v>
          </cell>
          <cell r="N159">
            <v>2400</v>
          </cell>
          <cell r="O159">
            <v>6960</v>
          </cell>
          <cell r="P159">
            <v>6960</v>
          </cell>
          <cell r="Q159">
            <v>2400</v>
          </cell>
          <cell r="R159">
            <v>2400</v>
          </cell>
          <cell r="S159">
            <v>1000</v>
          </cell>
          <cell r="T159">
            <v>0.12</v>
          </cell>
          <cell r="U159">
            <v>0.14</v>
          </cell>
          <cell r="V159">
            <v>0.14</v>
          </cell>
        </row>
        <row r="160">
          <cell r="E160">
            <v>121</v>
          </cell>
          <cell r="F160">
            <v>3630</v>
          </cell>
          <cell r="G160">
            <v>1210</v>
          </cell>
          <cell r="H160">
            <v>0.0404</v>
          </cell>
          <cell r="I160">
            <v>0.2365</v>
          </cell>
          <cell r="J160">
            <v>14.1</v>
          </cell>
          <cell r="K160">
            <v>1.71</v>
          </cell>
          <cell r="L160">
            <v>3630</v>
          </cell>
          <cell r="M160">
            <v>3630</v>
          </cell>
          <cell r="N160">
            <v>2420</v>
          </cell>
          <cell r="O160">
            <v>7139</v>
          </cell>
          <cell r="P160">
            <v>7139</v>
          </cell>
          <cell r="Q160">
            <v>2420</v>
          </cell>
          <cell r="R160">
            <v>2420</v>
          </cell>
          <cell r="S160">
            <v>1015</v>
          </cell>
          <cell r="T160">
            <v>0.121</v>
          </cell>
          <cell r="U160">
            <v>0.1405</v>
          </cell>
          <cell r="V160">
            <v>0.1405</v>
          </cell>
        </row>
        <row r="161">
          <cell r="E161">
            <v>122</v>
          </cell>
          <cell r="F161">
            <v>3660</v>
          </cell>
          <cell r="G161">
            <v>1220</v>
          </cell>
          <cell r="H161">
            <v>0.0408</v>
          </cell>
          <cell r="I161">
            <v>0.238</v>
          </cell>
          <cell r="J161">
            <v>14.2</v>
          </cell>
          <cell r="K161">
            <v>1.72</v>
          </cell>
          <cell r="L161">
            <v>3660</v>
          </cell>
          <cell r="M161">
            <v>3660</v>
          </cell>
          <cell r="N161">
            <v>2440</v>
          </cell>
          <cell r="O161">
            <v>7318</v>
          </cell>
          <cell r="P161">
            <v>7318</v>
          </cell>
          <cell r="Q161">
            <v>2440</v>
          </cell>
          <cell r="R161">
            <v>2440</v>
          </cell>
          <cell r="S161">
            <v>1030</v>
          </cell>
          <cell r="T161">
            <v>0.122</v>
          </cell>
          <cell r="U161">
            <v>0.141</v>
          </cell>
          <cell r="V161">
            <v>0.141</v>
          </cell>
        </row>
        <row r="162">
          <cell r="E162">
            <v>123</v>
          </cell>
          <cell r="F162">
            <v>3690</v>
          </cell>
          <cell r="G162">
            <v>1230</v>
          </cell>
          <cell r="H162">
            <v>0.0412</v>
          </cell>
          <cell r="I162">
            <v>0.2395</v>
          </cell>
          <cell r="J162">
            <v>14.3</v>
          </cell>
          <cell r="K162">
            <v>1.73</v>
          </cell>
          <cell r="L162">
            <v>3690</v>
          </cell>
          <cell r="M162">
            <v>3690</v>
          </cell>
          <cell r="N162">
            <v>2460</v>
          </cell>
          <cell r="O162">
            <v>7497</v>
          </cell>
          <cell r="P162">
            <v>7497</v>
          </cell>
          <cell r="Q162">
            <v>2460</v>
          </cell>
          <cell r="R162">
            <v>2460</v>
          </cell>
          <cell r="S162">
            <v>1045</v>
          </cell>
          <cell r="T162">
            <v>0.123</v>
          </cell>
          <cell r="U162">
            <v>0.1415</v>
          </cell>
          <cell r="V162">
            <v>0.1415</v>
          </cell>
        </row>
        <row r="163">
          <cell r="E163">
            <v>124</v>
          </cell>
          <cell r="F163">
            <v>3720</v>
          </cell>
          <cell r="G163">
            <v>1240</v>
          </cell>
          <cell r="H163">
            <v>0.0416</v>
          </cell>
          <cell r="I163">
            <v>0.241</v>
          </cell>
          <cell r="J163">
            <v>14.4</v>
          </cell>
          <cell r="K163">
            <v>1.74</v>
          </cell>
          <cell r="L163">
            <v>3720</v>
          </cell>
          <cell r="M163">
            <v>3720</v>
          </cell>
          <cell r="N163">
            <v>2480</v>
          </cell>
          <cell r="O163">
            <v>7676</v>
          </cell>
          <cell r="P163">
            <v>7676</v>
          </cell>
          <cell r="Q163">
            <v>2480</v>
          </cell>
          <cell r="R163">
            <v>2480</v>
          </cell>
          <cell r="S163">
            <v>1060</v>
          </cell>
          <cell r="T163">
            <v>0.124</v>
          </cell>
          <cell r="U163">
            <v>0.142</v>
          </cell>
          <cell r="V163">
            <v>0.142</v>
          </cell>
        </row>
        <row r="164">
          <cell r="E164">
            <v>125</v>
          </cell>
          <cell r="F164">
            <v>3750</v>
          </cell>
          <cell r="G164">
            <v>1250</v>
          </cell>
          <cell r="H164">
            <v>0.042</v>
          </cell>
          <cell r="I164">
            <v>0.2425</v>
          </cell>
          <cell r="J164">
            <v>14.5</v>
          </cell>
          <cell r="K164">
            <v>1.75</v>
          </cell>
          <cell r="L164">
            <v>3750</v>
          </cell>
          <cell r="M164">
            <v>3750</v>
          </cell>
          <cell r="N164">
            <v>2500</v>
          </cell>
          <cell r="O164">
            <v>7855</v>
          </cell>
          <cell r="P164">
            <v>7855</v>
          </cell>
          <cell r="Q164">
            <v>2500</v>
          </cell>
          <cell r="R164">
            <v>2500</v>
          </cell>
          <cell r="S164">
            <v>1075</v>
          </cell>
          <cell r="T164">
            <v>0.125</v>
          </cell>
          <cell r="U164">
            <v>0.1425</v>
          </cell>
          <cell r="V164">
            <v>0.1425</v>
          </cell>
        </row>
        <row r="165">
          <cell r="E165">
            <v>126</v>
          </cell>
          <cell r="F165">
            <v>3780</v>
          </cell>
          <cell r="G165">
            <v>1260</v>
          </cell>
          <cell r="H165">
            <v>0.0424</v>
          </cell>
          <cell r="I165">
            <v>0.244</v>
          </cell>
          <cell r="J165">
            <v>14.6</v>
          </cell>
          <cell r="K165">
            <v>1.76</v>
          </cell>
          <cell r="L165">
            <v>3780</v>
          </cell>
          <cell r="M165">
            <v>3780</v>
          </cell>
          <cell r="N165">
            <v>2520</v>
          </cell>
          <cell r="O165">
            <v>8034</v>
          </cell>
          <cell r="P165">
            <v>8034</v>
          </cell>
          <cell r="Q165">
            <v>2520</v>
          </cell>
          <cell r="R165">
            <v>2520</v>
          </cell>
          <cell r="S165">
            <v>1090</v>
          </cell>
          <cell r="T165">
            <v>0.126</v>
          </cell>
          <cell r="U165">
            <v>0.143</v>
          </cell>
          <cell r="V165">
            <v>0.143</v>
          </cell>
        </row>
        <row r="166">
          <cell r="E166">
            <v>127</v>
          </cell>
          <cell r="F166">
            <v>3810</v>
          </cell>
          <cell r="G166">
            <v>1270</v>
          </cell>
          <cell r="H166">
            <v>0.0428</v>
          </cell>
          <cell r="I166">
            <v>0.2455</v>
          </cell>
          <cell r="J166">
            <v>14.7</v>
          </cell>
          <cell r="K166">
            <v>1.77</v>
          </cell>
          <cell r="L166">
            <v>3810</v>
          </cell>
          <cell r="M166">
            <v>3810</v>
          </cell>
          <cell r="N166">
            <v>2540</v>
          </cell>
          <cell r="O166">
            <v>8213</v>
          </cell>
          <cell r="P166">
            <v>8213</v>
          </cell>
          <cell r="Q166">
            <v>2540</v>
          </cell>
          <cell r="R166">
            <v>2540</v>
          </cell>
          <cell r="S166">
            <v>1105</v>
          </cell>
          <cell r="T166">
            <v>0.127</v>
          </cell>
          <cell r="U166">
            <v>0.1435</v>
          </cell>
          <cell r="V166">
            <v>0.1435</v>
          </cell>
        </row>
        <row r="167">
          <cell r="E167">
            <v>128</v>
          </cell>
          <cell r="F167">
            <v>3840</v>
          </cell>
          <cell r="G167">
            <v>1280</v>
          </cell>
          <cell r="H167">
            <v>0.0432</v>
          </cell>
          <cell r="I167">
            <v>0.247</v>
          </cell>
          <cell r="J167">
            <v>14.8</v>
          </cell>
          <cell r="K167">
            <v>1.78</v>
          </cell>
          <cell r="L167">
            <v>3840</v>
          </cell>
          <cell r="M167">
            <v>3840</v>
          </cell>
          <cell r="N167">
            <v>2560</v>
          </cell>
          <cell r="O167">
            <v>8392</v>
          </cell>
          <cell r="P167">
            <v>8392</v>
          </cell>
          <cell r="Q167">
            <v>2560</v>
          </cell>
          <cell r="R167">
            <v>2560</v>
          </cell>
          <cell r="S167">
            <v>1120</v>
          </cell>
          <cell r="T167">
            <v>0.128</v>
          </cell>
          <cell r="U167">
            <v>0.144</v>
          </cell>
          <cell r="V167">
            <v>0.144</v>
          </cell>
        </row>
        <row r="168">
          <cell r="E168">
            <v>129</v>
          </cell>
          <cell r="F168">
            <v>3870</v>
          </cell>
          <cell r="G168">
            <v>1290</v>
          </cell>
          <cell r="H168">
            <v>0.0436</v>
          </cell>
          <cell r="I168">
            <v>0.2485</v>
          </cell>
          <cell r="J168">
            <v>14.9</v>
          </cell>
          <cell r="K168">
            <v>1.79</v>
          </cell>
          <cell r="L168">
            <v>3870</v>
          </cell>
          <cell r="M168">
            <v>3870</v>
          </cell>
          <cell r="N168">
            <v>2580</v>
          </cell>
          <cell r="O168">
            <v>8571</v>
          </cell>
          <cell r="P168">
            <v>8571</v>
          </cell>
          <cell r="Q168">
            <v>2580</v>
          </cell>
          <cell r="R168">
            <v>2580</v>
          </cell>
          <cell r="S168">
            <v>1135</v>
          </cell>
          <cell r="T168">
            <v>0.129</v>
          </cell>
          <cell r="U168">
            <v>0.1445</v>
          </cell>
          <cell r="V168">
            <v>0.1445</v>
          </cell>
        </row>
        <row r="169">
          <cell r="E169">
            <v>130</v>
          </cell>
          <cell r="F169">
            <v>3900</v>
          </cell>
          <cell r="G169">
            <v>1300</v>
          </cell>
          <cell r="H169">
            <v>0.044</v>
          </cell>
          <cell r="I169">
            <v>0.25</v>
          </cell>
          <cell r="J169">
            <v>15</v>
          </cell>
          <cell r="K169">
            <v>1.8</v>
          </cell>
          <cell r="L169">
            <v>3900</v>
          </cell>
          <cell r="M169">
            <v>3900</v>
          </cell>
          <cell r="N169">
            <v>2600</v>
          </cell>
          <cell r="O169">
            <v>8750</v>
          </cell>
          <cell r="P169">
            <v>8750</v>
          </cell>
          <cell r="Q169">
            <v>2600</v>
          </cell>
          <cell r="R169">
            <v>2600</v>
          </cell>
          <cell r="S169">
            <v>1150</v>
          </cell>
          <cell r="T169">
            <v>0.13</v>
          </cell>
          <cell r="U169">
            <v>0.145</v>
          </cell>
          <cell r="V169">
            <v>0.145</v>
          </cell>
        </row>
        <row r="170">
          <cell r="E170">
            <v>131</v>
          </cell>
          <cell r="F170">
            <v>4100</v>
          </cell>
          <cell r="G170">
            <v>1370</v>
          </cell>
          <cell r="H170">
            <v>0.0443</v>
          </cell>
          <cell r="I170">
            <v>0.252</v>
          </cell>
          <cell r="J170">
            <v>15.1</v>
          </cell>
          <cell r="K170">
            <v>1.81</v>
          </cell>
          <cell r="L170">
            <v>4100</v>
          </cell>
          <cell r="M170">
            <v>4100</v>
          </cell>
          <cell r="N170">
            <v>2730</v>
          </cell>
          <cell r="O170">
            <v>9125</v>
          </cell>
          <cell r="P170">
            <v>9125</v>
          </cell>
          <cell r="Q170">
            <v>2730</v>
          </cell>
          <cell r="R170">
            <v>2730</v>
          </cell>
          <cell r="S170">
            <v>1165</v>
          </cell>
          <cell r="T170">
            <v>0.131</v>
          </cell>
          <cell r="U170">
            <v>0.1455</v>
          </cell>
          <cell r="V170">
            <v>0.1455</v>
          </cell>
        </row>
        <row r="171">
          <cell r="E171">
            <v>132</v>
          </cell>
          <cell r="F171">
            <v>4300</v>
          </cell>
          <cell r="G171">
            <v>1440</v>
          </cell>
          <cell r="H171">
            <v>0.0446</v>
          </cell>
          <cell r="I171">
            <v>0.254</v>
          </cell>
          <cell r="J171">
            <v>15.2</v>
          </cell>
          <cell r="K171">
            <v>1.82</v>
          </cell>
          <cell r="L171">
            <v>4300</v>
          </cell>
          <cell r="M171">
            <v>4300</v>
          </cell>
          <cell r="N171">
            <v>2860</v>
          </cell>
          <cell r="O171">
            <v>9500</v>
          </cell>
          <cell r="P171">
            <v>9500</v>
          </cell>
          <cell r="Q171">
            <v>2860</v>
          </cell>
          <cell r="R171">
            <v>2860</v>
          </cell>
          <cell r="S171">
            <v>1180</v>
          </cell>
          <cell r="T171">
            <v>0.132</v>
          </cell>
          <cell r="U171">
            <v>0.146</v>
          </cell>
          <cell r="V171">
            <v>0.146</v>
          </cell>
        </row>
        <row r="172">
          <cell r="E172">
            <v>133</v>
          </cell>
          <cell r="F172">
            <v>4500</v>
          </cell>
          <cell r="G172">
            <v>1510</v>
          </cell>
          <cell r="H172">
            <v>0.0449</v>
          </cell>
          <cell r="I172">
            <v>0.256</v>
          </cell>
          <cell r="J172">
            <v>15.3</v>
          </cell>
          <cell r="K172">
            <v>1.83</v>
          </cell>
          <cell r="L172">
            <v>4500</v>
          </cell>
          <cell r="M172">
            <v>4500</v>
          </cell>
          <cell r="N172">
            <v>2990</v>
          </cell>
          <cell r="O172">
            <v>9875</v>
          </cell>
          <cell r="P172">
            <v>9875</v>
          </cell>
          <cell r="Q172">
            <v>2990</v>
          </cell>
          <cell r="R172">
            <v>2990</v>
          </cell>
          <cell r="S172">
            <v>1195</v>
          </cell>
          <cell r="T172">
            <v>0.133</v>
          </cell>
          <cell r="U172">
            <v>0.1465</v>
          </cell>
          <cell r="V172">
            <v>0.1465</v>
          </cell>
        </row>
        <row r="173">
          <cell r="E173">
            <v>134</v>
          </cell>
          <cell r="F173">
            <v>4700</v>
          </cell>
          <cell r="G173">
            <v>1580</v>
          </cell>
          <cell r="H173">
            <v>0.0452</v>
          </cell>
          <cell r="I173">
            <v>0.258</v>
          </cell>
          <cell r="J173">
            <v>15.4</v>
          </cell>
          <cell r="K173">
            <v>1.84</v>
          </cell>
          <cell r="L173">
            <v>4700</v>
          </cell>
          <cell r="M173">
            <v>4700</v>
          </cell>
          <cell r="N173">
            <v>3120</v>
          </cell>
          <cell r="O173">
            <v>10250</v>
          </cell>
          <cell r="P173">
            <v>10250</v>
          </cell>
          <cell r="Q173">
            <v>3120</v>
          </cell>
          <cell r="R173">
            <v>3120</v>
          </cell>
          <cell r="S173">
            <v>1210</v>
          </cell>
          <cell r="T173">
            <v>0.134</v>
          </cell>
          <cell r="U173">
            <v>0.147</v>
          </cell>
          <cell r="V173">
            <v>0.147</v>
          </cell>
        </row>
        <row r="174">
          <cell r="E174">
            <v>135</v>
          </cell>
          <cell r="F174">
            <v>4900</v>
          </cell>
          <cell r="G174">
            <v>1650</v>
          </cell>
          <cell r="H174">
            <v>0.0455</v>
          </cell>
          <cell r="I174">
            <v>0.26</v>
          </cell>
          <cell r="J174">
            <v>15.5</v>
          </cell>
          <cell r="K174">
            <v>1.85</v>
          </cell>
          <cell r="L174">
            <v>4900</v>
          </cell>
          <cell r="M174">
            <v>4900</v>
          </cell>
          <cell r="N174">
            <v>3250</v>
          </cell>
          <cell r="O174">
            <v>10625</v>
          </cell>
          <cell r="P174">
            <v>10625</v>
          </cell>
          <cell r="Q174">
            <v>3250</v>
          </cell>
          <cell r="R174">
            <v>3250</v>
          </cell>
          <cell r="S174">
            <v>1225</v>
          </cell>
          <cell r="T174">
            <v>0.135</v>
          </cell>
          <cell r="U174">
            <v>0.1475</v>
          </cell>
          <cell r="V174">
            <v>0.1475</v>
          </cell>
        </row>
        <row r="175">
          <cell r="E175">
            <v>136</v>
          </cell>
          <cell r="F175">
            <v>5100</v>
          </cell>
          <cell r="G175">
            <v>1720</v>
          </cell>
          <cell r="H175">
            <v>0.0458</v>
          </cell>
          <cell r="I175">
            <v>0.262</v>
          </cell>
          <cell r="J175">
            <v>15.6</v>
          </cell>
          <cell r="K175">
            <v>1.86</v>
          </cell>
          <cell r="L175">
            <v>5100</v>
          </cell>
          <cell r="M175">
            <v>5100</v>
          </cell>
          <cell r="N175">
            <v>3380</v>
          </cell>
          <cell r="O175">
            <v>11000</v>
          </cell>
          <cell r="P175">
            <v>11000</v>
          </cell>
          <cell r="Q175">
            <v>3380</v>
          </cell>
          <cell r="R175">
            <v>3380</v>
          </cell>
          <cell r="S175">
            <v>1240</v>
          </cell>
          <cell r="T175">
            <v>0.136</v>
          </cell>
          <cell r="U175">
            <v>0.148</v>
          </cell>
          <cell r="V175">
            <v>0.148</v>
          </cell>
        </row>
        <row r="176">
          <cell r="E176">
            <v>137</v>
          </cell>
          <cell r="F176">
            <v>5300</v>
          </cell>
          <cell r="G176">
            <v>1790</v>
          </cell>
          <cell r="H176">
            <v>0.0461</v>
          </cell>
          <cell r="I176">
            <v>0.264</v>
          </cell>
          <cell r="J176">
            <v>15.7</v>
          </cell>
          <cell r="K176">
            <v>1.87</v>
          </cell>
          <cell r="L176">
            <v>5300</v>
          </cell>
          <cell r="M176">
            <v>5300</v>
          </cell>
          <cell r="N176">
            <v>3510</v>
          </cell>
          <cell r="O176">
            <v>11375</v>
          </cell>
          <cell r="P176">
            <v>11375</v>
          </cell>
          <cell r="Q176">
            <v>3510</v>
          </cell>
          <cell r="R176">
            <v>3510</v>
          </cell>
          <cell r="S176">
            <v>1255</v>
          </cell>
          <cell r="T176">
            <v>0.137</v>
          </cell>
          <cell r="U176">
            <v>0.1485</v>
          </cell>
          <cell r="V176">
            <v>0.1485</v>
          </cell>
        </row>
        <row r="177">
          <cell r="E177">
            <v>138</v>
          </cell>
          <cell r="F177">
            <v>5500</v>
          </cell>
          <cell r="G177">
            <v>1860</v>
          </cell>
          <cell r="H177">
            <v>0.0464</v>
          </cell>
          <cell r="I177">
            <v>0.266</v>
          </cell>
          <cell r="J177">
            <v>15.8</v>
          </cell>
          <cell r="K177">
            <v>1.88</v>
          </cell>
          <cell r="L177">
            <v>5500</v>
          </cell>
          <cell r="M177">
            <v>5500</v>
          </cell>
          <cell r="N177">
            <v>3640</v>
          </cell>
          <cell r="O177">
            <v>11750</v>
          </cell>
          <cell r="P177">
            <v>11750</v>
          </cell>
          <cell r="Q177">
            <v>3640</v>
          </cell>
          <cell r="R177">
            <v>3640</v>
          </cell>
          <cell r="S177">
            <v>1270</v>
          </cell>
          <cell r="T177">
            <v>0.138</v>
          </cell>
          <cell r="U177">
            <v>0.149</v>
          </cell>
          <cell r="V177">
            <v>0.149</v>
          </cell>
        </row>
        <row r="178">
          <cell r="E178">
            <v>139</v>
          </cell>
          <cell r="F178">
            <v>5700</v>
          </cell>
          <cell r="G178">
            <v>1930</v>
          </cell>
          <cell r="H178">
            <v>0.0467</v>
          </cell>
          <cell r="I178">
            <v>0.268</v>
          </cell>
          <cell r="J178">
            <v>15.9</v>
          </cell>
          <cell r="K178">
            <v>1.89</v>
          </cell>
          <cell r="L178">
            <v>5700</v>
          </cell>
          <cell r="M178">
            <v>5700</v>
          </cell>
          <cell r="N178">
            <v>3770</v>
          </cell>
          <cell r="O178">
            <v>12125</v>
          </cell>
          <cell r="P178">
            <v>12125</v>
          </cell>
          <cell r="Q178">
            <v>3770</v>
          </cell>
          <cell r="R178">
            <v>3770</v>
          </cell>
          <cell r="S178">
            <v>1285</v>
          </cell>
          <cell r="T178">
            <v>0.139</v>
          </cell>
          <cell r="U178">
            <v>0.1495</v>
          </cell>
          <cell r="V178">
            <v>0.1495</v>
          </cell>
        </row>
        <row r="179">
          <cell r="E179">
            <v>140</v>
          </cell>
          <cell r="F179">
            <v>5900</v>
          </cell>
          <cell r="G179">
            <v>2000</v>
          </cell>
          <cell r="H179">
            <v>0.047</v>
          </cell>
          <cell r="I179">
            <v>0.27</v>
          </cell>
          <cell r="J179">
            <v>16</v>
          </cell>
          <cell r="K179">
            <v>1.9</v>
          </cell>
          <cell r="L179">
            <v>5900</v>
          </cell>
          <cell r="M179">
            <v>5900</v>
          </cell>
          <cell r="N179">
            <v>3900</v>
          </cell>
          <cell r="O179">
            <v>12500</v>
          </cell>
          <cell r="P179">
            <v>12500</v>
          </cell>
          <cell r="Q179">
            <v>3900</v>
          </cell>
          <cell r="R179">
            <v>3900</v>
          </cell>
          <cell r="S179">
            <v>1300</v>
          </cell>
          <cell r="T179">
            <v>0.14</v>
          </cell>
          <cell r="U179">
            <v>0.15</v>
          </cell>
          <cell r="V179">
            <v>0.15</v>
          </cell>
        </row>
        <row r="180">
          <cell r="E180">
            <v>141</v>
          </cell>
          <cell r="F180">
            <v>6200</v>
          </cell>
          <cell r="G180">
            <v>2100</v>
          </cell>
          <cell r="H180">
            <v>0.0473</v>
          </cell>
          <cell r="I180">
            <v>0.2715</v>
          </cell>
          <cell r="J180">
            <v>16.1</v>
          </cell>
          <cell r="K180">
            <v>1.91</v>
          </cell>
          <cell r="L180">
            <v>6200</v>
          </cell>
          <cell r="M180">
            <v>6200</v>
          </cell>
          <cell r="N180">
            <v>4100</v>
          </cell>
          <cell r="O180">
            <v>12975</v>
          </cell>
          <cell r="P180">
            <v>12975</v>
          </cell>
          <cell r="Q180">
            <v>4100</v>
          </cell>
          <cell r="R180">
            <v>4100</v>
          </cell>
          <cell r="S180">
            <v>1320</v>
          </cell>
          <cell r="T180">
            <v>0.141</v>
          </cell>
          <cell r="U180">
            <v>0.1505</v>
          </cell>
          <cell r="V180">
            <v>0.1505</v>
          </cell>
        </row>
        <row r="181">
          <cell r="E181">
            <v>142</v>
          </cell>
          <cell r="F181">
            <v>6500</v>
          </cell>
          <cell r="G181">
            <v>2200</v>
          </cell>
          <cell r="H181">
            <v>0.0476</v>
          </cell>
          <cell r="I181">
            <v>0.273</v>
          </cell>
          <cell r="J181">
            <v>16.2</v>
          </cell>
          <cell r="K181">
            <v>1.92</v>
          </cell>
          <cell r="L181">
            <v>6500</v>
          </cell>
          <cell r="M181">
            <v>6500</v>
          </cell>
          <cell r="N181">
            <v>4300</v>
          </cell>
          <cell r="O181">
            <v>13450</v>
          </cell>
          <cell r="P181">
            <v>13450</v>
          </cell>
          <cell r="Q181">
            <v>4300</v>
          </cell>
          <cell r="R181">
            <v>4300</v>
          </cell>
          <cell r="S181">
            <v>1340</v>
          </cell>
          <cell r="T181">
            <v>0.142</v>
          </cell>
          <cell r="U181">
            <v>0.151</v>
          </cell>
          <cell r="V181">
            <v>0.151</v>
          </cell>
        </row>
        <row r="182">
          <cell r="E182">
            <v>143</v>
          </cell>
          <cell r="F182">
            <v>6800</v>
          </cell>
          <cell r="G182">
            <v>2300</v>
          </cell>
          <cell r="H182">
            <v>0.0479</v>
          </cell>
          <cell r="I182">
            <v>0.2745</v>
          </cell>
          <cell r="J182">
            <v>16.3</v>
          </cell>
          <cell r="K182">
            <v>1.93</v>
          </cell>
          <cell r="L182">
            <v>6800</v>
          </cell>
          <cell r="M182">
            <v>6800</v>
          </cell>
          <cell r="N182">
            <v>4500</v>
          </cell>
          <cell r="O182">
            <v>13925</v>
          </cell>
          <cell r="P182">
            <v>13925</v>
          </cell>
          <cell r="Q182">
            <v>4500</v>
          </cell>
          <cell r="R182">
            <v>4500</v>
          </cell>
          <cell r="S182">
            <v>1360</v>
          </cell>
          <cell r="T182">
            <v>0.143</v>
          </cell>
          <cell r="U182">
            <v>0.1515</v>
          </cell>
          <cell r="V182">
            <v>0.1515</v>
          </cell>
        </row>
        <row r="183">
          <cell r="E183">
            <v>144</v>
          </cell>
          <cell r="F183">
            <v>7100</v>
          </cell>
          <cell r="G183">
            <v>2400</v>
          </cell>
          <cell r="H183">
            <v>0.0482</v>
          </cell>
          <cell r="I183">
            <v>0.276</v>
          </cell>
          <cell r="J183">
            <v>16.4</v>
          </cell>
          <cell r="K183">
            <v>1.94</v>
          </cell>
          <cell r="L183">
            <v>7100</v>
          </cell>
          <cell r="M183">
            <v>7100</v>
          </cell>
          <cell r="N183">
            <v>4700</v>
          </cell>
          <cell r="O183">
            <v>14400</v>
          </cell>
          <cell r="P183">
            <v>14400</v>
          </cell>
          <cell r="Q183">
            <v>4700</v>
          </cell>
          <cell r="R183">
            <v>4700</v>
          </cell>
          <cell r="S183">
            <v>1380</v>
          </cell>
          <cell r="T183">
            <v>0.144</v>
          </cell>
          <cell r="U183">
            <v>0.152</v>
          </cell>
          <cell r="V183">
            <v>0.152</v>
          </cell>
        </row>
        <row r="184">
          <cell r="E184">
            <v>145</v>
          </cell>
          <cell r="F184">
            <v>7400</v>
          </cell>
          <cell r="G184">
            <v>2500</v>
          </cell>
          <cell r="H184">
            <v>0.0485</v>
          </cell>
          <cell r="I184">
            <v>0.2775</v>
          </cell>
          <cell r="J184">
            <v>16.5</v>
          </cell>
          <cell r="K184">
            <v>1.95</v>
          </cell>
          <cell r="L184">
            <v>7400</v>
          </cell>
          <cell r="M184">
            <v>7400</v>
          </cell>
          <cell r="N184">
            <v>4900</v>
          </cell>
          <cell r="O184">
            <v>14875</v>
          </cell>
          <cell r="P184">
            <v>14875</v>
          </cell>
          <cell r="Q184">
            <v>4900</v>
          </cell>
          <cell r="R184">
            <v>4900</v>
          </cell>
          <cell r="S184">
            <v>1400</v>
          </cell>
          <cell r="T184">
            <v>0.145</v>
          </cell>
          <cell r="U184">
            <v>0.1525</v>
          </cell>
          <cell r="V184">
            <v>0.1525</v>
          </cell>
        </row>
        <row r="185">
          <cell r="E185">
            <v>146</v>
          </cell>
          <cell r="F185">
            <v>7700</v>
          </cell>
          <cell r="G185">
            <v>2600</v>
          </cell>
          <cell r="H185">
            <v>0.0488</v>
          </cell>
          <cell r="I185">
            <v>0.279</v>
          </cell>
          <cell r="J185">
            <v>16.6</v>
          </cell>
          <cell r="K185">
            <v>1.96</v>
          </cell>
          <cell r="L185">
            <v>7700</v>
          </cell>
          <cell r="M185">
            <v>7700</v>
          </cell>
          <cell r="N185">
            <v>5100</v>
          </cell>
          <cell r="O185">
            <v>15350</v>
          </cell>
          <cell r="P185">
            <v>15350</v>
          </cell>
          <cell r="Q185">
            <v>5100</v>
          </cell>
          <cell r="R185">
            <v>5100</v>
          </cell>
          <cell r="S185">
            <v>1420</v>
          </cell>
          <cell r="T185">
            <v>0.146</v>
          </cell>
          <cell r="U185">
            <v>0.153</v>
          </cell>
          <cell r="V185">
            <v>0.153</v>
          </cell>
        </row>
        <row r="186">
          <cell r="E186">
            <v>147</v>
          </cell>
          <cell r="F186">
            <v>8000</v>
          </cell>
          <cell r="G186">
            <v>2700</v>
          </cell>
          <cell r="H186">
            <v>0.0491</v>
          </cell>
          <cell r="I186">
            <v>0.2805</v>
          </cell>
          <cell r="J186">
            <v>16.7</v>
          </cell>
          <cell r="K186">
            <v>1.97</v>
          </cell>
          <cell r="L186">
            <v>8000</v>
          </cell>
          <cell r="M186">
            <v>8000</v>
          </cell>
          <cell r="N186">
            <v>5300</v>
          </cell>
          <cell r="O186">
            <v>15825</v>
          </cell>
          <cell r="P186">
            <v>15825</v>
          </cell>
          <cell r="Q186">
            <v>5300</v>
          </cell>
          <cell r="R186">
            <v>5300</v>
          </cell>
          <cell r="S186">
            <v>1440</v>
          </cell>
          <cell r="T186">
            <v>0.147</v>
          </cell>
          <cell r="U186">
            <v>0.1535</v>
          </cell>
          <cell r="V186">
            <v>0.1535</v>
          </cell>
        </row>
        <row r="187">
          <cell r="E187">
            <v>148</v>
          </cell>
          <cell r="F187">
            <v>8300</v>
          </cell>
          <cell r="G187">
            <v>2800</v>
          </cell>
          <cell r="H187">
            <v>0.0494</v>
          </cell>
          <cell r="I187">
            <v>0.282</v>
          </cell>
          <cell r="J187">
            <v>16.8</v>
          </cell>
          <cell r="K187">
            <v>1.98</v>
          </cell>
          <cell r="L187">
            <v>8300</v>
          </cell>
          <cell r="M187">
            <v>8300</v>
          </cell>
          <cell r="N187">
            <v>5500</v>
          </cell>
          <cell r="O187">
            <v>16300</v>
          </cell>
          <cell r="P187">
            <v>16300</v>
          </cell>
          <cell r="Q187">
            <v>5500</v>
          </cell>
          <cell r="R187">
            <v>5500</v>
          </cell>
          <cell r="S187">
            <v>1460</v>
          </cell>
          <cell r="T187">
            <v>0.148</v>
          </cell>
          <cell r="U187">
            <v>0.154</v>
          </cell>
          <cell r="V187">
            <v>0.154</v>
          </cell>
        </row>
        <row r="188">
          <cell r="E188">
            <v>149</v>
          </cell>
          <cell r="F188">
            <v>8600</v>
          </cell>
          <cell r="G188">
            <v>2900</v>
          </cell>
          <cell r="H188">
            <v>0.0497</v>
          </cell>
          <cell r="I188">
            <v>0.2835</v>
          </cell>
          <cell r="J188">
            <v>16.9</v>
          </cell>
          <cell r="K188">
            <v>1.99</v>
          </cell>
          <cell r="L188">
            <v>8600</v>
          </cell>
          <cell r="M188">
            <v>8600</v>
          </cell>
          <cell r="N188">
            <v>5700</v>
          </cell>
          <cell r="O188">
            <v>16775</v>
          </cell>
          <cell r="P188">
            <v>16775</v>
          </cell>
          <cell r="Q188">
            <v>5700</v>
          </cell>
          <cell r="R188">
            <v>5700</v>
          </cell>
          <cell r="S188">
            <v>1480</v>
          </cell>
          <cell r="T188">
            <v>0.149</v>
          </cell>
          <cell r="U188">
            <v>0.1545</v>
          </cell>
          <cell r="V188">
            <v>0.1545</v>
          </cell>
        </row>
        <row r="189">
          <cell r="E189">
            <v>150</v>
          </cell>
          <cell r="F189">
            <v>8900</v>
          </cell>
          <cell r="G189">
            <v>3000</v>
          </cell>
          <cell r="H189">
            <v>0.05</v>
          </cell>
          <cell r="I189">
            <v>0.285</v>
          </cell>
          <cell r="J189">
            <v>17</v>
          </cell>
          <cell r="K189">
            <v>2</v>
          </cell>
          <cell r="L189">
            <v>8900</v>
          </cell>
          <cell r="M189">
            <v>8900</v>
          </cell>
          <cell r="N189">
            <v>5900</v>
          </cell>
          <cell r="O189">
            <v>17250</v>
          </cell>
          <cell r="P189">
            <v>17250</v>
          </cell>
          <cell r="Q189">
            <v>5900</v>
          </cell>
          <cell r="R189">
            <v>5900</v>
          </cell>
          <cell r="S189">
            <v>1500</v>
          </cell>
          <cell r="T189">
            <v>0.15</v>
          </cell>
          <cell r="U189">
            <v>0.155</v>
          </cell>
          <cell r="V189">
            <v>0.155</v>
          </cell>
        </row>
        <row r="190">
          <cell r="E190">
            <v>151</v>
          </cell>
          <cell r="F190">
            <v>9350</v>
          </cell>
          <cell r="G190">
            <v>3150</v>
          </cell>
          <cell r="H190">
            <v>0.0504</v>
          </cell>
          <cell r="I190">
            <v>0.2865</v>
          </cell>
          <cell r="J190">
            <v>17.1</v>
          </cell>
          <cell r="K190">
            <v>2.01</v>
          </cell>
          <cell r="L190">
            <v>9350</v>
          </cell>
          <cell r="M190">
            <v>9350</v>
          </cell>
          <cell r="N190">
            <v>6200</v>
          </cell>
          <cell r="O190">
            <v>17875</v>
          </cell>
          <cell r="P190">
            <v>17875</v>
          </cell>
          <cell r="Q190">
            <v>6200</v>
          </cell>
          <cell r="R190">
            <v>6200</v>
          </cell>
          <cell r="S190">
            <v>1520</v>
          </cell>
          <cell r="T190">
            <v>0.151</v>
          </cell>
          <cell r="U190">
            <v>0.1555</v>
          </cell>
          <cell r="V190">
            <v>0.1555</v>
          </cell>
        </row>
        <row r="191">
          <cell r="E191">
            <v>152</v>
          </cell>
          <cell r="F191">
            <v>9800</v>
          </cell>
          <cell r="G191">
            <v>3300</v>
          </cell>
          <cell r="H191">
            <v>0.0508</v>
          </cell>
          <cell r="I191">
            <v>0.288</v>
          </cell>
          <cell r="J191">
            <v>17.2</v>
          </cell>
          <cell r="K191">
            <v>2.02</v>
          </cell>
          <cell r="L191">
            <v>9800</v>
          </cell>
          <cell r="M191">
            <v>9800</v>
          </cell>
          <cell r="N191">
            <v>6500</v>
          </cell>
          <cell r="O191">
            <v>18500</v>
          </cell>
          <cell r="P191">
            <v>18500</v>
          </cell>
          <cell r="Q191">
            <v>6500</v>
          </cell>
          <cell r="R191">
            <v>6500</v>
          </cell>
          <cell r="S191">
            <v>1540</v>
          </cell>
          <cell r="T191">
            <v>0.152</v>
          </cell>
          <cell r="U191">
            <v>0.156</v>
          </cell>
          <cell r="V191">
            <v>0.156</v>
          </cell>
        </row>
        <row r="192">
          <cell r="E192">
            <v>153</v>
          </cell>
          <cell r="F192">
            <v>10250</v>
          </cell>
          <cell r="G192">
            <v>3450</v>
          </cell>
          <cell r="H192">
            <v>0.0512</v>
          </cell>
          <cell r="I192">
            <v>0.2895</v>
          </cell>
          <cell r="J192">
            <v>17.3</v>
          </cell>
          <cell r="K192">
            <v>2.03</v>
          </cell>
          <cell r="L192">
            <v>10250</v>
          </cell>
          <cell r="M192">
            <v>10250</v>
          </cell>
          <cell r="N192">
            <v>6800</v>
          </cell>
          <cell r="O192">
            <v>19125</v>
          </cell>
          <cell r="P192">
            <v>19125</v>
          </cell>
          <cell r="Q192">
            <v>6800</v>
          </cell>
          <cell r="R192">
            <v>6800</v>
          </cell>
          <cell r="S192">
            <v>1560</v>
          </cell>
          <cell r="T192">
            <v>0.153</v>
          </cell>
          <cell r="U192">
            <v>0.1565</v>
          </cell>
          <cell r="V192">
            <v>0.1565</v>
          </cell>
        </row>
        <row r="193">
          <cell r="E193">
            <v>154</v>
          </cell>
          <cell r="F193">
            <v>10700</v>
          </cell>
          <cell r="G193">
            <v>3600</v>
          </cell>
          <cell r="H193">
            <v>0.0516</v>
          </cell>
          <cell r="I193">
            <v>0.291</v>
          </cell>
          <cell r="J193">
            <v>17.4</v>
          </cell>
          <cell r="K193">
            <v>2.04</v>
          </cell>
          <cell r="L193">
            <v>10700</v>
          </cell>
          <cell r="M193">
            <v>10700</v>
          </cell>
          <cell r="N193">
            <v>7100</v>
          </cell>
          <cell r="O193">
            <v>19750</v>
          </cell>
          <cell r="P193">
            <v>19750</v>
          </cell>
          <cell r="Q193">
            <v>7100</v>
          </cell>
          <cell r="R193">
            <v>7100</v>
          </cell>
          <cell r="S193">
            <v>1580</v>
          </cell>
          <cell r="T193">
            <v>0.154</v>
          </cell>
          <cell r="U193">
            <v>0.157</v>
          </cell>
          <cell r="V193">
            <v>0.157</v>
          </cell>
        </row>
        <row r="194">
          <cell r="E194">
            <v>155</v>
          </cell>
          <cell r="F194">
            <v>11150</v>
          </cell>
          <cell r="G194">
            <v>3750</v>
          </cell>
          <cell r="H194">
            <v>0.052</v>
          </cell>
          <cell r="I194">
            <v>0.2925</v>
          </cell>
          <cell r="J194">
            <v>17.5</v>
          </cell>
          <cell r="K194">
            <v>2.05</v>
          </cell>
          <cell r="L194">
            <v>11150</v>
          </cell>
          <cell r="M194">
            <v>11150</v>
          </cell>
          <cell r="N194">
            <v>7400</v>
          </cell>
          <cell r="O194">
            <v>20375</v>
          </cell>
          <cell r="P194">
            <v>20375</v>
          </cell>
          <cell r="Q194">
            <v>7400</v>
          </cell>
          <cell r="R194">
            <v>7400</v>
          </cell>
          <cell r="S194">
            <v>1600</v>
          </cell>
          <cell r="T194">
            <v>0.155</v>
          </cell>
          <cell r="U194">
            <v>0.1575</v>
          </cell>
          <cell r="V194">
            <v>0.1575</v>
          </cell>
        </row>
        <row r="195">
          <cell r="E195">
            <v>156</v>
          </cell>
          <cell r="F195">
            <v>11600</v>
          </cell>
          <cell r="G195">
            <v>3900</v>
          </cell>
          <cell r="H195">
            <v>0.0524</v>
          </cell>
          <cell r="I195">
            <v>0.294</v>
          </cell>
          <cell r="J195">
            <v>17.6</v>
          </cell>
          <cell r="K195">
            <v>2.06</v>
          </cell>
          <cell r="L195">
            <v>11600</v>
          </cell>
          <cell r="M195">
            <v>11600</v>
          </cell>
          <cell r="N195">
            <v>7700</v>
          </cell>
          <cell r="O195">
            <v>21000</v>
          </cell>
          <cell r="P195">
            <v>21000</v>
          </cell>
          <cell r="Q195">
            <v>7700</v>
          </cell>
          <cell r="R195">
            <v>7700</v>
          </cell>
          <cell r="S195">
            <v>1620</v>
          </cell>
          <cell r="T195">
            <v>0.156</v>
          </cell>
          <cell r="U195">
            <v>0.158</v>
          </cell>
          <cell r="V195">
            <v>0.158</v>
          </cell>
        </row>
        <row r="196">
          <cell r="E196">
            <v>157</v>
          </cell>
          <cell r="F196">
            <v>12050</v>
          </cell>
          <cell r="G196">
            <v>4050</v>
          </cell>
          <cell r="H196">
            <v>0.0528</v>
          </cell>
          <cell r="I196">
            <v>0.2955</v>
          </cell>
          <cell r="J196">
            <v>17.7</v>
          </cell>
          <cell r="K196">
            <v>2.07</v>
          </cell>
          <cell r="L196">
            <v>12050</v>
          </cell>
          <cell r="M196">
            <v>12050</v>
          </cell>
          <cell r="N196">
            <v>8000</v>
          </cell>
          <cell r="O196">
            <v>21625</v>
          </cell>
          <cell r="P196">
            <v>21625</v>
          </cell>
          <cell r="Q196">
            <v>8000</v>
          </cell>
          <cell r="R196">
            <v>8000</v>
          </cell>
          <cell r="S196">
            <v>1640</v>
          </cell>
          <cell r="T196">
            <v>0.157</v>
          </cell>
          <cell r="U196">
            <v>0.1585</v>
          </cell>
          <cell r="V196">
            <v>0.1585</v>
          </cell>
        </row>
        <row r="197">
          <cell r="E197">
            <v>158</v>
          </cell>
          <cell r="F197">
            <v>12500</v>
          </cell>
          <cell r="G197">
            <v>4200</v>
          </cell>
          <cell r="H197">
            <v>0.0532</v>
          </cell>
          <cell r="I197">
            <v>0.297</v>
          </cell>
          <cell r="J197">
            <v>17.8</v>
          </cell>
          <cell r="K197">
            <v>2.08</v>
          </cell>
          <cell r="L197">
            <v>12500</v>
          </cell>
          <cell r="M197">
            <v>12500</v>
          </cell>
          <cell r="N197">
            <v>8300</v>
          </cell>
          <cell r="O197">
            <v>22250</v>
          </cell>
          <cell r="P197">
            <v>22250</v>
          </cell>
          <cell r="Q197">
            <v>8300</v>
          </cell>
          <cell r="R197">
            <v>8300</v>
          </cell>
          <cell r="S197">
            <v>1660</v>
          </cell>
          <cell r="T197">
            <v>0.158</v>
          </cell>
          <cell r="U197">
            <v>0.159</v>
          </cell>
          <cell r="V197">
            <v>0.159</v>
          </cell>
        </row>
        <row r="198">
          <cell r="E198">
            <v>159</v>
          </cell>
          <cell r="F198">
            <v>12950</v>
          </cell>
          <cell r="G198">
            <v>4350</v>
          </cell>
          <cell r="H198">
            <v>0.0536</v>
          </cell>
          <cell r="I198">
            <v>0.2985</v>
          </cell>
          <cell r="J198">
            <v>17.9</v>
          </cell>
          <cell r="K198">
            <v>2.09</v>
          </cell>
          <cell r="L198">
            <v>12950</v>
          </cell>
          <cell r="M198">
            <v>12950</v>
          </cell>
          <cell r="N198">
            <v>8600</v>
          </cell>
          <cell r="O198">
            <v>22875</v>
          </cell>
          <cell r="P198">
            <v>22875</v>
          </cell>
          <cell r="Q198">
            <v>8600</v>
          </cell>
          <cell r="R198">
            <v>8600</v>
          </cell>
          <cell r="S198">
            <v>1680</v>
          </cell>
          <cell r="T198">
            <v>0.159</v>
          </cell>
          <cell r="U198">
            <v>0.1595</v>
          </cell>
          <cell r="V198">
            <v>0.1595</v>
          </cell>
        </row>
        <row r="199">
          <cell r="E199">
            <v>160</v>
          </cell>
          <cell r="F199">
            <v>13400</v>
          </cell>
          <cell r="G199">
            <v>4500</v>
          </cell>
          <cell r="H199">
            <v>0.054</v>
          </cell>
          <cell r="I199">
            <v>0.3</v>
          </cell>
          <cell r="J199">
            <v>18</v>
          </cell>
          <cell r="K199">
            <v>2.1</v>
          </cell>
          <cell r="L199">
            <v>13400</v>
          </cell>
          <cell r="M199">
            <v>13400</v>
          </cell>
          <cell r="N199">
            <v>8900</v>
          </cell>
          <cell r="O199">
            <v>23500</v>
          </cell>
          <cell r="P199">
            <v>23500</v>
          </cell>
          <cell r="Q199">
            <v>8900</v>
          </cell>
          <cell r="R199">
            <v>8900</v>
          </cell>
          <cell r="S199">
            <v>1700</v>
          </cell>
          <cell r="T199">
            <v>0.16</v>
          </cell>
          <cell r="U199">
            <v>0.16</v>
          </cell>
          <cell r="V199">
            <v>0.16</v>
          </cell>
        </row>
        <row r="200">
          <cell r="E200">
            <v>161</v>
          </cell>
          <cell r="F200">
            <v>14070</v>
          </cell>
          <cell r="G200">
            <v>4730</v>
          </cell>
          <cell r="H200">
            <v>0.0543</v>
          </cell>
          <cell r="I200">
            <v>0.302</v>
          </cell>
          <cell r="J200">
            <v>18.1</v>
          </cell>
          <cell r="K200">
            <v>2.11</v>
          </cell>
          <cell r="L200">
            <v>14070</v>
          </cell>
          <cell r="M200">
            <v>14070</v>
          </cell>
          <cell r="N200">
            <v>9350</v>
          </cell>
          <cell r="O200">
            <v>24550</v>
          </cell>
          <cell r="P200">
            <v>24550</v>
          </cell>
          <cell r="Q200">
            <v>9350</v>
          </cell>
          <cell r="R200">
            <v>9350</v>
          </cell>
          <cell r="S200">
            <v>1730</v>
          </cell>
          <cell r="T200">
            <v>0.161</v>
          </cell>
          <cell r="U200">
            <v>0.1605</v>
          </cell>
          <cell r="V200">
            <v>0.1605</v>
          </cell>
        </row>
        <row r="201">
          <cell r="E201">
            <v>162</v>
          </cell>
          <cell r="F201">
            <v>14740</v>
          </cell>
          <cell r="G201">
            <v>4960</v>
          </cell>
          <cell r="H201">
            <v>0.0546</v>
          </cell>
          <cell r="I201">
            <v>0.304</v>
          </cell>
          <cell r="J201">
            <v>18.2</v>
          </cell>
          <cell r="K201">
            <v>2.12</v>
          </cell>
          <cell r="L201">
            <v>14740</v>
          </cell>
          <cell r="M201">
            <v>14740</v>
          </cell>
          <cell r="N201">
            <v>9800</v>
          </cell>
          <cell r="O201">
            <v>25600</v>
          </cell>
          <cell r="P201">
            <v>25600</v>
          </cell>
          <cell r="Q201">
            <v>9800</v>
          </cell>
          <cell r="R201">
            <v>9800</v>
          </cell>
          <cell r="S201">
            <v>1760</v>
          </cell>
          <cell r="T201">
            <v>0.162</v>
          </cell>
          <cell r="U201">
            <v>0.161</v>
          </cell>
          <cell r="V201">
            <v>0.161</v>
          </cell>
        </row>
        <row r="202">
          <cell r="E202">
            <v>163</v>
          </cell>
          <cell r="F202">
            <v>15410</v>
          </cell>
          <cell r="G202">
            <v>5190</v>
          </cell>
          <cell r="H202">
            <v>0.0549</v>
          </cell>
          <cell r="I202">
            <v>0.306</v>
          </cell>
          <cell r="J202">
            <v>18.3</v>
          </cell>
          <cell r="K202">
            <v>2.13</v>
          </cell>
          <cell r="L202">
            <v>15410</v>
          </cell>
          <cell r="M202">
            <v>15410</v>
          </cell>
          <cell r="N202">
            <v>10250</v>
          </cell>
          <cell r="O202">
            <v>26650</v>
          </cell>
          <cell r="P202">
            <v>26650</v>
          </cell>
          <cell r="Q202">
            <v>10250</v>
          </cell>
          <cell r="R202">
            <v>10250</v>
          </cell>
          <cell r="S202">
            <v>1790</v>
          </cell>
          <cell r="T202">
            <v>0.163</v>
          </cell>
          <cell r="U202">
            <v>0.1615</v>
          </cell>
          <cell r="V202">
            <v>0.1615</v>
          </cell>
        </row>
        <row r="203">
          <cell r="E203">
            <v>164</v>
          </cell>
          <cell r="F203">
            <v>16080</v>
          </cell>
          <cell r="G203">
            <v>5420</v>
          </cell>
          <cell r="H203">
            <v>0.0552</v>
          </cell>
          <cell r="I203">
            <v>0.308</v>
          </cell>
          <cell r="J203">
            <v>18.4</v>
          </cell>
          <cell r="K203">
            <v>2.14</v>
          </cell>
          <cell r="L203">
            <v>16080</v>
          </cell>
          <cell r="M203">
            <v>16080</v>
          </cell>
          <cell r="N203">
            <v>10700</v>
          </cell>
          <cell r="O203">
            <v>27700</v>
          </cell>
          <cell r="P203">
            <v>27700</v>
          </cell>
          <cell r="Q203">
            <v>10700</v>
          </cell>
          <cell r="R203">
            <v>10700</v>
          </cell>
          <cell r="S203">
            <v>1820</v>
          </cell>
          <cell r="T203">
            <v>0.164</v>
          </cell>
          <cell r="U203">
            <v>0.162</v>
          </cell>
          <cell r="V203">
            <v>0.162</v>
          </cell>
        </row>
        <row r="204">
          <cell r="E204">
            <v>165</v>
          </cell>
          <cell r="F204">
            <v>16750</v>
          </cell>
          <cell r="G204">
            <v>5650</v>
          </cell>
          <cell r="H204">
            <v>0.0555</v>
          </cell>
          <cell r="I204">
            <v>0.31</v>
          </cell>
          <cell r="J204">
            <v>18.5</v>
          </cell>
          <cell r="K204">
            <v>2.15</v>
          </cell>
          <cell r="L204">
            <v>16750</v>
          </cell>
          <cell r="M204">
            <v>16750</v>
          </cell>
          <cell r="N204">
            <v>11150</v>
          </cell>
          <cell r="O204">
            <v>28750</v>
          </cell>
          <cell r="P204">
            <v>28750</v>
          </cell>
          <cell r="Q204">
            <v>11150</v>
          </cell>
          <cell r="R204">
            <v>11150</v>
          </cell>
          <cell r="S204">
            <v>1850</v>
          </cell>
          <cell r="T204">
            <v>0.165</v>
          </cell>
          <cell r="U204">
            <v>0.1625</v>
          </cell>
          <cell r="V204">
            <v>0.1625</v>
          </cell>
        </row>
        <row r="205">
          <cell r="E205">
            <v>166</v>
          </cell>
          <cell r="F205">
            <v>17420</v>
          </cell>
          <cell r="G205">
            <v>5880</v>
          </cell>
          <cell r="H205">
            <v>0.0558</v>
          </cell>
          <cell r="I205">
            <v>0.312</v>
          </cell>
          <cell r="J205">
            <v>18.6</v>
          </cell>
          <cell r="K205">
            <v>2.16</v>
          </cell>
          <cell r="L205">
            <v>17420</v>
          </cell>
          <cell r="M205">
            <v>17420</v>
          </cell>
          <cell r="N205">
            <v>11600</v>
          </cell>
          <cell r="O205">
            <v>29800</v>
          </cell>
          <cell r="P205">
            <v>29800</v>
          </cell>
          <cell r="Q205">
            <v>11600</v>
          </cell>
          <cell r="R205">
            <v>11600</v>
          </cell>
          <cell r="S205">
            <v>1880</v>
          </cell>
          <cell r="T205">
            <v>0.166</v>
          </cell>
          <cell r="U205">
            <v>0.163</v>
          </cell>
          <cell r="V205">
            <v>0.163</v>
          </cell>
        </row>
        <row r="206">
          <cell r="E206">
            <v>167</v>
          </cell>
          <cell r="F206">
            <v>18090</v>
          </cell>
          <cell r="G206">
            <v>6110</v>
          </cell>
          <cell r="H206">
            <v>0.0561</v>
          </cell>
          <cell r="I206">
            <v>0.314</v>
          </cell>
          <cell r="J206">
            <v>18.7</v>
          </cell>
          <cell r="K206">
            <v>2.17</v>
          </cell>
          <cell r="L206">
            <v>18090</v>
          </cell>
          <cell r="M206">
            <v>18090</v>
          </cell>
          <cell r="N206">
            <v>12050</v>
          </cell>
          <cell r="O206">
            <v>30850</v>
          </cell>
          <cell r="P206">
            <v>30850</v>
          </cell>
          <cell r="Q206">
            <v>12050</v>
          </cell>
          <cell r="R206">
            <v>12050</v>
          </cell>
          <cell r="S206">
            <v>1910</v>
          </cell>
          <cell r="T206">
            <v>0.167</v>
          </cell>
          <cell r="U206">
            <v>0.1635</v>
          </cell>
          <cell r="V206">
            <v>0.1635</v>
          </cell>
        </row>
        <row r="207">
          <cell r="E207">
            <v>168</v>
          </cell>
          <cell r="F207">
            <v>18760</v>
          </cell>
          <cell r="G207">
            <v>6340</v>
          </cell>
          <cell r="H207">
            <v>0.0564</v>
          </cell>
          <cell r="I207">
            <v>0.316</v>
          </cell>
          <cell r="J207">
            <v>18.8</v>
          </cell>
          <cell r="K207">
            <v>2.18</v>
          </cell>
          <cell r="L207">
            <v>18760</v>
          </cell>
          <cell r="M207">
            <v>18760</v>
          </cell>
          <cell r="N207">
            <v>12500</v>
          </cell>
          <cell r="O207">
            <v>31900</v>
          </cell>
          <cell r="P207">
            <v>31900</v>
          </cell>
          <cell r="Q207">
            <v>12500</v>
          </cell>
          <cell r="R207">
            <v>12500</v>
          </cell>
          <cell r="S207">
            <v>1940</v>
          </cell>
          <cell r="T207">
            <v>0.168</v>
          </cell>
          <cell r="U207">
            <v>0.164</v>
          </cell>
          <cell r="V207">
            <v>0.164</v>
          </cell>
        </row>
        <row r="208">
          <cell r="E208">
            <v>169</v>
          </cell>
          <cell r="F208">
            <v>19430</v>
          </cell>
          <cell r="G208">
            <v>6570</v>
          </cell>
          <cell r="H208">
            <v>0.0567</v>
          </cell>
          <cell r="I208">
            <v>0.318</v>
          </cell>
          <cell r="J208">
            <v>18.9</v>
          </cell>
          <cell r="K208">
            <v>2.19</v>
          </cell>
          <cell r="L208">
            <v>19430</v>
          </cell>
          <cell r="M208">
            <v>19430</v>
          </cell>
          <cell r="N208">
            <v>12950</v>
          </cell>
          <cell r="O208">
            <v>32950</v>
          </cell>
          <cell r="P208">
            <v>32950</v>
          </cell>
          <cell r="Q208">
            <v>12950</v>
          </cell>
          <cell r="R208">
            <v>12950</v>
          </cell>
          <cell r="S208">
            <v>1970</v>
          </cell>
          <cell r="T208">
            <v>0.169</v>
          </cell>
          <cell r="U208">
            <v>0.1645</v>
          </cell>
          <cell r="V208">
            <v>0.1645</v>
          </cell>
        </row>
        <row r="209">
          <cell r="E209">
            <v>170</v>
          </cell>
          <cell r="F209">
            <v>20100</v>
          </cell>
          <cell r="G209">
            <v>6800</v>
          </cell>
          <cell r="H209">
            <v>0.057</v>
          </cell>
          <cell r="I209">
            <v>0.32</v>
          </cell>
          <cell r="J209">
            <v>19</v>
          </cell>
          <cell r="K209">
            <v>2.2</v>
          </cell>
          <cell r="L209">
            <v>20100</v>
          </cell>
          <cell r="M209">
            <v>20100</v>
          </cell>
          <cell r="N209">
            <v>13400</v>
          </cell>
          <cell r="O209">
            <v>34000</v>
          </cell>
          <cell r="P209">
            <v>34000</v>
          </cell>
          <cell r="Q209">
            <v>13400</v>
          </cell>
          <cell r="R209">
            <v>13400</v>
          </cell>
          <cell r="S209">
            <v>2000</v>
          </cell>
          <cell r="T209">
            <v>0.17</v>
          </cell>
          <cell r="U209">
            <v>0.165</v>
          </cell>
          <cell r="V209">
            <v>0.165</v>
          </cell>
        </row>
        <row r="210">
          <cell r="E210">
            <v>171</v>
          </cell>
          <cell r="F210">
            <v>21110</v>
          </cell>
          <cell r="G210">
            <v>7140</v>
          </cell>
          <cell r="H210">
            <v>0.0573</v>
          </cell>
          <cell r="I210">
            <v>0.3215</v>
          </cell>
          <cell r="J210">
            <v>19.1</v>
          </cell>
          <cell r="K210">
            <v>2.21</v>
          </cell>
          <cell r="L210">
            <v>21110</v>
          </cell>
          <cell r="M210">
            <v>21110</v>
          </cell>
          <cell r="N210">
            <v>14070</v>
          </cell>
          <cell r="O210">
            <v>35600</v>
          </cell>
          <cell r="P210">
            <v>35600</v>
          </cell>
          <cell r="Q210">
            <v>14070</v>
          </cell>
          <cell r="R210">
            <v>14070</v>
          </cell>
          <cell r="S210">
            <v>2030</v>
          </cell>
          <cell r="T210">
            <v>0.171</v>
          </cell>
          <cell r="U210">
            <v>0.1655</v>
          </cell>
          <cell r="V210">
            <v>0.1655</v>
          </cell>
        </row>
        <row r="211">
          <cell r="E211">
            <v>172</v>
          </cell>
          <cell r="F211">
            <v>22120</v>
          </cell>
          <cell r="G211">
            <v>7480</v>
          </cell>
          <cell r="H211">
            <v>0.0576</v>
          </cell>
          <cell r="I211">
            <v>0.323</v>
          </cell>
          <cell r="J211">
            <v>19.2</v>
          </cell>
          <cell r="K211">
            <v>2.22</v>
          </cell>
          <cell r="L211">
            <v>22120</v>
          </cell>
          <cell r="M211">
            <v>22120</v>
          </cell>
          <cell r="N211">
            <v>14740</v>
          </cell>
          <cell r="O211">
            <v>37200</v>
          </cell>
          <cell r="P211">
            <v>37200</v>
          </cell>
          <cell r="Q211">
            <v>14740</v>
          </cell>
          <cell r="R211">
            <v>14740</v>
          </cell>
          <cell r="S211">
            <v>2060</v>
          </cell>
          <cell r="T211">
            <v>0.172</v>
          </cell>
          <cell r="U211">
            <v>0.166</v>
          </cell>
          <cell r="V211">
            <v>0.166</v>
          </cell>
        </row>
        <row r="212">
          <cell r="E212">
            <v>173</v>
          </cell>
          <cell r="F212">
            <v>23130</v>
          </cell>
          <cell r="G212">
            <v>7820</v>
          </cell>
          <cell r="H212">
            <v>0.0579</v>
          </cell>
          <cell r="I212">
            <v>0.3245</v>
          </cell>
          <cell r="J212">
            <v>19.3</v>
          </cell>
          <cell r="K212">
            <v>2.23</v>
          </cell>
          <cell r="L212">
            <v>23130</v>
          </cell>
          <cell r="M212">
            <v>23130</v>
          </cell>
          <cell r="N212">
            <v>15410</v>
          </cell>
          <cell r="O212">
            <v>38800</v>
          </cell>
          <cell r="P212">
            <v>38800</v>
          </cell>
          <cell r="Q212">
            <v>15410</v>
          </cell>
          <cell r="R212">
            <v>15410</v>
          </cell>
          <cell r="S212">
            <v>2090</v>
          </cell>
          <cell r="T212">
            <v>0.173</v>
          </cell>
          <cell r="U212">
            <v>0.1665</v>
          </cell>
          <cell r="V212">
            <v>0.1665</v>
          </cell>
        </row>
        <row r="213">
          <cell r="E213">
            <v>174</v>
          </cell>
          <cell r="F213">
            <v>24140</v>
          </cell>
          <cell r="G213">
            <v>8160</v>
          </cell>
          <cell r="H213">
            <v>0.0582</v>
          </cell>
          <cell r="I213">
            <v>0.326</v>
          </cell>
          <cell r="J213">
            <v>19.4</v>
          </cell>
          <cell r="K213">
            <v>2.24</v>
          </cell>
          <cell r="L213">
            <v>24140</v>
          </cell>
          <cell r="M213">
            <v>24140</v>
          </cell>
          <cell r="N213">
            <v>16080</v>
          </cell>
          <cell r="O213">
            <v>40400</v>
          </cell>
          <cell r="P213">
            <v>40400</v>
          </cell>
          <cell r="Q213">
            <v>16080</v>
          </cell>
          <cell r="R213">
            <v>16080</v>
          </cell>
          <cell r="S213">
            <v>2120</v>
          </cell>
          <cell r="T213">
            <v>0.174</v>
          </cell>
          <cell r="U213">
            <v>0.167</v>
          </cell>
          <cell r="V213">
            <v>0.167</v>
          </cell>
        </row>
        <row r="214">
          <cell r="E214">
            <v>175</v>
          </cell>
          <cell r="F214">
            <v>25150</v>
          </cell>
          <cell r="G214">
            <v>8500</v>
          </cell>
          <cell r="H214">
            <v>0.0585</v>
          </cell>
          <cell r="I214">
            <v>0.3275</v>
          </cell>
          <cell r="J214">
            <v>19.5</v>
          </cell>
          <cell r="K214">
            <v>2.25</v>
          </cell>
          <cell r="L214">
            <v>25150</v>
          </cell>
          <cell r="M214">
            <v>25150</v>
          </cell>
          <cell r="N214">
            <v>16750</v>
          </cell>
          <cell r="O214">
            <v>42000</v>
          </cell>
          <cell r="P214">
            <v>42000</v>
          </cell>
          <cell r="Q214">
            <v>16750</v>
          </cell>
          <cell r="R214">
            <v>16750</v>
          </cell>
          <cell r="S214">
            <v>2150</v>
          </cell>
          <cell r="T214">
            <v>0.175</v>
          </cell>
          <cell r="U214">
            <v>0.1675</v>
          </cell>
          <cell r="V214">
            <v>0.1675</v>
          </cell>
        </row>
        <row r="215">
          <cell r="E215">
            <v>176</v>
          </cell>
          <cell r="F215">
            <v>26160</v>
          </cell>
          <cell r="G215">
            <v>8840</v>
          </cell>
          <cell r="H215">
            <v>0.0588</v>
          </cell>
          <cell r="I215">
            <v>0.329</v>
          </cell>
          <cell r="J215">
            <v>19.6</v>
          </cell>
          <cell r="K215">
            <v>2.26</v>
          </cell>
          <cell r="L215">
            <v>26160</v>
          </cell>
          <cell r="M215">
            <v>26160</v>
          </cell>
          <cell r="N215">
            <v>17420</v>
          </cell>
          <cell r="O215">
            <v>43600</v>
          </cell>
          <cell r="P215">
            <v>43600</v>
          </cell>
          <cell r="Q215">
            <v>17420</v>
          </cell>
          <cell r="R215">
            <v>17420</v>
          </cell>
          <cell r="S215">
            <v>2180</v>
          </cell>
          <cell r="T215">
            <v>0.176</v>
          </cell>
          <cell r="U215">
            <v>0.168</v>
          </cell>
          <cell r="V215">
            <v>0.168</v>
          </cell>
        </row>
        <row r="216">
          <cell r="E216">
            <v>177</v>
          </cell>
          <cell r="F216">
            <v>27170</v>
          </cell>
          <cell r="G216">
            <v>9180</v>
          </cell>
          <cell r="H216">
            <v>0.0591</v>
          </cell>
          <cell r="I216">
            <v>0.3305</v>
          </cell>
          <cell r="J216">
            <v>19.7</v>
          </cell>
          <cell r="K216">
            <v>2.27</v>
          </cell>
          <cell r="L216">
            <v>27170</v>
          </cell>
          <cell r="M216">
            <v>27170</v>
          </cell>
          <cell r="N216">
            <v>18090</v>
          </cell>
          <cell r="O216">
            <v>45200</v>
          </cell>
          <cell r="P216">
            <v>45200</v>
          </cell>
          <cell r="Q216">
            <v>18090</v>
          </cell>
          <cell r="R216">
            <v>18090</v>
          </cell>
          <cell r="S216">
            <v>2210</v>
          </cell>
          <cell r="T216">
            <v>0.177</v>
          </cell>
          <cell r="U216">
            <v>0.1685</v>
          </cell>
          <cell r="V216">
            <v>0.1685</v>
          </cell>
        </row>
        <row r="217">
          <cell r="E217">
            <v>178</v>
          </cell>
          <cell r="F217">
            <v>28180</v>
          </cell>
          <cell r="G217">
            <v>9520</v>
          </cell>
          <cell r="H217">
            <v>0.0594</v>
          </cell>
          <cell r="I217">
            <v>0.332</v>
          </cell>
          <cell r="J217">
            <v>19.8</v>
          </cell>
          <cell r="K217">
            <v>2.28</v>
          </cell>
          <cell r="L217">
            <v>28180</v>
          </cell>
          <cell r="M217">
            <v>28180</v>
          </cell>
          <cell r="N217">
            <v>18760</v>
          </cell>
          <cell r="O217">
            <v>46800</v>
          </cell>
          <cell r="P217">
            <v>46800</v>
          </cell>
          <cell r="Q217">
            <v>18760</v>
          </cell>
          <cell r="R217">
            <v>18760</v>
          </cell>
          <cell r="S217">
            <v>2240</v>
          </cell>
          <cell r="T217">
            <v>0.178</v>
          </cell>
          <cell r="U217">
            <v>0.169</v>
          </cell>
          <cell r="V217">
            <v>0.169</v>
          </cell>
        </row>
        <row r="218">
          <cell r="E218">
            <v>179</v>
          </cell>
          <cell r="F218">
            <v>29190</v>
          </cell>
          <cell r="G218">
            <v>9860</v>
          </cell>
          <cell r="H218">
            <v>0.0597</v>
          </cell>
          <cell r="I218">
            <v>0.3335</v>
          </cell>
          <cell r="J218">
            <v>19.9</v>
          </cell>
          <cell r="K218">
            <v>2.29</v>
          </cell>
          <cell r="L218">
            <v>29190</v>
          </cell>
          <cell r="M218">
            <v>29190</v>
          </cell>
          <cell r="N218">
            <v>19430</v>
          </cell>
          <cell r="O218">
            <v>48400</v>
          </cell>
          <cell r="P218">
            <v>48400</v>
          </cell>
          <cell r="Q218">
            <v>19430</v>
          </cell>
          <cell r="R218">
            <v>19430</v>
          </cell>
          <cell r="S218">
            <v>2270</v>
          </cell>
          <cell r="T218">
            <v>0.179</v>
          </cell>
          <cell r="U218">
            <v>0.1695</v>
          </cell>
          <cell r="V218">
            <v>0.1695</v>
          </cell>
        </row>
        <row r="219">
          <cell r="E219">
            <v>180</v>
          </cell>
          <cell r="F219">
            <v>30200</v>
          </cell>
          <cell r="G219">
            <v>10200</v>
          </cell>
          <cell r="H219">
            <v>0.06</v>
          </cell>
          <cell r="I219">
            <v>0.335</v>
          </cell>
          <cell r="J219">
            <v>20</v>
          </cell>
          <cell r="K219">
            <v>2.3</v>
          </cell>
          <cell r="L219">
            <v>30200</v>
          </cell>
          <cell r="M219">
            <v>30200</v>
          </cell>
          <cell r="N219">
            <v>20100</v>
          </cell>
          <cell r="O219">
            <v>50000</v>
          </cell>
          <cell r="P219">
            <v>50000</v>
          </cell>
          <cell r="Q219">
            <v>20100</v>
          </cell>
          <cell r="R219">
            <v>20100</v>
          </cell>
          <cell r="S219">
            <v>2300</v>
          </cell>
          <cell r="T219">
            <v>0.18</v>
          </cell>
          <cell r="U219">
            <v>0.17</v>
          </cell>
          <cell r="V219">
            <v>0.17</v>
          </cell>
        </row>
        <row r="220">
          <cell r="E220">
            <v>181</v>
          </cell>
          <cell r="F220">
            <v>31710</v>
          </cell>
          <cell r="G220">
            <v>10710</v>
          </cell>
          <cell r="H220">
            <v>0.0604</v>
          </cell>
          <cell r="I220">
            <v>0.3365</v>
          </cell>
          <cell r="J220">
            <v>20.1</v>
          </cell>
          <cell r="K220">
            <v>2.31</v>
          </cell>
          <cell r="L220">
            <v>31710</v>
          </cell>
          <cell r="M220">
            <v>31710</v>
          </cell>
          <cell r="N220">
            <v>21110</v>
          </cell>
          <cell r="O220">
            <v>52500</v>
          </cell>
          <cell r="P220">
            <v>52500</v>
          </cell>
          <cell r="Q220">
            <v>21110</v>
          </cell>
          <cell r="R220">
            <v>21110</v>
          </cell>
          <cell r="S220">
            <v>2330</v>
          </cell>
          <cell r="T220">
            <v>0.181</v>
          </cell>
          <cell r="U220">
            <v>0.1705</v>
          </cell>
          <cell r="V220">
            <v>0.1705</v>
          </cell>
        </row>
        <row r="221">
          <cell r="E221">
            <v>182</v>
          </cell>
          <cell r="F221">
            <v>33220</v>
          </cell>
          <cell r="G221">
            <v>11220</v>
          </cell>
          <cell r="H221">
            <v>0.0608</v>
          </cell>
          <cell r="I221">
            <v>0.338</v>
          </cell>
          <cell r="J221">
            <v>20.2</v>
          </cell>
          <cell r="K221">
            <v>2.32</v>
          </cell>
          <cell r="L221">
            <v>33220</v>
          </cell>
          <cell r="M221">
            <v>33220</v>
          </cell>
          <cell r="N221">
            <v>22120</v>
          </cell>
          <cell r="O221">
            <v>55000</v>
          </cell>
          <cell r="P221">
            <v>55000</v>
          </cell>
          <cell r="Q221">
            <v>22120</v>
          </cell>
          <cell r="R221">
            <v>22120</v>
          </cell>
          <cell r="S221">
            <v>2360</v>
          </cell>
          <cell r="T221">
            <v>0.182</v>
          </cell>
          <cell r="U221">
            <v>0.171</v>
          </cell>
          <cell r="V221">
            <v>0.171</v>
          </cell>
        </row>
        <row r="222">
          <cell r="E222">
            <v>183</v>
          </cell>
          <cell r="F222">
            <v>34730</v>
          </cell>
          <cell r="G222">
            <v>11730</v>
          </cell>
          <cell r="H222">
            <v>0.0612</v>
          </cell>
          <cell r="I222">
            <v>0.3395</v>
          </cell>
          <cell r="J222">
            <v>20.3</v>
          </cell>
          <cell r="K222">
            <v>2.33</v>
          </cell>
          <cell r="L222">
            <v>34730</v>
          </cell>
          <cell r="M222">
            <v>34730</v>
          </cell>
          <cell r="N222">
            <v>23130</v>
          </cell>
          <cell r="O222">
            <v>57500</v>
          </cell>
          <cell r="P222">
            <v>57500</v>
          </cell>
          <cell r="Q222">
            <v>23130</v>
          </cell>
          <cell r="R222">
            <v>23130</v>
          </cell>
          <cell r="S222">
            <v>2390</v>
          </cell>
          <cell r="T222">
            <v>0.183</v>
          </cell>
          <cell r="U222">
            <v>0.1715</v>
          </cell>
          <cell r="V222">
            <v>0.1715</v>
          </cell>
        </row>
        <row r="223">
          <cell r="E223">
            <v>184</v>
          </cell>
          <cell r="F223">
            <v>36240</v>
          </cell>
          <cell r="G223">
            <v>12240</v>
          </cell>
          <cell r="H223">
            <v>0.0616</v>
          </cell>
          <cell r="I223">
            <v>0.341</v>
          </cell>
          <cell r="J223">
            <v>20.4</v>
          </cell>
          <cell r="K223">
            <v>2.34</v>
          </cell>
          <cell r="L223">
            <v>36240</v>
          </cell>
          <cell r="M223">
            <v>36240</v>
          </cell>
          <cell r="N223">
            <v>24140</v>
          </cell>
          <cell r="O223">
            <v>60000</v>
          </cell>
          <cell r="P223">
            <v>60000</v>
          </cell>
          <cell r="Q223">
            <v>24140</v>
          </cell>
          <cell r="R223">
            <v>24140</v>
          </cell>
          <cell r="S223">
            <v>2420</v>
          </cell>
          <cell r="T223">
            <v>0.184</v>
          </cell>
          <cell r="U223">
            <v>0.172</v>
          </cell>
          <cell r="V223">
            <v>0.172</v>
          </cell>
        </row>
        <row r="224">
          <cell r="E224">
            <v>185</v>
          </cell>
          <cell r="F224">
            <v>37750</v>
          </cell>
          <cell r="G224">
            <v>12750</v>
          </cell>
          <cell r="H224">
            <v>0.062</v>
          </cell>
          <cell r="I224">
            <v>0.3425</v>
          </cell>
          <cell r="J224">
            <v>20.5</v>
          </cell>
          <cell r="K224">
            <v>2.35</v>
          </cell>
          <cell r="L224">
            <v>37750</v>
          </cell>
          <cell r="M224">
            <v>37750</v>
          </cell>
          <cell r="N224">
            <v>25150</v>
          </cell>
          <cell r="O224">
            <v>62500</v>
          </cell>
          <cell r="P224">
            <v>62500</v>
          </cell>
          <cell r="Q224">
            <v>25150</v>
          </cell>
          <cell r="R224">
            <v>25150</v>
          </cell>
          <cell r="S224">
            <v>2450</v>
          </cell>
          <cell r="T224">
            <v>0.185</v>
          </cell>
          <cell r="U224">
            <v>0.1725</v>
          </cell>
          <cell r="V224">
            <v>0.1725</v>
          </cell>
        </row>
        <row r="225">
          <cell r="E225">
            <v>186</v>
          </cell>
          <cell r="F225">
            <v>39260</v>
          </cell>
          <cell r="G225">
            <v>13260</v>
          </cell>
          <cell r="H225">
            <v>0.0624</v>
          </cell>
          <cell r="I225">
            <v>0.344</v>
          </cell>
          <cell r="J225">
            <v>20.6</v>
          </cell>
          <cell r="K225">
            <v>2.36</v>
          </cell>
          <cell r="L225">
            <v>39260</v>
          </cell>
          <cell r="M225">
            <v>39260</v>
          </cell>
          <cell r="N225">
            <v>26160</v>
          </cell>
          <cell r="O225">
            <v>65000</v>
          </cell>
          <cell r="P225">
            <v>65000</v>
          </cell>
          <cell r="Q225">
            <v>26160</v>
          </cell>
          <cell r="R225">
            <v>26160</v>
          </cell>
          <cell r="S225">
            <v>2480</v>
          </cell>
          <cell r="T225">
            <v>0.186</v>
          </cell>
          <cell r="U225">
            <v>0.173</v>
          </cell>
          <cell r="V225">
            <v>0.173</v>
          </cell>
        </row>
        <row r="226">
          <cell r="E226">
            <v>187</v>
          </cell>
          <cell r="F226">
            <v>40770</v>
          </cell>
          <cell r="G226">
            <v>13770</v>
          </cell>
          <cell r="H226">
            <v>0.0628</v>
          </cell>
          <cell r="I226">
            <v>0.3455</v>
          </cell>
          <cell r="J226">
            <v>20.7</v>
          </cell>
          <cell r="K226">
            <v>2.37</v>
          </cell>
          <cell r="L226">
            <v>40770</v>
          </cell>
          <cell r="M226">
            <v>40770</v>
          </cell>
          <cell r="N226">
            <v>27170</v>
          </cell>
          <cell r="O226">
            <v>67500</v>
          </cell>
          <cell r="P226">
            <v>67500</v>
          </cell>
          <cell r="Q226">
            <v>27170</v>
          </cell>
          <cell r="R226">
            <v>27170</v>
          </cell>
          <cell r="S226">
            <v>2510</v>
          </cell>
          <cell r="T226">
            <v>0.187</v>
          </cell>
          <cell r="U226">
            <v>0.1735</v>
          </cell>
          <cell r="V226">
            <v>0.1735</v>
          </cell>
        </row>
        <row r="227">
          <cell r="E227">
            <v>188</v>
          </cell>
          <cell r="F227">
            <v>42280</v>
          </cell>
          <cell r="G227">
            <v>14280</v>
          </cell>
          <cell r="H227">
            <v>0.0632</v>
          </cell>
          <cell r="I227">
            <v>0.347</v>
          </cell>
          <cell r="J227">
            <v>20.8</v>
          </cell>
          <cell r="K227">
            <v>2.38</v>
          </cell>
          <cell r="L227">
            <v>42280</v>
          </cell>
          <cell r="M227">
            <v>42280</v>
          </cell>
          <cell r="N227">
            <v>28180</v>
          </cell>
          <cell r="O227">
            <v>70000</v>
          </cell>
          <cell r="P227">
            <v>70000</v>
          </cell>
          <cell r="Q227">
            <v>28180</v>
          </cell>
          <cell r="R227">
            <v>28180</v>
          </cell>
          <cell r="S227">
            <v>2540</v>
          </cell>
          <cell r="T227">
            <v>0.188</v>
          </cell>
          <cell r="U227">
            <v>0.174</v>
          </cell>
          <cell r="V227">
            <v>0.174</v>
          </cell>
        </row>
        <row r="228">
          <cell r="E228">
            <v>189</v>
          </cell>
          <cell r="F228">
            <v>43790</v>
          </cell>
          <cell r="G228">
            <v>14790</v>
          </cell>
          <cell r="H228">
            <v>0.0636</v>
          </cell>
          <cell r="I228">
            <v>0.3485</v>
          </cell>
          <cell r="J228">
            <v>20.9</v>
          </cell>
          <cell r="K228">
            <v>2.39</v>
          </cell>
          <cell r="L228">
            <v>43790</v>
          </cell>
          <cell r="M228">
            <v>43790</v>
          </cell>
          <cell r="N228">
            <v>29190</v>
          </cell>
          <cell r="O228">
            <v>72500</v>
          </cell>
          <cell r="P228">
            <v>72500</v>
          </cell>
          <cell r="Q228">
            <v>29190</v>
          </cell>
          <cell r="R228">
            <v>29190</v>
          </cell>
          <cell r="S228">
            <v>2570</v>
          </cell>
          <cell r="T228">
            <v>0.189</v>
          </cell>
          <cell r="U228">
            <v>0.1745</v>
          </cell>
          <cell r="V228">
            <v>0.1745</v>
          </cell>
        </row>
        <row r="229">
          <cell r="E229">
            <v>190</v>
          </cell>
          <cell r="F229">
            <v>45300</v>
          </cell>
          <cell r="G229">
            <v>15300</v>
          </cell>
          <cell r="H229">
            <v>0.064</v>
          </cell>
          <cell r="I229">
            <v>0.35</v>
          </cell>
          <cell r="J229">
            <v>21</v>
          </cell>
          <cell r="K229">
            <v>2.4</v>
          </cell>
          <cell r="L229">
            <v>45300</v>
          </cell>
          <cell r="M229">
            <v>45300</v>
          </cell>
          <cell r="N229">
            <v>30200</v>
          </cell>
          <cell r="O229">
            <v>75000</v>
          </cell>
          <cell r="P229">
            <v>75000</v>
          </cell>
          <cell r="Q229">
            <v>30200</v>
          </cell>
          <cell r="R229">
            <v>30200</v>
          </cell>
          <cell r="S229">
            <v>2600</v>
          </cell>
          <cell r="T229">
            <v>0.19</v>
          </cell>
          <cell r="U229">
            <v>0.175</v>
          </cell>
          <cell r="V229">
            <v>0.175</v>
          </cell>
        </row>
        <row r="230">
          <cell r="E230">
            <v>191</v>
          </cell>
          <cell r="F230">
            <v>47570</v>
          </cell>
          <cell r="G230">
            <v>16070</v>
          </cell>
          <cell r="H230">
            <v>0.0643</v>
          </cell>
          <cell r="I230">
            <v>0.352</v>
          </cell>
          <cell r="J230">
            <v>21.1</v>
          </cell>
          <cell r="K230">
            <v>2.41</v>
          </cell>
          <cell r="L230">
            <v>47570</v>
          </cell>
          <cell r="M230">
            <v>47570</v>
          </cell>
          <cell r="N230">
            <v>31710</v>
          </cell>
          <cell r="O230">
            <v>78500</v>
          </cell>
          <cell r="P230">
            <v>78500</v>
          </cell>
          <cell r="Q230">
            <v>31710</v>
          </cell>
          <cell r="R230">
            <v>31710</v>
          </cell>
          <cell r="S230">
            <v>2640</v>
          </cell>
          <cell r="T230">
            <v>0.191</v>
          </cell>
          <cell r="U230">
            <v>0.1755</v>
          </cell>
          <cell r="V230">
            <v>0.1755</v>
          </cell>
        </row>
        <row r="231">
          <cell r="E231">
            <v>192</v>
          </cell>
          <cell r="F231">
            <v>49840</v>
          </cell>
          <cell r="G231">
            <v>16840</v>
          </cell>
          <cell r="H231">
            <v>0.0646</v>
          </cell>
          <cell r="I231">
            <v>0.354</v>
          </cell>
          <cell r="J231">
            <v>21.2</v>
          </cell>
          <cell r="K231">
            <v>2.42</v>
          </cell>
          <cell r="L231">
            <v>49840</v>
          </cell>
          <cell r="M231">
            <v>49840</v>
          </cell>
          <cell r="N231">
            <v>33220</v>
          </cell>
          <cell r="O231">
            <v>82000</v>
          </cell>
          <cell r="P231">
            <v>82000</v>
          </cell>
          <cell r="Q231">
            <v>33220</v>
          </cell>
          <cell r="R231">
            <v>33220</v>
          </cell>
          <cell r="S231">
            <v>2680</v>
          </cell>
          <cell r="T231">
            <v>0.192</v>
          </cell>
          <cell r="U231">
            <v>0.176</v>
          </cell>
          <cell r="V231">
            <v>0.176</v>
          </cell>
        </row>
        <row r="232">
          <cell r="E232">
            <v>193</v>
          </cell>
          <cell r="F232">
            <v>52110</v>
          </cell>
          <cell r="G232">
            <v>17610</v>
          </cell>
          <cell r="H232">
            <v>0.0649</v>
          </cell>
          <cell r="I232">
            <v>0.356</v>
          </cell>
          <cell r="J232">
            <v>21.3</v>
          </cell>
          <cell r="K232">
            <v>2.43</v>
          </cell>
          <cell r="L232">
            <v>52110</v>
          </cell>
          <cell r="M232">
            <v>52110</v>
          </cell>
          <cell r="N232">
            <v>34730</v>
          </cell>
          <cell r="O232">
            <v>85500</v>
          </cell>
          <cell r="P232">
            <v>85500</v>
          </cell>
          <cell r="Q232">
            <v>34730</v>
          </cell>
          <cell r="R232">
            <v>34730</v>
          </cell>
          <cell r="S232">
            <v>2720</v>
          </cell>
          <cell r="T232">
            <v>0.193</v>
          </cell>
          <cell r="U232">
            <v>0.1765</v>
          </cell>
          <cell r="V232">
            <v>0.1765</v>
          </cell>
        </row>
        <row r="233">
          <cell r="E233">
            <v>194</v>
          </cell>
          <cell r="F233">
            <v>54380</v>
          </cell>
          <cell r="G233">
            <v>18380</v>
          </cell>
          <cell r="H233">
            <v>0.0652</v>
          </cell>
          <cell r="I233">
            <v>0.358</v>
          </cell>
          <cell r="J233">
            <v>21.4</v>
          </cell>
          <cell r="K233">
            <v>2.44</v>
          </cell>
          <cell r="L233">
            <v>54380</v>
          </cell>
          <cell r="M233">
            <v>54380</v>
          </cell>
          <cell r="N233">
            <v>36240</v>
          </cell>
          <cell r="O233">
            <v>89000</v>
          </cell>
          <cell r="P233">
            <v>89000</v>
          </cell>
          <cell r="Q233">
            <v>36240</v>
          </cell>
          <cell r="R233">
            <v>36240</v>
          </cell>
          <cell r="S233">
            <v>2760</v>
          </cell>
          <cell r="T233">
            <v>0.194</v>
          </cell>
          <cell r="U233">
            <v>0.177</v>
          </cell>
          <cell r="V233">
            <v>0.177</v>
          </cell>
        </row>
        <row r="234">
          <cell r="E234">
            <v>195</v>
          </cell>
          <cell r="F234">
            <v>56650</v>
          </cell>
          <cell r="G234">
            <v>19150</v>
          </cell>
          <cell r="H234">
            <v>0.0655</v>
          </cell>
          <cell r="I234">
            <v>0.36</v>
          </cell>
          <cell r="J234">
            <v>21.5</v>
          </cell>
          <cell r="K234">
            <v>2.45</v>
          </cell>
          <cell r="L234">
            <v>56650</v>
          </cell>
          <cell r="M234">
            <v>56650</v>
          </cell>
          <cell r="N234">
            <v>37750</v>
          </cell>
          <cell r="O234">
            <v>92500</v>
          </cell>
          <cell r="P234">
            <v>92500</v>
          </cell>
          <cell r="Q234">
            <v>37750</v>
          </cell>
          <cell r="R234">
            <v>37750</v>
          </cell>
          <cell r="S234">
            <v>2800</v>
          </cell>
          <cell r="T234">
            <v>0.195</v>
          </cell>
          <cell r="U234">
            <v>0.1775</v>
          </cell>
          <cell r="V234">
            <v>0.1775</v>
          </cell>
        </row>
        <row r="235">
          <cell r="E235">
            <v>196</v>
          </cell>
          <cell r="F235">
            <v>58920</v>
          </cell>
          <cell r="G235">
            <v>19920</v>
          </cell>
          <cell r="H235">
            <v>0.0658</v>
          </cell>
          <cell r="I235">
            <v>0.362</v>
          </cell>
          <cell r="J235">
            <v>21.6</v>
          </cell>
          <cell r="K235">
            <v>2.46</v>
          </cell>
          <cell r="L235">
            <v>58920</v>
          </cell>
          <cell r="M235">
            <v>58920</v>
          </cell>
          <cell r="N235">
            <v>39260</v>
          </cell>
          <cell r="O235">
            <v>96000</v>
          </cell>
          <cell r="P235">
            <v>96000</v>
          </cell>
          <cell r="Q235">
            <v>39260</v>
          </cell>
          <cell r="R235">
            <v>39260</v>
          </cell>
          <cell r="S235">
            <v>2840</v>
          </cell>
          <cell r="T235">
            <v>0.196</v>
          </cell>
          <cell r="U235">
            <v>0.178</v>
          </cell>
          <cell r="V235">
            <v>0.178</v>
          </cell>
        </row>
        <row r="236">
          <cell r="E236">
            <v>197</v>
          </cell>
          <cell r="F236">
            <v>61190</v>
          </cell>
          <cell r="G236">
            <v>20690</v>
          </cell>
          <cell r="H236">
            <v>0.0661</v>
          </cell>
          <cell r="I236">
            <v>0.364</v>
          </cell>
          <cell r="J236">
            <v>21.7</v>
          </cell>
          <cell r="K236">
            <v>2.47</v>
          </cell>
          <cell r="L236">
            <v>61190</v>
          </cell>
          <cell r="M236">
            <v>61190</v>
          </cell>
          <cell r="N236">
            <v>40770</v>
          </cell>
          <cell r="O236">
            <v>99500</v>
          </cell>
          <cell r="P236">
            <v>99500</v>
          </cell>
          <cell r="Q236">
            <v>40770</v>
          </cell>
          <cell r="R236">
            <v>40770</v>
          </cell>
          <cell r="S236">
            <v>2880</v>
          </cell>
          <cell r="T236">
            <v>0.197</v>
          </cell>
          <cell r="U236">
            <v>0.1785</v>
          </cell>
          <cell r="V236">
            <v>0.1785</v>
          </cell>
        </row>
        <row r="237">
          <cell r="E237">
            <v>198</v>
          </cell>
          <cell r="F237">
            <v>63460</v>
          </cell>
          <cell r="G237">
            <v>21460</v>
          </cell>
          <cell r="H237">
            <v>0.0664</v>
          </cell>
          <cell r="I237">
            <v>0.366</v>
          </cell>
          <cell r="J237">
            <v>21.8</v>
          </cell>
          <cell r="K237">
            <v>2.48</v>
          </cell>
          <cell r="L237">
            <v>63460</v>
          </cell>
          <cell r="M237">
            <v>63460</v>
          </cell>
          <cell r="N237">
            <v>42280</v>
          </cell>
          <cell r="O237">
            <v>103000</v>
          </cell>
          <cell r="P237">
            <v>103000</v>
          </cell>
          <cell r="Q237">
            <v>42280</v>
          </cell>
          <cell r="R237">
            <v>42280</v>
          </cell>
          <cell r="S237">
            <v>2920</v>
          </cell>
          <cell r="T237">
            <v>0.198</v>
          </cell>
          <cell r="U237">
            <v>0.179</v>
          </cell>
          <cell r="V237">
            <v>0.179</v>
          </cell>
        </row>
        <row r="238">
          <cell r="E238">
            <v>199</v>
          </cell>
          <cell r="F238">
            <v>65730</v>
          </cell>
          <cell r="G238">
            <v>22230</v>
          </cell>
          <cell r="H238">
            <v>0.0667</v>
          </cell>
          <cell r="I238">
            <v>0.368</v>
          </cell>
          <cell r="J238">
            <v>21.9</v>
          </cell>
          <cell r="K238">
            <v>2.49</v>
          </cell>
          <cell r="L238">
            <v>65730</v>
          </cell>
          <cell r="M238">
            <v>65730</v>
          </cell>
          <cell r="N238">
            <v>43790</v>
          </cell>
          <cell r="O238">
            <v>106500</v>
          </cell>
          <cell r="P238">
            <v>106500</v>
          </cell>
          <cell r="Q238">
            <v>43790</v>
          </cell>
          <cell r="R238">
            <v>43790</v>
          </cell>
          <cell r="S238">
            <v>2960</v>
          </cell>
          <cell r="T238">
            <v>0.199</v>
          </cell>
          <cell r="U238">
            <v>0.1795</v>
          </cell>
          <cell r="V238">
            <v>0.1795</v>
          </cell>
        </row>
        <row r="239">
          <cell r="E239">
            <v>200</v>
          </cell>
          <cell r="F239">
            <v>68000</v>
          </cell>
          <cell r="G239">
            <v>23000</v>
          </cell>
          <cell r="H239">
            <v>0.067</v>
          </cell>
          <cell r="I239">
            <v>0.37</v>
          </cell>
          <cell r="J239">
            <v>22</v>
          </cell>
          <cell r="K239">
            <v>2.5</v>
          </cell>
          <cell r="L239">
            <v>68000</v>
          </cell>
          <cell r="M239">
            <v>68000</v>
          </cell>
          <cell r="N239">
            <v>45300</v>
          </cell>
          <cell r="O239">
            <v>110000</v>
          </cell>
          <cell r="P239">
            <v>110000</v>
          </cell>
          <cell r="Q239">
            <v>45300</v>
          </cell>
          <cell r="R239">
            <v>45300</v>
          </cell>
          <cell r="S239">
            <v>3000</v>
          </cell>
          <cell r="T239">
            <v>0.2</v>
          </cell>
          <cell r="U239">
            <v>0.18</v>
          </cell>
          <cell r="V239">
            <v>0.18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abSelected="1" zoomScale="85" zoomScaleNormal="85" workbookViewId="0">
      <selection activeCell="R86" sqref="R86"/>
    </sheetView>
  </sheetViews>
  <sheetFormatPr defaultColWidth="9" defaultRowHeight="13.5"/>
  <cols>
    <col min="1" max="1" width="10.5" customWidth="1"/>
    <col min="2" max="2" width="12.75" customWidth="1"/>
    <col min="3" max="3" width="14.375" customWidth="1"/>
    <col min="4" max="4" width="14.125" customWidth="1"/>
    <col min="5" max="5" width="23.125" customWidth="1"/>
    <col min="6" max="6" width="20.875" customWidth="1"/>
    <col min="7" max="7" width="16.5" customWidth="1"/>
    <col min="8" max="8" width="26.375" customWidth="1"/>
    <col min="9" max="9" width="21" customWidth="1"/>
    <col min="10" max="10" width="22.5" customWidth="1"/>
    <col min="11" max="11" width="22.875" customWidth="1"/>
    <col min="12" max="12" width="24.375" customWidth="1"/>
    <col min="13" max="14" width="19.75" customWidth="1"/>
    <col min="15" max="15" width="17.625" customWidth="1"/>
    <col min="16" max="16" width="21.375" customWidth="1"/>
    <col min="17" max="18" width="28.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</row>
    <row r="2" spans="1:18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</row>
    <row r="3" spans="1:18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2" t="s">
        <v>34</v>
      </c>
      <c r="Q3" s="2" t="s">
        <v>35</v>
      </c>
      <c r="R3" s="2" t="s">
        <v>36</v>
      </c>
    </row>
    <row r="4" spans="1:18">
      <c r="A4" s="1">
        <v>2</v>
      </c>
      <c r="B4" s="3">
        <f>VLOOKUP($A4,[1]副属性!$E$12:$Z$236,2,0)</f>
        <v>90</v>
      </c>
      <c r="C4" s="3">
        <f>VLOOKUP($A4,[1]副属性!$E$12:$Z$236,7,0)*10000</f>
        <v>1200</v>
      </c>
      <c r="D4" s="3">
        <f>VLOOKUP($A4,[1]副属性!$E$12:$Z$236,3,0)</f>
        <v>30</v>
      </c>
      <c r="E4" s="3">
        <f>VLOOKUP($A4,[1]副属性!$E$12:$Z$236,5,0)*10000</f>
        <v>100</v>
      </c>
      <c r="F4" s="3">
        <f>VLOOKUP($A4,[1]副属性!$E$12:$Z$236,4,0)*10000</f>
        <v>8</v>
      </c>
      <c r="G4" s="3">
        <f>ROUND(VLOOKUP($A4,[1]副属性!$E$12:$Z$236,6,0),0)</f>
        <v>1</v>
      </c>
      <c r="H4" s="3">
        <f>VLOOKUP($A4,[1]副属性!$E$12:$Z$236,8,0)</f>
        <v>90</v>
      </c>
      <c r="I4" s="3">
        <f>VLOOKUP($A4,[1]副属性!$E$12:$Z$236,9,0)</f>
        <v>90</v>
      </c>
      <c r="J4" s="3">
        <f>VLOOKUP($A4,[1]副属性!$E$12:$Z$236,10,0)</f>
        <v>60</v>
      </c>
      <c r="K4" s="3">
        <f>VLOOKUP($A4,[2]部件副属性!$E$14:$V$239,11,0)</f>
        <v>120</v>
      </c>
      <c r="L4" s="3">
        <f>VLOOKUP($A4,[2]部件副属性!$E$14:$V$239,12,0)</f>
        <v>120</v>
      </c>
      <c r="M4" s="3">
        <f>VLOOKUP($A4,[1]副属性!$E$12:$Z$236,15,0)</f>
        <v>60</v>
      </c>
      <c r="N4" s="3">
        <f>VLOOKUP($A4,[1]副属性!$E$12:$Z$236,16,0)</f>
        <v>60</v>
      </c>
      <c r="O4" s="3">
        <f>VLOOKUP($A4,[2]部件副属性!$E$14:$V$239,15,0)</f>
        <v>10</v>
      </c>
      <c r="P4" s="3">
        <f>VLOOKUP($A4,[1]副属性!$E$12:$Z$236,18,0)*10000</f>
        <v>19.9999999999997</v>
      </c>
      <c r="Q4" s="3">
        <f>VLOOKUP($A4,[1]副属性!$E$12:$Z$236,20,0)*10000</f>
        <v>170</v>
      </c>
      <c r="R4" s="3">
        <f>VLOOKUP($A4,[1]副属性!$E$12:$Z$236,19,0)*10000</f>
        <v>170</v>
      </c>
    </row>
    <row r="5" spans="1:18">
      <c r="A5" s="1">
        <v>4</v>
      </c>
      <c r="B5" s="3">
        <f>VLOOKUP($A5,[1]副属性!$E$12:$Z$236,2,0)</f>
        <v>180</v>
      </c>
      <c r="C5" s="3">
        <f>VLOOKUP($A5,[1]副属性!$E$12:$Z$236,7,0)*10000</f>
        <v>2400</v>
      </c>
      <c r="D5" s="3">
        <f>VLOOKUP($A5,[1]副属性!$E$12:$Z$236,3,0)</f>
        <v>60</v>
      </c>
      <c r="E5" s="3">
        <f>VLOOKUP($A5,[1]副属性!$E$12:$Z$236,5,0)*10000</f>
        <v>200</v>
      </c>
      <c r="F5" s="3">
        <f>VLOOKUP($A5,[1]副属性!$E$12:$Z$236,4,0)*10000</f>
        <v>16</v>
      </c>
      <c r="G5" s="3">
        <f>ROUND(VLOOKUP($A5,[1]副属性!$E$12:$Z$236,6,0),0)</f>
        <v>1</v>
      </c>
      <c r="H5" s="3">
        <f>VLOOKUP($A5,[1]副属性!$E$12:$Z$236,8,0)</f>
        <v>180</v>
      </c>
      <c r="I5" s="3">
        <f>VLOOKUP($A5,[1]副属性!$E$12:$Z$236,9,0)</f>
        <v>180</v>
      </c>
      <c r="J5" s="3">
        <f>VLOOKUP($A5,[1]副属性!$E$12:$Z$236,10,0)</f>
        <v>120</v>
      </c>
      <c r="K5" s="3">
        <f>VLOOKUP($A5,[2]部件副属性!$E$14:$V$239,11,0)</f>
        <v>240</v>
      </c>
      <c r="L5" s="3">
        <f>VLOOKUP($A5,[2]部件副属性!$E$14:$V$239,12,0)</f>
        <v>240</v>
      </c>
      <c r="M5" s="3">
        <f>VLOOKUP($A5,[1]副属性!$E$12:$Z$236,15,0)</f>
        <v>120</v>
      </c>
      <c r="N5" s="3">
        <f>VLOOKUP($A5,[1]副属性!$E$12:$Z$236,16,0)</f>
        <v>120</v>
      </c>
      <c r="O5" s="3">
        <f>VLOOKUP($A5,[2]部件副属性!$E$14:$V$239,15,0)</f>
        <v>20</v>
      </c>
      <c r="P5" s="3">
        <f>VLOOKUP($A5,[1]副属性!$E$12:$Z$236,18,0)*10000</f>
        <v>39.9999999999994</v>
      </c>
      <c r="Q5" s="3">
        <f>VLOOKUP($A5,[1]副属性!$E$12:$Z$236,20,0)*10000</f>
        <v>340</v>
      </c>
      <c r="R5" s="3">
        <f>VLOOKUP($A5,[1]副属性!$E$12:$Z$236,19,0)*10000</f>
        <v>340</v>
      </c>
    </row>
    <row r="6" spans="1:18">
      <c r="A6" s="1">
        <v>6</v>
      </c>
      <c r="B6" s="3">
        <f>VLOOKUP($A6,[1]副属性!$E$12:$Z$236,2,0)</f>
        <v>270</v>
      </c>
      <c r="C6" s="3">
        <f>VLOOKUP($A6,[1]副属性!$E$12:$Z$236,7,0)*10000</f>
        <v>3600</v>
      </c>
      <c r="D6" s="3">
        <f>VLOOKUP($A6,[1]副属性!$E$12:$Z$236,3,0)</f>
        <v>90</v>
      </c>
      <c r="E6" s="3">
        <f>VLOOKUP($A6,[1]副属性!$E$12:$Z$236,5,0)*10000</f>
        <v>300</v>
      </c>
      <c r="F6" s="3">
        <f>VLOOKUP($A6,[1]副属性!$E$12:$Z$236,4,0)*10000</f>
        <v>24</v>
      </c>
      <c r="G6" s="3">
        <f>ROUND(VLOOKUP($A6,[1]副属性!$E$12:$Z$236,6,0),0)</f>
        <v>2</v>
      </c>
      <c r="H6" s="3">
        <f>VLOOKUP($A6,[1]副属性!$E$12:$Z$236,8,0)</f>
        <v>270</v>
      </c>
      <c r="I6" s="3">
        <f>VLOOKUP($A6,[1]副属性!$E$12:$Z$236,9,0)</f>
        <v>270</v>
      </c>
      <c r="J6" s="3">
        <f>VLOOKUP($A6,[1]副属性!$E$12:$Z$236,10,0)</f>
        <v>180</v>
      </c>
      <c r="K6" s="3">
        <f>VLOOKUP($A6,[2]部件副属性!$E$14:$V$239,11,0)</f>
        <v>360</v>
      </c>
      <c r="L6" s="3">
        <f>VLOOKUP($A6,[2]部件副属性!$E$14:$V$239,12,0)</f>
        <v>360</v>
      </c>
      <c r="M6" s="3">
        <f>VLOOKUP($A6,[1]副属性!$E$12:$Z$236,15,0)</f>
        <v>180</v>
      </c>
      <c r="N6" s="3">
        <f>VLOOKUP($A6,[1]副属性!$E$12:$Z$236,16,0)</f>
        <v>180</v>
      </c>
      <c r="O6" s="3">
        <f>VLOOKUP($A6,[2]部件副属性!$E$14:$V$239,15,0)</f>
        <v>30</v>
      </c>
      <c r="P6" s="3">
        <f>VLOOKUP($A6,[1]副属性!$E$12:$Z$236,18,0)*10000</f>
        <v>59.999999999999</v>
      </c>
      <c r="Q6" s="3">
        <f>VLOOKUP($A6,[1]副属性!$E$12:$Z$236,20,0)*10000</f>
        <v>510</v>
      </c>
      <c r="R6" s="3">
        <f>VLOOKUP($A6,[1]副属性!$E$12:$Z$236,19,0)*10000</f>
        <v>510</v>
      </c>
    </row>
    <row r="7" spans="1:18">
      <c r="A7" s="1">
        <v>8</v>
      </c>
      <c r="B7" s="3">
        <f>VLOOKUP($A7,[1]副属性!$E$12:$Z$236,2,0)</f>
        <v>360</v>
      </c>
      <c r="C7" s="3">
        <f>VLOOKUP($A7,[1]副属性!$E$12:$Z$236,7,0)*10000</f>
        <v>4800</v>
      </c>
      <c r="D7" s="3">
        <f>VLOOKUP($A7,[1]副属性!$E$12:$Z$236,3,0)</f>
        <v>120</v>
      </c>
      <c r="E7" s="3">
        <f>VLOOKUP($A7,[1]副属性!$E$12:$Z$236,5,0)*10000</f>
        <v>400</v>
      </c>
      <c r="F7" s="3">
        <f>VLOOKUP($A7,[1]副属性!$E$12:$Z$236,4,0)*10000</f>
        <v>32</v>
      </c>
      <c r="G7" s="3">
        <f>ROUND(VLOOKUP($A7,[1]副属性!$E$12:$Z$236,6,0),0)</f>
        <v>2</v>
      </c>
      <c r="H7" s="3">
        <f>VLOOKUP($A7,[1]副属性!$E$12:$Z$236,8,0)</f>
        <v>360</v>
      </c>
      <c r="I7" s="3">
        <f>VLOOKUP($A7,[1]副属性!$E$12:$Z$236,9,0)</f>
        <v>360</v>
      </c>
      <c r="J7" s="3">
        <f>VLOOKUP($A7,[1]副属性!$E$12:$Z$236,10,0)</f>
        <v>240</v>
      </c>
      <c r="K7" s="3">
        <f>VLOOKUP($A7,[2]部件副属性!$E$14:$V$239,11,0)</f>
        <v>480</v>
      </c>
      <c r="L7" s="3">
        <f>VLOOKUP($A7,[2]部件副属性!$E$14:$V$239,12,0)</f>
        <v>480</v>
      </c>
      <c r="M7" s="3">
        <f>VLOOKUP($A7,[1]副属性!$E$12:$Z$236,15,0)</f>
        <v>240</v>
      </c>
      <c r="N7" s="3">
        <f>VLOOKUP($A7,[1]副属性!$E$12:$Z$236,16,0)</f>
        <v>240</v>
      </c>
      <c r="O7" s="3">
        <f>VLOOKUP($A7,[2]部件副属性!$E$14:$V$239,15,0)</f>
        <v>40</v>
      </c>
      <c r="P7" s="3">
        <f>VLOOKUP($A7,[1]副属性!$E$12:$Z$236,18,0)*10000</f>
        <v>79.9999999999987</v>
      </c>
      <c r="Q7" s="3">
        <f>VLOOKUP($A7,[1]副属性!$E$12:$Z$236,20,0)*10000</f>
        <v>680</v>
      </c>
      <c r="R7" s="3">
        <f>VLOOKUP($A7,[1]副属性!$E$12:$Z$236,19,0)*10000</f>
        <v>680</v>
      </c>
    </row>
    <row r="8" spans="1:18">
      <c r="A8" s="1">
        <v>10</v>
      </c>
      <c r="B8" s="3">
        <f>VLOOKUP($A8,[1]副属性!$E$12:$Z$236,2,0)</f>
        <v>450</v>
      </c>
      <c r="C8" s="3">
        <f>VLOOKUP($A8,[1]副属性!$E$12:$Z$236,7,0)*10000</f>
        <v>6000</v>
      </c>
      <c r="D8" s="3">
        <f>VLOOKUP($A8,[1]副属性!$E$12:$Z$236,3,0)</f>
        <v>150</v>
      </c>
      <c r="E8" s="3">
        <f>VLOOKUP($A8,[1]副属性!$E$12:$Z$236,5,0)*10000</f>
        <v>500</v>
      </c>
      <c r="F8" s="3">
        <f>VLOOKUP($A8,[1]副属性!$E$12:$Z$236,4,0)*10000</f>
        <v>40</v>
      </c>
      <c r="G8" s="3">
        <f>ROUND(VLOOKUP($A8,[1]副属性!$E$12:$Z$236,6,0),0)</f>
        <v>3</v>
      </c>
      <c r="H8" s="3">
        <f>VLOOKUP($A8,[1]副属性!$E$12:$Z$236,8,0)</f>
        <v>450</v>
      </c>
      <c r="I8" s="3">
        <f>VLOOKUP($A8,[1]副属性!$E$12:$Z$236,9,0)</f>
        <v>450</v>
      </c>
      <c r="J8" s="3">
        <f>VLOOKUP($A8,[1]副属性!$E$12:$Z$236,10,0)</f>
        <v>300</v>
      </c>
      <c r="K8" s="3">
        <f>VLOOKUP($A8,[2]部件副属性!$E$14:$V$239,11,0)</f>
        <v>600</v>
      </c>
      <c r="L8" s="3">
        <f>VLOOKUP($A8,[2]部件副属性!$E$14:$V$239,12,0)</f>
        <v>600</v>
      </c>
      <c r="M8" s="3">
        <f>VLOOKUP($A8,[1]副属性!$E$12:$Z$236,15,0)</f>
        <v>300</v>
      </c>
      <c r="N8" s="3">
        <f>VLOOKUP($A8,[1]副属性!$E$12:$Z$236,16,0)</f>
        <v>300</v>
      </c>
      <c r="O8" s="3">
        <f>VLOOKUP($A8,[2]部件副属性!$E$14:$V$239,15,0)</f>
        <v>50</v>
      </c>
      <c r="P8" s="3">
        <f>VLOOKUP($A8,[1]副属性!$E$12:$Z$236,18,0)*10000</f>
        <v>99.9999999999984</v>
      </c>
      <c r="Q8" s="3">
        <f>VLOOKUP($A8,[1]副属性!$E$12:$Z$236,20,0)*10000</f>
        <v>850</v>
      </c>
      <c r="R8" s="3">
        <f>VLOOKUP($A8,[1]副属性!$E$12:$Z$236,19,0)*10000</f>
        <v>850</v>
      </c>
    </row>
    <row r="9" spans="1:18">
      <c r="A9" s="1">
        <v>12</v>
      </c>
      <c r="B9" s="3">
        <f>VLOOKUP($A9,[1]副属性!$E$12:$Z$236,2,0)</f>
        <v>480</v>
      </c>
      <c r="C9" s="3">
        <f>VLOOKUP($A9,[1]副属性!$E$12:$Z$236,7,0)*10000</f>
        <v>6200</v>
      </c>
      <c r="D9" s="3">
        <f>VLOOKUP($A9,[1]副属性!$E$12:$Z$236,3,0)</f>
        <v>160</v>
      </c>
      <c r="E9" s="3">
        <f>VLOOKUP($A9,[1]副属性!$E$12:$Z$236,5,0)*10000</f>
        <v>540</v>
      </c>
      <c r="F9" s="3">
        <f>VLOOKUP($A9,[1]副属性!$E$12:$Z$236,4,0)*10000</f>
        <v>46</v>
      </c>
      <c r="G9" s="3">
        <f>ROUND(VLOOKUP($A9,[1]副属性!$E$12:$Z$236,6,0),0)</f>
        <v>3</v>
      </c>
      <c r="H9" s="3">
        <f>VLOOKUP($A9,[1]副属性!$E$12:$Z$236,8,0)</f>
        <v>480</v>
      </c>
      <c r="I9" s="3">
        <f>VLOOKUP($A9,[1]副属性!$E$12:$Z$236,9,0)</f>
        <v>480</v>
      </c>
      <c r="J9" s="3">
        <f>VLOOKUP($A9,[1]副属性!$E$12:$Z$236,10,0)</f>
        <v>320</v>
      </c>
      <c r="K9" s="3">
        <f>VLOOKUP($A9,[2]部件副属性!$E$14:$V$239,11,0)</f>
        <v>640</v>
      </c>
      <c r="L9" s="3">
        <f>VLOOKUP($A9,[2]部件副属性!$E$14:$V$239,12,0)</f>
        <v>640</v>
      </c>
      <c r="M9" s="3">
        <f>VLOOKUP($A9,[1]副属性!$E$12:$Z$236,15,0)</f>
        <v>320</v>
      </c>
      <c r="N9" s="3">
        <f>VLOOKUP($A9,[1]副属性!$E$12:$Z$236,16,0)</f>
        <v>320</v>
      </c>
      <c r="O9" s="3">
        <f>VLOOKUP($A9,[2]部件副属性!$E$14:$V$239,15,0)</f>
        <v>60</v>
      </c>
      <c r="P9" s="3">
        <f>VLOOKUP($A9,[1]副属性!$E$12:$Z$236,18,0)*10000</f>
        <v>119.999999999998</v>
      </c>
      <c r="Q9" s="3">
        <f>VLOOKUP($A9,[1]副属性!$E$12:$Z$236,20,0)*10000</f>
        <v>860</v>
      </c>
      <c r="R9" s="3">
        <f>VLOOKUP($A9,[1]副属性!$E$12:$Z$236,19,0)*10000</f>
        <v>860</v>
      </c>
    </row>
    <row r="10" spans="1:18">
      <c r="A10" s="1">
        <v>14</v>
      </c>
      <c r="B10" s="3">
        <f>VLOOKUP($A10,[1]副属性!$E$12:$Z$236,2,0)</f>
        <v>510</v>
      </c>
      <c r="C10" s="3">
        <f>VLOOKUP($A10,[1]副属性!$E$12:$Z$236,7,0)*10000</f>
        <v>6400</v>
      </c>
      <c r="D10" s="3">
        <f>VLOOKUP($A10,[1]副属性!$E$12:$Z$236,3,0)</f>
        <v>170</v>
      </c>
      <c r="E10" s="3">
        <f>VLOOKUP($A10,[1]副属性!$E$12:$Z$236,5,0)*10000</f>
        <v>580</v>
      </c>
      <c r="F10" s="3">
        <f>VLOOKUP($A10,[1]副属性!$E$12:$Z$236,4,0)*10000</f>
        <v>52</v>
      </c>
      <c r="G10" s="3">
        <f>ROUND(VLOOKUP($A10,[1]副属性!$E$12:$Z$236,6,0),0)</f>
        <v>3</v>
      </c>
      <c r="H10" s="3">
        <f>VLOOKUP($A10,[1]副属性!$E$12:$Z$236,8,0)</f>
        <v>510</v>
      </c>
      <c r="I10" s="3">
        <f>VLOOKUP($A10,[1]副属性!$E$12:$Z$236,9,0)</f>
        <v>510</v>
      </c>
      <c r="J10" s="3">
        <f>VLOOKUP($A10,[1]副属性!$E$12:$Z$236,10,0)</f>
        <v>340</v>
      </c>
      <c r="K10" s="3">
        <f>VLOOKUP($A10,[2]部件副属性!$E$14:$V$239,11,0)</f>
        <v>680</v>
      </c>
      <c r="L10" s="3">
        <f>VLOOKUP($A10,[2]部件副属性!$E$14:$V$239,12,0)</f>
        <v>680</v>
      </c>
      <c r="M10" s="3">
        <f>VLOOKUP($A10,[1]副属性!$E$12:$Z$236,15,0)</f>
        <v>340</v>
      </c>
      <c r="N10" s="3">
        <f>VLOOKUP($A10,[1]副属性!$E$12:$Z$236,16,0)</f>
        <v>340</v>
      </c>
      <c r="O10" s="3" t="s">
        <v>37</v>
      </c>
      <c r="P10" s="3">
        <f>VLOOKUP($A10,[1]副属性!$E$12:$Z$236,18,0)*10000</f>
        <v>139.999999999998</v>
      </c>
      <c r="Q10" s="3">
        <f>VLOOKUP($A10,[1]副属性!$E$12:$Z$236,20,0)*10000</f>
        <v>870</v>
      </c>
      <c r="R10" s="3">
        <f>VLOOKUP($A10,[1]副属性!$E$12:$Z$236,19,0)*10000</f>
        <v>870</v>
      </c>
    </row>
    <row r="11" spans="1:18">
      <c r="A11" s="1">
        <v>16</v>
      </c>
      <c r="B11" s="3">
        <f>VLOOKUP($A11,[1]副属性!$E$12:$Z$236,2,0)</f>
        <v>540</v>
      </c>
      <c r="C11" s="3">
        <f>VLOOKUP($A11,[1]副属性!$E$12:$Z$236,7,0)*10000</f>
        <v>6600</v>
      </c>
      <c r="D11" s="3">
        <f>VLOOKUP($A11,[1]副属性!$E$12:$Z$236,3,0)</f>
        <v>180</v>
      </c>
      <c r="E11" s="3">
        <f>VLOOKUP($A11,[1]副属性!$E$12:$Z$236,5,0)*10000</f>
        <v>620</v>
      </c>
      <c r="F11" s="3">
        <f>VLOOKUP($A11,[1]副属性!$E$12:$Z$236,4,0)*10000</f>
        <v>58</v>
      </c>
      <c r="G11" s="3">
        <f>ROUND(VLOOKUP($A11,[1]副属性!$E$12:$Z$236,6,0),0)</f>
        <v>4</v>
      </c>
      <c r="H11" s="3">
        <f>VLOOKUP($A11,[1]副属性!$E$12:$Z$236,8,0)</f>
        <v>540</v>
      </c>
      <c r="I11" s="3">
        <f>VLOOKUP($A11,[1]副属性!$E$12:$Z$236,9,0)</f>
        <v>540</v>
      </c>
      <c r="J11" s="3">
        <f>VLOOKUP($A11,[1]副属性!$E$12:$Z$236,10,0)</f>
        <v>360</v>
      </c>
      <c r="K11" s="3">
        <f>VLOOKUP($A11,[2]部件副属性!$E$14:$V$239,11,0)</f>
        <v>720</v>
      </c>
      <c r="L11" s="3">
        <f>VLOOKUP($A11,[2]部件副属性!$E$14:$V$239,12,0)</f>
        <v>720</v>
      </c>
      <c r="M11" s="3">
        <f>VLOOKUP($A11,[1]副属性!$E$12:$Z$236,15,0)</f>
        <v>360</v>
      </c>
      <c r="N11" s="3">
        <f>VLOOKUP($A11,[1]副属性!$E$12:$Z$236,16,0)</f>
        <v>360</v>
      </c>
      <c r="O11" s="3">
        <f>VLOOKUP($A11,[2]部件副属性!$E$14:$V$239,15,0)</f>
        <v>80</v>
      </c>
      <c r="P11" s="3">
        <f>VLOOKUP($A11,[1]副属性!$E$12:$Z$236,18,0)*10000</f>
        <v>159.999999999998</v>
      </c>
      <c r="Q11" s="3">
        <f>VLOOKUP($A11,[1]副属性!$E$12:$Z$236,20,0)*10000</f>
        <v>880</v>
      </c>
      <c r="R11" s="3">
        <f>VLOOKUP($A11,[1]副属性!$E$12:$Z$236,19,0)*10000</f>
        <v>880</v>
      </c>
    </row>
    <row r="12" spans="1:18">
      <c r="A12" s="1">
        <v>18</v>
      </c>
      <c r="B12" s="3">
        <f>VLOOKUP($A12,[1]副属性!$E$12:$Z$236,2,0)</f>
        <v>570</v>
      </c>
      <c r="C12" s="3">
        <f>VLOOKUP($A12,[1]副属性!$E$12:$Z$236,7,0)*10000</f>
        <v>6800</v>
      </c>
      <c r="D12" s="3">
        <f>VLOOKUP($A12,[1]副属性!$E$12:$Z$236,3,0)</f>
        <v>190</v>
      </c>
      <c r="E12" s="3">
        <f>VLOOKUP($A12,[1]副属性!$E$12:$Z$236,5,0)*10000</f>
        <v>660</v>
      </c>
      <c r="F12" s="3">
        <f>VLOOKUP($A12,[1]副属性!$E$12:$Z$236,4,0)*10000</f>
        <v>64</v>
      </c>
      <c r="G12" s="3">
        <f>ROUND(VLOOKUP($A12,[1]副属性!$E$12:$Z$236,6,0),0)</f>
        <v>4</v>
      </c>
      <c r="H12" s="3">
        <f>VLOOKUP($A12,[1]副属性!$E$12:$Z$236,8,0)</f>
        <v>570</v>
      </c>
      <c r="I12" s="3">
        <f>VLOOKUP($A12,[1]副属性!$E$12:$Z$236,9,0)</f>
        <v>570</v>
      </c>
      <c r="J12" s="3">
        <f>VLOOKUP($A12,[1]副属性!$E$12:$Z$236,10,0)</f>
        <v>380</v>
      </c>
      <c r="K12" s="3">
        <f>VLOOKUP($A12,[2]部件副属性!$E$14:$V$239,11,0)</f>
        <v>760</v>
      </c>
      <c r="L12" s="3">
        <f>VLOOKUP($A12,[2]部件副属性!$E$14:$V$239,12,0)</f>
        <v>760</v>
      </c>
      <c r="M12" s="3">
        <f>VLOOKUP($A12,[1]副属性!$E$12:$Z$236,15,0)</f>
        <v>380</v>
      </c>
      <c r="N12" s="3">
        <f>VLOOKUP($A12,[1]副属性!$E$12:$Z$236,16,0)</f>
        <v>380</v>
      </c>
      <c r="O12" s="3">
        <f>VLOOKUP($A12,[2]部件副属性!$E$14:$V$239,15,0)</f>
        <v>90</v>
      </c>
      <c r="P12" s="3">
        <f>VLOOKUP($A12,[1]副属性!$E$12:$Z$236,18,0)*10000</f>
        <v>179.999999999998</v>
      </c>
      <c r="Q12" s="3">
        <f>VLOOKUP($A12,[1]副属性!$E$12:$Z$236,20,0)*10000</f>
        <v>890</v>
      </c>
      <c r="R12" s="3">
        <f>VLOOKUP($A12,[1]副属性!$E$12:$Z$236,19,0)*10000</f>
        <v>890</v>
      </c>
    </row>
    <row r="13" spans="1:18">
      <c r="A13" s="1">
        <v>20</v>
      </c>
      <c r="B13" s="3">
        <f>VLOOKUP($A13,[1]副属性!$E$12:$Z$236,2,0)</f>
        <v>600</v>
      </c>
      <c r="C13" s="3">
        <f>VLOOKUP($A13,[1]副属性!$E$12:$Z$236,7,0)*10000</f>
        <v>7000</v>
      </c>
      <c r="D13" s="3">
        <f>VLOOKUP($A13,[1]副属性!$E$12:$Z$236,3,0)</f>
        <v>200</v>
      </c>
      <c r="E13" s="3">
        <f>VLOOKUP($A13,[1]副属性!$E$12:$Z$236,5,0)*10000</f>
        <v>700</v>
      </c>
      <c r="F13" s="3">
        <f>VLOOKUP($A13,[1]副属性!$E$12:$Z$236,4,0)*10000</f>
        <v>70</v>
      </c>
      <c r="G13" s="3">
        <f>ROUND(VLOOKUP($A13,[1]副属性!$E$12:$Z$236,6,0),0)</f>
        <v>4</v>
      </c>
      <c r="H13" s="3">
        <f>VLOOKUP($A13,[1]副属性!$E$12:$Z$236,8,0)</f>
        <v>600</v>
      </c>
      <c r="I13" s="3">
        <f>VLOOKUP($A13,[1]副属性!$E$12:$Z$236,9,0)</f>
        <v>600</v>
      </c>
      <c r="J13" s="3">
        <f>VLOOKUP($A13,[1]副属性!$E$12:$Z$236,10,0)</f>
        <v>400</v>
      </c>
      <c r="K13" s="3">
        <f>VLOOKUP($A13,[2]部件副属性!$E$14:$V$239,11,0)</f>
        <v>800</v>
      </c>
      <c r="L13" s="3">
        <f>VLOOKUP($A13,[2]部件副属性!$E$14:$V$239,12,0)</f>
        <v>800</v>
      </c>
      <c r="M13" s="3">
        <f>VLOOKUP($A13,[1]副属性!$E$12:$Z$236,15,0)</f>
        <v>400</v>
      </c>
      <c r="N13" s="3">
        <f>VLOOKUP($A13,[1]副属性!$E$12:$Z$236,16,0)</f>
        <v>400</v>
      </c>
      <c r="O13" s="3">
        <f>VLOOKUP($A13,[2]部件副属性!$E$14:$V$239,15,0)</f>
        <v>100</v>
      </c>
      <c r="P13" s="3">
        <f>VLOOKUP($A13,[1]副属性!$E$12:$Z$236,18,0)*10000</f>
        <v>199.999999999999</v>
      </c>
      <c r="Q13" s="3">
        <f>VLOOKUP($A13,[1]副属性!$E$12:$Z$236,20,0)*10000</f>
        <v>900</v>
      </c>
      <c r="R13" s="3">
        <f>VLOOKUP($A13,[1]副属性!$E$12:$Z$236,19,0)*10000</f>
        <v>900</v>
      </c>
    </row>
    <row r="14" spans="1:18">
      <c r="A14" s="1">
        <v>22</v>
      </c>
      <c r="B14" s="3">
        <f>VLOOKUP($A14,[1]副属性!$E$12:$Z$236,2,0)</f>
        <v>660</v>
      </c>
      <c r="C14" s="3">
        <f>VLOOKUP($A14,[1]副属性!$E$12:$Z$236,7,0)*10000</f>
        <v>7200</v>
      </c>
      <c r="D14" s="3">
        <f>VLOOKUP($A14,[1]副属性!$E$12:$Z$236,3,0)</f>
        <v>220</v>
      </c>
      <c r="E14" s="3">
        <f>VLOOKUP($A14,[1]副属性!$E$12:$Z$236,5,0)*10000</f>
        <v>730</v>
      </c>
      <c r="F14" s="3">
        <f>VLOOKUP($A14,[1]副属性!$E$12:$Z$236,4,0)*10000</f>
        <v>76</v>
      </c>
      <c r="G14" s="3">
        <f>ROUND(VLOOKUP($A14,[1]副属性!$E$12:$Z$236,6,0),0)</f>
        <v>4</v>
      </c>
      <c r="H14" s="3">
        <f>VLOOKUP($A14,[1]副属性!$E$12:$Z$236,8,0)</f>
        <v>660</v>
      </c>
      <c r="I14" s="3">
        <f>VLOOKUP($A14,[1]副属性!$E$12:$Z$236,9,0)</f>
        <v>660</v>
      </c>
      <c r="J14" s="3">
        <f>VLOOKUP($A14,[1]副属性!$E$12:$Z$236,10,0)</f>
        <v>440</v>
      </c>
      <c r="K14" s="3">
        <f>VLOOKUP($A14,[2]部件副属性!$E$14:$V$239,11,0)</f>
        <v>880</v>
      </c>
      <c r="L14" s="3">
        <f>VLOOKUP($A14,[2]部件副属性!$E$14:$V$239,12,0)</f>
        <v>880</v>
      </c>
      <c r="M14" s="3">
        <f>VLOOKUP($A14,[1]副属性!$E$12:$Z$236,15,0)</f>
        <v>440</v>
      </c>
      <c r="N14" s="3">
        <f>VLOOKUP($A14,[1]副属性!$E$12:$Z$236,16,0)</f>
        <v>440</v>
      </c>
      <c r="O14" s="3">
        <f>VLOOKUP($A14,[2]部件副属性!$E$14:$V$239,15,0)</f>
        <v>110</v>
      </c>
      <c r="P14" s="3">
        <f>VLOOKUP($A14,[1]副属性!$E$12:$Z$236,18,0)*10000</f>
        <v>219.999999999999</v>
      </c>
      <c r="Q14" s="3">
        <f>VLOOKUP($A14,[1]副属性!$E$12:$Z$236,20,0)*10000</f>
        <v>910</v>
      </c>
      <c r="R14" s="3">
        <f>VLOOKUP($A14,[1]副属性!$E$12:$Z$236,19,0)*10000</f>
        <v>910</v>
      </c>
    </row>
    <row r="15" spans="1:18">
      <c r="A15" s="1">
        <v>24</v>
      </c>
      <c r="B15" s="3">
        <f>VLOOKUP($A15,[1]副属性!$E$12:$Z$236,2,0)</f>
        <v>720</v>
      </c>
      <c r="C15" s="3">
        <f>VLOOKUP($A15,[1]副属性!$E$12:$Z$236,7,0)*10000</f>
        <v>7400</v>
      </c>
      <c r="D15" s="3">
        <f>VLOOKUP($A15,[1]副属性!$E$12:$Z$236,3,0)</f>
        <v>240</v>
      </c>
      <c r="E15" s="3">
        <f>VLOOKUP($A15,[1]副属性!$E$12:$Z$236,5,0)*10000</f>
        <v>760</v>
      </c>
      <c r="F15" s="3">
        <f>VLOOKUP($A15,[1]副属性!$E$12:$Z$236,4,0)*10000</f>
        <v>82</v>
      </c>
      <c r="G15" s="3">
        <f>ROUND(VLOOKUP($A15,[1]副属性!$E$12:$Z$236,6,0),0)</f>
        <v>4</v>
      </c>
      <c r="H15" s="3">
        <f>VLOOKUP($A15,[1]副属性!$E$12:$Z$236,8,0)</f>
        <v>720</v>
      </c>
      <c r="I15" s="3">
        <f>VLOOKUP($A15,[1]副属性!$E$12:$Z$236,9,0)</f>
        <v>720</v>
      </c>
      <c r="J15" s="3">
        <f>VLOOKUP($A15,[1]副属性!$E$12:$Z$236,10,0)</f>
        <v>480</v>
      </c>
      <c r="K15" s="3">
        <f>VLOOKUP($A15,[2]部件副属性!$E$14:$V$239,11,0)</f>
        <v>960</v>
      </c>
      <c r="L15" s="3">
        <f>VLOOKUP($A15,[2]部件副属性!$E$14:$V$239,12,0)</f>
        <v>960</v>
      </c>
      <c r="M15" s="3">
        <f>VLOOKUP($A15,[1]副属性!$E$12:$Z$236,15,0)</f>
        <v>480</v>
      </c>
      <c r="N15" s="3">
        <f>VLOOKUP($A15,[1]副属性!$E$12:$Z$236,16,0)</f>
        <v>480</v>
      </c>
      <c r="O15" s="3">
        <f>VLOOKUP($A15,[2]部件副属性!$E$14:$V$239,15,0)</f>
        <v>120</v>
      </c>
      <c r="P15" s="3">
        <f>VLOOKUP($A15,[1]副属性!$E$12:$Z$236,18,0)*10000</f>
        <v>239.999999999999</v>
      </c>
      <c r="Q15" s="3">
        <f>VLOOKUP($A15,[1]副属性!$E$12:$Z$236,20,0)*10000</f>
        <v>920</v>
      </c>
      <c r="R15" s="3">
        <f>VLOOKUP($A15,[1]副属性!$E$12:$Z$236,19,0)*10000</f>
        <v>920</v>
      </c>
    </row>
    <row r="16" spans="1:18">
      <c r="A16" s="1">
        <v>26</v>
      </c>
      <c r="B16" s="3">
        <f>VLOOKUP($A16,[1]副属性!$E$12:$Z$236,2,0)</f>
        <v>780</v>
      </c>
      <c r="C16" s="3">
        <f>VLOOKUP($A16,[1]副属性!$E$12:$Z$236,7,0)*10000</f>
        <v>7600</v>
      </c>
      <c r="D16" s="3">
        <f>VLOOKUP($A16,[1]副属性!$E$12:$Z$236,3,0)</f>
        <v>260</v>
      </c>
      <c r="E16" s="3">
        <f>VLOOKUP($A16,[1]副属性!$E$12:$Z$236,5,0)*10000</f>
        <v>790</v>
      </c>
      <c r="F16" s="3">
        <f>VLOOKUP($A16,[1]副属性!$E$12:$Z$236,4,0)*10000</f>
        <v>88</v>
      </c>
      <c r="G16" s="3">
        <f>ROUND(VLOOKUP($A16,[1]副属性!$E$12:$Z$236,6,0),0)</f>
        <v>5</v>
      </c>
      <c r="H16" s="3">
        <f>VLOOKUP($A16,[1]副属性!$E$12:$Z$236,8,0)</f>
        <v>780</v>
      </c>
      <c r="I16" s="3">
        <f>VLOOKUP($A16,[1]副属性!$E$12:$Z$236,9,0)</f>
        <v>780</v>
      </c>
      <c r="J16" s="3">
        <f>VLOOKUP($A16,[1]副属性!$E$12:$Z$236,10,0)</f>
        <v>520</v>
      </c>
      <c r="K16" s="3">
        <f>VLOOKUP($A16,[2]部件副属性!$E$14:$V$239,11,0)</f>
        <v>1040</v>
      </c>
      <c r="L16" s="3">
        <f>VLOOKUP($A16,[2]部件副属性!$E$14:$V$239,12,0)</f>
        <v>1040</v>
      </c>
      <c r="M16" s="3">
        <f>VLOOKUP($A16,[1]副属性!$E$12:$Z$236,15,0)</f>
        <v>520</v>
      </c>
      <c r="N16" s="3">
        <f>VLOOKUP($A16,[1]副属性!$E$12:$Z$236,16,0)</f>
        <v>520</v>
      </c>
      <c r="O16" s="3">
        <f>VLOOKUP($A16,[2]部件副属性!$E$14:$V$239,15,0)</f>
        <v>130</v>
      </c>
      <c r="P16" s="3">
        <f>VLOOKUP($A16,[1]副属性!$E$12:$Z$236,18,0)*10000</f>
        <v>259.999999999999</v>
      </c>
      <c r="Q16" s="3">
        <f>VLOOKUP($A16,[1]副属性!$E$12:$Z$236,20,0)*10000</f>
        <v>930</v>
      </c>
      <c r="R16" s="3">
        <f>VLOOKUP($A16,[1]副属性!$E$12:$Z$236,19,0)*10000</f>
        <v>930</v>
      </c>
    </row>
    <row r="17" spans="1:18">
      <c r="A17" s="1">
        <v>28</v>
      </c>
      <c r="B17" s="3">
        <f>VLOOKUP($A17,[1]副属性!$E$12:$Z$236,2,0)</f>
        <v>840</v>
      </c>
      <c r="C17" s="3">
        <f>VLOOKUP($A17,[1]副属性!$E$12:$Z$236,7,0)*10000</f>
        <v>7800</v>
      </c>
      <c r="D17" s="3">
        <f>VLOOKUP($A17,[1]副属性!$E$12:$Z$236,3,0)</f>
        <v>280</v>
      </c>
      <c r="E17" s="3">
        <f>VLOOKUP($A17,[1]副属性!$E$12:$Z$236,5,0)*10000</f>
        <v>820</v>
      </c>
      <c r="F17" s="3">
        <f>VLOOKUP($A17,[1]副属性!$E$12:$Z$236,4,0)*10000</f>
        <v>94</v>
      </c>
      <c r="G17" s="3">
        <f>ROUND(VLOOKUP($A17,[1]副属性!$E$12:$Z$236,6,0),0)</f>
        <v>5</v>
      </c>
      <c r="H17" s="3">
        <f>VLOOKUP($A17,[1]副属性!$E$12:$Z$236,8,0)</f>
        <v>840</v>
      </c>
      <c r="I17" s="3">
        <f>VLOOKUP($A17,[1]副属性!$E$12:$Z$236,9,0)</f>
        <v>840</v>
      </c>
      <c r="J17" s="3">
        <f>VLOOKUP($A17,[1]副属性!$E$12:$Z$236,10,0)</f>
        <v>560</v>
      </c>
      <c r="K17" s="3">
        <f>VLOOKUP($A17,[2]部件副属性!$E$14:$V$239,11,0)</f>
        <v>1120</v>
      </c>
      <c r="L17" s="3">
        <f>VLOOKUP($A17,[2]部件副属性!$E$14:$V$239,12,0)</f>
        <v>1120</v>
      </c>
      <c r="M17" s="3">
        <f>VLOOKUP($A17,[1]副属性!$E$12:$Z$236,15,0)</f>
        <v>560</v>
      </c>
      <c r="N17" s="3">
        <f>VLOOKUP($A17,[1]副属性!$E$12:$Z$236,16,0)</f>
        <v>560</v>
      </c>
      <c r="O17" s="3">
        <f>VLOOKUP($A17,[2]部件副属性!$E$14:$V$239,15,0)</f>
        <v>140</v>
      </c>
      <c r="P17" s="3">
        <f>VLOOKUP($A17,[1]副属性!$E$12:$Z$236,18,0)*10000</f>
        <v>279.999999999999</v>
      </c>
      <c r="Q17" s="3">
        <f>VLOOKUP($A17,[1]副属性!$E$12:$Z$236,20,0)*10000</f>
        <v>940</v>
      </c>
      <c r="R17" s="3">
        <f>VLOOKUP($A17,[1]副属性!$E$12:$Z$236,19,0)*10000</f>
        <v>940</v>
      </c>
    </row>
    <row r="18" spans="1:18">
      <c r="A18" s="1">
        <v>30</v>
      </c>
      <c r="B18" s="3">
        <f>VLOOKUP($A18,[1]副属性!$E$12:$Z$236,2,0)</f>
        <v>900</v>
      </c>
      <c r="C18" s="3">
        <f>VLOOKUP($A18,[1]副属性!$E$12:$Z$236,7,0)*10000</f>
        <v>8000</v>
      </c>
      <c r="D18" s="3">
        <f>VLOOKUP($A18,[1]副属性!$E$12:$Z$236,3,0)</f>
        <v>300</v>
      </c>
      <c r="E18" s="3">
        <f>VLOOKUP($A18,[1]副属性!$E$12:$Z$236,5,0)*10000</f>
        <v>850</v>
      </c>
      <c r="F18" s="3">
        <f>VLOOKUP($A18,[1]副属性!$E$12:$Z$236,4,0)*10000</f>
        <v>100</v>
      </c>
      <c r="G18" s="3">
        <f>ROUND(VLOOKUP($A18,[1]副属性!$E$12:$Z$236,6,0),0)</f>
        <v>5</v>
      </c>
      <c r="H18" s="3">
        <f>VLOOKUP($A18,[1]副属性!$E$12:$Z$236,8,0)</f>
        <v>900</v>
      </c>
      <c r="I18" s="3">
        <f>VLOOKUP($A18,[1]副属性!$E$12:$Z$236,9,0)</f>
        <v>900</v>
      </c>
      <c r="J18" s="3">
        <f>VLOOKUP($A18,[1]副属性!$E$12:$Z$236,10,0)</f>
        <v>600</v>
      </c>
      <c r="K18" s="3">
        <f>VLOOKUP($A18,[2]部件副属性!$E$14:$V$239,11,0)</f>
        <v>1200</v>
      </c>
      <c r="L18" s="3">
        <f>VLOOKUP($A18,[2]部件副属性!$E$14:$V$239,12,0)</f>
        <v>1200</v>
      </c>
      <c r="M18" s="3">
        <f>VLOOKUP($A18,[1]副属性!$E$12:$Z$236,15,0)</f>
        <v>600</v>
      </c>
      <c r="N18" s="3">
        <f>VLOOKUP($A18,[1]副属性!$E$12:$Z$236,16,0)</f>
        <v>600</v>
      </c>
      <c r="O18" s="3">
        <f>VLOOKUP($A18,[2]部件副属性!$E$14:$V$239,15,0)</f>
        <v>150</v>
      </c>
      <c r="P18" s="3">
        <f>VLOOKUP($A18,[1]副属性!$E$12:$Z$236,18,0)*10000</f>
        <v>299.999999999999</v>
      </c>
      <c r="Q18" s="3">
        <f>VLOOKUP($A18,[1]副属性!$E$12:$Z$236,20,0)*10000</f>
        <v>950</v>
      </c>
      <c r="R18" s="3">
        <f>VLOOKUP($A18,[1]副属性!$E$12:$Z$236,19,0)*10000</f>
        <v>950</v>
      </c>
    </row>
    <row r="19" spans="1:18">
      <c r="A19" s="1">
        <v>32</v>
      </c>
      <c r="B19" s="3">
        <f>VLOOKUP($A19,[1]副属性!$E$12:$Z$236,2,0)</f>
        <v>960</v>
      </c>
      <c r="C19" s="3">
        <f>VLOOKUP($A19,[1]副属性!$E$12:$Z$236,7,0)*10000</f>
        <v>8200</v>
      </c>
      <c r="D19" s="3">
        <f>VLOOKUP($A19,[1]副属性!$E$12:$Z$236,3,0)</f>
        <v>320</v>
      </c>
      <c r="E19" s="3">
        <f>VLOOKUP($A19,[1]副属性!$E$12:$Z$236,5,0)*10000</f>
        <v>880</v>
      </c>
      <c r="F19" s="3">
        <f>VLOOKUP($A19,[1]副属性!$E$12:$Z$236,4,0)*10000</f>
        <v>108</v>
      </c>
      <c r="G19" s="3">
        <f>ROUND(VLOOKUP($A19,[1]副属性!$E$12:$Z$236,6,0),0)</f>
        <v>5</v>
      </c>
      <c r="H19" s="3">
        <f>VLOOKUP($A19,[1]副属性!$E$12:$Z$236,8,0)</f>
        <v>960</v>
      </c>
      <c r="I19" s="3">
        <f>VLOOKUP($A19,[1]副属性!$E$12:$Z$236,9,0)</f>
        <v>960</v>
      </c>
      <c r="J19" s="3">
        <f>VLOOKUP($A19,[1]副属性!$E$12:$Z$236,10,0)</f>
        <v>640</v>
      </c>
      <c r="K19" s="3">
        <f>VLOOKUP($A19,[2]部件副属性!$E$14:$V$239,11,0)</f>
        <v>1296</v>
      </c>
      <c r="L19" s="3">
        <f>VLOOKUP($A19,[2]部件副属性!$E$14:$V$239,12,0)</f>
        <v>1296</v>
      </c>
      <c r="M19" s="3">
        <f>VLOOKUP($A19,[1]副属性!$E$12:$Z$236,15,0)</f>
        <v>640</v>
      </c>
      <c r="N19" s="3">
        <f>VLOOKUP($A19,[1]副属性!$E$12:$Z$236,16,0)</f>
        <v>640</v>
      </c>
      <c r="O19" s="3">
        <f>VLOOKUP($A19,[2]部件副属性!$E$14:$V$239,15,0)</f>
        <v>160</v>
      </c>
      <c r="P19" s="3">
        <f>VLOOKUP($A19,[1]副属性!$E$12:$Z$236,18,0)*10000</f>
        <v>319.999999999999</v>
      </c>
      <c r="Q19" s="3">
        <f>VLOOKUP($A19,[1]副属性!$E$12:$Z$236,20,0)*10000</f>
        <v>960</v>
      </c>
      <c r="R19" s="3">
        <f>VLOOKUP($A19,[1]副属性!$E$12:$Z$236,19,0)*10000</f>
        <v>960</v>
      </c>
    </row>
    <row r="20" spans="1:18">
      <c r="A20" s="1">
        <v>34</v>
      </c>
      <c r="B20" s="3">
        <f>VLOOKUP($A20,[1]副属性!$E$12:$Z$236,2,0)</f>
        <v>1020</v>
      </c>
      <c r="C20" s="3">
        <f>VLOOKUP($A20,[1]副属性!$E$12:$Z$236,7,0)*10000</f>
        <v>8400</v>
      </c>
      <c r="D20" s="3">
        <f>VLOOKUP($A20,[1]副属性!$E$12:$Z$236,3,0)</f>
        <v>340</v>
      </c>
      <c r="E20" s="3">
        <f>VLOOKUP($A20,[1]副属性!$E$12:$Z$236,5,0)*10000</f>
        <v>910</v>
      </c>
      <c r="F20" s="3">
        <f>VLOOKUP($A20,[1]副属性!$E$12:$Z$236,4,0)*10000</f>
        <v>116</v>
      </c>
      <c r="G20" s="3">
        <f>ROUND(VLOOKUP($A20,[1]副属性!$E$12:$Z$236,6,0),0)</f>
        <v>5</v>
      </c>
      <c r="H20" s="3">
        <f>VLOOKUP($A20,[1]副属性!$E$12:$Z$236,8,0)</f>
        <v>1020</v>
      </c>
      <c r="I20" s="3">
        <f>VLOOKUP($A20,[1]副属性!$E$12:$Z$236,9,0)</f>
        <v>1020</v>
      </c>
      <c r="J20" s="3">
        <f>VLOOKUP($A20,[1]副属性!$E$12:$Z$236,10,0)</f>
        <v>680</v>
      </c>
      <c r="K20" s="3">
        <f>VLOOKUP($A20,[2]部件副属性!$E$14:$V$239,11,0)</f>
        <v>1392</v>
      </c>
      <c r="L20" s="3">
        <f>VLOOKUP($A20,[2]部件副属性!$E$14:$V$239,12,0)</f>
        <v>1392</v>
      </c>
      <c r="M20" s="3">
        <f>VLOOKUP($A20,[1]副属性!$E$12:$Z$236,15,0)</f>
        <v>680</v>
      </c>
      <c r="N20" s="3">
        <f>VLOOKUP($A20,[1]副属性!$E$12:$Z$236,16,0)</f>
        <v>680</v>
      </c>
      <c r="O20" s="3">
        <f>VLOOKUP($A20,[2]部件副属性!$E$14:$V$239,15,0)</f>
        <v>170</v>
      </c>
      <c r="P20" s="3">
        <f>VLOOKUP($A20,[1]副属性!$E$12:$Z$236,18,0)*10000</f>
        <v>339.999999999999</v>
      </c>
      <c r="Q20" s="3">
        <f>VLOOKUP($A20,[1]副属性!$E$12:$Z$236,20,0)*10000</f>
        <v>970</v>
      </c>
      <c r="R20" s="3">
        <f>VLOOKUP($A20,[1]副属性!$E$12:$Z$236,19,0)*10000</f>
        <v>970</v>
      </c>
    </row>
    <row r="21" spans="1:18">
      <c r="A21" s="1">
        <v>36</v>
      </c>
      <c r="B21" s="3">
        <f>VLOOKUP($A21,[1]副属性!$E$12:$Z$236,2,0)</f>
        <v>1080</v>
      </c>
      <c r="C21" s="3">
        <f>VLOOKUP($A21,[1]副属性!$E$12:$Z$236,7,0)*10000</f>
        <v>8600</v>
      </c>
      <c r="D21" s="3">
        <f>VLOOKUP($A21,[1]副属性!$E$12:$Z$236,3,0)</f>
        <v>360</v>
      </c>
      <c r="E21" s="3">
        <f>VLOOKUP($A21,[1]副属性!$E$12:$Z$236,5,0)*10000</f>
        <v>940</v>
      </c>
      <c r="F21" s="3">
        <f>VLOOKUP($A21,[1]副属性!$E$12:$Z$236,4,0)*10000</f>
        <v>124</v>
      </c>
      <c r="G21" s="3">
        <f>ROUND(VLOOKUP($A21,[1]副属性!$E$12:$Z$236,6,0),0)</f>
        <v>6</v>
      </c>
      <c r="H21" s="3">
        <f>VLOOKUP($A21,[1]副属性!$E$12:$Z$236,8,0)</f>
        <v>1080</v>
      </c>
      <c r="I21" s="3">
        <f>VLOOKUP($A21,[1]副属性!$E$12:$Z$236,9,0)</f>
        <v>1080</v>
      </c>
      <c r="J21" s="3">
        <f>VLOOKUP($A21,[1]副属性!$E$12:$Z$236,10,0)</f>
        <v>720</v>
      </c>
      <c r="K21" s="3">
        <f>VLOOKUP($A21,[2]部件副属性!$E$14:$V$239,11,0)</f>
        <v>1488</v>
      </c>
      <c r="L21" s="3">
        <f>VLOOKUP($A21,[2]部件副属性!$E$14:$V$239,12,0)</f>
        <v>1488</v>
      </c>
      <c r="M21" s="3">
        <f>VLOOKUP($A21,[1]副属性!$E$12:$Z$236,15,0)</f>
        <v>720</v>
      </c>
      <c r="N21" s="3">
        <f>VLOOKUP($A21,[1]副属性!$E$12:$Z$236,16,0)</f>
        <v>720</v>
      </c>
      <c r="O21" s="3">
        <f>VLOOKUP($A21,[2]部件副属性!$E$14:$V$239,15,0)</f>
        <v>180</v>
      </c>
      <c r="P21" s="3">
        <f>VLOOKUP($A21,[1]副属性!$E$12:$Z$236,18,0)*10000</f>
        <v>359.999999999999</v>
      </c>
      <c r="Q21" s="3">
        <f>VLOOKUP($A21,[1]副属性!$E$12:$Z$236,20,0)*10000</f>
        <v>980</v>
      </c>
      <c r="R21" s="3">
        <f>VLOOKUP($A21,[1]副属性!$E$12:$Z$236,19,0)*10000</f>
        <v>980</v>
      </c>
    </row>
    <row r="22" spans="1:18">
      <c r="A22" s="1">
        <v>38</v>
      </c>
      <c r="B22" s="3">
        <f>VLOOKUP($A22,[1]副属性!$E$12:$Z$236,2,0)</f>
        <v>1140</v>
      </c>
      <c r="C22" s="3">
        <f>VLOOKUP($A22,[1]副属性!$E$12:$Z$236,7,0)*10000</f>
        <v>8800</v>
      </c>
      <c r="D22" s="3">
        <f>VLOOKUP($A22,[1]副属性!$E$12:$Z$236,3,0)</f>
        <v>380</v>
      </c>
      <c r="E22" s="3">
        <f>VLOOKUP($A22,[1]副属性!$E$12:$Z$236,5,0)*10000</f>
        <v>970</v>
      </c>
      <c r="F22" s="3">
        <f>VLOOKUP($A22,[1]副属性!$E$12:$Z$236,4,0)*10000</f>
        <v>132</v>
      </c>
      <c r="G22" s="3">
        <f>ROUND(VLOOKUP($A22,[1]副属性!$E$12:$Z$236,6,0),0)</f>
        <v>6</v>
      </c>
      <c r="H22" s="3">
        <f>VLOOKUP($A22,[1]副属性!$E$12:$Z$236,8,0)</f>
        <v>1140</v>
      </c>
      <c r="I22" s="3">
        <f>VLOOKUP($A22,[1]副属性!$E$12:$Z$236,9,0)</f>
        <v>1140</v>
      </c>
      <c r="J22" s="3">
        <f>VLOOKUP($A22,[1]副属性!$E$12:$Z$236,10,0)</f>
        <v>760</v>
      </c>
      <c r="K22" s="3">
        <f>VLOOKUP($A22,[2]部件副属性!$E$14:$V$239,11,0)</f>
        <v>1584</v>
      </c>
      <c r="L22" s="3">
        <f>VLOOKUP($A22,[2]部件副属性!$E$14:$V$239,12,0)</f>
        <v>1584</v>
      </c>
      <c r="M22" s="3">
        <f>VLOOKUP($A22,[1]副属性!$E$12:$Z$236,15,0)</f>
        <v>760</v>
      </c>
      <c r="N22" s="3">
        <f>VLOOKUP($A22,[1]副属性!$E$12:$Z$236,16,0)</f>
        <v>760</v>
      </c>
      <c r="O22" s="3">
        <f>VLOOKUP($A22,[2]部件副属性!$E$14:$V$239,15,0)</f>
        <v>190</v>
      </c>
      <c r="P22" s="3">
        <f>VLOOKUP($A22,[1]副属性!$E$12:$Z$236,18,0)*10000</f>
        <v>379.999999999999</v>
      </c>
      <c r="Q22" s="3">
        <f>VLOOKUP($A22,[1]副属性!$E$12:$Z$236,20,0)*10000</f>
        <v>990</v>
      </c>
      <c r="R22" s="3">
        <f>VLOOKUP($A22,[1]副属性!$E$12:$Z$236,19,0)*10000</f>
        <v>990</v>
      </c>
    </row>
    <row r="23" spans="1:18">
      <c r="A23" s="1">
        <v>40</v>
      </c>
      <c r="B23" s="3">
        <f>VLOOKUP($A23,[1]副属性!$E$12:$Z$236,2,0)</f>
        <v>1200</v>
      </c>
      <c r="C23" s="3">
        <f>VLOOKUP($A23,[1]副属性!$E$12:$Z$236,7,0)*10000</f>
        <v>9000</v>
      </c>
      <c r="D23" s="3">
        <f>VLOOKUP($A23,[1]副属性!$E$12:$Z$236,3,0)</f>
        <v>400</v>
      </c>
      <c r="E23" s="3">
        <f>VLOOKUP($A23,[1]副属性!$E$12:$Z$236,5,0)*10000</f>
        <v>1000</v>
      </c>
      <c r="F23" s="3">
        <f>VLOOKUP($A23,[1]副属性!$E$12:$Z$236,4,0)*10000</f>
        <v>140</v>
      </c>
      <c r="G23" s="3">
        <f>ROUND(VLOOKUP($A23,[1]副属性!$E$12:$Z$236,6,0),0)</f>
        <v>6</v>
      </c>
      <c r="H23" s="3">
        <f>VLOOKUP($A23,[1]副属性!$E$12:$Z$236,8,0)</f>
        <v>1200</v>
      </c>
      <c r="I23" s="3">
        <f>VLOOKUP($A23,[1]副属性!$E$12:$Z$236,9,0)</f>
        <v>1200</v>
      </c>
      <c r="J23" s="3">
        <f>VLOOKUP($A23,[1]副属性!$E$12:$Z$236,10,0)</f>
        <v>800</v>
      </c>
      <c r="K23" s="3">
        <f>VLOOKUP($A23,[2]部件副属性!$E$14:$V$239,11,0)</f>
        <v>1680</v>
      </c>
      <c r="L23" s="3">
        <f>VLOOKUP($A23,[2]部件副属性!$E$14:$V$239,12,0)</f>
        <v>1680</v>
      </c>
      <c r="M23" s="3">
        <f>VLOOKUP($A23,[1]副属性!$E$12:$Z$236,15,0)</f>
        <v>800</v>
      </c>
      <c r="N23" s="3">
        <f>VLOOKUP($A23,[1]副属性!$E$12:$Z$236,16,0)</f>
        <v>800</v>
      </c>
      <c r="O23" s="3">
        <f>VLOOKUP($A23,[2]部件副属性!$E$14:$V$239,15,0)</f>
        <v>200</v>
      </c>
      <c r="P23" s="3">
        <f>VLOOKUP($A23,[1]副属性!$E$12:$Z$236,18,0)*10000</f>
        <v>399.999999999999</v>
      </c>
      <c r="Q23" s="3">
        <f>VLOOKUP($A23,[1]副属性!$E$12:$Z$236,20,0)*10000</f>
        <v>1000</v>
      </c>
      <c r="R23" s="3">
        <f>VLOOKUP($A23,[1]副属性!$E$12:$Z$236,19,0)*10000</f>
        <v>1000</v>
      </c>
    </row>
    <row r="24" spans="1:18">
      <c r="A24" s="1">
        <v>42</v>
      </c>
      <c r="B24" s="3">
        <f>VLOOKUP($A24,[1]副属性!$E$12:$Z$236,2,0)</f>
        <v>1260</v>
      </c>
      <c r="C24" s="3">
        <f>VLOOKUP($A24,[1]副属性!$E$12:$Z$236,7,0)*10000</f>
        <v>9200</v>
      </c>
      <c r="D24" s="3">
        <f>VLOOKUP($A24,[1]副属性!$E$12:$Z$236,3,0)</f>
        <v>420</v>
      </c>
      <c r="E24" s="3">
        <f>VLOOKUP($A24,[1]副属性!$E$12:$Z$236,5,0)*10000</f>
        <v>1040</v>
      </c>
      <c r="F24" s="3">
        <f>VLOOKUP($A24,[1]副属性!$E$12:$Z$236,4,0)*10000</f>
        <v>146</v>
      </c>
      <c r="G24" s="3">
        <f>ROUND(VLOOKUP($A24,[1]副属性!$E$12:$Z$236,6,0),0)</f>
        <v>6</v>
      </c>
      <c r="H24" s="3">
        <f>VLOOKUP($A24,[1]副属性!$E$12:$Z$236,8,0)</f>
        <v>1260</v>
      </c>
      <c r="I24" s="3">
        <f>VLOOKUP($A24,[1]副属性!$E$12:$Z$236,9,0)</f>
        <v>1260</v>
      </c>
      <c r="J24" s="3">
        <f>VLOOKUP($A24,[1]副属性!$E$12:$Z$236,10,0)</f>
        <v>840</v>
      </c>
      <c r="K24" s="3">
        <f>VLOOKUP($A24,[2]部件副属性!$E$14:$V$239,11,0)</f>
        <v>1784</v>
      </c>
      <c r="L24" s="3">
        <f>VLOOKUP($A24,[2]部件副属性!$E$14:$V$239,12,0)</f>
        <v>1784</v>
      </c>
      <c r="M24" s="3">
        <f>VLOOKUP($A24,[1]副属性!$E$12:$Z$236,15,0)</f>
        <v>840</v>
      </c>
      <c r="N24" s="3">
        <f>VLOOKUP($A24,[1]副属性!$E$12:$Z$236,16,0)</f>
        <v>840</v>
      </c>
      <c r="O24" s="3">
        <f>VLOOKUP($A24,[2]部件副属性!$E$14:$V$239,15,0)</f>
        <v>210</v>
      </c>
      <c r="P24" s="3">
        <f>VLOOKUP($A24,[1]副属性!$E$12:$Z$236,18,0)*10000</f>
        <v>419.999999999999</v>
      </c>
      <c r="Q24" s="3">
        <f>VLOOKUP($A24,[1]副属性!$E$12:$Z$236,20,0)*10000</f>
        <v>1010</v>
      </c>
      <c r="R24" s="3">
        <f>VLOOKUP($A24,[1]副属性!$E$12:$Z$236,19,0)*10000</f>
        <v>1010</v>
      </c>
    </row>
    <row r="25" spans="1:18">
      <c r="A25" s="1">
        <v>44</v>
      </c>
      <c r="B25" s="3">
        <f>VLOOKUP($A25,[1]副属性!$E$12:$Z$236,2,0)</f>
        <v>1320</v>
      </c>
      <c r="C25" s="3">
        <f>VLOOKUP($A25,[1]副属性!$E$12:$Z$236,7,0)*10000</f>
        <v>9400</v>
      </c>
      <c r="D25" s="3">
        <f>VLOOKUP($A25,[1]副属性!$E$12:$Z$236,3,0)</f>
        <v>440</v>
      </c>
      <c r="E25" s="3">
        <f>VLOOKUP($A25,[1]副属性!$E$12:$Z$236,5,0)*10000</f>
        <v>1080</v>
      </c>
      <c r="F25" s="3">
        <f>VLOOKUP($A25,[1]副属性!$E$12:$Z$236,4,0)*10000</f>
        <v>152</v>
      </c>
      <c r="G25" s="3">
        <f>ROUND(VLOOKUP($A25,[1]副属性!$E$12:$Z$236,6,0),0)</f>
        <v>6</v>
      </c>
      <c r="H25" s="3">
        <f>VLOOKUP($A25,[1]副属性!$E$12:$Z$236,8,0)</f>
        <v>1320</v>
      </c>
      <c r="I25" s="3">
        <f>VLOOKUP($A25,[1]副属性!$E$12:$Z$236,9,0)</f>
        <v>1320</v>
      </c>
      <c r="J25" s="3">
        <f>VLOOKUP($A25,[1]副属性!$E$12:$Z$236,10,0)</f>
        <v>880</v>
      </c>
      <c r="K25" s="3">
        <f>VLOOKUP($A25,[2]部件副属性!$E$14:$V$239,11,0)</f>
        <v>1888</v>
      </c>
      <c r="L25" s="3">
        <f>VLOOKUP($A25,[2]部件副属性!$E$14:$V$239,12,0)</f>
        <v>1888</v>
      </c>
      <c r="M25" s="3">
        <f>VLOOKUP($A25,[1]副属性!$E$12:$Z$236,15,0)</f>
        <v>880</v>
      </c>
      <c r="N25" s="3">
        <f>VLOOKUP($A25,[1]副属性!$E$12:$Z$236,16,0)</f>
        <v>880</v>
      </c>
      <c r="O25" s="3">
        <f>VLOOKUP($A25,[2]部件副属性!$E$14:$V$239,15,0)</f>
        <v>220</v>
      </c>
      <c r="P25" s="3">
        <f>VLOOKUP($A25,[1]副属性!$E$12:$Z$236,18,0)*10000</f>
        <v>439.999999999999</v>
      </c>
      <c r="Q25" s="3">
        <f>VLOOKUP($A25,[1]副属性!$E$12:$Z$236,20,0)*10000</f>
        <v>1020</v>
      </c>
      <c r="R25" s="3">
        <f>VLOOKUP($A25,[1]副属性!$E$12:$Z$236,19,0)*10000</f>
        <v>1020</v>
      </c>
    </row>
    <row r="26" spans="1:18">
      <c r="A26" s="1">
        <v>46</v>
      </c>
      <c r="B26" s="3">
        <f>VLOOKUP($A26,[1]副属性!$E$12:$Z$236,2,0)</f>
        <v>1380</v>
      </c>
      <c r="C26" s="3">
        <f>VLOOKUP($A26,[1]副属性!$E$12:$Z$236,7,0)*10000</f>
        <v>9600</v>
      </c>
      <c r="D26" s="3">
        <f>VLOOKUP($A26,[1]副属性!$E$12:$Z$236,3,0)</f>
        <v>460</v>
      </c>
      <c r="E26" s="3">
        <f>VLOOKUP($A26,[1]副属性!$E$12:$Z$236,5,0)*10000</f>
        <v>1120</v>
      </c>
      <c r="F26" s="3">
        <f>VLOOKUP($A26,[1]副属性!$E$12:$Z$236,4,0)*10000</f>
        <v>158</v>
      </c>
      <c r="G26" s="3">
        <f>ROUND(VLOOKUP($A26,[1]副属性!$E$12:$Z$236,6,0),0)</f>
        <v>7</v>
      </c>
      <c r="H26" s="3">
        <f>VLOOKUP($A26,[1]副属性!$E$12:$Z$236,8,0)</f>
        <v>1380</v>
      </c>
      <c r="I26" s="3">
        <f>VLOOKUP($A26,[1]副属性!$E$12:$Z$236,9,0)</f>
        <v>1380</v>
      </c>
      <c r="J26" s="3">
        <f>VLOOKUP($A26,[1]副属性!$E$12:$Z$236,10,0)</f>
        <v>920</v>
      </c>
      <c r="K26" s="3">
        <f>VLOOKUP($A26,[2]部件副属性!$E$14:$V$239,11,0)</f>
        <v>1992</v>
      </c>
      <c r="L26" s="3">
        <f>VLOOKUP($A26,[2]部件副属性!$E$14:$V$239,12,0)</f>
        <v>1992</v>
      </c>
      <c r="M26" s="3">
        <f>VLOOKUP($A26,[1]副属性!$E$12:$Z$236,15,0)</f>
        <v>920</v>
      </c>
      <c r="N26" s="3">
        <f>VLOOKUP($A26,[1]副属性!$E$12:$Z$236,16,0)</f>
        <v>920</v>
      </c>
      <c r="O26" s="3">
        <f>VLOOKUP($A26,[2]部件副属性!$E$14:$V$239,15,0)</f>
        <v>230</v>
      </c>
      <c r="P26" s="3">
        <f>VLOOKUP($A26,[1]副属性!$E$12:$Z$236,18,0)*10000</f>
        <v>459.999999999999</v>
      </c>
      <c r="Q26" s="3">
        <f>VLOOKUP($A26,[1]副属性!$E$12:$Z$236,20,0)*10000</f>
        <v>1030</v>
      </c>
      <c r="R26" s="3">
        <f>VLOOKUP($A26,[1]副属性!$E$12:$Z$236,19,0)*10000</f>
        <v>1030</v>
      </c>
    </row>
    <row r="27" spans="1:18">
      <c r="A27" s="1">
        <v>48</v>
      </c>
      <c r="B27" s="3">
        <f>VLOOKUP($A27,[1]副属性!$E$12:$Z$236,2,0)</f>
        <v>1440</v>
      </c>
      <c r="C27" s="3">
        <f>VLOOKUP($A27,[1]副属性!$E$12:$Z$236,7,0)*10000</f>
        <v>9800</v>
      </c>
      <c r="D27" s="3">
        <f>VLOOKUP($A27,[1]副属性!$E$12:$Z$236,3,0)</f>
        <v>480</v>
      </c>
      <c r="E27" s="3">
        <f>VLOOKUP($A27,[1]副属性!$E$12:$Z$236,5,0)*10000</f>
        <v>1160</v>
      </c>
      <c r="F27" s="3">
        <f>VLOOKUP($A27,[1]副属性!$E$12:$Z$236,4,0)*10000</f>
        <v>164</v>
      </c>
      <c r="G27" s="3">
        <f>ROUND(VLOOKUP($A27,[1]副属性!$E$12:$Z$236,6,0),0)</f>
        <v>7</v>
      </c>
      <c r="H27" s="3">
        <f>VLOOKUP($A27,[1]副属性!$E$12:$Z$236,8,0)</f>
        <v>1440</v>
      </c>
      <c r="I27" s="3">
        <f>VLOOKUP($A27,[1]副属性!$E$12:$Z$236,9,0)</f>
        <v>1440</v>
      </c>
      <c r="J27" s="3">
        <f>VLOOKUP($A27,[1]副属性!$E$12:$Z$236,10,0)</f>
        <v>960</v>
      </c>
      <c r="K27" s="3">
        <f>VLOOKUP($A27,[2]部件副属性!$E$14:$V$239,11,0)</f>
        <v>2096</v>
      </c>
      <c r="L27" s="3">
        <f>VLOOKUP($A27,[2]部件副属性!$E$14:$V$239,12,0)</f>
        <v>2096</v>
      </c>
      <c r="M27" s="3">
        <f>VLOOKUP($A27,[1]副属性!$E$12:$Z$236,15,0)</f>
        <v>960</v>
      </c>
      <c r="N27" s="3">
        <f>VLOOKUP($A27,[1]副属性!$E$12:$Z$236,16,0)</f>
        <v>960</v>
      </c>
      <c r="O27" s="3">
        <f>VLOOKUP($A27,[2]部件副属性!$E$14:$V$239,15,0)</f>
        <v>240</v>
      </c>
      <c r="P27" s="3">
        <f>VLOOKUP($A27,[1]副属性!$E$12:$Z$236,18,0)*10000</f>
        <v>479.999999999999</v>
      </c>
      <c r="Q27" s="3">
        <f>VLOOKUP($A27,[1]副属性!$E$12:$Z$236,20,0)*10000</f>
        <v>1040</v>
      </c>
      <c r="R27" s="3">
        <f>VLOOKUP($A27,[1]副属性!$E$12:$Z$236,19,0)*10000</f>
        <v>1040</v>
      </c>
    </row>
    <row r="28" spans="1:18">
      <c r="A28" s="1">
        <v>50</v>
      </c>
      <c r="B28" s="3">
        <f>VLOOKUP($A28,[1]副属性!$E$12:$Z$236,2,0)</f>
        <v>1500</v>
      </c>
      <c r="C28" s="3">
        <f>VLOOKUP($A28,[1]副属性!$E$12:$Z$236,7,0)*10000</f>
        <v>10000</v>
      </c>
      <c r="D28" s="3">
        <f>VLOOKUP($A28,[1]副属性!$E$12:$Z$236,3,0)</f>
        <v>500</v>
      </c>
      <c r="E28" s="3">
        <f>VLOOKUP($A28,[1]副属性!$E$12:$Z$236,5,0)*10000</f>
        <v>1200</v>
      </c>
      <c r="F28" s="3">
        <f>VLOOKUP($A28,[1]副属性!$E$12:$Z$236,4,0)*10000</f>
        <v>170</v>
      </c>
      <c r="G28" s="3">
        <f>ROUND(VLOOKUP($A28,[1]副属性!$E$12:$Z$236,6,0),0)</f>
        <v>7</v>
      </c>
      <c r="H28" s="3">
        <f>VLOOKUP($A28,[1]副属性!$E$12:$Z$236,8,0)</f>
        <v>1500</v>
      </c>
      <c r="I28" s="3">
        <f>VLOOKUP($A28,[1]副属性!$E$12:$Z$236,9,0)</f>
        <v>1500</v>
      </c>
      <c r="J28" s="3">
        <f>VLOOKUP($A28,[1]副属性!$E$12:$Z$236,10,0)</f>
        <v>1000</v>
      </c>
      <c r="K28" s="3">
        <f>VLOOKUP($A28,[2]部件副属性!$E$14:$V$239,11,0)</f>
        <v>2200</v>
      </c>
      <c r="L28" s="3">
        <f>VLOOKUP($A28,[2]部件副属性!$E$14:$V$239,12,0)</f>
        <v>2200</v>
      </c>
      <c r="M28" s="3">
        <f>VLOOKUP($A28,[1]副属性!$E$12:$Z$236,15,0)</f>
        <v>1000</v>
      </c>
      <c r="N28" s="3">
        <f>VLOOKUP($A28,[1]副属性!$E$12:$Z$236,16,0)</f>
        <v>1000</v>
      </c>
      <c r="O28" s="3">
        <f>VLOOKUP($A28,[2]部件副属性!$E$14:$V$239,15,0)</f>
        <v>250</v>
      </c>
      <c r="P28" s="3">
        <f>VLOOKUP($A28,[1]副属性!$E$12:$Z$236,18,0)*10000</f>
        <v>499.999999999999</v>
      </c>
      <c r="Q28" s="3">
        <f>VLOOKUP($A28,[1]副属性!$E$12:$Z$236,20,0)*10000</f>
        <v>1050</v>
      </c>
      <c r="R28" s="3">
        <f>VLOOKUP($A28,[1]副属性!$E$12:$Z$236,19,0)*10000</f>
        <v>1050</v>
      </c>
    </row>
    <row r="29" spans="1:18">
      <c r="A29" s="1">
        <v>52</v>
      </c>
      <c r="B29" s="3">
        <f>VLOOKUP($A29,[1]副属性!$E$12:$Z$236,2,0)</f>
        <v>1560</v>
      </c>
      <c r="C29" s="3">
        <f>VLOOKUP($A29,[1]副属性!$E$12:$Z$236,7,0)*10000</f>
        <v>10200</v>
      </c>
      <c r="D29" s="3">
        <f>VLOOKUP($A29,[1]副属性!$E$12:$Z$236,3,0)</f>
        <v>520</v>
      </c>
      <c r="E29" s="3">
        <f>VLOOKUP($A29,[1]副属性!$E$12:$Z$236,5,0)*10000</f>
        <v>1230</v>
      </c>
      <c r="F29" s="3">
        <f>VLOOKUP($A29,[1]副属性!$E$12:$Z$236,4,0)*10000</f>
        <v>176</v>
      </c>
      <c r="G29" s="3">
        <f>ROUND(VLOOKUP($A29,[1]副属性!$E$12:$Z$236,6,0),0)</f>
        <v>7</v>
      </c>
      <c r="H29" s="3">
        <f>VLOOKUP($A29,[1]副属性!$E$12:$Z$236,8,0)</f>
        <v>1560</v>
      </c>
      <c r="I29" s="3">
        <f>VLOOKUP($A29,[1]副属性!$E$12:$Z$236,9,0)</f>
        <v>1560</v>
      </c>
      <c r="J29" s="3">
        <f>VLOOKUP($A29,[1]副属性!$E$12:$Z$236,10,0)</f>
        <v>1040</v>
      </c>
      <c r="K29" s="3">
        <f>VLOOKUP($A29,[2]部件副属性!$E$14:$V$239,11,0)</f>
        <v>2312</v>
      </c>
      <c r="L29" s="3">
        <f>VLOOKUP($A29,[2]部件副属性!$E$14:$V$239,12,0)</f>
        <v>2312</v>
      </c>
      <c r="M29" s="3">
        <f>VLOOKUP($A29,[1]副属性!$E$12:$Z$236,15,0)</f>
        <v>1040</v>
      </c>
      <c r="N29" s="3">
        <f>VLOOKUP($A29,[1]副属性!$E$12:$Z$236,16,0)</f>
        <v>1040</v>
      </c>
      <c r="O29" s="3">
        <f>VLOOKUP($A29,[2]部件副属性!$E$14:$V$239,15,0)</f>
        <v>260</v>
      </c>
      <c r="P29" s="3">
        <f>VLOOKUP($A29,[1]副属性!$E$12:$Z$236,18,0)*10000</f>
        <v>519.999999999999</v>
      </c>
      <c r="Q29" s="3">
        <f>VLOOKUP($A29,[1]副属性!$E$12:$Z$236,20,0)*10000</f>
        <v>1060</v>
      </c>
      <c r="R29" s="3">
        <f>VLOOKUP($A29,[1]副属性!$E$12:$Z$236,19,0)*10000</f>
        <v>1060</v>
      </c>
    </row>
    <row r="30" spans="1:18">
      <c r="A30" s="1">
        <v>54</v>
      </c>
      <c r="B30" s="3">
        <f>VLOOKUP($A30,[1]副属性!$E$12:$Z$236,2,0)</f>
        <v>1620</v>
      </c>
      <c r="C30" s="3">
        <f>VLOOKUP($A30,[1]副属性!$E$12:$Z$236,7,0)*10000</f>
        <v>10400</v>
      </c>
      <c r="D30" s="3">
        <f>VLOOKUP($A30,[1]副属性!$E$12:$Z$236,3,0)</f>
        <v>540</v>
      </c>
      <c r="E30" s="3">
        <f>VLOOKUP($A30,[1]副属性!$E$12:$Z$236,5,0)*10000</f>
        <v>1260</v>
      </c>
      <c r="F30" s="3">
        <f>VLOOKUP($A30,[1]副属性!$E$12:$Z$236,4,0)*10000</f>
        <v>182</v>
      </c>
      <c r="G30" s="3">
        <f>ROUND(VLOOKUP($A30,[1]副属性!$E$12:$Z$236,6,0),0)</f>
        <v>7</v>
      </c>
      <c r="H30" s="3">
        <f>VLOOKUP($A30,[1]副属性!$E$12:$Z$236,8,0)</f>
        <v>1620</v>
      </c>
      <c r="I30" s="3">
        <f>VLOOKUP($A30,[1]副属性!$E$12:$Z$236,9,0)</f>
        <v>1620</v>
      </c>
      <c r="J30" s="3">
        <f>VLOOKUP($A30,[1]副属性!$E$12:$Z$236,10,0)</f>
        <v>1080</v>
      </c>
      <c r="K30" s="3">
        <f>VLOOKUP($A30,[2]部件副属性!$E$14:$V$239,11,0)</f>
        <v>2424</v>
      </c>
      <c r="L30" s="3">
        <f>VLOOKUP($A30,[2]部件副属性!$E$14:$V$239,12,0)</f>
        <v>2424</v>
      </c>
      <c r="M30" s="3">
        <f>VLOOKUP($A30,[1]副属性!$E$12:$Z$236,15,0)</f>
        <v>1080</v>
      </c>
      <c r="N30" s="3">
        <f>VLOOKUP($A30,[1]副属性!$E$12:$Z$236,16,0)</f>
        <v>1080</v>
      </c>
      <c r="O30" s="3">
        <f>VLOOKUP($A30,[2]部件副属性!$E$14:$V$239,15,0)</f>
        <v>270</v>
      </c>
      <c r="P30" s="3">
        <f>VLOOKUP($A30,[1]副属性!$E$12:$Z$236,18,0)*10000</f>
        <v>539.999999999999</v>
      </c>
      <c r="Q30" s="3">
        <f>VLOOKUP($A30,[1]副属性!$E$12:$Z$236,20,0)*10000</f>
        <v>1070</v>
      </c>
      <c r="R30" s="3">
        <f>VLOOKUP($A30,[1]副属性!$E$12:$Z$236,19,0)*10000</f>
        <v>1070</v>
      </c>
    </row>
    <row r="31" spans="1:18">
      <c r="A31" s="1">
        <v>56</v>
      </c>
      <c r="B31" s="3">
        <f>VLOOKUP($A31,[1]副属性!$E$12:$Z$236,2,0)</f>
        <v>1680</v>
      </c>
      <c r="C31" s="3">
        <f>VLOOKUP($A31,[1]副属性!$E$12:$Z$236,7,0)*10000</f>
        <v>10600</v>
      </c>
      <c r="D31" s="3">
        <f>VLOOKUP($A31,[1]副属性!$E$12:$Z$236,3,0)</f>
        <v>560</v>
      </c>
      <c r="E31" s="3">
        <f>VLOOKUP($A31,[1]副属性!$E$12:$Z$236,5,0)*10000</f>
        <v>1290</v>
      </c>
      <c r="F31" s="3">
        <f>VLOOKUP($A31,[1]副属性!$E$12:$Z$236,4,0)*10000</f>
        <v>188</v>
      </c>
      <c r="G31" s="3">
        <f>ROUND(VLOOKUP($A31,[1]副属性!$E$12:$Z$236,6,0),0)</f>
        <v>8</v>
      </c>
      <c r="H31" s="3">
        <f>VLOOKUP($A31,[1]副属性!$E$12:$Z$236,8,0)</f>
        <v>1680</v>
      </c>
      <c r="I31" s="3">
        <f>VLOOKUP($A31,[1]副属性!$E$12:$Z$236,9,0)</f>
        <v>1680</v>
      </c>
      <c r="J31" s="3">
        <f>VLOOKUP($A31,[1]副属性!$E$12:$Z$236,10,0)</f>
        <v>1120</v>
      </c>
      <c r="K31" s="3">
        <f>VLOOKUP($A31,[2]部件副属性!$E$14:$V$239,11,0)</f>
        <v>2536</v>
      </c>
      <c r="L31" s="3">
        <f>VLOOKUP($A31,[2]部件副属性!$E$14:$V$239,12,0)</f>
        <v>2536</v>
      </c>
      <c r="M31" s="3">
        <f>VLOOKUP($A31,[1]副属性!$E$12:$Z$236,15,0)</f>
        <v>1120</v>
      </c>
      <c r="N31" s="3">
        <f>VLOOKUP($A31,[1]副属性!$E$12:$Z$236,16,0)</f>
        <v>1120</v>
      </c>
      <c r="O31" s="3">
        <f>VLOOKUP($A31,[2]部件副属性!$E$14:$V$239,15,0)</f>
        <v>280</v>
      </c>
      <c r="P31" s="3">
        <f>VLOOKUP($A31,[1]副属性!$E$12:$Z$236,18,0)*10000</f>
        <v>559.999999999999</v>
      </c>
      <c r="Q31" s="3">
        <f>VLOOKUP($A31,[1]副属性!$E$12:$Z$236,20,0)*10000</f>
        <v>1080</v>
      </c>
      <c r="R31" s="3">
        <f>VLOOKUP($A31,[1]副属性!$E$12:$Z$236,19,0)*10000</f>
        <v>1080</v>
      </c>
    </row>
    <row r="32" spans="1:18">
      <c r="A32" s="1">
        <v>58</v>
      </c>
      <c r="B32" s="3">
        <f>VLOOKUP($A32,[1]副属性!$E$12:$Z$236,2,0)</f>
        <v>1740</v>
      </c>
      <c r="C32" s="3">
        <f>VLOOKUP($A32,[1]副属性!$E$12:$Z$236,7,0)*10000</f>
        <v>10800</v>
      </c>
      <c r="D32" s="3">
        <f>VLOOKUP($A32,[1]副属性!$E$12:$Z$236,3,0)</f>
        <v>580</v>
      </c>
      <c r="E32" s="3">
        <f>VLOOKUP($A32,[1]副属性!$E$12:$Z$236,5,0)*10000</f>
        <v>1320</v>
      </c>
      <c r="F32" s="3">
        <f>VLOOKUP($A32,[1]副属性!$E$12:$Z$236,4,0)*10000</f>
        <v>194</v>
      </c>
      <c r="G32" s="3">
        <f>ROUND(VLOOKUP($A32,[1]副属性!$E$12:$Z$236,6,0),0)</f>
        <v>8</v>
      </c>
      <c r="H32" s="3">
        <f>VLOOKUP($A32,[1]副属性!$E$12:$Z$236,8,0)</f>
        <v>1740</v>
      </c>
      <c r="I32" s="3">
        <f>VLOOKUP($A32,[1]副属性!$E$12:$Z$236,9,0)</f>
        <v>1740</v>
      </c>
      <c r="J32" s="3">
        <f>VLOOKUP($A32,[1]副属性!$E$12:$Z$236,10,0)</f>
        <v>1160</v>
      </c>
      <c r="K32" s="3">
        <f>VLOOKUP($A32,[2]部件副属性!$E$14:$V$239,11,0)</f>
        <v>2648</v>
      </c>
      <c r="L32" s="3">
        <f>VLOOKUP($A32,[2]部件副属性!$E$14:$V$239,12,0)</f>
        <v>2648</v>
      </c>
      <c r="M32" s="3">
        <f>VLOOKUP($A32,[1]副属性!$E$12:$Z$236,15,0)</f>
        <v>1160</v>
      </c>
      <c r="N32" s="3">
        <f>VLOOKUP($A32,[1]副属性!$E$12:$Z$236,16,0)</f>
        <v>1160</v>
      </c>
      <c r="O32" s="3">
        <f>VLOOKUP($A32,[2]部件副属性!$E$14:$V$239,15,0)</f>
        <v>290</v>
      </c>
      <c r="P32" s="3">
        <f>VLOOKUP($A32,[1]副属性!$E$12:$Z$236,18,0)*10000</f>
        <v>579.999999999999</v>
      </c>
      <c r="Q32" s="3">
        <f>VLOOKUP($A32,[1]副属性!$E$12:$Z$236,20,0)*10000</f>
        <v>1090</v>
      </c>
      <c r="R32" s="3">
        <f>VLOOKUP($A32,[1]副属性!$E$12:$Z$236,19,0)*10000</f>
        <v>1090</v>
      </c>
    </row>
    <row r="33" spans="1:18">
      <c r="A33" s="1">
        <v>60</v>
      </c>
      <c r="B33" s="3">
        <f>VLOOKUP($A33,[1]副属性!$E$12:$Z$236,2,0)</f>
        <v>1800</v>
      </c>
      <c r="C33" s="3">
        <f>VLOOKUP($A33,[1]副属性!$E$12:$Z$236,7,0)*10000</f>
        <v>11000</v>
      </c>
      <c r="D33" s="3">
        <f>VLOOKUP($A33,[1]副属性!$E$12:$Z$236,3,0)</f>
        <v>600</v>
      </c>
      <c r="E33" s="3">
        <f>VLOOKUP($A33,[1]副属性!$E$12:$Z$236,5,0)*10000</f>
        <v>1350</v>
      </c>
      <c r="F33" s="3">
        <f>VLOOKUP($A33,[1]副属性!$E$12:$Z$236,4,0)*10000</f>
        <v>200</v>
      </c>
      <c r="G33" s="3">
        <f>ROUND(VLOOKUP($A33,[1]副属性!$E$12:$Z$236,6,0),0)</f>
        <v>8</v>
      </c>
      <c r="H33" s="3">
        <f>VLOOKUP($A33,[1]副属性!$E$12:$Z$236,8,0)</f>
        <v>1800</v>
      </c>
      <c r="I33" s="3">
        <f>VLOOKUP($A33,[1]副属性!$E$12:$Z$236,9,0)</f>
        <v>1800</v>
      </c>
      <c r="J33" s="3">
        <f>VLOOKUP($A33,[1]副属性!$E$12:$Z$236,10,0)</f>
        <v>1200</v>
      </c>
      <c r="K33" s="3">
        <f>VLOOKUP($A33,[2]部件副属性!$E$14:$V$239,11,0)</f>
        <v>2760</v>
      </c>
      <c r="L33" s="3">
        <f>VLOOKUP($A33,[2]部件副属性!$E$14:$V$239,12,0)</f>
        <v>2760</v>
      </c>
      <c r="M33" s="3">
        <f>VLOOKUP($A33,[1]副属性!$E$12:$Z$236,15,0)</f>
        <v>1200</v>
      </c>
      <c r="N33" s="3">
        <f>VLOOKUP($A33,[1]副属性!$E$12:$Z$236,16,0)</f>
        <v>1200</v>
      </c>
      <c r="O33" s="3">
        <f>VLOOKUP($A33,[2]部件副属性!$E$14:$V$239,15,0)</f>
        <v>300</v>
      </c>
      <c r="P33" s="3">
        <f>VLOOKUP($A33,[1]副属性!$E$12:$Z$236,18,0)*10000</f>
        <v>599.999999999999</v>
      </c>
      <c r="Q33" s="3">
        <f>VLOOKUP($A33,[1]副属性!$E$12:$Z$236,20,0)*10000</f>
        <v>1100</v>
      </c>
      <c r="R33" s="3">
        <f>VLOOKUP($A33,[1]副属性!$E$12:$Z$236,19,0)*10000</f>
        <v>1100</v>
      </c>
    </row>
    <row r="34" spans="1:18">
      <c r="A34" s="1">
        <v>62</v>
      </c>
      <c r="B34" s="3">
        <f>VLOOKUP($A34,[1]副属性!$E$12:$Z$236,2,0)</f>
        <v>1860</v>
      </c>
      <c r="C34" s="3">
        <f>VLOOKUP($A34,[1]副属性!$E$12:$Z$236,7,0)*10000</f>
        <v>11200</v>
      </c>
      <c r="D34" s="3">
        <f>VLOOKUP($A34,[1]副属性!$E$12:$Z$236,3,0)</f>
        <v>620</v>
      </c>
      <c r="E34" s="3">
        <f>VLOOKUP($A34,[1]副属性!$E$12:$Z$236,5,0)*10000</f>
        <v>1380</v>
      </c>
      <c r="F34" s="3">
        <f>VLOOKUP($A34,[1]副属性!$E$12:$Z$236,4,0)*10000</f>
        <v>208</v>
      </c>
      <c r="G34" s="3">
        <f>ROUND(VLOOKUP($A34,[1]副属性!$E$12:$Z$236,6,0),0)</f>
        <v>8</v>
      </c>
      <c r="H34" s="3">
        <f>VLOOKUP($A34,[1]副属性!$E$12:$Z$236,8,0)</f>
        <v>1860</v>
      </c>
      <c r="I34" s="3">
        <f>VLOOKUP($A34,[1]副属性!$E$12:$Z$236,9,0)</f>
        <v>1860</v>
      </c>
      <c r="J34" s="3">
        <f>VLOOKUP($A34,[1]副属性!$E$12:$Z$236,10,0)</f>
        <v>1240</v>
      </c>
      <c r="K34" s="3">
        <f>VLOOKUP($A34,[2]部件副属性!$E$14:$V$239,11,0)</f>
        <v>2880</v>
      </c>
      <c r="L34" s="3">
        <f>VLOOKUP($A34,[2]部件副属性!$E$14:$V$239,12,0)</f>
        <v>2880</v>
      </c>
      <c r="M34" s="3">
        <f>VLOOKUP($A34,[1]副属性!$E$12:$Z$236,15,0)</f>
        <v>1240</v>
      </c>
      <c r="N34" s="3">
        <f>VLOOKUP($A34,[1]副属性!$E$12:$Z$236,16,0)</f>
        <v>1240</v>
      </c>
      <c r="O34" s="3">
        <f>VLOOKUP($A34,[2]部件副属性!$E$14:$V$239,15,0)</f>
        <v>320</v>
      </c>
      <c r="P34" s="3">
        <f>VLOOKUP($A34,[1]副属性!$E$12:$Z$236,18,0)*10000</f>
        <v>619.999999999999</v>
      </c>
      <c r="Q34" s="3">
        <f>VLOOKUP($A34,[1]副属性!$E$12:$Z$236,20,0)*10000</f>
        <v>1110</v>
      </c>
      <c r="R34" s="3">
        <f>VLOOKUP($A34,[1]副属性!$E$12:$Z$236,19,0)*10000</f>
        <v>1110</v>
      </c>
    </row>
    <row r="35" spans="1:18">
      <c r="A35" s="1">
        <v>64</v>
      </c>
      <c r="B35" s="3">
        <f>VLOOKUP($A35,[1]副属性!$E$12:$Z$236,2,0)</f>
        <v>1920</v>
      </c>
      <c r="C35" s="3">
        <f>VLOOKUP($A35,[1]副属性!$E$12:$Z$236,7,0)*10000</f>
        <v>11400</v>
      </c>
      <c r="D35" s="3">
        <f>VLOOKUP($A35,[1]副属性!$E$12:$Z$236,3,0)</f>
        <v>640</v>
      </c>
      <c r="E35" s="3">
        <f>VLOOKUP($A35,[1]副属性!$E$12:$Z$236,5,0)*10000</f>
        <v>1410</v>
      </c>
      <c r="F35" s="3">
        <f>VLOOKUP($A35,[1]副属性!$E$12:$Z$236,4,0)*10000</f>
        <v>216</v>
      </c>
      <c r="G35" s="3">
        <f>ROUND(VLOOKUP($A35,[1]副属性!$E$12:$Z$236,6,0),0)</f>
        <v>8</v>
      </c>
      <c r="H35" s="3">
        <f>VLOOKUP($A35,[1]副属性!$E$12:$Z$236,8,0)</f>
        <v>1920</v>
      </c>
      <c r="I35" s="3">
        <f>VLOOKUP($A35,[1]副属性!$E$12:$Z$236,9,0)</f>
        <v>1920</v>
      </c>
      <c r="J35" s="3">
        <f>VLOOKUP($A35,[1]副属性!$E$12:$Z$236,10,0)</f>
        <v>1280</v>
      </c>
      <c r="K35" s="3">
        <f>VLOOKUP($A35,[2]部件副属性!$E$14:$V$239,11,0)</f>
        <v>3000</v>
      </c>
      <c r="L35" s="3">
        <f>VLOOKUP($A35,[2]部件副属性!$E$14:$V$239,12,0)</f>
        <v>3000</v>
      </c>
      <c r="M35" s="3">
        <f>VLOOKUP($A35,[1]副属性!$E$12:$Z$236,15,0)</f>
        <v>1280</v>
      </c>
      <c r="N35" s="3">
        <f>VLOOKUP($A35,[1]副属性!$E$12:$Z$236,16,0)</f>
        <v>1280</v>
      </c>
      <c r="O35" s="3">
        <f>VLOOKUP($A35,[2]部件副属性!$E$14:$V$239,15,0)</f>
        <v>340</v>
      </c>
      <c r="P35" s="3">
        <f>VLOOKUP($A35,[1]副属性!$E$12:$Z$236,18,0)*10000</f>
        <v>639.999999999999</v>
      </c>
      <c r="Q35" s="3">
        <f>VLOOKUP($A35,[1]副属性!$E$12:$Z$236,20,0)*10000</f>
        <v>1120</v>
      </c>
      <c r="R35" s="3">
        <f>VLOOKUP($A35,[1]副属性!$E$12:$Z$236,19,0)*10000</f>
        <v>1120</v>
      </c>
    </row>
    <row r="36" spans="1:18">
      <c r="A36" s="1">
        <v>66</v>
      </c>
      <c r="B36" s="3">
        <f>VLOOKUP($A36,[1]副属性!$E$12:$Z$236,2,0)</f>
        <v>1980</v>
      </c>
      <c r="C36" s="3">
        <f>VLOOKUP($A36,[1]副属性!$E$12:$Z$236,7,0)*10000</f>
        <v>11600</v>
      </c>
      <c r="D36" s="3">
        <f>VLOOKUP($A36,[1]副属性!$E$12:$Z$236,3,0)</f>
        <v>660</v>
      </c>
      <c r="E36" s="3">
        <f>VLOOKUP($A36,[1]副属性!$E$12:$Z$236,5,0)*10000</f>
        <v>1440</v>
      </c>
      <c r="F36" s="3">
        <f>VLOOKUP($A36,[1]副属性!$E$12:$Z$236,4,0)*10000</f>
        <v>224</v>
      </c>
      <c r="G36" s="3">
        <f>ROUND(VLOOKUP($A36,[1]副属性!$E$12:$Z$236,6,0),0)</f>
        <v>9</v>
      </c>
      <c r="H36" s="3">
        <f>VLOOKUP($A36,[1]副属性!$E$12:$Z$236,8,0)</f>
        <v>1980</v>
      </c>
      <c r="I36" s="3">
        <f>VLOOKUP($A36,[1]副属性!$E$12:$Z$236,9,0)</f>
        <v>1980</v>
      </c>
      <c r="J36" s="3">
        <f>VLOOKUP($A36,[1]副属性!$E$12:$Z$236,10,0)</f>
        <v>1320</v>
      </c>
      <c r="K36" s="3">
        <f>VLOOKUP($A36,[2]部件副属性!$E$14:$V$239,11,0)</f>
        <v>3120</v>
      </c>
      <c r="L36" s="3">
        <f>VLOOKUP($A36,[2]部件副属性!$E$14:$V$239,12,0)</f>
        <v>3120</v>
      </c>
      <c r="M36" s="3">
        <f>VLOOKUP($A36,[1]副属性!$E$12:$Z$236,15,0)</f>
        <v>1320</v>
      </c>
      <c r="N36" s="3">
        <f>VLOOKUP($A36,[1]副属性!$E$12:$Z$236,16,0)</f>
        <v>1320</v>
      </c>
      <c r="O36" s="3">
        <f>VLOOKUP($A36,[2]部件副属性!$E$14:$V$239,15,0)</f>
        <v>360</v>
      </c>
      <c r="P36" s="3">
        <f>VLOOKUP($A36,[1]副属性!$E$12:$Z$236,18,0)*10000</f>
        <v>659.999999999999</v>
      </c>
      <c r="Q36" s="3">
        <f>VLOOKUP($A36,[1]副属性!$E$12:$Z$236,20,0)*10000</f>
        <v>1130</v>
      </c>
      <c r="R36" s="3">
        <f>VLOOKUP($A36,[1]副属性!$E$12:$Z$236,19,0)*10000</f>
        <v>1130</v>
      </c>
    </row>
    <row r="37" spans="1:18">
      <c r="A37" s="1">
        <v>68</v>
      </c>
      <c r="B37" s="3">
        <f>VLOOKUP($A37,[1]副属性!$E$12:$Z$236,2,0)</f>
        <v>2040</v>
      </c>
      <c r="C37" s="3">
        <f>VLOOKUP($A37,[1]副属性!$E$12:$Z$236,7,0)*10000</f>
        <v>11800</v>
      </c>
      <c r="D37" s="3">
        <f>VLOOKUP($A37,[1]副属性!$E$12:$Z$236,3,0)</f>
        <v>680</v>
      </c>
      <c r="E37" s="3">
        <f>VLOOKUP($A37,[1]副属性!$E$12:$Z$236,5,0)*10000</f>
        <v>1470</v>
      </c>
      <c r="F37" s="3">
        <f>VLOOKUP($A37,[1]副属性!$E$12:$Z$236,4,0)*10000</f>
        <v>232</v>
      </c>
      <c r="G37" s="3">
        <f>ROUND(VLOOKUP($A37,[1]副属性!$E$12:$Z$236,6,0),0)</f>
        <v>9</v>
      </c>
      <c r="H37" s="3">
        <f>VLOOKUP($A37,[1]副属性!$E$12:$Z$236,8,0)</f>
        <v>2040</v>
      </c>
      <c r="I37" s="3">
        <f>VLOOKUP($A37,[1]副属性!$E$12:$Z$236,9,0)</f>
        <v>2040</v>
      </c>
      <c r="J37" s="3">
        <f>VLOOKUP($A37,[1]副属性!$E$12:$Z$236,10,0)</f>
        <v>1360</v>
      </c>
      <c r="K37" s="3">
        <f>VLOOKUP($A37,[2]部件副属性!$E$14:$V$239,11,0)</f>
        <v>3240</v>
      </c>
      <c r="L37" s="3">
        <f>VLOOKUP($A37,[2]部件副属性!$E$14:$V$239,12,0)</f>
        <v>3240</v>
      </c>
      <c r="M37" s="3">
        <f>VLOOKUP($A37,[1]副属性!$E$12:$Z$236,15,0)</f>
        <v>1360</v>
      </c>
      <c r="N37" s="3">
        <f>VLOOKUP($A37,[1]副属性!$E$12:$Z$236,16,0)</f>
        <v>1360</v>
      </c>
      <c r="O37" s="3">
        <f>VLOOKUP($A37,[2]部件副属性!$E$14:$V$239,15,0)</f>
        <v>380</v>
      </c>
      <c r="P37" s="3">
        <f>VLOOKUP($A37,[1]副属性!$E$12:$Z$236,18,0)*10000</f>
        <v>679.999999999999</v>
      </c>
      <c r="Q37" s="3">
        <f>VLOOKUP($A37,[1]副属性!$E$12:$Z$236,20,0)*10000</f>
        <v>1140</v>
      </c>
      <c r="R37" s="3">
        <f>VLOOKUP($A37,[1]副属性!$E$12:$Z$236,19,0)*10000</f>
        <v>1140</v>
      </c>
    </row>
    <row r="38" spans="1:18">
      <c r="A38" s="1">
        <v>70</v>
      </c>
      <c r="B38" s="3">
        <f>VLOOKUP($A38,[1]副属性!$E$12:$Z$236,2,0)</f>
        <v>2100</v>
      </c>
      <c r="C38" s="3">
        <f>VLOOKUP($A38,[1]副属性!$E$12:$Z$236,7,0)*10000</f>
        <v>12000</v>
      </c>
      <c r="D38" s="3">
        <f>VLOOKUP($A38,[1]副属性!$E$12:$Z$236,3,0)</f>
        <v>700</v>
      </c>
      <c r="E38" s="3">
        <f>VLOOKUP($A38,[1]副属性!$E$12:$Z$236,5,0)*10000</f>
        <v>1500</v>
      </c>
      <c r="F38" s="3">
        <f>VLOOKUP($A38,[1]副属性!$E$12:$Z$236,4,0)*10000</f>
        <v>240</v>
      </c>
      <c r="G38" s="3">
        <f>ROUND(VLOOKUP($A38,[1]副属性!$E$12:$Z$236,6,0),0)</f>
        <v>9</v>
      </c>
      <c r="H38" s="3">
        <f>VLOOKUP($A38,[1]副属性!$E$12:$Z$236,8,0)</f>
        <v>2100</v>
      </c>
      <c r="I38" s="3">
        <f>VLOOKUP($A38,[1]副属性!$E$12:$Z$236,9,0)</f>
        <v>2100</v>
      </c>
      <c r="J38" s="3">
        <f>VLOOKUP($A38,[1]副属性!$E$12:$Z$236,10,0)</f>
        <v>1400</v>
      </c>
      <c r="K38" s="3">
        <f>VLOOKUP($A38,[2]部件副属性!$E$14:$V$239,11,0)</f>
        <v>3360</v>
      </c>
      <c r="L38" s="3">
        <f>VLOOKUP($A38,[2]部件副属性!$E$14:$V$239,12,0)</f>
        <v>3360</v>
      </c>
      <c r="M38" s="3">
        <f>VLOOKUP($A38,[1]副属性!$E$12:$Z$236,15,0)</f>
        <v>1400</v>
      </c>
      <c r="N38" s="3">
        <f>VLOOKUP($A38,[1]副属性!$E$12:$Z$236,16,0)</f>
        <v>1400</v>
      </c>
      <c r="O38" s="3">
        <f>VLOOKUP($A38,[2]部件副属性!$E$14:$V$239,15,0)</f>
        <v>400</v>
      </c>
      <c r="P38" s="3">
        <f>VLOOKUP($A38,[1]副属性!$E$12:$Z$236,18,0)*10000</f>
        <v>699.999999999999</v>
      </c>
      <c r="Q38" s="3">
        <f>VLOOKUP($A38,[1]副属性!$E$12:$Z$236,20,0)*10000</f>
        <v>1150</v>
      </c>
      <c r="R38" s="3">
        <f>VLOOKUP($A38,[1]副属性!$E$12:$Z$236,19,0)*10000</f>
        <v>1150</v>
      </c>
    </row>
    <row r="39" spans="1:18">
      <c r="A39" s="1">
        <v>72</v>
      </c>
      <c r="B39" s="3">
        <f>VLOOKUP($A39,[1]副属性!$E$12:$Z$236,2,0)</f>
        <v>2160</v>
      </c>
      <c r="C39" s="3">
        <f>VLOOKUP($A39,[1]副属性!$E$12:$Z$236,7,0)*10000</f>
        <v>12200</v>
      </c>
      <c r="D39" s="3">
        <f>VLOOKUP($A39,[1]副属性!$E$12:$Z$236,3,0)</f>
        <v>720</v>
      </c>
      <c r="E39" s="3">
        <f>VLOOKUP($A39,[1]副属性!$E$12:$Z$236,5,0)*10000</f>
        <v>1540</v>
      </c>
      <c r="F39" s="3">
        <f>VLOOKUP($A39,[1]副属性!$E$12:$Z$236,4,0)*10000</f>
        <v>246</v>
      </c>
      <c r="G39" s="3">
        <f>ROUND(VLOOKUP($A39,[1]副属性!$E$12:$Z$236,6,0),0)</f>
        <v>9</v>
      </c>
      <c r="H39" s="3">
        <f>VLOOKUP($A39,[1]副属性!$E$12:$Z$236,8,0)</f>
        <v>2160</v>
      </c>
      <c r="I39" s="3">
        <f>VLOOKUP($A39,[1]副属性!$E$12:$Z$236,9,0)</f>
        <v>2160</v>
      </c>
      <c r="J39" s="3">
        <f>VLOOKUP($A39,[1]副属性!$E$12:$Z$236,10,0)</f>
        <v>1440</v>
      </c>
      <c r="K39" s="3">
        <f>VLOOKUP($A39,[2]部件副属性!$E$14:$V$239,11,0)</f>
        <v>3488</v>
      </c>
      <c r="L39" s="3">
        <f>VLOOKUP($A39,[2]部件副属性!$E$14:$V$239,12,0)</f>
        <v>3488</v>
      </c>
      <c r="M39" s="3">
        <f>VLOOKUP($A39,[1]副属性!$E$12:$Z$236,15,0)</f>
        <v>1440</v>
      </c>
      <c r="N39" s="3">
        <f>VLOOKUP($A39,[1]副属性!$E$12:$Z$236,16,0)</f>
        <v>1440</v>
      </c>
      <c r="O39" s="3">
        <f>VLOOKUP($A39,[2]部件副属性!$E$14:$V$239,15,0)</f>
        <v>420</v>
      </c>
      <c r="P39" s="3">
        <f>VLOOKUP($A39,[1]副属性!$E$12:$Z$236,18,0)*10000</f>
        <v>719.999999999999</v>
      </c>
      <c r="Q39" s="3">
        <f>VLOOKUP($A39,[1]副属性!$E$12:$Z$236,20,0)*10000</f>
        <v>1160</v>
      </c>
      <c r="R39" s="3">
        <f>VLOOKUP($A39,[1]副属性!$E$12:$Z$236,19,0)*10000</f>
        <v>1160</v>
      </c>
    </row>
    <row r="40" spans="1:18">
      <c r="A40" s="1">
        <v>74</v>
      </c>
      <c r="B40" s="3">
        <f>VLOOKUP($A40,[1]副属性!$E$12:$Z$236,2,0)</f>
        <v>2220</v>
      </c>
      <c r="C40" s="3">
        <f>VLOOKUP($A40,[1]副属性!$E$12:$Z$236,7,0)*10000</f>
        <v>12400</v>
      </c>
      <c r="D40" s="3">
        <f>VLOOKUP($A40,[1]副属性!$E$12:$Z$236,3,0)</f>
        <v>740</v>
      </c>
      <c r="E40" s="3">
        <f>VLOOKUP($A40,[1]副属性!$E$12:$Z$236,5,0)*10000</f>
        <v>1580</v>
      </c>
      <c r="F40" s="3">
        <f>VLOOKUP($A40,[1]副属性!$E$12:$Z$236,4,0)*10000</f>
        <v>252</v>
      </c>
      <c r="G40" s="3">
        <f>ROUND(VLOOKUP($A40,[1]副属性!$E$12:$Z$236,6,0),0)</f>
        <v>9</v>
      </c>
      <c r="H40" s="3">
        <f>VLOOKUP($A40,[1]副属性!$E$12:$Z$236,8,0)</f>
        <v>2220</v>
      </c>
      <c r="I40" s="3">
        <f>VLOOKUP($A40,[1]副属性!$E$12:$Z$236,9,0)</f>
        <v>2220</v>
      </c>
      <c r="J40" s="3">
        <f>VLOOKUP($A40,[1]副属性!$E$12:$Z$236,10,0)</f>
        <v>1480</v>
      </c>
      <c r="K40" s="3">
        <f>VLOOKUP($A40,[2]部件副属性!$E$14:$V$239,11,0)</f>
        <v>3616</v>
      </c>
      <c r="L40" s="3">
        <f>VLOOKUP($A40,[2]部件副属性!$E$14:$V$239,12,0)</f>
        <v>3616</v>
      </c>
      <c r="M40" s="3">
        <f>VLOOKUP($A40,[1]副属性!$E$12:$Z$236,15,0)</f>
        <v>1480</v>
      </c>
      <c r="N40" s="3">
        <f>VLOOKUP($A40,[1]副属性!$E$12:$Z$236,16,0)</f>
        <v>1480</v>
      </c>
      <c r="O40" s="3">
        <f>VLOOKUP($A40,[2]部件副属性!$E$14:$V$239,15,0)</f>
        <v>440</v>
      </c>
      <c r="P40" s="3">
        <f>VLOOKUP($A40,[1]副属性!$E$12:$Z$236,18,0)*10000</f>
        <v>739.999999999999</v>
      </c>
      <c r="Q40" s="3">
        <f>VLOOKUP($A40,[1]副属性!$E$12:$Z$236,20,0)*10000</f>
        <v>1170</v>
      </c>
      <c r="R40" s="3">
        <f>VLOOKUP($A40,[1]副属性!$E$12:$Z$236,19,0)*10000</f>
        <v>1170</v>
      </c>
    </row>
    <row r="41" spans="1:18">
      <c r="A41" s="1">
        <v>76</v>
      </c>
      <c r="B41" s="3">
        <f>VLOOKUP($A41,[1]副属性!$E$12:$Z$236,2,0)</f>
        <v>2280</v>
      </c>
      <c r="C41" s="3">
        <f>VLOOKUP($A41,[1]副属性!$E$12:$Z$236,7,0)*10000</f>
        <v>12600</v>
      </c>
      <c r="D41" s="3">
        <f>VLOOKUP($A41,[1]副属性!$E$12:$Z$236,3,0)</f>
        <v>760</v>
      </c>
      <c r="E41" s="3">
        <f>VLOOKUP($A41,[1]副属性!$E$12:$Z$236,5,0)*10000</f>
        <v>1620</v>
      </c>
      <c r="F41" s="3">
        <f>VLOOKUP($A41,[1]副属性!$E$12:$Z$236,4,0)*10000</f>
        <v>258</v>
      </c>
      <c r="G41" s="3">
        <f>ROUND(VLOOKUP($A41,[1]副属性!$E$12:$Z$236,6,0),0)</f>
        <v>10</v>
      </c>
      <c r="H41" s="3">
        <f>VLOOKUP($A41,[1]副属性!$E$12:$Z$236,8,0)</f>
        <v>2280</v>
      </c>
      <c r="I41" s="3">
        <f>VLOOKUP($A41,[1]副属性!$E$12:$Z$236,9,0)</f>
        <v>2280</v>
      </c>
      <c r="J41" s="3">
        <f>VLOOKUP($A41,[1]副属性!$E$12:$Z$236,10,0)</f>
        <v>1520</v>
      </c>
      <c r="K41" s="3">
        <f>VLOOKUP($A41,[2]部件副属性!$E$14:$V$239,11,0)</f>
        <v>3744</v>
      </c>
      <c r="L41" s="3">
        <f>VLOOKUP($A41,[2]部件副属性!$E$14:$V$239,12,0)</f>
        <v>3744</v>
      </c>
      <c r="M41" s="3">
        <f>VLOOKUP($A41,[1]副属性!$E$12:$Z$236,15,0)</f>
        <v>1520</v>
      </c>
      <c r="N41" s="3">
        <f>VLOOKUP($A41,[1]副属性!$E$12:$Z$236,16,0)</f>
        <v>1520</v>
      </c>
      <c r="O41" s="3">
        <f>VLOOKUP($A41,[2]部件副属性!$E$14:$V$239,15,0)</f>
        <v>460</v>
      </c>
      <c r="P41" s="3">
        <f>VLOOKUP($A41,[1]副属性!$E$12:$Z$236,18,0)*10000</f>
        <v>759.999999999999</v>
      </c>
      <c r="Q41" s="3">
        <f>VLOOKUP($A41,[1]副属性!$E$12:$Z$236,20,0)*10000</f>
        <v>1180</v>
      </c>
      <c r="R41" s="3">
        <f>VLOOKUP($A41,[1]副属性!$E$12:$Z$236,19,0)*10000</f>
        <v>1180</v>
      </c>
    </row>
    <row r="42" spans="1:18">
      <c r="A42" s="1">
        <v>78</v>
      </c>
      <c r="B42" s="3">
        <f>VLOOKUP($A42,[1]副属性!$E$12:$Z$236,2,0)</f>
        <v>2340</v>
      </c>
      <c r="C42" s="3">
        <f>VLOOKUP($A42,[1]副属性!$E$12:$Z$236,7,0)*10000</f>
        <v>12800</v>
      </c>
      <c r="D42" s="3">
        <f>VLOOKUP($A42,[1]副属性!$E$12:$Z$236,3,0)</f>
        <v>780</v>
      </c>
      <c r="E42" s="3">
        <f>VLOOKUP($A42,[1]副属性!$E$12:$Z$236,5,0)*10000</f>
        <v>1660</v>
      </c>
      <c r="F42" s="3">
        <f>VLOOKUP($A42,[1]副属性!$E$12:$Z$236,4,0)*10000</f>
        <v>264</v>
      </c>
      <c r="G42" s="3">
        <f>ROUND(VLOOKUP($A42,[1]副属性!$E$12:$Z$236,6,0),0)</f>
        <v>10</v>
      </c>
      <c r="H42" s="3">
        <f>VLOOKUP($A42,[1]副属性!$E$12:$Z$236,8,0)</f>
        <v>2340</v>
      </c>
      <c r="I42" s="3">
        <f>VLOOKUP($A42,[1]副属性!$E$12:$Z$236,9,0)</f>
        <v>2340</v>
      </c>
      <c r="J42" s="3">
        <f>VLOOKUP($A42,[1]副属性!$E$12:$Z$236,10,0)</f>
        <v>1560</v>
      </c>
      <c r="K42" s="3">
        <f>VLOOKUP($A42,[2]部件副属性!$E$14:$V$239,11,0)</f>
        <v>3872</v>
      </c>
      <c r="L42" s="3">
        <f>VLOOKUP($A42,[2]部件副属性!$E$14:$V$239,12,0)</f>
        <v>3872</v>
      </c>
      <c r="M42" s="3">
        <f>VLOOKUP($A42,[1]副属性!$E$12:$Z$236,15,0)</f>
        <v>1560</v>
      </c>
      <c r="N42" s="3">
        <f>VLOOKUP($A42,[1]副属性!$E$12:$Z$236,16,0)</f>
        <v>1560</v>
      </c>
      <c r="O42" s="3">
        <f>VLOOKUP($A42,[2]部件副属性!$E$14:$V$239,15,0)</f>
        <v>480</v>
      </c>
      <c r="P42" s="3">
        <f>VLOOKUP($A42,[1]副属性!$E$12:$Z$236,18,0)*10000</f>
        <v>779.999999999999</v>
      </c>
      <c r="Q42" s="3">
        <f>VLOOKUP($A42,[1]副属性!$E$12:$Z$236,20,0)*10000</f>
        <v>1190</v>
      </c>
      <c r="R42" s="3">
        <f>VLOOKUP($A42,[1]副属性!$E$12:$Z$236,19,0)*10000</f>
        <v>1190</v>
      </c>
    </row>
    <row r="43" spans="1:18">
      <c r="A43" s="1">
        <v>80</v>
      </c>
      <c r="B43" s="3">
        <f>VLOOKUP($A43,[1]副属性!$E$12:$Z$236,2,0)</f>
        <v>2400</v>
      </c>
      <c r="C43" s="3">
        <f>VLOOKUP($A43,[1]副属性!$E$12:$Z$236,7,0)*10000</f>
        <v>13000</v>
      </c>
      <c r="D43" s="3">
        <f>VLOOKUP($A43,[1]副属性!$E$12:$Z$236,3,0)</f>
        <v>800</v>
      </c>
      <c r="E43" s="3">
        <f>VLOOKUP($A43,[1]副属性!$E$12:$Z$236,5,0)*10000</f>
        <v>1700</v>
      </c>
      <c r="F43" s="3">
        <f>VLOOKUP($A43,[1]副属性!$E$12:$Z$236,4,0)*10000</f>
        <v>270</v>
      </c>
      <c r="G43" s="3">
        <f>ROUND(VLOOKUP($A43,[1]副属性!$E$12:$Z$236,6,0),0)</f>
        <v>10</v>
      </c>
      <c r="H43" s="3">
        <f>VLOOKUP($A43,[1]副属性!$E$12:$Z$236,8,0)</f>
        <v>2400</v>
      </c>
      <c r="I43" s="3">
        <f>VLOOKUP($A43,[1]副属性!$E$12:$Z$236,9,0)</f>
        <v>2400</v>
      </c>
      <c r="J43" s="3">
        <f>VLOOKUP($A43,[1]副属性!$E$12:$Z$236,10,0)</f>
        <v>1600</v>
      </c>
      <c r="K43" s="3">
        <f>VLOOKUP($A43,[2]部件副属性!$E$14:$V$239,11,0)</f>
        <v>4000</v>
      </c>
      <c r="L43" s="3">
        <f>VLOOKUP($A43,[2]部件副属性!$E$14:$V$239,12,0)</f>
        <v>4000</v>
      </c>
      <c r="M43" s="3">
        <f>VLOOKUP($A43,[1]副属性!$E$12:$Z$236,15,0)</f>
        <v>1600</v>
      </c>
      <c r="N43" s="3">
        <f>VLOOKUP($A43,[1]副属性!$E$12:$Z$236,16,0)</f>
        <v>1600</v>
      </c>
      <c r="O43" s="3">
        <f>VLOOKUP($A43,[2]部件副属性!$E$14:$V$239,15,0)</f>
        <v>500</v>
      </c>
      <c r="P43" s="3">
        <f>VLOOKUP($A43,[1]副属性!$E$12:$Z$236,18,0)*10000</f>
        <v>799.999999999999</v>
      </c>
      <c r="Q43" s="3">
        <f>VLOOKUP($A43,[1]副属性!$E$12:$Z$236,20,0)*10000</f>
        <v>1200</v>
      </c>
      <c r="R43" s="3">
        <f>VLOOKUP($A43,[1]副属性!$E$12:$Z$236,19,0)*10000</f>
        <v>1200</v>
      </c>
    </row>
    <row r="44" spans="1:18">
      <c r="A44" s="1">
        <v>82</v>
      </c>
      <c r="B44" s="3">
        <f>VLOOKUP($A44,[1]副属性!$E$12:$Z$236,2,0)</f>
        <v>2460</v>
      </c>
      <c r="C44" s="3">
        <f>VLOOKUP($A44,[1]副属性!$E$12:$Z$236,7,0)*10000</f>
        <v>13200</v>
      </c>
      <c r="D44" s="3">
        <f>VLOOKUP($A44,[1]副属性!$E$12:$Z$236,3,0)</f>
        <v>820</v>
      </c>
      <c r="E44" s="3">
        <f>VLOOKUP($A44,[1]副属性!$E$12:$Z$236,5,0)*10000</f>
        <v>1730</v>
      </c>
      <c r="F44" s="3">
        <f>VLOOKUP($A44,[1]副属性!$E$12:$Z$236,4,0)*10000</f>
        <v>276</v>
      </c>
      <c r="G44" s="3">
        <f>ROUND(VLOOKUP($A44,[1]副属性!$E$12:$Z$236,6,0),0)</f>
        <v>10</v>
      </c>
      <c r="H44" s="3">
        <f>VLOOKUP($A44,[1]副属性!$E$12:$Z$236,8,0)</f>
        <v>2460</v>
      </c>
      <c r="I44" s="3">
        <f>VLOOKUP($A44,[1]副属性!$E$12:$Z$236,9,0)</f>
        <v>2460</v>
      </c>
      <c r="J44" s="3">
        <f>VLOOKUP($A44,[1]副属性!$E$12:$Z$236,10,0)</f>
        <v>1640</v>
      </c>
      <c r="K44" s="3">
        <f>VLOOKUP($A44,[2]部件副属性!$E$14:$V$239,11,0)</f>
        <v>4136</v>
      </c>
      <c r="L44" s="3">
        <f>VLOOKUP($A44,[2]部件副属性!$E$14:$V$239,12,0)</f>
        <v>4136</v>
      </c>
      <c r="M44" s="3">
        <f>VLOOKUP($A44,[1]副属性!$E$12:$Z$236,15,0)</f>
        <v>1640</v>
      </c>
      <c r="N44" s="3">
        <f>VLOOKUP($A44,[1]副属性!$E$12:$Z$236,16,0)</f>
        <v>1640</v>
      </c>
      <c r="O44" s="3">
        <f>VLOOKUP($A44,[2]部件副属性!$E$14:$V$239,15,0)</f>
        <v>520</v>
      </c>
      <c r="P44" s="3">
        <f>VLOOKUP($A44,[1]副属性!$E$12:$Z$236,18,0)*10000</f>
        <v>819.999999999999</v>
      </c>
      <c r="Q44" s="3">
        <f>VLOOKUP($A44,[1]副属性!$E$12:$Z$236,20,0)*10000</f>
        <v>1210</v>
      </c>
      <c r="R44" s="3">
        <f>VLOOKUP($A44,[1]副属性!$E$12:$Z$236,19,0)*10000</f>
        <v>1210</v>
      </c>
    </row>
    <row r="45" spans="1:18">
      <c r="A45" s="1">
        <v>84</v>
      </c>
      <c r="B45" s="3">
        <f>VLOOKUP($A45,[1]副属性!$E$12:$Z$236,2,0)</f>
        <v>2520</v>
      </c>
      <c r="C45" s="3">
        <f>VLOOKUP($A45,[1]副属性!$E$12:$Z$236,7,0)*10000</f>
        <v>13400</v>
      </c>
      <c r="D45" s="3">
        <f>VLOOKUP($A45,[1]副属性!$E$12:$Z$236,3,0)</f>
        <v>840</v>
      </c>
      <c r="E45" s="3">
        <f>VLOOKUP($A45,[1]副属性!$E$12:$Z$236,5,0)*10000</f>
        <v>1760</v>
      </c>
      <c r="F45" s="3">
        <f>VLOOKUP($A45,[1]副属性!$E$12:$Z$236,4,0)*10000</f>
        <v>282</v>
      </c>
      <c r="G45" s="3">
        <f>ROUND(VLOOKUP($A45,[1]副属性!$E$12:$Z$236,6,0),0)</f>
        <v>10</v>
      </c>
      <c r="H45" s="3">
        <f>VLOOKUP($A45,[1]副属性!$E$12:$Z$236,8,0)</f>
        <v>2520</v>
      </c>
      <c r="I45" s="3">
        <f>VLOOKUP($A45,[1]副属性!$E$12:$Z$236,9,0)</f>
        <v>2520</v>
      </c>
      <c r="J45" s="3">
        <f>VLOOKUP($A45,[1]副属性!$E$12:$Z$236,10,0)</f>
        <v>1680</v>
      </c>
      <c r="K45" s="3">
        <f>VLOOKUP($A45,[2]部件副属性!$E$14:$V$239,11,0)</f>
        <v>4272</v>
      </c>
      <c r="L45" s="3">
        <f>VLOOKUP($A45,[2]部件副属性!$E$14:$V$239,12,0)</f>
        <v>4272</v>
      </c>
      <c r="M45" s="3">
        <f>VLOOKUP($A45,[1]副属性!$E$12:$Z$236,15,0)</f>
        <v>1680</v>
      </c>
      <c r="N45" s="3">
        <f>VLOOKUP($A45,[1]副属性!$E$12:$Z$236,16,0)</f>
        <v>1680</v>
      </c>
      <c r="O45" s="3">
        <f>VLOOKUP($A45,[2]部件副属性!$E$14:$V$239,15,0)</f>
        <v>540</v>
      </c>
      <c r="P45" s="3">
        <f>VLOOKUP($A45,[1]副属性!$E$12:$Z$236,18,0)*10000</f>
        <v>839.999999999999</v>
      </c>
      <c r="Q45" s="3">
        <f>VLOOKUP($A45,[1]副属性!$E$12:$Z$236,20,0)*10000</f>
        <v>1220</v>
      </c>
      <c r="R45" s="3">
        <f>VLOOKUP($A45,[1]副属性!$E$12:$Z$236,19,0)*10000</f>
        <v>1220</v>
      </c>
    </row>
    <row r="46" spans="1:18">
      <c r="A46" s="1">
        <v>86</v>
      </c>
      <c r="B46" s="3">
        <f>VLOOKUP($A46,[1]副属性!$E$12:$Z$236,2,0)</f>
        <v>2580</v>
      </c>
      <c r="C46" s="3">
        <f>VLOOKUP($A46,[1]副属性!$E$12:$Z$236,7,0)*10000</f>
        <v>13600</v>
      </c>
      <c r="D46" s="3">
        <f>VLOOKUP($A46,[1]副属性!$E$12:$Z$236,3,0)</f>
        <v>860</v>
      </c>
      <c r="E46" s="3">
        <f>VLOOKUP($A46,[1]副属性!$E$12:$Z$236,5,0)*10000</f>
        <v>1790</v>
      </c>
      <c r="F46" s="3">
        <f>VLOOKUP($A46,[1]副属性!$E$12:$Z$236,4,0)*10000</f>
        <v>288</v>
      </c>
      <c r="G46" s="3">
        <f>ROUND(VLOOKUP($A46,[1]副属性!$E$12:$Z$236,6,0),0)</f>
        <v>11</v>
      </c>
      <c r="H46" s="3">
        <f>VLOOKUP($A46,[1]副属性!$E$12:$Z$236,8,0)</f>
        <v>2580</v>
      </c>
      <c r="I46" s="3">
        <f>VLOOKUP($A46,[1]副属性!$E$12:$Z$236,9,0)</f>
        <v>2580</v>
      </c>
      <c r="J46" s="3">
        <f>VLOOKUP($A46,[1]副属性!$E$12:$Z$236,10,0)</f>
        <v>1720</v>
      </c>
      <c r="K46" s="3">
        <f>VLOOKUP($A46,[2]部件副属性!$E$14:$V$239,11,0)</f>
        <v>4408</v>
      </c>
      <c r="L46" s="3">
        <f>VLOOKUP($A46,[2]部件副属性!$E$14:$V$239,12,0)</f>
        <v>4408</v>
      </c>
      <c r="M46" s="3">
        <f>VLOOKUP($A46,[1]副属性!$E$12:$Z$236,15,0)</f>
        <v>1720</v>
      </c>
      <c r="N46" s="3">
        <f>VLOOKUP($A46,[1]副属性!$E$12:$Z$236,16,0)</f>
        <v>1720</v>
      </c>
      <c r="O46" s="3">
        <f>VLOOKUP($A46,[2]部件副属性!$E$14:$V$239,15,0)</f>
        <v>560</v>
      </c>
      <c r="P46" s="3">
        <f>VLOOKUP($A46,[1]副属性!$E$12:$Z$236,18,0)*10000</f>
        <v>859.999999999999</v>
      </c>
      <c r="Q46" s="3">
        <f>VLOOKUP($A46,[1]副属性!$E$12:$Z$236,20,0)*10000</f>
        <v>1230</v>
      </c>
      <c r="R46" s="3">
        <f>VLOOKUP($A46,[1]副属性!$E$12:$Z$236,19,0)*10000</f>
        <v>1230</v>
      </c>
    </row>
    <row r="47" spans="1:18">
      <c r="A47" s="1">
        <v>88</v>
      </c>
      <c r="B47" s="3">
        <f>VLOOKUP($A47,[1]副属性!$E$12:$Z$236,2,0)</f>
        <v>2640</v>
      </c>
      <c r="C47" s="3">
        <f>VLOOKUP($A47,[1]副属性!$E$12:$Z$236,7,0)*10000</f>
        <v>13800</v>
      </c>
      <c r="D47" s="3">
        <f>VLOOKUP($A47,[1]副属性!$E$12:$Z$236,3,0)</f>
        <v>880</v>
      </c>
      <c r="E47" s="3">
        <f>VLOOKUP($A47,[1]副属性!$E$12:$Z$236,5,0)*10000</f>
        <v>1820</v>
      </c>
      <c r="F47" s="3">
        <f>VLOOKUP($A47,[1]副属性!$E$12:$Z$236,4,0)*10000</f>
        <v>294</v>
      </c>
      <c r="G47" s="3">
        <f>ROUND(VLOOKUP($A47,[1]副属性!$E$12:$Z$236,6,0),0)</f>
        <v>11</v>
      </c>
      <c r="H47" s="3">
        <f>VLOOKUP($A47,[1]副属性!$E$12:$Z$236,8,0)</f>
        <v>2640</v>
      </c>
      <c r="I47" s="3">
        <f>VLOOKUP($A47,[1]副属性!$E$12:$Z$236,9,0)</f>
        <v>2640</v>
      </c>
      <c r="J47" s="3">
        <f>VLOOKUP($A47,[1]副属性!$E$12:$Z$236,10,0)</f>
        <v>1760</v>
      </c>
      <c r="K47" s="3">
        <f>VLOOKUP($A47,[2]部件副属性!$E$14:$V$239,11,0)</f>
        <v>4544</v>
      </c>
      <c r="L47" s="3">
        <f>VLOOKUP($A47,[2]部件副属性!$E$14:$V$239,12,0)</f>
        <v>4544</v>
      </c>
      <c r="M47" s="3">
        <f>VLOOKUP($A47,[1]副属性!$E$12:$Z$236,15,0)</f>
        <v>1760</v>
      </c>
      <c r="N47" s="3">
        <f>VLOOKUP($A47,[1]副属性!$E$12:$Z$236,16,0)</f>
        <v>1760</v>
      </c>
      <c r="O47" s="3">
        <f>VLOOKUP($A47,[2]部件副属性!$E$14:$V$239,15,0)</f>
        <v>580</v>
      </c>
      <c r="P47" s="3">
        <f>VLOOKUP($A47,[1]副属性!$E$12:$Z$236,18,0)*10000</f>
        <v>879.999999999999</v>
      </c>
      <c r="Q47" s="3">
        <f>VLOOKUP($A47,[1]副属性!$E$12:$Z$236,20,0)*10000</f>
        <v>1240</v>
      </c>
      <c r="R47" s="3">
        <f>VLOOKUP($A47,[1]副属性!$E$12:$Z$236,19,0)*10000</f>
        <v>1240</v>
      </c>
    </row>
    <row r="48" spans="1:18">
      <c r="A48" s="1">
        <v>90</v>
      </c>
      <c r="B48" s="3">
        <f>VLOOKUP($A48,[1]副属性!$E$12:$Z$236,2,0)</f>
        <v>2700</v>
      </c>
      <c r="C48" s="3">
        <f>VLOOKUP($A48,[1]副属性!$E$12:$Z$236,7,0)*10000</f>
        <v>14000</v>
      </c>
      <c r="D48" s="3">
        <f>VLOOKUP($A48,[1]副属性!$E$12:$Z$236,3,0)</f>
        <v>900</v>
      </c>
      <c r="E48" s="3">
        <f>VLOOKUP($A48,[1]副属性!$E$12:$Z$236,5,0)*10000</f>
        <v>1850</v>
      </c>
      <c r="F48" s="3">
        <f>VLOOKUP($A48,[1]副属性!$E$12:$Z$236,4,0)*10000</f>
        <v>300</v>
      </c>
      <c r="G48" s="3">
        <f>ROUND(VLOOKUP($A48,[1]副属性!$E$12:$Z$236,6,0),0)</f>
        <v>11</v>
      </c>
      <c r="H48" s="3">
        <f>VLOOKUP($A48,[1]副属性!$E$12:$Z$236,8,0)</f>
        <v>2700</v>
      </c>
      <c r="I48" s="3">
        <f>VLOOKUP($A48,[1]副属性!$E$12:$Z$236,9,0)</f>
        <v>2700</v>
      </c>
      <c r="J48" s="3">
        <f>VLOOKUP($A48,[1]副属性!$E$12:$Z$236,10,0)</f>
        <v>1800</v>
      </c>
      <c r="K48" s="3">
        <f>VLOOKUP($A48,[2]部件副属性!$E$14:$V$239,11,0)</f>
        <v>4680</v>
      </c>
      <c r="L48" s="3">
        <f>VLOOKUP($A48,[2]部件副属性!$E$14:$V$239,12,0)</f>
        <v>4680</v>
      </c>
      <c r="M48" s="3">
        <f>VLOOKUP($A48,[1]副属性!$E$12:$Z$236,15,0)</f>
        <v>1800</v>
      </c>
      <c r="N48" s="3">
        <f>VLOOKUP($A48,[1]副属性!$E$12:$Z$236,16,0)</f>
        <v>1800</v>
      </c>
      <c r="O48" s="3">
        <f>VLOOKUP($A48,[2]部件副属性!$E$14:$V$239,15,0)</f>
        <v>600</v>
      </c>
      <c r="P48" s="3">
        <f>VLOOKUP($A48,[1]副属性!$E$12:$Z$236,18,0)*10000</f>
        <v>899.999999999999</v>
      </c>
      <c r="Q48" s="3">
        <f>VLOOKUP($A48,[1]副属性!$E$12:$Z$236,20,0)*10000</f>
        <v>1250</v>
      </c>
      <c r="R48" s="3">
        <f>VLOOKUP($A48,[1]副属性!$E$12:$Z$236,19,0)*10000</f>
        <v>1250</v>
      </c>
    </row>
    <row r="49" spans="1:18">
      <c r="A49" s="1">
        <v>92</v>
      </c>
      <c r="B49" s="3">
        <f>VLOOKUP($A49,[1]副属性!$E$12:$Z$236,2,0)</f>
        <v>2760</v>
      </c>
      <c r="C49" s="3">
        <f>VLOOKUP($A49,[1]副属性!$E$12:$Z$236,7,0)*10000</f>
        <v>14200</v>
      </c>
      <c r="D49" s="3">
        <f>VLOOKUP($A49,[1]副属性!$E$12:$Z$236,3,0)</f>
        <v>920</v>
      </c>
      <c r="E49" s="3">
        <f>VLOOKUP($A49,[1]副属性!$E$12:$Z$236,5,0)*10000</f>
        <v>1880</v>
      </c>
      <c r="F49" s="3">
        <f>VLOOKUP($A49,[1]副属性!$E$12:$Z$236,4,0)*10000</f>
        <v>308</v>
      </c>
      <c r="G49" s="3">
        <f>ROUND(VLOOKUP($A49,[1]副属性!$E$12:$Z$236,6,0),0)</f>
        <v>11</v>
      </c>
      <c r="H49" s="3">
        <f>VLOOKUP($A49,[1]副属性!$E$12:$Z$236,8,0)</f>
        <v>2760</v>
      </c>
      <c r="I49" s="3">
        <f>VLOOKUP($A49,[1]副属性!$E$12:$Z$236,9,0)</f>
        <v>2760</v>
      </c>
      <c r="J49" s="3">
        <f>VLOOKUP($A49,[1]副属性!$E$12:$Z$236,10,0)</f>
        <v>1840</v>
      </c>
      <c r="K49" s="3">
        <f>VLOOKUP($A49,[2]部件副属性!$E$14:$V$239,11,0)</f>
        <v>4824</v>
      </c>
      <c r="L49" s="3">
        <f>VLOOKUP($A49,[2]部件副属性!$E$14:$V$239,12,0)</f>
        <v>4824</v>
      </c>
      <c r="M49" s="3">
        <f>VLOOKUP($A49,[1]副属性!$E$12:$Z$236,15,0)</f>
        <v>1840</v>
      </c>
      <c r="N49" s="3">
        <f>VLOOKUP($A49,[1]副属性!$E$12:$Z$236,16,0)</f>
        <v>1840</v>
      </c>
      <c r="O49" s="3">
        <f>VLOOKUP($A49,[2]部件副属性!$E$14:$V$239,15,0)</f>
        <v>620</v>
      </c>
      <c r="P49" s="3">
        <f>VLOOKUP($A49,[1]副属性!$E$12:$Z$236,18,0)*10000</f>
        <v>919.999999999999</v>
      </c>
      <c r="Q49" s="3">
        <f>VLOOKUP($A49,[1]副属性!$E$12:$Z$236,20,0)*10000</f>
        <v>1260</v>
      </c>
      <c r="R49" s="3">
        <f>VLOOKUP($A49,[1]副属性!$E$12:$Z$236,19,0)*10000</f>
        <v>1260</v>
      </c>
    </row>
    <row r="50" spans="1:18">
      <c r="A50" s="1">
        <v>94</v>
      </c>
      <c r="B50" s="3">
        <f>VLOOKUP($A50,[1]副属性!$E$12:$Z$236,2,0)</f>
        <v>2820</v>
      </c>
      <c r="C50" s="3">
        <f>VLOOKUP($A50,[1]副属性!$E$12:$Z$236,7,0)*10000</f>
        <v>14400</v>
      </c>
      <c r="D50" s="3">
        <f>VLOOKUP($A50,[1]副属性!$E$12:$Z$236,3,0)</f>
        <v>940</v>
      </c>
      <c r="E50" s="3">
        <f>VLOOKUP($A50,[1]副属性!$E$12:$Z$236,5,0)*10000</f>
        <v>1910</v>
      </c>
      <c r="F50" s="3">
        <f>VLOOKUP($A50,[1]副属性!$E$12:$Z$236,4,0)*10000</f>
        <v>316</v>
      </c>
      <c r="G50" s="3">
        <f>ROUND(VLOOKUP($A50,[1]副属性!$E$12:$Z$236,6,0),0)</f>
        <v>11</v>
      </c>
      <c r="H50" s="3">
        <f>VLOOKUP($A50,[1]副属性!$E$12:$Z$236,8,0)</f>
        <v>2820</v>
      </c>
      <c r="I50" s="3">
        <f>VLOOKUP($A50,[1]副属性!$E$12:$Z$236,9,0)</f>
        <v>2820</v>
      </c>
      <c r="J50" s="3">
        <f>VLOOKUP($A50,[1]副属性!$E$12:$Z$236,10,0)</f>
        <v>1880</v>
      </c>
      <c r="K50" s="3">
        <f>VLOOKUP($A50,[2]部件副属性!$E$14:$V$239,11,0)</f>
        <v>4968</v>
      </c>
      <c r="L50" s="3">
        <f>VLOOKUP($A50,[2]部件副属性!$E$14:$V$239,12,0)</f>
        <v>4968</v>
      </c>
      <c r="M50" s="3">
        <f>VLOOKUP($A50,[1]副属性!$E$12:$Z$236,15,0)</f>
        <v>1880</v>
      </c>
      <c r="N50" s="3">
        <f>VLOOKUP($A50,[1]副属性!$E$12:$Z$236,16,0)</f>
        <v>1880</v>
      </c>
      <c r="O50" s="3">
        <f>VLOOKUP($A50,[2]部件副属性!$E$14:$V$239,15,0)</f>
        <v>640</v>
      </c>
      <c r="P50" s="3">
        <f>VLOOKUP($A50,[1]副属性!$E$12:$Z$236,18,0)*10000</f>
        <v>939.999999999999</v>
      </c>
      <c r="Q50" s="3">
        <f>VLOOKUP($A50,[1]副属性!$E$12:$Z$236,20,0)*10000</f>
        <v>1270</v>
      </c>
      <c r="R50" s="3">
        <f>VLOOKUP($A50,[1]副属性!$E$12:$Z$236,19,0)*10000</f>
        <v>1270</v>
      </c>
    </row>
    <row r="51" spans="1:18">
      <c r="A51" s="1">
        <v>96</v>
      </c>
      <c r="B51" s="3">
        <f>VLOOKUP($A51,[1]副属性!$E$12:$Z$236,2,0)</f>
        <v>2880</v>
      </c>
      <c r="C51" s="3">
        <f>VLOOKUP($A51,[1]副属性!$E$12:$Z$236,7,0)*10000</f>
        <v>14600</v>
      </c>
      <c r="D51" s="3">
        <f>VLOOKUP($A51,[1]副属性!$E$12:$Z$236,3,0)</f>
        <v>960</v>
      </c>
      <c r="E51" s="3">
        <f>VLOOKUP($A51,[1]副属性!$E$12:$Z$236,5,0)*10000</f>
        <v>1940</v>
      </c>
      <c r="F51" s="3">
        <f>VLOOKUP($A51,[1]副属性!$E$12:$Z$236,4,0)*10000</f>
        <v>324</v>
      </c>
      <c r="G51" s="3">
        <f>ROUND(VLOOKUP($A51,[1]副属性!$E$12:$Z$236,6,0),0)</f>
        <v>12</v>
      </c>
      <c r="H51" s="3">
        <f>VLOOKUP($A51,[1]副属性!$E$12:$Z$236,8,0)</f>
        <v>2880</v>
      </c>
      <c r="I51" s="3">
        <f>VLOOKUP($A51,[1]副属性!$E$12:$Z$236,9,0)</f>
        <v>2880</v>
      </c>
      <c r="J51" s="3">
        <f>VLOOKUP($A51,[1]副属性!$E$12:$Z$236,10,0)</f>
        <v>1920</v>
      </c>
      <c r="K51" s="3">
        <f>VLOOKUP($A51,[2]部件副属性!$E$14:$V$239,11,0)</f>
        <v>5112</v>
      </c>
      <c r="L51" s="3">
        <f>VLOOKUP($A51,[2]部件副属性!$E$14:$V$239,12,0)</f>
        <v>5112</v>
      </c>
      <c r="M51" s="3">
        <f>VLOOKUP($A51,[1]副属性!$E$12:$Z$236,15,0)</f>
        <v>1920</v>
      </c>
      <c r="N51" s="3">
        <f>VLOOKUP($A51,[1]副属性!$E$12:$Z$236,16,0)</f>
        <v>1920</v>
      </c>
      <c r="O51" s="3">
        <f>VLOOKUP($A51,[2]部件副属性!$E$14:$V$239,15,0)</f>
        <v>660</v>
      </c>
      <c r="P51" s="3">
        <f>VLOOKUP($A51,[1]副属性!$E$12:$Z$236,18,0)*10000</f>
        <v>959.999999999999</v>
      </c>
      <c r="Q51" s="3">
        <f>VLOOKUP($A51,[1]副属性!$E$12:$Z$236,20,0)*10000</f>
        <v>1280</v>
      </c>
      <c r="R51" s="3">
        <f>VLOOKUP($A51,[1]副属性!$E$12:$Z$236,19,0)*10000</f>
        <v>1280</v>
      </c>
    </row>
    <row r="52" spans="1:18">
      <c r="A52" s="1">
        <v>98</v>
      </c>
      <c r="B52" s="3">
        <f>VLOOKUP($A52,[1]副属性!$E$12:$Z$236,2,0)</f>
        <v>2940</v>
      </c>
      <c r="C52" s="3">
        <f>VLOOKUP($A52,[1]副属性!$E$12:$Z$236,7,0)*10000</f>
        <v>14800</v>
      </c>
      <c r="D52" s="3">
        <f>VLOOKUP($A52,[1]副属性!$E$12:$Z$236,3,0)</f>
        <v>980</v>
      </c>
      <c r="E52" s="3">
        <f>VLOOKUP($A52,[1]副属性!$E$12:$Z$236,5,0)*10000</f>
        <v>1970</v>
      </c>
      <c r="F52" s="3">
        <f>VLOOKUP($A52,[1]副属性!$E$12:$Z$236,4,0)*10000</f>
        <v>332</v>
      </c>
      <c r="G52" s="3">
        <f>ROUND(VLOOKUP($A52,[1]副属性!$E$12:$Z$236,6,0),0)</f>
        <v>12</v>
      </c>
      <c r="H52" s="3">
        <f>VLOOKUP($A52,[1]副属性!$E$12:$Z$236,8,0)</f>
        <v>2940</v>
      </c>
      <c r="I52" s="3">
        <f>VLOOKUP($A52,[1]副属性!$E$12:$Z$236,9,0)</f>
        <v>2940</v>
      </c>
      <c r="J52" s="3">
        <f>VLOOKUP($A52,[1]副属性!$E$12:$Z$236,10,0)</f>
        <v>1960</v>
      </c>
      <c r="K52" s="3">
        <f>VLOOKUP($A52,[2]部件副属性!$E$14:$V$239,11,0)</f>
        <v>5256</v>
      </c>
      <c r="L52" s="3">
        <f>VLOOKUP($A52,[2]部件副属性!$E$14:$V$239,12,0)</f>
        <v>5256</v>
      </c>
      <c r="M52" s="3">
        <f>VLOOKUP($A52,[1]副属性!$E$12:$Z$236,15,0)</f>
        <v>1960</v>
      </c>
      <c r="N52" s="3">
        <f>VLOOKUP($A52,[1]副属性!$E$12:$Z$236,16,0)</f>
        <v>1960</v>
      </c>
      <c r="O52" s="3">
        <f>VLOOKUP($A52,[2]部件副属性!$E$14:$V$239,15,0)</f>
        <v>680</v>
      </c>
      <c r="P52" s="3">
        <f>VLOOKUP($A52,[1]副属性!$E$12:$Z$236,18,0)*10000</f>
        <v>979.999999999999</v>
      </c>
      <c r="Q52" s="3">
        <f>VLOOKUP($A52,[1]副属性!$E$12:$Z$236,20,0)*10000</f>
        <v>1290</v>
      </c>
      <c r="R52" s="3">
        <f>VLOOKUP($A52,[1]副属性!$E$12:$Z$236,19,0)*10000</f>
        <v>1290</v>
      </c>
    </row>
    <row r="53" spans="1:18">
      <c r="A53" s="1">
        <v>100</v>
      </c>
      <c r="B53" s="3">
        <f>VLOOKUP($A53,[1]副属性!$E$12:$Z$236,2,0)</f>
        <v>3000</v>
      </c>
      <c r="C53" s="3">
        <f>VLOOKUP($A53,[1]副属性!$E$12:$Z$236,7,0)*10000</f>
        <v>15000</v>
      </c>
      <c r="D53" s="3">
        <f>VLOOKUP($A53,[1]副属性!$E$12:$Z$236,3,0)</f>
        <v>1000</v>
      </c>
      <c r="E53" s="3">
        <f>VLOOKUP($A53,[1]副属性!$E$12:$Z$236,5,0)*10000</f>
        <v>2000</v>
      </c>
      <c r="F53" s="3">
        <f>VLOOKUP($A53,[1]副属性!$E$12:$Z$236,4,0)*10000</f>
        <v>340</v>
      </c>
      <c r="G53" s="3">
        <f>ROUND(VLOOKUP($A53,[1]副属性!$E$12:$Z$236,6,0),0)</f>
        <v>12</v>
      </c>
      <c r="H53" s="3">
        <f>VLOOKUP($A53,[1]副属性!$E$12:$Z$236,8,0)</f>
        <v>3000</v>
      </c>
      <c r="I53" s="3">
        <f>VLOOKUP($A53,[1]副属性!$E$12:$Z$236,9,0)</f>
        <v>3000</v>
      </c>
      <c r="J53" s="3">
        <f>VLOOKUP($A53,[1]副属性!$E$12:$Z$236,10,0)</f>
        <v>2000</v>
      </c>
      <c r="K53" s="3">
        <f>VLOOKUP($A53,[2]部件副属性!$E$14:$V$239,11,0)</f>
        <v>5400</v>
      </c>
      <c r="L53" s="3">
        <f>VLOOKUP($A53,[2]部件副属性!$E$14:$V$239,12,0)</f>
        <v>5400</v>
      </c>
      <c r="M53" s="3">
        <f>VLOOKUP($A53,[1]副属性!$E$12:$Z$236,15,0)</f>
        <v>2000</v>
      </c>
      <c r="N53" s="3">
        <f>VLOOKUP($A53,[1]副属性!$E$12:$Z$236,16,0)</f>
        <v>2000</v>
      </c>
      <c r="O53" s="3">
        <f>VLOOKUP($A53,[2]部件副属性!$E$14:$V$239,15,0)</f>
        <v>700</v>
      </c>
      <c r="P53" s="3">
        <f>VLOOKUP($A53,[1]副属性!$E$12:$Z$236,18,0)*10000</f>
        <v>999.999999999999</v>
      </c>
      <c r="Q53" s="3">
        <f>VLOOKUP($A53,[1]副属性!$E$12:$Z$236,20,0)*10000</f>
        <v>1300</v>
      </c>
      <c r="R53" s="3">
        <f>VLOOKUP($A53,[1]副属性!$E$12:$Z$236,19,0)*10000</f>
        <v>1300</v>
      </c>
    </row>
    <row r="54" spans="1:18">
      <c r="A54" s="1">
        <v>102</v>
      </c>
      <c r="B54" s="3">
        <f>VLOOKUP($A54,[1]副属性!$E$12:$Z$236,2,0)</f>
        <v>3060</v>
      </c>
      <c r="C54" s="3">
        <f>VLOOKUP($A54,[1]副属性!$E$12:$Z$236,7,0)*10000</f>
        <v>15200</v>
      </c>
      <c r="D54" s="3">
        <f>VLOOKUP($A54,[1]副属性!$E$12:$Z$236,3,0)</f>
        <v>1020</v>
      </c>
      <c r="E54" s="3">
        <f>VLOOKUP($A54,[1]副属性!$E$12:$Z$236,5,0)*10000</f>
        <v>2040</v>
      </c>
      <c r="F54" s="3">
        <f>VLOOKUP($A54,[1]副属性!$E$12:$Z$236,4,0)*10000</f>
        <v>346</v>
      </c>
      <c r="G54" s="3">
        <f>ROUND(VLOOKUP($A54,[1]副属性!$E$12:$Z$236,6,0),0)</f>
        <v>12</v>
      </c>
      <c r="H54" s="3">
        <f>VLOOKUP($A54,[1]副属性!$E$12:$Z$236,8,0)</f>
        <v>3060</v>
      </c>
      <c r="I54" s="3">
        <f>VLOOKUP($A54,[1]副属性!$E$12:$Z$236,9,0)</f>
        <v>3060</v>
      </c>
      <c r="J54" s="3">
        <f>VLOOKUP($A54,[1]副属性!$E$12:$Z$236,10,0)</f>
        <v>2040</v>
      </c>
      <c r="K54" s="3">
        <f>VLOOKUP($A54,[2]部件副属性!$E$14:$V$239,11,0)</f>
        <v>5552</v>
      </c>
      <c r="L54" s="3">
        <f>VLOOKUP($A54,[2]部件副属性!$E$14:$V$239,12,0)</f>
        <v>5552</v>
      </c>
      <c r="M54" s="3">
        <f>VLOOKUP($A54,[1]副属性!$E$12:$Z$236,15,0)</f>
        <v>2040</v>
      </c>
      <c r="N54" s="3">
        <f>VLOOKUP($A54,[1]副属性!$E$12:$Z$236,16,0)</f>
        <v>2040</v>
      </c>
      <c r="O54" s="3">
        <f>VLOOKUP($A54,[2]部件副属性!$E$14:$V$239,15,0)</f>
        <v>730</v>
      </c>
      <c r="P54" s="3">
        <f>VLOOKUP($A54,[1]副属性!$E$12:$Z$236,18,0)*10000</f>
        <v>1020</v>
      </c>
      <c r="Q54" s="3">
        <f>VLOOKUP($A54,[1]副属性!$E$12:$Z$236,20,0)*10000</f>
        <v>1310</v>
      </c>
      <c r="R54" s="3">
        <f>VLOOKUP($A54,[1]副属性!$E$12:$Z$236,19,0)*10000</f>
        <v>1310</v>
      </c>
    </row>
    <row r="55" spans="1:18">
      <c r="A55" s="1">
        <v>104</v>
      </c>
      <c r="B55" s="3">
        <f>VLOOKUP($A55,[1]副属性!$E$12:$Z$236,2,0)</f>
        <v>3120</v>
      </c>
      <c r="C55" s="3">
        <f>VLOOKUP($A55,[1]副属性!$E$12:$Z$236,7,0)*10000</f>
        <v>15400</v>
      </c>
      <c r="D55" s="3">
        <f>VLOOKUP($A55,[1]副属性!$E$12:$Z$236,3,0)</f>
        <v>1040</v>
      </c>
      <c r="E55" s="3">
        <f>VLOOKUP($A55,[1]副属性!$E$12:$Z$236,5,0)*10000</f>
        <v>2080</v>
      </c>
      <c r="F55" s="3">
        <f>VLOOKUP($A55,[1]副属性!$E$12:$Z$236,4,0)*10000</f>
        <v>352</v>
      </c>
      <c r="G55" s="3">
        <f>ROUND(VLOOKUP($A55,[1]副属性!$E$12:$Z$236,6,0),0)</f>
        <v>12</v>
      </c>
      <c r="H55" s="3">
        <f>VLOOKUP($A55,[1]副属性!$E$12:$Z$236,8,0)</f>
        <v>3120</v>
      </c>
      <c r="I55" s="3">
        <f>VLOOKUP($A55,[1]副属性!$E$12:$Z$236,9,0)</f>
        <v>3120</v>
      </c>
      <c r="J55" s="3">
        <f>VLOOKUP($A55,[1]副属性!$E$12:$Z$236,10,0)</f>
        <v>2080</v>
      </c>
      <c r="K55" s="3">
        <f>VLOOKUP($A55,[2]部件副属性!$E$14:$V$239,11,0)</f>
        <v>5704</v>
      </c>
      <c r="L55" s="3">
        <f>VLOOKUP($A55,[2]部件副属性!$E$14:$V$239,12,0)</f>
        <v>5704</v>
      </c>
      <c r="M55" s="3">
        <f>VLOOKUP($A55,[1]副属性!$E$12:$Z$236,15,0)</f>
        <v>2080</v>
      </c>
      <c r="N55" s="3">
        <f>VLOOKUP($A55,[1]副属性!$E$12:$Z$236,16,0)</f>
        <v>2080</v>
      </c>
      <c r="O55" s="3">
        <f>VLOOKUP($A55,[2]部件副属性!$E$14:$V$239,15,0)</f>
        <v>760</v>
      </c>
      <c r="P55" s="3">
        <f>VLOOKUP($A55,[1]副属性!$E$12:$Z$236,18,0)*10000</f>
        <v>1040</v>
      </c>
      <c r="Q55" s="3">
        <f>VLOOKUP($A55,[1]副属性!$E$12:$Z$236,20,0)*10000</f>
        <v>1320</v>
      </c>
      <c r="R55" s="3">
        <f>VLOOKUP($A55,[1]副属性!$E$12:$Z$236,19,0)*10000</f>
        <v>1320</v>
      </c>
    </row>
    <row r="56" spans="1:18">
      <c r="A56" s="1">
        <v>106</v>
      </c>
      <c r="B56" s="3">
        <f>VLOOKUP($A56,[1]副属性!$E$12:$Z$236,2,0)</f>
        <v>3180</v>
      </c>
      <c r="C56" s="3">
        <f>VLOOKUP($A56,[1]副属性!$E$12:$Z$236,7,0)*10000</f>
        <v>15600</v>
      </c>
      <c r="D56" s="3">
        <f>VLOOKUP($A56,[1]副属性!$E$12:$Z$236,3,0)</f>
        <v>1060</v>
      </c>
      <c r="E56" s="3">
        <f>VLOOKUP($A56,[1]副属性!$E$12:$Z$236,5,0)*10000</f>
        <v>2120</v>
      </c>
      <c r="F56" s="3">
        <f>VLOOKUP($A56,[1]副属性!$E$12:$Z$236,4,0)*10000</f>
        <v>358</v>
      </c>
      <c r="G56" s="3">
        <f>ROUND(VLOOKUP($A56,[1]副属性!$E$12:$Z$236,6,0),0)</f>
        <v>13</v>
      </c>
      <c r="H56" s="3">
        <f>VLOOKUP($A56,[1]副属性!$E$12:$Z$236,8,0)</f>
        <v>3180</v>
      </c>
      <c r="I56" s="3">
        <f>VLOOKUP($A56,[1]副属性!$E$12:$Z$236,9,0)</f>
        <v>3180</v>
      </c>
      <c r="J56" s="3">
        <f>VLOOKUP($A56,[1]副属性!$E$12:$Z$236,10,0)</f>
        <v>2120</v>
      </c>
      <c r="K56" s="3">
        <f>VLOOKUP($A56,[2]部件副属性!$E$14:$V$239,11,0)</f>
        <v>5856</v>
      </c>
      <c r="L56" s="3">
        <f>VLOOKUP($A56,[2]部件副属性!$E$14:$V$239,12,0)</f>
        <v>5856</v>
      </c>
      <c r="M56" s="3">
        <f>VLOOKUP($A56,[1]副属性!$E$12:$Z$236,15,0)</f>
        <v>2120</v>
      </c>
      <c r="N56" s="3">
        <f>VLOOKUP($A56,[1]副属性!$E$12:$Z$236,16,0)</f>
        <v>2120</v>
      </c>
      <c r="O56" s="3">
        <f>VLOOKUP($A56,[2]部件副属性!$E$14:$V$239,15,0)</f>
        <v>790</v>
      </c>
      <c r="P56" s="3">
        <f>VLOOKUP($A56,[1]副属性!$E$12:$Z$236,18,0)*10000</f>
        <v>1060</v>
      </c>
      <c r="Q56" s="3">
        <f>VLOOKUP($A56,[1]副属性!$E$12:$Z$236,20,0)*10000</f>
        <v>1330</v>
      </c>
      <c r="R56" s="3">
        <f>VLOOKUP($A56,[1]副属性!$E$12:$Z$236,19,0)*10000</f>
        <v>1330</v>
      </c>
    </row>
    <row r="57" spans="1:18">
      <c r="A57" s="1">
        <v>108</v>
      </c>
      <c r="B57" s="3">
        <f>VLOOKUP($A57,[1]副属性!$E$12:$Z$236,2,0)</f>
        <v>3240</v>
      </c>
      <c r="C57" s="3">
        <f>VLOOKUP($A57,[1]副属性!$E$12:$Z$236,7,0)*10000</f>
        <v>15800</v>
      </c>
      <c r="D57" s="3">
        <f>VLOOKUP($A57,[1]副属性!$E$12:$Z$236,3,0)</f>
        <v>1080</v>
      </c>
      <c r="E57" s="3">
        <f>VLOOKUP($A57,[1]副属性!$E$12:$Z$236,5,0)*10000</f>
        <v>2160</v>
      </c>
      <c r="F57" s="3">
        <f>VLOOKUP($A57,[1]副属性!$E$12:$Z$236,4,0)*10000</f>
        <v>364</v>
      </c>
      <c r="G57" s="3">
        <f>ROUND(VLOOKUP($A57,[1]副属性!$E$12:$Z$236,6,0),0)</f>
        <v>13</v>
      </c>
      <c r="H57" s="3">
        <f>VLOOKUP($A57,[1]副属性!$E$12:$Z$236,8,0)</f>
        <v>3240</v>
      </c>
      <c r="I57" s="3">
        <f>VLOOKUP($A57,[1]副属性!$E$12:$Z$236,9,0)</f>
        <v>3240</v>
      </c>
      <c r="J57" s="3">
        <f>VLOOKUP($A57,[1]副属性!$E$12:$Z$236,10,0)</f>
        <v>2160</v>
      </c>
      <c r="K57" s="3">
        <f>VLOOKUP($A57,[2]部件副属性!$E$14:$V$239,11,0)</f>
        <v>6008</v>
      </c>
      <c r="L57" s="3">
        <f>VLOOKUP($A57,[2]部件副属性!$E$14:$V$239,12,0)</f>
        <v>6008</v>
      </c>
      <c r="M57" s="3">
        <f>VLOOKUP($A57,[1]副属性!$E$12:$Z$236,15,0)</f>
        <v>2160</v>
      </c>
      <c r="N57" s="3">
        <f>VLOOKUP($A57,[1]副属性!$E$12:$Z$236,16,0)</f>
        <v>2160</v>
      </c>
      <c r="O57" s="3">
        <f>VLOOKUP($A57,[2]部件副属性!$E$14:$V$239,15,0)</f>
        <v>820</v>
      </c>
      <c r="P57" s="3">
        <f>VLOOKUP($A57,[1]副属性!$E$12:$Z$236,18,0)*10000</f>
        <v>1080</v>
      </c>
      <c r="Q57" s="3">
        <f>VLOOKUP($A57,[1]副属性!$E$12:$Z$236,20,0)*10000</f>
        <v>1340</v>
      </c>
      <c r="R57" s="3">
        <f>VLOOKUP($A57,[1]副属性!$E$12:$Z$236,19,0)*10000</f>
        <v>1340</v>
      </c>
    </row>
    <row r="58" spans="1:18">
      <c r="A58" s="1">
        <v>110</v>
      </c>
      <c r="B58" s="3">
        <f>VLOOKUP($A58,[1]副属性!$E$12:$Z$236,2,0)</f>
        <v>3300</v>
      </c>
      <c r="C58" s="3">
        <f>VLOOKUP($A58,[1]副属性!$E$12:$Z$236,7,0)*10000</f>
        <v>16000</v>
      </c>
      <c r="D58" s="3">
        <f>VLOOKUP($A58,[1]副属性!$E$12:$Z$236,3,0)</f>
        <v>1100</v>
      </c>
      <c r="E58" s="3">
        <f>VLOOKUP($A58,[1]副属性!$E$12:$Z$236,5,0)*10000</f>
        <v>2200</v>
      </c>
      <c r="F58" s="3">
        <f>VLOOKUP($A58,[1]副属性!$E$12:$Z$236,4,0)*10000</f>
        <v>370</v>
      </c>
      <c r="G58" s="3">
        <f>ROUND(VLOOKUP($A58,[1]副属性!$E$12:$Z$236,6,0),0)</f>
        <v>13</v>
      </c>
      <c r="H58" s="3">
        <f>VLOOKUP($A58,[1]副属性!$E$12:$Z$236,8,0)</f>
        <v>3300</v>
      </c>
      <c r="I58" s="3">
        <f>VLOOKUP($A58,[1]副属性!$E$12:$Z$236,9,0)</f>
        <v>3300</v>
      </c>
      <c r="J58" s="3">
        <f>VLOOKUP($A58,[1]副属性!$E$12:$Z$236,10,0)</f>
        <v>2200</v>
      </c>
      <c r="K58" s="3">
        <f>VLOOKUP($A58,[2]部件副属性!$E$14:$V$239,11,0)</f>
        <v>6160</v>
      </c>
      <c r="L58" s="3">
        <f>VLOOKUP($A58,[2]部件副属性!$E$14:$V$239,12,0)</f>
        <v>6160</v>
      </c>
      <c r="M58" s="3">
        <f>VLOOKUP($A58,[1]副属性!$E$12:$Z$236,15,0)</f>
        <v>2200</v>
      </c>
      <c r="N58" s="3">
        <f>VLOOKUP($A58,[1]副属性!$E$12:$Z$236,16,0)</f>
        <v>2200</v>
      </c>
      <c r="O58" s="3">
        <f>VLOOKUP($A58,[2]部件副属性!$E$14:$V$239,15,0)</f>
        <v>850</v>
      </c>
      <c r="P58" s="3">
        <f>VLOOKUP($A58,[1]副属性!$E$12:$Z$236,18,0)*10000</f>
        <v>1100</v>
      </c>
      <c r="Q58" s="3">
        <f>VLOOKUP($A58,[1]副属性!$E$12:$Z$236,20,0)*10000</f>
        <v>1350</v>
      </c>
      <c r="R58" s="3">
        <f>VLOOKUP($A58,[1]副属性!$E$12:$Z$236,19,0)*10000</f>
        <v>1350</v>
      </c>
    </row>
    <row r="59" spans="1:18">
      <c r="A59" s="1">
        <v>112</v>
      </c>
      <c r="B59" s="3">
        <f>VLOOKUP($A59,[1]副属性!$E$12:$Z$236,2,0)</f>
        <v>3360</v>
      </c>
      <c r="C59" s="3">
        <f>VLOOKUP($A59,[1]副属性!$E$12:$Z$236,7,0)*10000</f>
        <v>16200</v>
      </c>
      <c r="D59" s="3">
        <f>VLOOKUP($A59,[1]副属性!$E$12:$Z$236,3,0)</f>
        <v>1120</v>
      </c>
      <c r="E59" s="3">
        <f>VLOOKUP($A59,[1]副属性!$E$12:$Z$236,5,0)*10000</f>
        <v>2230</v>
      </c>
      <c r="F59" s="3">
        <f>VLOOKUP($A59,[1]副属性!$E$12:$Z$236,4,0)*10000</f>
        <v>376</v>
      </c>
      <c r="G59" s="3">
        <f>ROUND(VLOOKUP($A59,[1]副属性!$E$12:$Z$236,6,0),0)</f>
        <v>13</v>
      </c>
      <c r="H59" s="3">
        <f>VLOOKUP($A59,[1]副属性!$E$12:$Z$236,8,0)</f>
        <v>3360</v>
      </c>
      <c r="I59" s="3">
        <f>VLOOKUP($A59,[1]副属性!$E$12:$Z$236,9,0)</f>
        <v>3360</v>
      </c>
      <c r="J59" s="3">
        <f>VLOOKUP($A59,[1]副属性!$E$12:$Z$236,10,0)</f>
        <v>2240</v>
      </c>
      <c r="K59" s="3">
        <f>VLOOKUP($A59,[2]部件副属性!$E$14:$V$239,11,0)</f>
        <v>6320</v>
      </c>
      <c r="L59" s="3">
        <f>VLOOKUP($A59,[2]部件副属性!$E$14:$V$239,12,0)</f>
        <v>6320</v>
      </c>
      <c r="M59" s="3">
        <f>VLOOKUP($A59,[1]副属性!$E$12:$Z$236,15,0)</f>
        <v>2240</v>
      </c>
      <c r="N59" s="3">
        <f>VLOOKUP($A59,[1]副属性!$E$12:$Z$236,16,0)</f>
        <v>2240</v>
      </c>
      <c r="O59" s="3">
        <f>VLOOKUP($A59,[2]部件副属性!$E$14:$V$239,15,0)</f>
        <v>880</v>
      </c>
      <c r="P59" s="3">
        <f>VLOOKUP($A59,[1]副属性!$E$12:$Z$236,18,0)*10000</f>
        <v>1120</v>
      </c>
      <c r="Q59" s="3">
        <f>VLOOKUP($A59,[1]副属性!$E$12:$Z$236,20,0)*10000</f>
        <v>1360</v>
      </c>
      <c r="R59" s="3">
        <f>VLOOKUP($A59,[1]副属性!$E$12:$Z$236,19,0)*10000</f>
        <v>1360</v>
      </c>
    </row>
    <row r="60" spans="1:18">
      <c r="A60" s="1">
        <v>114</v>
      </c>
      <c r="B60" s="3">
        <f>VLOOKUP($A60,[1]副属性!$E$12:$Z$236,2,0)</f>
        <v>3420</v>
      </c>
      <c r="C60" s="3">
        <f>VLOOKUP($A60,[1]副属性!$E$12:$Z$236,7,0)*10000</f>
        <v>16400</v>
      </c>
      <c r="D60" s="3">
        <f>VLOOKUP($A60,[1]副属性!$E$12:$Z$236,3,0)</f>
        <v>1140</v>
      </c>
      <c r="E60" s="3">
        <f>VLOOKUP($A60,[1]副属性!$E$12:$Z$236,5,0)*10000</f>
        <v>2260</v>
      </c>
      <c r="F60" s="3">
        <f>VLOOKUP($A60,[1]副属性!$E$12:$Z$236,4,0)*10000</f>
        <v>382</v>
      </c>
      <c r="G60" s="3">
        <f>ROUND(VLOOKUP($A60,[1]副属性!$E$12:$Z$236,6,0),0)</f>
        <v>13</v>
      </c>
      <c r="H60" s="3">
        <f>VLOOKUP($A60,[1]副属性!$E$12:$Z$236,8,0)</f>
        <v>3420</v>
      </c>
      <c r="I60" s="3">
        <f>VLOOKUP($A60,[1]副属性!$E$12:$Z$236,9,0)</f>
        <v>3420</v>
      </c>
      <c r="J60" s="3">
        <f>VLOOKUP($A60,[1]副属性!$E$12:$Z$236,10,0)</f>
        <v>2280</v>
      </c>
      <c r="K60" s="3">
        <f>VLOOKUP($A60,[2]部件副属性!$E$14:$V$239,11,0)</f>
        <v>6480</v>
      </c>
      <c r="L60" s="3">
        <f>VLOOKUP($A60,[2]部件副属性!$E$14:$V$239,12,0)</f>
        <v>6480</v>
      </c>
      <c r="M60" s="3">
        <f>VLOOKUP($A60,[1]副属性!$E$12:$Z$236,15,0)</f>
        <v>2280</v>
      </c>
      <c r="N60" s="3">
        <f>VLOOKUP($A60,[1]副属性!$E$12:$Z$236,16,0)</f>
        <v>2280</v>
      </c>
      <c r="O60" s="3">
        <f>VLOOKUP($A60,[2]部件副属性!$E$14:$V$239,15,0)</f>
        <v>910</v>
      </c>
      <c r="P60" s="3">
        <f>VLOOKUP($A60,[1]副属性!$E$12:$Z$236,18,0)*10000</f>
        <v>1140</v>
      </c>
      <c r="Q60" s="3">
        <f>VLOOKUP($A60,[1]副属性!$E$12:$Z$236,20,0)*10000</f>
        <v>1370</v>
      </c>
      <c r="R60" s="3">
        <f>VLOOKUP($A60,[1]副属性!$E$12:$Z$236,19,0)*10000</f>
        <v>1370</v>
      </c>
    </row>
    <row r="61" spans="1:18">
      <c r="A61" s="1">
        <v>116</v>
      </c>
      <c r="B61" s="3">
        <f>VLOOKUP($A61,[1]副属性!$E$12:$Z$236,2,0)</f>
        <v>3480</v>
      </c>
      <c r="C61" s="3">
        <f>VLOOKUP($A61,[1]副属性!$E$12:$Z$236,7,0)*10000</f>
        <v>16600</v>
      </c>
      <c r="D61" s="3">
        <f>VLOOKUP($A61,[1]副属性!$E$12:$Z$236,3,0)</f>
        <v>1160</v>
      </c>
      <c r="E61" s="3">
        <f>VLOOKUP($A61,[1]副属性!$E$12:$Z$236,5,0)*10000</f>
        <v>2290</v>
      </c>
      <c r="F61" s="3">
        <f>VLOOKUP($A61,[1]副属性!$E$12:$Z$236,4,0)*10000</f>
        <v>388</v>
      </c>
      <c r="G61" s="3">
        <f>ROUND(VLOOKUP($A61,[1]副属性!$E$12:$Z$236,6,0),0)</f>
        <v>14</v>
      </c>
      <c r="H61" s="3">
        <f>VLOOKUP($A61,[1]副属性!$E$12:$Z$236,8,0)</f>
        <v>3480</v>
      </c>
      <c r="I61" s="3">
        <f>VLOOKUP($A61,[1]副属性!$E$12:$Z$236,9,0)</f>
        <v>3480</v>
      </c>
      <c r="J61" s="3">
        <f>VLOOKUP($A61,[1]副属性!$E$12:$Z$236,10,0)</f>
        <v>2320</v>
      </c>
      <c r="K61" s="3">
        <f>VLOOKUP($A61,[2]部件副属性!$E$14:$V$239,11,0)</f>
        <v>6640</v>
      </c>
      <c r="L61" s="3">
        <f>VLOOKUP($A61,[2]部件副属性!$E$14:$V$239,12,0)</f>
        <v>6640</v>
      </c>
      <c r="M61" s="3">
        <f>VLOOKUP($A61,[1]副属性!$E$12:$Z$236,15,0)</f>
        <v>2320</v>
      </c>
      <c r="N61" s="3">
        <f>VLOOKUP($A61,[1]副属性!$E$12:$Z$236,16,0)</f>
        <v>2320</v>
      </c>
      <c r="O61" s="3">
        <f>VLOOKUP($A61,[2]部件副属性!$E$14:$V$239,15,0)</f>
        <v>940</v>
      </c>
      <c r="P61" s="3">
        <f>VLOOKUP($A61,[1]副属性!$E$12:$Z$236,18,0)*10000</f>
        <v>1160</v>
      </c>
      <c r="Q61" s="3">
        <f>VLOOKUP($A61,[1]副属性!$E$12:$Z$236,20,0)*10000</f>
        <v>1380</v>
      </c>
      <c r="R61" s="3">
        <f>VLOOKUP($A61,[1]副属性!$E$12:$Z$236,19,0)*10000</f>
        <v>1380</v>
      </c>
    </row>
    <row r="62" spans="1:18">
      <c r="A62" s="1">
        <v>118</v>
      </c>
      <c r="B62" s="3">
        <f>VLOOKUP($A62,[1]副属性!$E$12:$Z$236,2,0)</f>
        <v>3540</v>
      </c>
      <c r="C62" s="3">
        <f>VLOOKUP($A62,[1]副属性!$E$12:$Z$236,7,0)*10000</f>
        <v>16800</v>
      </c>
      <c r="D62" s="3">
        <f>VLOOKUP($A62,[1]副属性!$E$12:$Z$236,3,0)</f>
        <v>1180</v>
      </c>
      <c r="E62" s="3">
        <f>VLOOKUP($A62,[1]副属性!$E$12:$Z$236,5,0)*10000</f>
        <v>2320</v>
      </c>
      <c r="F62" s="3">
        <f>VLOOKUP($A62,[1]副属性!$E$12:$Z$236,4,0)*10000</f>
        <v>394</v>
      </c>
      <c r="G62" s="3">
        <f>ROUND(VLOOKUP($A62,[1]副属性!$E$12:$Z$236,6,0),0)</f>
        <v>14</v>
      </c>
      <c r="H62" s="3">
        <f>VLOOKUP($A62,[1]副属性!$E$12:$Z$236,8,0)</f>
        <v>3540</v>
      </c>
      <c r="I62" s="3">
        <f>VLOOKUP($A62,[1]副属性!$E$12:$Z$236,9,0)</f>
        <v>3540</v>
      </c>
      <c r="J62" s="3">
        <f>VLOOKUP($A62,[1]副属性!$E$12:$Z$236,10,0)</f>
        <v>2360</v>
      </c>
      <c r="K62" s="3">
        <f>VLOOKUP($A62,[2]部件副属性!$E$14:$V$239,11,0)</f>
        <v>6800</v>
      </c>
      <c r="L62" s="3">
        <f>VLOOKUP($A62,[2]部件副属性!$E$14:$V$239,12,0)</f>
        <v>6800</v>
      </c>
      <c r="M62" s="3">
        <f>VLOOKUP($A62,[1]副属性!$E$12:$Z$236,15,0)</f>
        <v>2360</v>
      </c>
      <c r="N62" s="3">
        <f>VLOOKUP($A62,[1]副属性!$E$12:$Z$236,16,0)</f>
        <v>2360</v>
      </c>
      <c r="O62" s="3">
        <f>VLOOKUP($A62,[2]部件副属性!$E$14:$V$239,15,0)</f>
        <v>970</v>
      </c>
      <c r="P62" s="3">
        <f>VLOOKUP($A62,[1]副属性!$E$12:$Z$236,18,0)*10000</f>
        <v>1180</v>
      </c>
      <c r="Q62" s="3">
        <f>VLOOKUP($A62,[1]副属性!$E$12:$Z$236,20,0)*10000</f>
        <v>1390</v>
      </c>
      <c r="R62" s="3">
        <f>VLOOKUP($A62,[1]副属性!$E$12:$Z$236,19,0)*10000</f>
        <v>1390</v>
      </c>
    </row>
    <row r="63" spans="1:18">
      <c r="A63" s="1">
        <v>120</v>
      </c>
      <c r="B63" s="3">
        <f>VLOOKUP($A63,[1]副属性!$E$12:$Z$236,2,0)</f>
        <v>3600</v>
      </c>
      <c r="C63" s="3">
        <f>VLOOKUP($A63,[1]副属性!$E$12:$Z$236,7,0)*10000</f>
        <v>17000</v>
      </c>
      <c r="D63" s="3">
        <f>VLOOKUP($A63,[1]副属性!$E$12:$Z$236,3,0)</f>
        <v>1200</v>
      </c>
      <c r="E63" s="3">
        <f>VLOOKUP($A63,[1]副属性!$E$12:$Z$236,5,0)*10000</f>
        <v>2350</v>
      </c>
      <c r="F63" s="3">
        <f>VLOOKUP($A63,[1]副属性!$E$12:$Z$236,4,0)*10000</f>
        <v>400</v>
      </c>
      <c r="G63" s="3">
        <f>ROUND(VLOOKUP($A63,[1]副属性!$E$12:$Z$236,6,0),0)</f>
        <v>14</v>
      </c>
      <c r="H63" s="3">
        <f>VLOOKUP($A63,[1]副属性!$E$12:$Z$236,8,0)</f>
        <v>3600</v>
      </c>
      <c r="I63" s="3">
        <f>VLOOKUP($A63,[1]副属性!$E$12:$Z$236,9,0)</f>
        <v>3600</v>
      </c>
      <c r="J63" s="3">
        <f>VLOOKUP($A63,[1]副属性!$E$12:$Z$236,10,0)</f>
        <v>2400</v>
      </c>
      <c r="K63" s="3">
        <f>VLOOKUP($A63,[2]部件副属性!$E$14:$V$239,11,0)</f>
        <v>6960</v>
      </c>
      <c r="L63" s="3">
        <f>VLOOKUP($A63,[2]部件副属性!$E$14:$V$239,12,0)</f>
        <v>6960</v>
      </c>
      <c r="M63" s="3">
        <f>VLOOKUP($A63,[1]副属性!$E$12:$Z$236,15,0)</f>
        <v>2400</v>
      </c>
      <c r="N63" s="3">
        <f>VLOOKUP($A63,[1]副属性!$E$12:$Z$236,16,0)</f>
        <v>2400</v>
      </c>
      <c r="O63" s="3">
        <f>VLOOKUP($A63,[2]部件副属性!$E$14:$V$239,15,0)</f>
        <v>1000</v>
      </c>
      <c r="P63" s="3">
        <f>VLOOKUP($A63,[1]副属性!$E$12:$Z$236,18,0)*10000</f>
        <v>1200</v>
      </c>
      <c r="Q63" s="3">
        <f>VLOOKUP($A63,[1]副属性!$E$12:$Z$236,20,0)*10000</f>
        <v>1400</v>
      </c>
      <c r="R63" s="3">
        <f>VLOOKUP($A63,[1]副属性!$E$12:$Z$236,19,0)*10000</f>
        <v>1400</v>
      </c>
    </row>
    <row r="64" spans="1:18">
      <c r="A64" s="1">
        <v>122</v>
      </c>
      <c r="B64" s="3">
        <f>VLOOKUP($A64,[1]副属性!$E$12:$Z$236,2,0)</f>
        <v>3660</v>
      </c>
      <c r="C64" s="3">
        <f>VLOOKUP($A64,[1]副属性!$E$12:$Z$236,7,0)*10000</f>
        <v>17200</v>
      </c>
      <c r="D64" s="3">
        <f>VLOOKUP($A64,[1]副属性!$E$12:$Z$236,3,0)</f>
        <v>1220</v>
      </c>
      <c r="E64" s="3">
        <f>VLOOKUP($A64,[1]副属性!$E$12:$Z$236,5,0)*10000</f>
        <v>2380</v>
      </c>
      <c r="F64" s="3">
        <f>VLOOKUP($A64,[1]副属性!$E$12:$Z$236,4,0)*10000</f>
        <v>408</v>
      </c>
      <c r="G64" s="3">
        <f>ROUND(VLOOKUP($A64,[1]副属性!$E$12:$Z$236,6,0),0)</f>
        <v>14</v>
      </c>
      <c r="H64" s="3">
        <f>VLOOKUP($A64,[1]副属性!$E$12:$Z$236,8,0)</f>
        <v>3660</v>
      </c>
      <c r="I64" s="3">
        <f>VLOOKUP($A64,[1]副属性!$E$12:$Z$236,9,0)</f>
        <v>3660</v>
      </c>
      <c r="J64" s="3">
        <f>VLOOKUP($A64,[1]副属性!$E$12:$Z$236,10,0)</f>
        <v>2440</v>
      </c>
      <c r="K64" s="3">
        <f>VLOOKUP($A64,[2]部件副属性!$E$14:$V$239,11,0)</f>
        <v>7318</v>
      </c>
      <c r="L64" s="3">
        <f>VLOOKUP($A64,[2]部件副属性!$E$14:$V$239,12,0)</f>
        <v>7318</v>
      </c>
      <c r="M64" s="3">
        <f>VLOOKUP($A64,[1]副属性!$E$12:$Z$236,15,0)</f>
        <v>2440</v>
      </c>
      <c r="N64" s="3">
        <f>VLOOKUP($A64,[1]副属性!$E$12:$Z$236,16,0)</f>
        <v>2440</v>
      </c>
      <c r="O64" s="3">
        <f>VLOOKUP($A64,[2]部件副属性!$E$14:$V$239,15,0)</f>
        <v>1030</v>
      </c>
      <c r="P64" s="3">
        <f>VLOOKUP($A64,[1]副属性!$E$12:$Z$236,18,0)*10000</f>
        <v>1220</v>
      </c>
      <c r="Q64" s="3">
        <f>VLOOKUP($A64,[1]副属性!$E$12:$Z$236,20,0)*10000</f>
        <v>1410</v>
      </c>
      <c r="R64" s="3">
        <f>VLOOKUP($A64,[1]副属性!$E$12:$Z$236,19,0)*10000</f>
        <v>1410</v>
      </c>
    </row>
    <row r="65" spans="1:18">
      <c r="A65" s="1">
        <v>124</v>
      </c>
      <c r="B65" s="3">
        <f>VLOOKUP($A65,[1]副属性!$E$12:$Z$236,2,0)</f>
        <v>3720</v>
      </c>
      <c r="C65" s="3">
        <f>VLOOKUP($A65,[1]副属性!$E$12:$Z$236,7,0)*10000</f>
        <v>17400</v>
      </c>
      <c r="D65" s="3">
        <f>VLOOKUP($A65,[1]副属性!$E$12:$Z$236,3,0)</f>
        <v>1240</v>
      </c>
      <c r="E65" s="3">
        <f>VLOOKUP($A65,[1]副属性!$E$12:$Z$236,5,0)*10000</f>
        <v>2410</v>
      </c>
      <c r="F65" s="3">
        <f>VLOOKUP($A65,[1]副属性!$E$12:$Z$236,4,0)*10000</f>
        <v>416</v>
      </c>
      <c r="G65" s="3">
        <f>ROUND(VLOOKUP($A65,[1]副属性!$E$12:$Z$236,6,0),0)</f>
        <v>14</v>
      </c>
      <c r="H65" s="3">
        <f>VLOOKUP($A65,[1]副属性!$E$12:$Z$236,8,0)</f>
        <v>3720</v>
      </c>
      <c r="I65" s="3">
        <f>VLOOKUP($A65,[1]副属性!$E$12:$Z$236,9,0)</f>
        <v>3720</v>
      </c>
      <c r="J65" s="3">
        <f>VLOOKUP($A65,[1]副属性!$E$12:$Z$236,10,0)</f>
        <v>2480</v>
      </c>
      <c r="K65" s="3">
        <f>VLOOKUP($A65,[2]部件副属性!$E$14:$V$239,11,0)</f>
        <v>7676</v>
      </c>
      <c r="L65" s="3">
        <f>VLOOKUP($A65,[2]部件副属性!$E$14:$V$239,12,0)</f>
        <v>7676</v>
      </c>
      <c r="M65" s="3">
        <f>VLOOKUP($A65,[1]副属性!$E$12:$Z$236,15,0)</f>
        <v>2480</v>
      </c>
      <c r="N65" s="3">
        <f>VLOOKUP($A65,[1]副属性!$E$12:$Z$236,16,0)</f>
        <v>2480</v>
      </c>
      <c r="O65" s="3">
        <f>VLOOKUP($A65,[2]部件副属性!$E$14:$V$239,15,0)</f>
        <v>1060</v>
      </c>
      <c r="P65" s="3">
        <f>VLOOKUP($A65,[1]副属性!$E$12:$Z$236,18,0)*10000</f>
        <v>1240</v>
      </c>
      <c r="Q65" s="3">
        <f>VLOOKUP($A65,[1]副属性!$E$12:$Z$236,20,0)*10000</f>
        <v>1420</v>
      </c>
      <c r="R65" s="3">
        <f>VLOOKUP($A65,[1]副属性!$E$12:$Z$236,19,0)*10000</f>
        <v>1420</v>
      </c>
    </row>
    <row r="66" spans="1:18">
      <c r="A66" s="1">
        <v>126</v>
      </c>
      <c r="B66" s="3">
        <f>VLOOKUP($A66,[1]副属性!$E$12:$Z$236,2,0)</f>
        <v>3780</v>
      </c>
      <c r="C66" s="3">
        <f>VLOOKUP($A66,[1]副属性!$E$12:$Z$236,7,0)*10000</f>
        <v>17600</v>
      </c>
      <c r="D66" s="3">
        <f>VLOOKUP($A66,[1]副属性!$E$12:$Z$236,3,0)</f>
        <v>1260</v>
      </c>
      <c r="E66" s="3">
        <f>VLOOKUP($A66,[1]副属性!$E$12:$Z$236,5,0)*10000</f>
        <v>2440</v>
      </c>
      <c r="F66" s="3">
        <f>VLOOKUP($A66,[1]副属性!$E$12:$Z$236,4,0)*10000</f>
        <v>424</v>
      </c>
      <c r="G66" s="3">
        <f>ROUND(VLOOKUP($A66,[1]副属性!$E$12:$Z$236,6,0),0)</f>
        <v>15</v>
      </c>
      <c r="H66" s="3">
        <f>VLOOKUP($A66,[1]副属性!$E$12:$Z$236,8,0)</f>
        <v>3780</v>
      </c>
      <c r="I66" s="3">
        <f>VLOOKUP($A66,[1]副属性!$E$12:$Z$236,9,0)</f>
        <v>3780</v>
      </c>
      <c r="J66" s="3">
        <f>VLOOKUP($A66,[1]副属性!$E$12:$Z$236,10,0)</f>
        <v>2520</v>
      </c>
      <c r="K66" s="3">
        <f>VLOOKUP($A66,[2]部件副属性!$E$14:$V$239,11,0)</f>
        <v>8034</v>
      </c>
      <c r="L66" s="3">
        <f>VLOOKUP($A66,[2]部件副属性!$E$14:$V$239,12,0)</f>
        <v>8034</v>
      </c>
      <c r="M66" s="3">
        <f>VLOOKUP($A66,[1]副属性!$E$12:$Z$236,15,0)</f>
        <v>2520</v>
      </c>
      <c r="N66" s="3">
        <f>VLOOKUP($A66,[1]副属性!$E$12:$Z$236,16,0)</f>
        <v>2520</v>
      </c>
      <c r="O66" s="3">
        <f>VLOOKUP($A66,[2]部件副属性!$E$14:$V$239,15,0)</f>
        <v>1090</v>
      </c>
      <c r="P66" s="3">
        <f>VLOOKUP($A66,[1]副属性!$E$12:$Z$236,18,0)*10000</f>
        <v>1260</v>
      </c>
      <c r="Q66" s="3">
        <f>VLOOKUP($A66,[1]副属性!$E$12:$Z$236,20,0)*10000</f>
        <v>1430</v>
      </c>
      <c r="R66" s="3">
        <f>VLOOKUP($A66,[1]副属性!$E$12:$Z$236,19,0)*10000</f>
        <v>1430</v>
      </c>
    </row>
    <row r="67" spans="1:18">
      <c r="A67" s="1">
        <v>128</v>
      </c>
      <c r="B67" s="3">
        <f>VLOOKUP($A67,[1]副属性!$E$12:$Z$236,2,0)</f>
        <v>3840</v>
      </c>
      <c r="C67" s="3">
        <f>VLOOKUP($A67,[1]副属性!$E$12:$Z$236,7,0)*10000</f>
        <v>17800</v>
      </c>
      <c r="D67" s="3">
        <f>VLOOKUP($A67,[1]副属性!$E$12:$Z$236,3,0)</f>
        <v>1280</v>
      </c>
      <c r="E67" s="3">
        <f>VLOOKUP($A67,[1]副属性!$E$12:$Z$236,5,0)*10000</f>
        <v>2470</v>
      </c>
      <c r="F67" s="3">
        <f>VLOOKUP($A67,[1]副属性!$E$12:$Z$236,4,0)*10000</f>
        <v>432</v>
      </c>
      <c r="G67" s="3">
        <f>ROUND(VLOOKUP($A67,[1]副属性!$E$12:$Z$236,6,0),0)</f>
        <v>15</v>
      </c>
      <c r="H67" s="3">
        <f>VLOOKUP($A67,[1]副属性!$E$12:$Z$236,8,0)</f>
        <v>3840</v>
      </c>
      <c r="I67" s="3">
        <f>VLOOKUP($A67,[1]副属性!$E$12:$Z$236,9,0)</f>
        <v>3840</v>
      </c>
      <c r="J67" s="3">
        <f>VLOOKUP($A67,[1]副属性!$E$12:$Z$236,10,0)</f>
        <v>2560</v>
      </c>
      <c r="K67" s="3">
        <f>VLOOKUP($A67,[2]部件副属性!$E$14:$V$239,11,0)</f>
        <v>8392</v>
      </c>
      <c r="L67" s="3">
        <f>VLOOKUP($A67,[2]部件副属性!$E$14:$V$239,12,0)</f>
        <v>8392</v>
      </c>
      <c r="M67" s="3">
        <f>VLOOKUP($A67,[1]副属性!$E$12:$Z$236,15,0)</f>
        <v>2560</v>
      </c>
      <c r="N67" s="3">
        <f>VLOOKUP($A67,[1]副属性!$E$12:$Z$236,16,0)</f>
        <v>2560</v>
      </c>
      <c r="O67" s="3">
        <f>VLOOKUP($A67,[2]部件副属性!$E$14:$V$239,15,0)</f>
        <v>1120</v>
      </c>
      <c r="P67" s="3">
        <f>VLOOKUP($A67,[1]副属性!$E$12:$Z$236,18,0)*10000</f>
        <v>1280</v>
      </c>
      <c r="Q67" s="3">
        <f>VLOOKUP($A67,[1]副属性!$E$12:$Z$236,20,0)*10000</f>
        <v>1440</v>
      </c>
      <c r="R67" s="3">
        <f>VLOOKUP($A67,[1]副属性!$E$12:$Z$236,19,0)*10000</f>
        <v>1440</v>
      </c>
    </row>
    <row r="68" spans="1:18">
      <c r="A68" s="1">
        <v>130</v>
      </c>
      <c r="B68" s="3">
        <f>VLOOKUP($A68,[1]副属性!$E$12:$Z$236,2,0)</f>
        <v>3900</v>
      </c>
      <c r="C68" s="3">
        <f>VLOOKUP($A68,[1]副属性!$E$12:$Z$236,7,0)*10000</f>
        <v>18000</v>
      </c>
      <c r="D68" s="3">
        <f>VLOOKUP($A68,[1]副属性!$E$12:$Z$236,3,0)</f>
        <v>1300</v>
      </c>
      <c r="E68" s="3">
        <f>VLOOKUP($A68,[1]副属性!$E$12:$Z$236,5,0)*10000</f>
        <v>2500</v>
      </c>
      <c r="F68" s="3">
        <f>VLOOKUP($A68,[1]副属性!$E$12:$Z$236,4,0)*10000</f>
        <v>440</v>
      </c>
      <c r="G68" s="3">
        <f>ROUND(VLOOKUP($A68,[1]副属性!$E$12:$Z$236,6,0),0)</f>
        <v>15</v>
      </c>
      <c r="H68" s="3">
        <f>VLOOKUP($A68,[1]副属性!$E$12:$Z$236,8,0)</f>
        <v>3900</v>
      </c>
      <c r="I68" s="3">
        <f>VLOOKUP($A68,[1]副属性!$E$12:$Z$236,9,0)</f>
        <v>3900</v>
      </c>
      <c r="J68" s="3">
        <f>VLOOKUP($A68,[1]副属性!$E$12:$Z$236,10,0)</f>
        <v>2600</v>
      </c>
      <c r="K68" s="3">
        <f>VLOOKUP($A68,[2]部件副属性!$E$14:$V$239,11,0)</f>
        <v>8750</v>
      </c>
      <c r="L68" s="3">
        <f>VLOOKUP($A68,[2]部件副属性!$E$14:$V$239,12,0)</f>
        <v>8750</v>
      </c>
      <c r="M68" s="3">
        <f>VLOOKUP($A68,[1]副属性!$E$12:$Z$236,15,0)</f>
        <v>2600</v>
      </c>
      <c r="N68" s="3">
        <f>VLOOKUP($A68,[1]副属性!$E$12:$Z$236,16,0)</f>
        <v>2600</v>
      </c>
      <c r="O68" s="3">
        <f>VLOOKUP($A68,[2]部件副属性!$E$14:$V$239,15,0)</f>
        <v>1150</v>
      </c>
      <c r="P68" s="3">
        <f>VLOOKUP($A68,[1]副属性!$E$12:$Z$236,18,0)*10000</f>
        <v>1300</v>
      </c>
      <c r="Q68" s="3">
        <f>VLOOKUP($A68,[1]副属性!$E$12:$Z$236,20,0)*10000</f>
        <v>1450</v>
      </c>
      <c r="R68" s="3">
        <f>VLOOKUP($A68,[1]副属性!$E$12:$Z$236,19,0)*10000</f>
        <v>1450</v>
      </c>
    </row>
    <row r="69" spans="1:18">
      <c r="A69" s="1">
        <v>132</v>
      </c>
      <c r="B69" s="3">
        <f>VLOOKUP($A69,[1]副属性!$E$12:$Z$236,2,0)</f>
        <v>4300</v>
      </c>
      <c r="C69" s="3">
        <f>VLOOKUP($A69,[1]副属性!$E$12:$Z$236,7,0)*10000</f>
        <v>18200</v>
      </c>
      <c r="D69" s="3">
        <f>VLOOKUP($A69,[1]副属性!$E$12:$Z$236,3,0)</f>
        <v>1440</v>
      </c>
      <c r="E69" s="3">
        <f>VLOOKUP($A69,[1]副属性!$E$12:$Z$236,5,0)*10000</f>
        <v>2540</v>
      </c>
      <c r="F69" s="3">
        <f>VLOOKUP($A69,[1]副属性!$E$12:$Z$236,4,0)*10000</f>
        <v>446</v>
      </c>
      <c r="G69" s="3">
        <f>ROUND(VLOOKUP($A69,[1]副属性!$E$12:$Z$236,6,0),0)</f>
        <v>15</v>
      </c>
      <c r="H69" s="3">
        <f>VLOOKUP($A69,[1]副属性!$E$12:$Z$236,8,0)</f>
        <v>4300</v>
      </c>
      <c r="I69" s="3">
        <f>VLOOKUP($A69,[1]副属性!$E$12:$Z$236,9,0)</f>
        <v>4300</v>
      </c>
      <c r="J69" s="3">
        <f>VLOOKUP($A69,[1]副属性!$E$12:$Z$236,10,0)</f>
        <v>2860</v>
      </c>
      <c r="K69" s="3">
        <f>VLOOKUP($A69,[2]部件副属性!$E$14:$V$239,11,0)</f>
        <v>9500</v>
      </c>
      <c r="L69" s="3">
        <f>VLOOKUP($A69,[2]部件副属性!$E$14:$V$239,12,0)</f>
        <v>9500</v>
      </c>
      <c r="M69" s="3">
        <f>VLOOKUP($A69,[1]副属性!$E$12:$Z$236,15,0)</f>
        <v>2860</v>
      </c>
      <c r="N69" s="3">
        <f>VLOOKUP($A69,[1]副属性!$E$12:$Z$236,16,0)</f>
        <v>2860</v>
      </c>
      <c r="O69" s="3">
        <f>VLOOKUP($A69,[2]部件副属性!$E$14:$V$239,15,0)</f>
        <v>1180</v>
      </c>
      <c r="P69" s="3">
        <f>VLOOKUP($A69,[1]副属性!$E$12:$Z$236,18,0)*10000</f>
        <v>1320</v>
      </c>
      <c r="Q69" s="3">
        <f>VLOOKUP($A69,[1]副属性!$E$12:$Z$236,20,0)*10000</f>
        <v>1460</v>
      </c>
      <c r="R69" s="3">
        <f>VLOOKUP($A69,[1]副属性!$E$12:$Z$236,19,0)*10000</f>
        <v>1460</v>
      </c>
    </row>
    <row r="70" spans="1:18">
      <c r="A70" s="1">
        <v>134</v>
      </c>
      <c r="B70" s="3">
        <f>VLOOKUP($A70,[1]副属性!$E$12:$Z$236,2,0)</f>
        <v>4700</v>
      </c>
      <c r="C70" s="3">
        <f>VLOOKUP($A70,[1]副属性!$E$12:$Z$236,7,0)*10000</f>
        <v>18400</v>
      </c>
      <c r="D70" s="3">
        <f>VLOOKUP($A70,[1]副属性!$E$12:$Z$236,3,0)</f>
        <v>1580</v>
      </c>
      <c r="E70" s="3">
        <f>VLOOKUP($A70,[1]副属性!$E$12:$Z$236,5,0)*10000</f>
        <v>2580</v>
      </c>
      <c r="F70" s="3">
        <f>VLOOKUP($A70,[1]副属性!$E$12:$Z$236,4,0)*10000</f>
        <v>452</v>
      </c>
      <c r="G70" s="3">
        <f>ROUND(VLOOKUP($A70,[1]副属性!$E$12:$Z$236,6,0),0)</f>
        <v>15</v>
      </c>
      <c r="H70" s="3">
        <f>VLOOKUP($A70,[1]副属性!$E$12:$Z$236,8,0)</f>
        <v>4700</v>
      </c>
      <c r="I70" s="3">
        <f>VLOOKUP($A70,[1]副属性!$E$12:$Z$236,9,0)</f>
        <v>4700</v>
      </c>
      <c r="J70" s="3">
        <f>VLOOKUP($A70,[1]副属性!$E$12:$Z$236,10,0)</f>
        <v>3120</v>
      </c>
      <c r="K70" s="3">
        <f>VLOOKUP($A70,[2]部件副属性!$E$14:$V$239,11,0)</f>
        <v>10250</v>
      </c>
      <c r="L70" s="3">
        <f>VLOOKUP($A70,[2]部件副属性!$E$14:$V$239,12,0)</f>
        <v>10250</v>
      </c>
      <c r="M70" s="3">
        <f>VLOOKUP($A70,[1]副属性!$E$12:$Z$236,15,0)</f>
        <v>3120</v>
      </c>
      <c r="N70" s="3">
        <f>VLOOKUP($A70,[1]副属性!$E$12:$Z$236,16,0)</f>
        <v>3120</v>
      </c>
      <c r="O70" s="3">
        <f>VLOOKUP($A70,[2]部件副属性!$E$14:$V$239,15,0)</f>
        <v>1210</v>
      </c>
      <c r="P70" s="3">
        <f>VLOOKUP($A70,[1]副属性!$E$12:$Z$236,18,0)*10000</f>
        <v>1340</v>
      </c>
      <c r="Q70" s="3">
        <f>VLOOKUP($A70,[1]副属性!$E$12:$Z$236,20,0)*10000</f>
        <v>1470</v>
      </c>
      <c r="R70" s="3">
        <f>VLOOKUP($A70,[1]副属性!$E$12:$Z$236,19,0)*10000</f>
        <v>1470</v>
      </c>
    </row>
    <row r="71" spans="1:18">
      <c r="A71" s="1">
        <v>136</v>
      </c>
      <c r="B71" s="3">
        <f>VLOOKUP($A71,[1]副属性!$E$12:$Z$236,2,0)</f>
        <v>5100</v>
      </c>
      <c r="C71" s="3">
        <f>VLOOKUP($A71,[1]副属性!$E$12:$Z$236,7,0)*10000</f>
        <v>18600</v>
      </c>
      <c r="D71" s="3">
        <f>VLOOKUP($A71,[1]副属性!$E$12:$Z$236,3,0)</f>
        <v>1720</v>
      </c>
      <c r="E71" s="3">
        <f>VLOOKUP($A71,[1]副属性!$E$12:$Z$236,5,0)*10000</f>
        <v>2620</v>
      </c>
      <c r="F71" s="3">
        <f>VLOOKUP($A71,[1]副属性!$E$12:$Z$236,4,0)*10000</f>
        <v>458</v>
      </c>
      <c r="G71" s="3">
        <f>ROUND(VLOOKUP($A71,[1]副属性!$E$12:$Z$236,6,0),0)</f>
        <v>16</v>
      </c>
      <c r="H71" s="3">
        <f>VLOOKUP($A71,[1]副属性!$E$12:$Z$236,8,0)</f>
        <v>5100</v>
      </c>
      <c r="I71" s="3">
        <f>VLOOKUP($A71,[1]副属性!$E$12:$Z$236,9,0)</f>
        <v>5100</v>
      </c>
      <c r="J71" s="3">
        <f>VLOOKUP($A71,[1]副属性!$E$12:$Z$236,10,0)</f>
        <v>3380</v>
      </c>
      <c r="K71" s="3">
        <f>VLOOKUP($A71,[2]部件副属性!$E$14:$V$239,11,0)</f>
        <v>11000</v>
      </c>
      <c r="L71" s="3">
        <f>VLOOKUP($A71,[2]部件副属性!$E$14:$V$239,12,0)</f>
        <v>11000</v>
      </c>
      <c r="M71" s="3">
        <f>VLOOKUP($A71,[1]副属性!$E$12:$Z$236,15,0)</f>
        <v>3380</v>
      </c>
      <c r="N71" s="3">
        <f>VLOOKUP($A71,[1]副属性!$E$12:$Z$236,16,0)</f>
        <v>3380</v>
      </c>
      <c r="O71" s="3">
        <f>VLOOKUP($A71,[2]部件副属性!$E$14:$V$239,15,0)</f>
        <v>1240</v>
      </c>
      <c r="P71" s="3">
        <f>VLOOKUP($A71,[1]副属性!$E$12:$Z$236,18,0)*10000</f>
        <v>1360</v>
      </c>
      <c r="Q71" s="3">
        <f>VLOOKUP($A71,[1]副属性!$E$12:$Z$236,20,0)*10000</f>
        <v>1480</v>
      </c>
      <c r="R71" s="3">
        <f>VLOOKUP($A71,[1]副属性!$E$12:$Z$236,19,0)*10000</f>
        <v>1480</v>
      </c>
    </row>
    <row r="72" spans="1:18">
      <c r="A72" s="1">
        <v>138</v>
      </c>
      <c r="B72" s="3">
        <f>VLOOKUP($A72,[1]副属性!$E$12:$Z$236,2,0)</f>
        <v>5500</v>
      </c>
      <c r="C72" s="3">
        <f>VLOOKUP($A72,[1]副属性!$E$12:$Z$236,7,0)*10000</f>
        <v>18800</v>
      </c>
      <c r="D72" s="3">
        <f>VLOOKUP($A72,[1]副属性!$E$12:$Z$236,3,0)</f>
        <v>1860</v>
      </c>
      <c r="E72" s="3">
        <f>VLOOKUP($A72,[1]副属性!$E$12:$Z$236,5,0)*10000</f>
        <v>2660</v>
      </c>
      <c r="F72" s="3">
        <f>VLOOKUP($A72,[1]副属性!$E$12:$Z$236,4,0)*10000</f>
        <v>464</v>
      </c>
      <c r="G72" s="3">
        <f>ROUND(VLOOKUP($A72,[1]副属性!$E$12:$Z$236,6,0),0)</f>
        <v>16</v>
      </c>
      <c r="H72" s="3">
        <f>VLOOKUP($A72,[1]副属性!$E$12:$Z$236,8,0)</f>
        <v>5500</v>
      </c>
      <c r="I72" s="3">
        <f>VLOOKUP($A72,[1]副属性!$E$12:$Z$236,9,0)</f>
        <v>5500</v>
      </c>
      <c r="J72" s="3">
        <f>VLOOKUP($A72,[1]副属性!$E$12:$Z$236,10,0)</f>
        <v>3640</v>
      </c>
      <c r="K72" s="3">
        <f>VLOOKUP($A72,[2]部件副属性!$E$14:$V$239,11,0)</f>
        <v>11750</v>
      </c>
      <c r="L72" s="3">
        <f>VLOOKUP($A72,[2]部件副属性!$E$14:$V$239,12,0)</f>
        <v>11750</v>
      </c>
      <c r="M72" s="3">
        <f>VLOOKUP($A72,[1]副属性!$E$12:$Z$236,15,0)</f>
        <v>3640</v>
      </c>
      <c r="N72" s="3">
        <f>VLOOKUP($A72,[1]副属性!$E$12:$Z$236,16,0)</f>
        <v>3640</v>
      </c>
      <c r="O72" s="3">
        <f>VLOOKUP($A72,[2]部件副属性!$E$14:$V$239,15,0)</f>
        <v>1270</v>
      </c>
      <c r="P72" s="3">
        <f>VLOOKUP($A72,[1]副属性!$E$12:$Z$236,18,0)*10000</f>
        <v>1380</v>
      </c>
      <c r="Q72" s="3">
        <f>VLOOKUP($A72,[1]副属性!$E$12:$Z$236,20,0)*10000</f>
        <v>1490</v>
      </c>
      <c r="R72" s="3">
        <f>VLOOKUP($A72,[1]副属性!$E$12:$Z$236,19,0)*10000</f>
        <v>1490</v>
      </c>
    </row>
    <row r="73" spans="1:18">
      <c r="A73" s="1">
        <v>140</v>
      </c>
      <c r="B73" s="3">
        <f>VLOOKUP($A73,[1]副属性!$E$12:$Z$236,2,0)</f>
        <v>5900</v>
      </c>
      <c r="C73" s="3">
        <f>VLOOKUP($A73,[1]副属性!$E$12:$Z$236,7,0)*10000</f>
        <v>19000</v>
      </c>
      <c r="D73" s="3">
        <f>VLOOKUP($A73,[1]副属性!$E$12:$Z$236,3,0)</f>
        <v>2000</v>
      </c>
      <c r="E73" s="3">
        <f>VLOOKUP($A73,[1]副属性!$E$12:$Z$236,5,0)*10000</f>
        <v>2700</v>
      </c>
      <c r="F73" s="3">
        <f>VLOOKUP($A73,[1]副属性!$E$12:$Z$236,4,0)*10000</f>
        <v>470</v>
      </c>
      <c r="G73" s="3">
        <f>ROUND(VLOOKUP($A73,[1]副属性!$E$12:$Z$236,6,0),0)</f>
        <v>16</v>
      </c>
      <c r="H73" s="3">
        <f>VLOOKUP($A73,[1]副属性!$E$12:$Z$236,8,0)</f>
        <v>5900</v>
      </c>
      <c r="I73" s="3">
        <f>VLOOKUP($A73,[1]副属性!$E$12:$Z$236,9,0)</f>
        <v>5900</v>
      </c>
      <c r="J73" s="3">
        <f>VLOOKUP($A73,[1]副属性!$E$12:$Z$236,10,0)</f>
        <v>3900</v>
      </c>
      <c r="K73" s="3">
        <f>VLOOKUP($A73,[2]部件副属性!$E$14:$V$239,11,0)</f>
        <v>12500</v>
      </c>
      <c r="L73" s="3">
        <f>VLOOKUP($A73,[2]部件副属性!$E$14:$V$239,12,0)</f>
        <v>12500</v>
      </c>
      <c r="M73" s="3">
        <f>VLOOKUP($A73,[1]副属性!$E$12:$Z$236,15,0)</f>
        <v>3900</v>
      </c>
      <c r="N73" s="3">
        <f>VLOOKUP($A73,[1]副属性!$E$12:$Z$236,16,0)</f>
        <v>3900</v>
      </c>
      <c r="O73" s="3">
        <f>VLOOKUP($A73,[2]部件副属性!$E$14:$V$239,15,0)</f>
        <v>1300</v>
      </c>
      <c r="P73" s="3">
        <f>VLOOKUP($A73,[1]副属性!$E$12:$Z$236,18,0)*10000</f>
        <v>1400</v>
      </c>
      <c r="Q73" s="3">
        <f>VLOOKUP($A73,[1]副属性!$E$12:$Z$236,20,0)*10000</f>
        <v>1500</v>
      </c>
      <c r="R73" s="3">
        <f>VLOOKUP($A73,[1]副属性!$E$12:$Z$236,19,0)*10000</f>
        <v>1500</v>
      </c>
    </row>
    <row r="74" spans="1:18">
      <c r="A74" s="1">
        <v>142</v>
      </c>
      <c r="B74" s="3">
        <f>VLOOKUP($A74,[1]副属性!$E$12:$Z$236,2,0)</f>
        <v>6500</v>
      </c>
      <c r="C74" s="3">
        <f>VLOOKUP($A74,[1]副属性!$E$12:$Z$236,7,0)*10000</f>
        <v>19200</v>
      </c>
      <c r="D74" s="3">
        <f>VLOOKUP($A74,[1]副属性!$E$12:$Z$236,3,0)</f>
        <v>2200</v>
      </c>
      <c r="E74" s="3">
        <f>VLOOKUP($A74,[1]副属性!$E$12:$Z$236,5,0)*10000</f>
        <v>2730</v>
      </c>
      <c r="F74" s="3">
        <f>VLOOKUP($A74,[1]副属性!$E$12:$Z$236,4,0)*10000</f>
        <v>476</v>
      </c>
      <c r="G74" s="3">
        <f>ROUND(VLOOKUP($A74,[1]副属性!$E$12:$Z$236,6,0),0)</f>
        <v>16</v>
      </c>
      <c r="H74" s="3">
        <f>VLOOKUP($A74,[1]副属性!$E$12:$Z$236,8,0)</f>
        <v>6500</v>
      </c>
      <c r="I74" s="3">
        <f>VLOOKUP($A74,[1]副属性!$E$12:$Z$236,9,0)</f>
        <v>6500</v>
      </c>
      <c r="J74" s="3">
        <f>VLOOKUP($A74,[1]副属性!$E$12:$Z$236,10,0)</f>
        <v>4300</v>
      </c>
      <c r="K74" s="3">
        <f>VLOOKUP($A74,[2]部件副属性!$E$14:$V$239,11,0)</f>
        <v>13450</v>
      </c>
      <c r="L74" s="3">
        <f>VLOOKUP($A74,[2]部件副属性!$E$14:$V$239,12,0)</f>
        <v>13450</v>
      </c>
      <c r="M74" s="3">
        <f>VLOOKUP($A74,[1]副属性!$E$12:$Z$236,15,0)</f>
        <v>4300</v>
      </c>
      <c r="N74" s="3">
        <f>VLOOKUP($A74,[1]副属性!$E$12:$Z$236,16,0)</f>
        <v>4300</v>
      </c>
      <c r="O74" s="3">
        <f>VLOOKUP($A74,[2]部件副属性!$E$14:$V$239,15,0)</f>
        <v>1340</v>
      </c>
      <c r="P74" s="3">
        <f>VLOOKUP($A74,[1]副属性!$E$12:$Z$236,18,0)*10000</f>
        <v>1420</v>
      </c>
      <c r="Q74" s="3">
        <f>VLOOKUP($A74,[1]副属性!$E$12:$Z$236,20,0)*10000</f>
        <v>1510</v>
      </c>
      <c r="R74" s="3">
        <f>VLOOKUP($A74,[1]副属性!$E$12:$Z$236,19,0)*10000</f>
        <v>1510</v>
      </c>
    </row>
    <row r="75" spans="1:18">
      <c r="A75" s="1">
        <v>144</v>
      </c>
      <c r="B75" s="3">
        <f>VLOOKUP($A75,[1]副属性!$E$12:$Z$236,2,0)</f>
        <v>7100</v>
      </c>
      <c r="C75" s="3">
        <f>VLOOKUP($A75,[1]副属性!$E$12:$Z$236,7,0)*10000</f>
        <v>19400</v>
      </c>
      <c r="D75" s="3">
        <f>VLOOKUP($A75,[1]副属性!$E$12:$Z$236,3,0)</f>
        <v>2400</v>
      </c>
      <c r="E75" s="3">
        <f>VLOOKUP($A75,[1]副属性!$E$12:$Z$236,5,0)*10000</f>
        <v>2760</v>
      </c>
      <c r="F75" s="3">
        <f>VLOOKUP($A75,[1]副属性!$E$12:$Z$236,4,0)*10000</f>
        <v>482</v>
      </c>
      <c r="G75" s="3">
        <f>ROUND(VLOOKUP($A75,[1]副属性!$E$12:$Z$236,6,0),0)</f>
        <v>16</v>
      </c>
      <c r="H75" s="3">
        <f>VLOOKUP($A75,[1]副属性!$E$12:$Z$236,8,0)</f>
        <v>7100</v>
      </c>
      <c r="I75" s="3">
        <f>VLOOKUP($A75,[1]副属性!$E$12:$Z$236,9,0)</f>
        <v>7100</v>
      </c>
      <c r="J75" s="3">
        <f>VLOOKUP($A75,[1]副属性!$E$12:$Z$236,10,0)</f>
        <v>4700</v>
      </c>
      <c r="K75" s="3">
        <f>VLOOKUP($A75,[2]部件副属性!$E$14:$V$239,11,0)</f>
        <v>14400</v>
      </c>
      <c r="L75" s="3">
        <f>VLOOKUP($A75,[2]部件副属性!$E$14:$V$239,12,0)</f>
        <v>14400</v>
      </c>
      <c r="M75" s="3">
        <f>VLOOKUP($A75,[1]副属性!$E$12:$Z$236,15,0)</f>
        <v>4700</v>
      </c>
      <c r="N75" s="3">
        <f>VLOOKUP($A75,[1]副属性!$E$12:$Z$236,16,0)</f>
        <v>4700</v>
      </c>
      <c r="O75" s="3">
        <f>VLOOKUP($A75,[2]部件副属性!$E$14:$V$239,15,0)</f>
        <v>1380</v>
      </c>
      <c r="P75" s="3">
        <f>VLOOKUP($A75,[1]副属性!$E$12:$Z$236,18,0)*10000</f>
        <v>1440</v>
      </c>
      <c r="Q75" s="3">
        <f>VLOOKUP($A75,[1]副属性!$E$12:$Z$236,20,0)*10000</f>
        <v>1520</v>
      </c>
      <c r="R75" s="3">
        <f>VLOOKUP($A75,[1]副属性!$E$12:$Z$236,19,0)*10000</f>
        <v>1520</v>
      </c>
    </row>
    <row r="76" spans="1:18">
      <c r="A76" s="1">
        <v>146</v>
      </c>
      <c r="B76" s="3">
        <f>VLOOKUP($A76,[1]副属性!$E$12:$Z$236,2,0)</f>
        <v>7700</v>
      </c>
      <c r="C76" s="3">
        <f>VLOOKUP($A76,[1]副属性!$E$12:$Z$236,7,0)*10000</f>
        <v>19600</v>
      </c>
      <c r="D76" s="3">
        <f>VLOOKUP($A76,[1]副属性!$E$12:$Z$236,3,0)</f>
        <v>2600</v>
      </c>
      <c r="E76" s="3">
        <f>VLOOKUP($A76,[1]副属性!$E$12:$Z$236,5,0)*10000</f>
        <v>2790</v>
      </c>
      <c r="F76" s="3">
        <f>VLOOKUP($A76,[1]副属性!$E$12:$Z$236,4,0)*10000</f>
        <v>488</v>
      </c>
      <c r="G76" s="3">
        <f>ROUND(VLOOKUP($A76,[1]副属性!$E$12:$Z$236,6,0),0)</f>
        <v>17</v>
      </c>
      <c r="H76" s="3">
        <f>VLOOKUP($A76,[1]副属性!$E$12:$Z$236,8,0)</f>
        <v>7700</v>
      </c>
      <c r="I76" s="3">
        <f>VLOOKUP($A76,[1]副属性!$E$12:$Z$236,9,0)</f>
        <v>7700</v>
      </c>
      <c r="J76" s="3">
        <f>VLOOKUP($A76,[1]副属性!$E$12:$Z$236,10,0)</f>
        <v>5100</v>
      </c>
      <c r="K76" s="3">
        <f>VLOOKUP($A76,[2]部件副属性!$E$14:$V$239,11,0)</f>
        <v>15350</v>
      </c>
      <c r="L76" s="3">
        <f>VLOOKUP($A76,[2]部件副属性!$E$14:$V$239,12,0)</f>
        <v>15350</v>
      </c>
      <c r="M76" s="3">
        <f>VLOOKUP($A76,[1]副属性!$E$12:$Z$236,15,0)</f>
        <v>5100</v>
      </c>
      <c r="N76" s="3">
        <f>VLOOKUP($A76,[1]副属性!$E$12:$Z$236,16,0)</f>
        <v>5100</v>
      </c>
      <c r="O76" s="3">
        <f>VLOOKUP($A76,[2]部件副属性!$E$14:$V$239,15,0)</f>
        <v>1420</v>
      </c>
      <c r="P76" s="3">
        <f>VLOOKUP($A76,[1]副属性!$E$12:$Z$236,18,0)*10000</f>
        <v>1460</v>
      </c>
      <c r="Q76" s="3">
        <f>VLOOKUP($A76,[1]副属性!$E$12:$Z$236,20,0)*10000</f>
        <v>1530</v>
      </c>
      <c r="R76" s="3">
        <f>VLOOKUP($A76,[1]副属性!$E$12:$Z$236,19,0)*10000</f>
        <v>1530</v>
      </c>
    </row>
    <row r="77" spans="1:18">
      <c r="A77" s="1">
        <v>148</v>
      </c>
      <c r="B77" s="3">
        <f>VLOOKUP($A77,[1]副属性!$E$12:$Z$236,2,0)</f>
        <v>8300</v>
      </c>
      <c r="C77" s="3">
        <f>VLOOKUP($A77,[1]副属性!$E$12:$Z$236,7,0)*10000</f>
        <v>19800</v>
      </c>
      <c r="D77" s="3">
        <f>VLOOKUP($A77,[1]副属性!$E$12:$Z$236,3,0)</f>
        <v>2800</v>
      </c>
      <c r="E77" s="3">
        <f>VLOOKUP($A77,[1]副属性!$E$12:$Z$236,5,0)*10000</f>
        <v>2820</v>
      </c>
      <c r="F77" s="3">
        <f>VLOOKUP($A77,[1]副属性!$E$12:$Z$236,4,0)*10000</f>
        <v>494</v>
      </c>
      <c r="G77" s="3">
        <f>ROUND(VLOOKUP($A77,[1]副属性!$E$12:$Z$236,6,0),0)</f>
        <v>17</v>
      </c>
      <c r="H77" s="3">
        <f>VLOOKUP($A77,[1]副属性!$E$12:$Z$236,8,0)</f>
        <v>8300</v>
      </c>
      <c r="I77" s="3">
        <f>VLOOKUP($A77,[1]副属性!$E$12:$Z$236,9,0)</f>
        <v>8300</v>
      </c>
      <c r="J77" s="3">
        <f>VLOOKUP($A77,[1]副属性!$E$12:$Z$236,10,0)</f>
        <v>5500</v>
      </c>
      <c r="K77" s="3">
        <f>VLOOKUP($A77,[2]部件副属性!$E$14:$V$239,11,0)</f>
        <v>16300</v>
      </c>
      <c r="L77" s="3">
        <f>VLOOKUP($A77,[2]部件副属性!$E$14:$V$239,12,0)</f>
        <v>16300</v>
      </c>
      <c r="M77" s="3">
        <f>VLOOKUP($A77,[1]副属性!$E$12:$Z$236,15,0)</f>
        <v>5500</v>
      </c>
      <c r="N77" s="3">
        <f>VLOOKUP($A77,[1]副属性!$E$12:$Z$236,16,0)</f>
        <v>5500</v>
      </c>
      <c r="O77" s="3">
        <f>VLOOKUP($A77,[2]部件副属性!$E$14:$V$239,15,0)</f>
        <v>1460</v>
      </c>
      <c r="P77" s="3">
        <f>VLOOKUP($A77,[1]副属性!$E$12:$Z$236,18,0)*10000</f>
        <v>1480</v>
      </c>
      <c r="Q77" s="3">
        <f>VLOOKUP($A77,[1]副属性!$E$12:$Z$236,20,0)*10000</f>
        <v>1540</v>
      </c>
      <c r="R77" s="3">
        <f>VLOOKUP($A77,[1]副属性!$E$12:$Z$236,19,0)*10000</f>
        <v>1540</v>
      </c>
    </row>
    <row r="78" spans="1:18">
      <c r="A78" s="1">
        <v>150</v>
      </c>
      <c r="B78" s="3">
        <f>VLOOKUP($A78,[1]副属性!$E$12:$Z$236,2,0)</f>
        <v>8900</v>
      </c>
      <c r="C78" s="3">
        <f>VLOOKUP($A78,[1]副属性!$E$12:$Z$236,7,0)*10000</f>
        <v>20000</v>
      </c>
      <c r="D78" s="3">
        <f>VLOOKUP($A78,[1]副属性!$E$12:$Z$236,3,0)</f>
        <v>3000</v>
      </c>
      <c r="E78" s="3">
        <f>VLOOKUP($A78,[1]副属性!$E$12:$Z$236,5,0)*10000</f>
        <v>2850</v>
      </c>
      <c r="F78" s="3">
        <f>VLOOKUP($A78,[1]副属性!$E$12:$Z$236,4,0)*10000</f>
        <v>500</v>
      </c>
      <c r="G78" s="3">
        <f>ROUND(VLOOKUP($A78,[1]副属性!$E$12:$Z$236,6,0),0)</f>
        <v>17</v>
      </c>
      <c r="H78" s="3">
        <f>VLOOKUP($A78,[1]副属性!$E$12:$Z$236,8,0)</f>
        <v>8900</v>
      </c>
      <c r="I78" s="3">
        <f>VLOOKUP($A78,[1]副属性!$E$12:$Z$236,9,0)</f>
        <v>8900</v>
      </c>
      <c r="J78" s="3">
        <f>VLOOKUP($A78,[1]副属性!$E$12:$Z$236,10,0)</f>
        <v>5900</v>
      </c>
      <c r="K78" s="3">
        <f>VLOOKUP($A78,[2]部件副属性!$E$14:$V$239,11,0)</f>
        <v>17250</v>
      </c>
      <c r="L78" s="3">
        <f>VLOOKUP($A78,[2]部件副属性!$E$14:$V$239,12,0)</f>
        <v>17250</v>
      </c>
      <c r="M78" s="3">
        <f>VLOOKUP($A78,[1]副属性!$E$12:$Z$236,15,0)</f>
        <v>5900</v>
      </c>
      <c r="N78" s="3">
        <f>VLOOKUP($A78,[1]副属性!$E$12:$Z$236,16,0)</f>
        <v>5900</v>
      </c>
      <c r="O78" s="3">
        <f>VLOOKUP($A78,[2]部件副属性!$E$14:$V$239,15,0)</f>
        <v>1500</v>
      </c>
      <c r="P78" s="3">
        <f>VLOOKUP($A78,[1]副属性!$E$12:$Z$236,18,0)*10000</f>
        <v>1500</v>
      </c>
      <c r="Q78" s="3">
        <f>VLOOKUP($A78,[1]副属性!$E$12:$Z$236,20,0)*10000</f>
        <v>1550</v>
      </c>
      <c r="R78" s="3">
        <f>VLOOKUP($A78,[1]副属性!$E$12:$Z$236,19,0)*10000</f>
        <v>1550</v>
      </c>
    </row>
    <row r="79" spans="1:18">
      <c r="A79" s="1">
        <v>152</v>
      </c>
      <c r="B79" s="3">
        <f>VLOOKUP($A79,[1]副属性!$E$12:$Z$236,2,0)</f>
        <v>9800</v>
      </c>
      <c r="C79" s="3">
        <f>VLOOKUP($A79,[1]副属性!$E$12:$Z$236,7,0)*10000</f>
        <v>20200</v>
      </c>
      <c r="D79" s="3">
        <f>VLOOKUP($A79,[1]副属性!$E$12:$Z$236,3,0)</f>
        <v>3300</v>
      </c>
      <c r="E79" s="3">
        <f>VLOOKUP($A79,[1]副属性!$E$12:$Z$236,5,0)*10000</f>
        <v>2880</v>
      </c>
      <c r="F79" s="3">
        <f>VLOOKUP($A79,[1]副属性!$E$12:$Z$236,4,0)*10000</f>
        <v>508</v>
      </c>
      <c r="G79" s="3">
        <f>ROUND(VLOOKUP($A79,[1]副属性!$E$12:$Z$236,6,0),0)</f>
        <v>17</v>
      </c>
      <c r="H79" s="3">
        <f>VLOOKUP($A79,[1]副属性!$E$12:$Z$236,8,0)</f>
        <v>9800</v>
      </c>
      <c r="I79" s="3">
        <f>VLOOKUP($A79,[1]副属性!$E$12:$Z$236,9,0)</f>
        <v>9800</v>
      </c>
      <c r="J79" s="3">
        <f>VLOOKUP($A79,[1]副属性!$E$12:$Z$236,10,0)</f>
        <v>6500</v>
      </c>
      <c r="K79" s="3">
        <f>VLOOKUP($A79,[2]部件副属性!$E$14:$V$239,11,0)</f>
        <v>18500</v>
      </c>
      <c r="L79" s="3">
        <f>VLOOKUP($A79,[2]部件副属性!$E$14:$V$239,12,0)</f>
        <v>18500</v>
      </c>
      <c r="M79" s="3">
        <f>VLOOKUP($A79,[1]副属性!$E$12:$Z$236,15,0)</f>
        <v>6500</v>
      </c>
      <c r="N79" s="3">
        <f>VLOOKUP($A79,[1]副属性!$E$12:$Z$236,16,0)</f>
        <v>6500</v>
      </c>
      <c r="O79" s="3">
        <f>VLOOKUP($A79,[2]部件副属性!$E$14:$V$239,15,0)</f>
        <v>1540</v>
      </c>
      <c r="P79" s="3">
        <f>VLOOKUP($A79,[1]副属性!$E$12:$Z$236,18,0)*10000</f>
        <v>1520</v>
      </c>
      <c r="Q79" s="3">
        <f>VLOOKUP($A79,[1]副属性!$E$12:$Z$236,20,0)*10000</f>
        <v>1560</v>
      </c>
      <c r="R79" s="3">
        <f>VLOOKUP($A79,[1]副属性!$E$12:$Z$236,19,0)*10000</f>
        <v>1560</v>
      </c>
    </row>
    <row r="80" spans="1:18">
      <c r="A80" s="1">
        <v>154</v>
      </c>
      <c r="B80" s="3">
        <f>VLOOKUP($A80,[1]副属性!$E$12:$Z$236,2,0)</f>
        <v>10700</v>
      </c>
      <c r="C80" s="3">
        <f>VLOOKUP($A80,[1]副属性!$E$12:$Z$236,7,0)*10000</f>
        <v>20400</v>
      </c>
      <c r="D80" s="3">
        <f>VLOOKUP($A80,[1]副属性!$E$12:$Z$236,3,0)</f>
        <v>3600</v>
      </c>
      <c r="E80" s="3">
        <f>VLOOKUP($A80,[1]副属性!$E$12:$Z$236,5,0)*10000</f>
        <v>2910</v>
      </c>
      <c r="F80" s="3">
        <f>VLOOKUP($A80,[1]副属性!$E$12:$Z$236,4,0)*10000</f>
        <v>516</v>
      </c>
      <c r="G80" s="3">
        <f>ROUND(VLOOKUP($A80,[1]副属性!$E$12:$Z$236,6,0),0)</f>
        <v>17</v>
      </c>
      <c r="H80" s="3">
        <f>VLOOKUP($A80,[1]副属性!$E$12:$Z$236,8,0)</f>
        <v>10700</v>
      </c>
      <c r="I80" s="3">
        <f>VLOOKUP($A80,[1]副属性!$E$12:$Z$236,9,0)</f>
        <v>10700</v>
      </c>
      <c r="J80" s="3">
        <f>VLOOKUP($A80,[1]副属性!$E$12:$Z$236,10,0)</f>
        <v>7100</v>
      </c>
      <c r="K80" s="3">
        <f>VLOOKUP($A80,[2]部件副属性!$E$14:$V$239,11,0)</f>
        <v>19750</v>
      </c>
      <c r="L80" s="3">
        <f>VLOOKUP($A80,[2]部件副属性!$E$14:$V$239,12,0)</f>
        <v>19750</v>
      </c>
      <c r="M80" s="3">
        <f>VLOOKUP($A80,[1]副属性!$E$12:$Z$236,15,0)</f>
        <v>7100</v>
      </c>
      <c r="N80" s="3">
        <f>VLOOKUP($A80,[1]副属性!$E$12:$Z$236,16,0)</f>
        <v>7100</v>
      </c>
      <c r="O80" s="3">
        <f>VLOOKUP($A80,[2]部件副属性!$E$14:$V$239,15,0)</f>
        <v>1580</v>
      </c>
      <c r="P80" s="3">
        <f>VLOOKUP($A80,[1]副属性!$E$12:$Z$236,18,0)*10000</f>
        <v>1540</v>
      </c>
      <c r="Q80" s="3">
        <f>VLOOKUP($A80,[1]副属性!$E$12:$Z$236,20,0)*10000</f>
        <v>1570</v>
      </c>
      <c r="R80" s="3">
        <f>VLOOKUP($A80,[1]副属性!$E$12:$Z$236,19,0)*10000</f>
        <v>1570</v>
      </c>
    </row>
    <row r="81" spans="1:18">
      <c r="A81" s="1">
        <v>156</v>
      </c>
      <c r="B81" s="3">
        <f>VLOOKUP($A81,[1]副属性!$E$12:$Z$236,2,0)</f>
        <v>11600</v>
      </c>
      <c r="C81" s="3">
        <f>VLOOKUP($A81,[1]副属性!$E$12:$Z$236,7,0)*10000</f>
        <v>20600</v>
      </c>
      <c r="D81" s="3">
        <f>VLOOKUP($A81,[1]副属性!$E$12:$Z$236,3,0)</f>
        <v>3900</v>
      </c>
      <c r="E81" s="3">
        <f>VLOOKUP($A81,[1]副属性!$E$12:$Z$236,5,0)*10000</f>
        <v>2940</v>
      </c>
      <c r="F81" s="3">
        <f>VLOOKUP($A81,[1]副属性!$E$12:$Z$236,4,0)*10000</f>
        <v>524</v>
      </c>
      <c r="G81" s="3">
        <f>ROUND(VLOOKUP($A81,[1]副属性!$E$12:$Z$236,6,0),0)</f>
        <v>18</v>
      </c>
      <c r="H81" s="3">
        <f>VLOOKUP($A81,[1]副属性!$E$12:$Z$236,8,0)</f>
        <v>11600</v>
      </c>
      <c r="I81" s="3">
        <f>VLOOKUP($A81,[1]副属性!$E$12:$Z$236,9,0)</f>
        <v>11600</v>
      </c>
      <c r="J81" s="3">
        <f>VLOOKUP($A81,[1]副属性!$E$12:$Z$236,10,0)</f>
        <v>7700</v>
      </c>
      <c r="K81" s="3">
        <f>VLOOKUP($A81,[2]部件副属性!$E$14:$V$239,11,0)</f>
        <v>21000</v>
      </c>
      <c r="L81" s="3">
        <f>VLOOKUP($A81,[2]部件副属性!$E$14:$V$239,12,0)</f>
        <v>21000</v>
      </c>
      <c r="M81" s="3">
        <f>VLOOKUP($A81,[1]副属性!$E$12:$Z$236,15,0)</f>
        <v>7700</v>
      </c>
      <c r="N81" s="3">
        <f>VLOOKUP($A81,[1]副属性!$E$12:$Z$236,16,0)</f>
        <v>7700</v>
      </c>
      <c r="O81" s="3">
        <f>VLOOKUP($A81,[2]部件副属性!$E$14:$V$239,15,0)</f>
        <v>1620</v>
      </c>
      <c r="P81" s="3">
        <f>VLOOKUP($A81,[1]副属性!$E$12:$Z$236,18,0)*10000</f>
        <v>1560</v>
      </c>
      <c r="Q81" s="3">
        <f>VLOOKUP($A81,[1]副属性!$E$12:$Z$236,20,0)*10000</f>
        <v>1580</v>
      </c>
      <c r="R81" s="3">
        <f>VLOOKUP($A81,[1]副属性!$E$12:$Z$236,19,0)*10000</f>
        <v>1580</v>
      </c>
    </row>
    <row r="82" spans="1:18">
      <c r="A82" s="1">
        <v>158</v>
      </c>
      <c r="B82" s="3">
        <f>VLOOKUP($A82,[1]副属性!$E$12:$Z$236,2,0)</f>
        <v>12500</v>
      </c>
      <c r="C82" s="3">
        <f>VLOOKUP($A82,[1]副属性!$E$12:$Z$236,7,0)*10000</f>
        <v>20800</v>
      </c>
      <c r="D82" s="3">
        <f>VLOOKUP($A82,[1]副属性!$E$12:$Z$236,3,0)</f>
        <v>4200</v>
      </c>
      <c r="E82" s="3">
        <f>VLOOKUP($A82,[1]副属性!$E$12:$Z$236,5,0)*10000</f>
        <v>2970</v>
      </c>
      <c r="F82" s="3">
        <f>VLOOKUP($A82,[1]副属性!$E$12:$Z$236,4,0)*10000</f>
        <v>532</v>
      </c>
      <c r="G82" s="3">
        <f>ROUND(VLOOKUP($A82,[1]副属性!$E$12:$Z$236,6,0),0)</f>
        <v>18</v>
      </c>
      <c r="H82" s="3">
        <f>VLOOKUP($A82,[1]副属性!$E$12:$Z$236,8,0)</f>
        <v>12500</v>
      </c>
      <c r="I82" s="3">
        <f>VLOOKUP($A82,[1]副属性!$E$12:$Z$236,9,0)</f>
        <v>12500</v>
      </c>
      <c r="J82" s="3">
        <f>VLOOKUP($A82,[1]副属性!$E$12:$Z$236,10,0)</f>
        <v>8300</v>
      </c>
      <c r="K82" s="3">
        <f>VLOOKUP($A82,[2]部件副属性!$E$14:$V$239,11,0)</f>
        <v>22250</v>
      </c>
      <c r="L82" s="3">
        <f>VLOOKUP($A82,[2]部件副属性!$E$14:$V$239,12,0)</f>
        <v>22250</v>
      </c>
      <c r="M82" s="3">
        <f>VLOOKUP($A82,[1]副属性!$E$12:$Z$236,15,0)</f>
        <v>8300</v>
      </c>
      <c r="N82" s="3">
        <f>VLOOKUP($A82,[1]副属性!$E$12:$Z$236,16,0)</f>
        <v>8300</v>
      </c>
      <c r="O82" s="3">
        <f>VLOOKUP($A82,[2]部件副属性!$E$14:$V$239,15,0)</f>
        <v>1660</v>
      </c>
      <c r="P82" s="3">
        <f>VLOOKUP($A82,[1]副属性!$E$12:$Z$236,18,0)*10000</f>
        <v>1580</v>
      </c>
      <c r="Q82" s="3">
        <f>VLOOKUP($A82,[1]副属性!$E$12:$Z$236,20,0)*10000</f>
        <v>1590</v>
      </c>
      <c r="R82" s="3">
        <f>VLOOKUP($A82,[1]副属性!$E$12:$Z$236,19,0)*10000</f>
        <v>1590</v>
      </c>
    </row>
    <row r="83" spans="1:18">
      <c r="A83" s="1">
        <v>160</v>
      </c>
      <c r="B83" s="3">
        <f>VLOOKUP($A83,[1]副属性!$E$12:$Z$236,2,0)</f>
        <v>13400</v>
      </c>
      <c r="C83" s="3">
        <f>VLOOKUP($A83,[1]副属性!$E$12:$Z$236,7,0)*10000</f>
        <v>21000</v>
      </c>
      <c r="D83" s="3">
        <f>VLOOKUP($A83,[1]副属性!$E$12:$Z$236,3,0)</f>
        <v>4500</v>
      </c>
      <c r="E83" s="3">
        <f>VLOOKUP($A83,[1]副属性!$E$12:$Z$236,5,0)*10000</f>
        <v>3000</v>
      </c>
      <c r="F83" s="3">
        <f>VLOOKUP($A83,[1]副属性!$E$12:$Z$236,4,0)*10000</f>
        <v>540</v>
      </c>
      <c r="G83" s="3">
        <f>ROUND(VLOOKUP($A83,[1]副属性!$E$12:$Z$236,6,0),0)</f>
        <v>18</v>
      </c>
      <c r="H83" s="3">
        <f>VLOOKUP($A83,[1]副属性!$E$12:$Z$236,8,0)</f>
        <v>13400</v>
      </c>
      <c r="I83" s="3">
        <f>VLOOKUP($A83,[1]副属性!$E$12:$Z$236,9,0)</f>
        <v>13400</v>
      </c>
      <c r="J83" s="3">
        <f>VLOOKUP($A83,[1]副属性!$E$12:$Z$236,10,0)</f>
        <v>8900</v>
      </c>
      <c r="K83" s="3">
        <f>VLOOKUP($A83,[2]部件副属性!$E$14:$V$239,11,0)</f>
        <v>23500</v>
      </c>
      <c r="L83" s="3">
        <f>VLOOKUP($A83,[2]部件副属性!$E$14:$V$239,12,0)</f>
        <v>23500</v>
      </c>
      <c r="M83" s="3">
        <f>VLOOKUP($A83,[1]副属性!$E$12:$Z$236,15,0)</f>
        <v>8900</v>
      </c>
      <c r="N83" s="3">
        <f>VLOOKUP($A83,[1]副属性!$E$12:$Z$236,16,0)</f>
        <v>8900</v>
      </c>
      <c r="O83" s="3">
        <f>VLOOKUP($A83,[2]部件副属性!$E$14:$V$239,15,0)</f>
        <v>1700</v>
      </c>
      <c r="P83" s="3">
        <f>VLOOKUP($A83,[1]副属性!$E$12:$Z$236,18,0)*10000</f>
        <v>1600</v>
      </c>
      <c r="Q83" s="3">
        <f>VLOOKUP($A83,[1]副属性!$E$12:$Z$236,20,0)*10000</f>
        <v>1600</v>
      </c>
      <c r="R83" s="3">
        <f>VLOOKUP($A83,[1]副属性!$E$12:$Z$236,19,0)*10000</f>
        <v>1600</v>
      </c>
    </row>
    <row r="84" spans="1:18">
      <c r="A84" s="1">
        <v>162</v>
      </c>
      <c r="B84" s="3">
        <f>VLOOKUP($A84,[1]副属性!$E$12:$Z$236,2,0)</f>
        <v>14740</v>
      </c>
      <c r="C84" s="3">
        <f>VLOOKUP($A84,[1]副属性!$E$12:$Z$236,7,0)*10000</f>
        <v>21200</v>
      </c>
      <c r="D84" s="3">
        <f>VLOOKUP($A84,[1]副属性!$E$12:$Z$236,3,0)</f>
        <v>4960</v>
      </c>
      <c r="E84" s="3">
        <f>VLOOKUP($A84,[1]副属性!$E$12:$Z$236,5,0)*10000</f>
        <v>3040</v>
      </c>
      <c r="F84" s="3">
        <f>VLOOKUP($A84,[1]副属性!$E$12:$Z$236,4,0)*10000</f>
        <v>546</v>
      </c>
      <c r="G84" s="3">
        <f>ROUND(VLOOKUP($A84,[1]副属性!$E$12:$Z$236,6,0),0)</f>
        <v>18</v>
      </c>
      <c r="H84" s="3">
        <f>VLOOKUP($A84,[1]副属性!$E$12:$Z$236,8,0)</f>
        <v>14740</v>
      </c>
      <c r="I84" s="3">
        <f>VLOOKUP($A84,[1]副属性!$E$12:$Z$236,9,0)</f>
        <v>14740</v>
      </c>
      <c r="J84" s="3">
        <f>VLOOKUP($A84,[1]副属性!$E$12:$Z$236,10,0)</f>
        <v>9800</v>
      </c>
      <c r="K84" s="3">
        <f>VLOOKUP($A84,[2]部件副属性!$E$14:$V$239,11,0)</f>
        <v>25600</v>
      </c>
      <c r="L84" s="3">
        <f>VLOOKUP($A84,[2]部件副属性!$E$14:$V$239,12,0)</f>
        <v>25600</v>
      </c>
      <c r="M84" s="3">
        <f>VLOOKUP($A84,[1]副属性!$E$12:$Z$236,15,0)</f>
        <v>9800</v>
      </c>
      <c r="N84" s="3">
        <f>VLOOKUP($A84,[1]副属性!$E$12:$Z$236,16,0)</f>
        <v>9800</v>
      </c>
      <c r="O84" s="3">
        <f>VLOOKUP($A84,[2]部件副属性!$E$14:$V$239,15,0)</f>
        <v>1760</v>
      </c>
      <c r="P84" s="3">
        <f>VLOOKUP($A84,[1]副属性!$E$12:$Z$236,18,0)*10000</f>
        <v>1620</v>
      </c>
      <c r="Q84" s="3">
        <f>VLOOKUP($A84,[1]副属性!$E$12:$Z$236,20,0)*10000</f>
        <v>1610</v>
      </c>
      <c r="R84" s="3">
        <f>VLOOKUP($A84,[1]副属性!$E$12:$Z$236,19,0)*10000</f>
        <v>1610</v>
      </c>
    </row>
    <row r="85" spans="1:18">
      <c r="A85" s="1">
        <v>164</v>
      </c>
      <c r="B85" s="3">
        <f>VLOOKUP($A85,[1]副属性!$E$12:$Z$236,2,0)</f>
        <v>16080</v>
      </c>
      <c r="C85" s="3">
        <f>VLOOKUP($A85,[1]副属性!$E$12:$Z$236,7,0)*10000</f>
        <v>21400</v>
      </c>
      <c r="D85" s="3">
        <f>VLOOKUP($A85,[1]副属性!$E$12:$Z$236,3,0)</f>
        <v>5420</v>
      </c>
      <c r="E85" s="3">
        <f>VLOOKUP($A85,[1]副属性!$E$12:$Z$236,5,0)*10000</f>
        <v>3080</v>
      </c>
      <c r="F85" s="3">
        <f>VLOOKUP($A85,[1]副属性!$E$12:$Z$236,4,0)*10000</f>
        <v>552</v>
      </c>
      <c r="G85" s="3">
        <f>ROUND(VLOOKUP($A85,[1]副属性!$E$12:$Z$236,6,0),0)</f>
        <v>18</v>
      </c>
      <c r="H85" s="3">
        <f>VLOOKUP($A85,[1]副属性!$E$12:$Z$236,8,0)</f>
        <v>16080</v>
      </c>
      <c r="I85" s="3">
        <f>VLOOKUP($A85,[1]副属性!$E$12:$Z$236,9,0)</f>
        <v>16080</v>
      </c>
      <c r="J85" s="3">
        <f>VLOOKUP($A85,[1]副属性!$E$12:$Z$236,10,0)</f>
        <v>10700</v>
      </c>
      <c r="K85" s="3">
        <f>VLOOKUP($A85,[2]部件副属性!$E$14:$V$239,11,0)</f>
        <v>27700</v>
      </c>
      <c r="L85" s="3">
        <f>VLOOKUP($A85,[2]部件副属性!$E$14:$V$239,12,0)</f>
        <v>27700</v>
      </c>
      <c r="M85" s="3">
        <f>VLOOKUP($A85,[1]副属性!$E$12:$Z$236,15,0)</f>
        <v>10700</v>
      </c>
      <c r="N85" s="3">
        <f>VLOOKUP($A85,[1]副属性!$E$12:$Z$236,16,0)</f>
        <v>10700</v>
      </c>
      <c r="O85" s="3">
        <f>VLOOKUP($A85,[2]部件副属性!$E$14:$V$239,15,0)</f>
        <v>1820</v>
      </c>
      <c r="P85" s="3">
        <f>VLOOKUP($A85,[1]副属性!$E$12:$Z$236,18,0)*10000</f>
        <v>1640</v>
      </c>
      <c r="Q85" s="3">
        <f>VLOOKUP($A85,[1]副属性!$E$12:$Z$236,20,0)*10000</f>
        <v>1620</v>
      </c>
      <c r="R85" s="3">
        <f>VLOOKUP($A85,[1]副属性!$E$12:$Z$236,19,0)*10000</f>
        <v>1620</v>
      </c>
    </row>
    <row r="86" spans="1:18">
      <c r="A86" s="1">
        <v>166</v>
      </c>
      <c r="B86" s="3">
        <f>VLOOKUP($A86,[1]副属性!$E$12:$Z$236,2,0)</f>
        <v>17420</v>
      </c>
      <c r="C86" s="3">
        <f>VLOOKUP($A86,[1]副属性!$E$12:$Z$236,7,0)*10000</f>
        <v>21600</v>
      </c>
      <c r="D86" s="3">
        <f>VLOOKUP($A86,[1]副属性!$E$12:$Z$236,3,0)</f>
        <v>5880</v>
      </c>
      <c r="E86" s="3">
        <f>VLOOKUP($A86,[1]副属性!$E$12:$Z$236,5,0)*10000</f>
        <v>3120</v>
      </c>
      <c r="F86" s="3">
        <f>VLOOKUP($A86,[1]副属性!$E$12:$Z$236,4,0)*10000</f>
        <v>558</v>
      </c>
      <c r="G86" s="3">
        <f>ROUND(VLOOKUP($A86,[1]副属性!$E$12:$Z$236,6,0),0)</f>
        <v>19</v>
      </c>
      <c r="H86" s="3">
        <f>VLOOKUP($A86,[1]副属性!$E$12:$Z$236,8,0)</f>
        <v>17420</v>
      </c>
      <c r="I86" s="3">
        <f>VLOOKUP($A86,[1]副属性!$E$12:$Z$236,9,0)</f>
        <v>17420</v>
      </c>
      <c r="J86" s="3">
        <f>VLOOKUP($A86,[1]副属性!$E$12:$Z$236,10,0)</f>
        <v>11600</v>
      </c>
      <c r="K86" s="3">
        <f>VLOOKUP($A86,[2]部件副属性!$E$14:$V$239,11,0)</f>
        <v>29800</v>
      </c>
      <c r="L86" s="3">
        <f>VLOOKUP($A86,[2]部件副属性!$E$14:$V$239,12,0)</f>
        <v>29800</v>
      </c>
      <c r="M86" s="3">
        <f>VLOOKUP($A86,[1]副属性!$E$12:$Z$236,15,0)</f>
        <v>11600</v>
      </c>
      <c r="N86" s="3">
        <f>VLOOKUP($A86,[1]副属性!$E$12:$Z$236,16,0)</f>
        <v>11600</v>
      </c>
      <c r="O86" s="3">
        <f>VLOOKUP($A86,[2]部件副属性!$E$14:$V$239,15,0)</f>
        <v>1880</v>
      </c>
      <c r="P86" s="3">
        <f>VLOOKUP($A86,[1]副属性!$E$12:$Z$236,18,0)*10000</f>
        <v>1660</v>
      </c>
      <c r="Q86" s="3">
        <f>VLOOKUP($A86,[1]副属性!$E$12:$Z$236,20,0)*10000</f>
        <v>1630</v>
      </c>
      <c r="R86" s="3">
        <f>VLOOKUP($A86,[1]副属性!$E$12:$Z$236,19,0)*10000</f>
        <v>1630</v>
      </c>
    </row>
    <row r="87" spans="1:18">
      <c r="A87" s="1">
        <v>168</v>
      </c>
      <c r="B87" s="3">
        <f>VLOOKUP($A87,[1]副属性!$E$12:$Z$236,2,0)</f>
        <v>18760</v>
      </c>
      <c r="C87" s="3">
        <f>VLOOKUP($A87,[1]副属性!$E$12:$Z$236,7,0)*10000</f>
        <v>21800</v>
      </c>
      <c r="D87" s="3">
        <f>VLOOKUP($A87,[1]副属性!$E$12:$Z$236,3,0)</f>
        <v>6340</v>
      </c>
      <c r="E87" s="3">
        <f>VLOOKUP($A87,[1]副属性!$E$12:$Z$236,5,0)*10000</f>
        <v>3160</v>
      </c>
      <c r="F87" s="3">
        <f>VLOOKUP($A87,[1]副属性!$E$12:$Z$236,4,0)*10000</f>
        <v>564</v>
      </c>
      <c r="G87" s="3">
        <f>ROUND(VLOOKUP($A87,[1]副属性!$E$12:$Z$236,6,0),0)</f>
        <v>19</v>
      </c>
      <c r="H87" s="3">
        <f>VLOOKUP($A87,[1]副属性!$E$12:$Z$236,8,0)</f>
        <v>18760</v>
      </c>
      <c r="I87" s="3">
        <f>VLOOKUP($A87,[1]副属性!$E$12:$Z$236,9,0)</f>
        <v>18760</v>
      </c>
      <c r="J87" s="3">
        <f>VLOOKUP($A87,[1]副属性!$E$12:$Z$236,10,0)</f>
        <v>12500</v>
      </c>
      <c r="K87" s="3">
        <f>VLOOKUP($A87,[2]部件副属性!$E$14:$V$239,11,0)</f>
        <v>31900</v>
      </c>
      <c r="L87" s="3">
        <f>VLOOKUP($A87,[2]部件副属性!$E$14:$V$239,12,0)</f>
        <v>31900</v>
      </c>
      <c r="M87" s="3">
        <f>VLOOKUP($A87,[1]副属性!$E$12:$Z$236,15,0)</f>
        <v>12500</v>
      </c>
      <c r="N87" s="3">
        <f>VLOOKUP($A87,[1]副属性!$E$12:$Z$236,16,0)</f>
        <v>12500</v>
      </c>
      <c r="O87" s="3">
        <f>VLOOKUP($A87,[2]部件副属性!$E$14:$V$239,15,0)</f>
        <v>1940</v>
      </c>
      <c r="P87" s="3">
        <f>VLOOKUP($A87,[1]副属性!$E$12:$Z$236,18,0)*10000</f>
        <v>1680</v>
      </c>
      <c r="Q87" s="3">
        <f>VLOOKUP($A87,[1]副属性!$E$12:$Z$236,20,0)*10000</f>
        <v>1640</v>
      </c>
      <c r="R87" s="3">
        <f>VLOOKUP($A87,[1]副属性!$E$12:$Z$236,19,0)*10000</f>
        <v>1640</v>
      </c>
    </row>
    <row r="88" spans="1:18">
      <c r="A88" s="1">
        <v>170</v>
      </c>
      <c r="B88" s="3">
        <f>VLOOKUP($A88,[1]副属性!$E$12:$Z$236,2,0)</f>
        <v>20100</v>
      </c>
      <c r="C88" s="3">
        <f>VLOOKUP($A88,[1]副属性!$E$12:$Z$236,7,0)*10000</f>
        <v>22000</v>
      </c>
      <c r="D88" s="3">
        <f>VLOOKUP($A88,[1]副属性!$E$12:$Z$236,3,0)</f>
        <v>6800</v>
      </c>
      <c r="E88" s="3">
        <f>VLOOKUP($A88,[1]副属性!$E$12:$Z$236,5,0)*10000</f>
        <v>3200</v>
      </c>
      <c r="F88" s="3">
        <f>VLOOKUP($A88,[1]副属性!$E$12:$Z$236,4,0)*10000</f>
        <v>570</v>
      </c>
      <c r="G88" s="3">
        <f>ROUND(VLOOKUP($A88,[1]副属性!$E$12:$Z$236,6,0),0)</f>
        <v>19</v>
      </c>
      <c r="H88" s="3">
        <f>VLOOKUP($A88,[1]副属性!$E$12:$Z$236,8,0)</f>
        <v>20100</v>
      </c>
      <c r="I88" s="3">
        <f>VLOOKUP($A88,[1]副属性!$E$12:$Z$236,9,0)</f>
        <v>20100</v>
      </c>
      <c r="J88" s="3">
        <f>VLOOKUP($A88,[1]副属性!$E$12:$Z$236,10,0)</f>
        <v>13400</v>
      </c>
      <c r="K88" s="3">
        <f>VLOOKUP($A88,[2]部件副属性!$E$14:$V$239,11,0)</f>
        <v>34000</v>
      </c>
      <c r="L88" s="3">
        <f>VLOOKUP($A88,[2]部件副属性!$E$14:$V$239,12,0)</f>
        <v>34000</v>
      </c>
      <c r="M88" s="3">
        <f>VLOOKUP($A88,[1]副属性!$E$12:$Z$236,15,0)</f>
        <v>13400</v>
      </c>
      <c r="N88" s="3">
        <f>VLOOKUP($A88,[1]副属性!$E$12:$Z$236,16,0)</f>
        <v>13400</v>
      </c>
      <c r="O88" s="3">
        <f>VLOOKUP($A88,[2]部件副属性!$E$14:$V$239,15,0)</f>
        <v>2000</v>
      </c>
      <c r="P88" s="3">
        <f>VLOOKUP($A88,[1]副属性!$E$12:$Z$236,18,0)*10000</f>
        <v>1700</v>
      </c>
      <c r="Q88" s="3">
        <f>VLOOKUP($A88,[1]副属性!$E$12:$Z$236,20,0)*10000</f>
        <v>1650</v>
      </c>
      <c r="R88" s="3">
        <f>VLOOKUP($A88,[1]副属性!$E$12:$Z$236,19,0)*10000</f>
        <v>1650</v>
      </c>
    </row>
    <row r="89" spans="1:18">
      <c r="A89" s="1">
        <v>172</v>
      </c>
      <c r="B89" s="3">
        <f>VLOOKUP($A89,[1]副属性!$E$12:$Z$236,2,0)</f>
        <v>22120</v>
      </c>
      <c r="C89" s="3">
        <f>VLOOKUP($A89,[1]副属性!$E$12:$Z$236,7,0)*10000</f>
        <v>22200</v>
      </c>
      <c r="D89" s="3">
        <f>VLOOKUP($A89,[1]副属性!$E$12:$Z$236,3,0)</f>
        <v>7480</v>
      </c>
      <c r="E89" s="3">
        <f>VLOOKUP($A89,[1]副属性!$E$12:$Z$236,5,0)*10000</f>
        <v>3230</v>
      </c>
      <c r="F89" s="3">
        <f>VLOOKUP($A89,[1]副属性!$E$12:$Z$236,4,0)*10000</f>
        <v>576</v>
      </c>
      <c r="G89" s="3">
        <f>ROUND(VLOOKUP($A89,[1]副属性!$E$12:$Z$236,6,0),0)</f>
        <v>19</v>
      </c>
      <c r="H89" s="3">
        <f>VLOOKUP($A89,[1]副属性!$E$12:$Z$236,8,0)</f>
        <v>22120</v>
      </c>
      <c r="I89" s="3">
        <f>VLOOKUP($A89,[1]副属性!$E$12:$Z$236,9,0)</f>
        <v>22120</v>
      </c>
      <c r="J89" s="3">
        <f>VLOOKUP($A89,[1]副属性!$E$12:$Z$236,10,0)</f>
        <v>14740</v>
      </c>
      <c r="K89" s="3">
        <f>VLOOKUP($A89,[2]部件副属性!$E$14:$V$239,11,0)</f>
        <v>37200</v>
      </c>
      <c r="L89" s="3">
        <f>VLOOKUP($A89,[2]部件副属性!$E$14:$V$239,12,0)</f>
        <v>37200</v>
      </c>
      <c r="M89" s="3">
        <f>VLOOKUP($A89,[1]副属性!$E$12:$Z$236,15,0)</f>
        <v>14740</v>
      </c>
      <c r="N89" s="3">
        <f>VLOOKUP($A89,[1]副属性!$E$12:$Z$236,16,0)</f>
        <v>14740</v>
      </c>
      <c r="O89" s="3">
        <f>VLOOKUP($A89,[2]部件副属性!$E$14:$V$239,15,0)</f>
        <v>2060</v>
      </c>
      <c r="P89" s="3">
        <f>VLOOKUP($A89,[1]副属性!$E$12:$Z$236,18,0)*10000</f>
        <v>1720</v>
      </c>
      <c r="Q89" s="3">
        <f>VLOOKUP($A89,[1]副属性!$E$12:$Z$236,20,0)*10000</f>
        <v>1660</v>
      </c>
      <c r="R89" s="3">
        <f>VLOOKUP($A89,[1]副属性!$E$12:$Z$236,19,0)*10000</f>
        <v>1660</v>
      </c>
    </row>
    <row r="90" spans="1:18">
      <c r="A90" s="1">
        <v>174</v>
      </c>
      <c r="B90" s="3">
        <f>VLOOKUP($A90,[1]副属性!$E$12:$Z$236,2,0)</f>
        <v>24140</v>
      </c>
      <c r="C90" s="3">
        <f>VLOOKUP($A90,[1]副属性!$E$12:$Z$236,7,0)*10000</f>
        <v>22400</v>
      </c>
      <c r="D90" s="3">
        <f>VLOOKUP($A90,[1]副属性!$E$12:$Z$236,3,0)</f>
        <v>8160</v>
      </c>
      <c r="E90" s="3">
        <f>VLOOKUP($A90,[1]副属性!$E$12:$Z$236,5,0)*10000</f>
        <v>3260</v>
      </c>
      <c r="F90" s="3">
        <f>VLOOKUP($A90,[1]副属性!$E$12:$Z$236,4,0)*10000</f>
        <v>582</v>
      </c>
      <c r="G90" s="3">
        <f>ROUND(VLOOKUP($A90,[1]副属性!$E$12:$Z$236,6,0),0)</f>
        <v>19</v>
      </c>
      <c r="H90" s="3">
        <f>VLOOKUP($A90,[1]副属性!$E$12:$Z$236,8,0)</f>
        <v>24140</v>
      </c>
      <c r="I90" s="3">
        <f>VLOOKUP($A90,[1]副属性!$E$12:$Z$236,9,0)</f>
        <v>24140</v>
      </c>
      <c r="J90" s="3">
        <f>VLOOKUP($A90,[1]副属性!$E$12:$Z$236,10,0)</f>
        <v>16080</v>
      </c>
      <c r="K90" s="3">
        <f>VLOOKUP($A90,[2]部件副属性!$E$14:$V$239,11,0)</f>
        <v>40400</v>
      </c>
      <c r="L90" s="3">
        <f>VLOOKUP($A90,[2]部件副属性!$E$14:$V$239,12,0)</f>
        <v>40400</v>
      </c>
      <c r="M90" s="3">
        <f>VLOOKUP($A90,[1]副属性!$E$12:$Z$236,15,0)</f>
        <v>16080</v>
      </c>
      <c r="N90" s="3">
        <f>VLOOKUP($A90,[1]副属性!$E$12:$Z$236,16,0)</f>
        <v>16080</v>
      </c>
      <c r="O90" s="3">
        <f>VLOOKUP($A90,[2]部件副属性!$E$14:$V$239,15,0)</f>
        <v>2120</v>
      </c>
      <c r="P90" s="3">
        <f>VLOOKUP($A90,[1]副属性!$E$12:$Z$236,18,0)*10000</f>
        <v>1740</v>
      </c>
      <c r="Q90" s="3">
        <f>VLOOKUP($A90,[1]副属性!$E$12:$Z$236,20,0)*10000</f>
        <v>1670</v>
      </c>
      <c r="R90" s="3">
        <f>VLOOKUP($A90,[1]副属性!$E$12:$Z$236,19,0)*10000</f>
        <v>1670</v>
      </c>
    </row>
    <row r="91" spans="1:18">
      <c r="A91" s="1">
        <v>176</v>
      </c>
      <c r="B91" s="3">
        <f>VLOOKUP($A91,[1]副属性!$E$12:$Z$236,2,0)</f>
        <v>26160</v>
      </c>
      <c r="C91" s="3">
        <f>VLOOKUP($A91,[1]副属性!$E$12:$Z$236,7,0)*10000</f>
        <v>22600</v>
      </c>
      <c r="D91" s="3">
        <f>VLOOKUP($A91,[1]副属性!$E$12:$Z$236,3,0)</f>
        <v>8840</v>
      </c>
      <c r="E91" s="3">
        <f>VLOOKUP($A91,[1]副属性!$E$12:$Z$236,5,0)*10000</f>
        <v>3290</v>
      </c>
      <c r="F91" s="3">
        <f>VLOOKUP($A91,[1]副属性!$E$12:$Z$236,4,0)*10000</f>
        <v>588</v>
      </c>
      <c r="G91" s="3">
        <f>ROUND(VLOOKUP($A91,[1]副属性!$E$12:$Z$236,6,0),0)</f>
        <v>20</v>
      </c>
      <c r="H91" s="3">
        <f>VLOOKUP($A91,[1]副属性!$E$12:$Z$236,8,0)</f>
        <v>26160</v>
      </c>
      <c r="I91" s="3">
        <f>VLOOKUP($A91,[1]副属性!$E$12:$Z$236,9,0)</f>
        <v>26160</v>
      </c>
      <c r="J91" s="3">
        <f>VLOOKUP($A91,[1]副属性!$E$12:$Z$236,10,0)</f>
        <v>17420</v>
      </c>
      <c r="K91" s="3">
        <f>VLOOKUP($A91,[2]部件副属性!$E$14:$V$239,11,0)</f>
        <v>43600</v>
      </c>
      <c r="L91" s="3">
        <f>VLOOKUP($A91,[2]部件副属性!$E$14:$V$239,12,0)</f>
        <v>43600</v>
      </c>
      <c r="M91" s="3">
        <f>VLOOKUP($A91,[1]副属性!$E$12:$Z$236,15,0)</f>
        <v>17420</v>
      </c>
      <c r="N91" s="3">
        <f>VLOOKUP($A91,[1]副属性!$E$12:$Z$236,16,0)</f>
        <v>17420</v>
      </c>
      <c r="O91" s="3">
        <f>VLOOKUP($A91,[2]部件副属性!$E$14:$V$239,15,0)</f>
        <v>2180</v>
      </c>
      <c r="P91" s="3">
        <f>VLOOKUP($A91,[1]副属性!$E$12:$Z$236,18,0)*10000</f>
        <v>1760</v>
      </c>
      <c r="Q91" s="3">
        <f>VLOOKUP($A91,[1]副属性!$E$12:$Z$236,20,0)*10000</f>
        <v>1680</v>
      </c>
      <c r="R91" s="3">
        <f>VLOOKUP($A91,[1]副属性!$E$12:$Z$236,19,0)*10000</f>
        <v>1680</v>
      </c>
    </row>
    <row r="92" spans="1:18">
      <c r="A92" s="1">
        <v>178</v>
      </c>
      <c r="B92" s="3">
        <f>VLOOKUP($A92,[1]副属性!$E$12:$Z$236,2,0)</f>
        <v>28180</v>
      </c>
      <c r="C92" s="3">
        <f>VLOOKUP($A92,[1]副属性!$E$12:$Z$236,7,0)*10000</f>
        <v>22800</v>
      </c>
      <c r="D92" s="3">
        <f>VLOOKUP($A92,[1]副属性!$E$12:$Z$236,3,0)</f>
        <v>9520</v>
      </c>
      <c r="E92" s="3">
        <f>VLOOKUP($A92,[1]副属性!$E$12:$Z$236,5,0)*10000</f>
        <v>3320</v>
      </c>
      <c r="F92" s="3">
        <f>VLOOKUP($A92,[1]副属性!$E$12:$Z$236,4,0)*10000</f>
        <v>594</v>
      </c>
      <c r="G92" s="3">
        <f>ROUND(VLOOKUP($A92,[1]副属性!$E$12:$Z$236,6,0),0)</f>
        <v>20</v>
      </c>
      <c r="H92" s="3">
        <f>VLOOKUP($A92,[1]副属性!$E$12:$Z$236,8,0)</f>
        <v>28180</v>
      </c>
      <c r="I92" s="3">
        <f>VLOOKUP($A92,[1]副属性!$E$12:$Z$236,9,0)</f>
        <v>28180</v>
      </c>
      <c r="J92" s="3">
        <f>VLOOKUP($A92,[1]副属性!$E$12:$Z$236,10,0)</f>
        <v>18760</v>
      </c>
      <c r="K92" s="3">
        <f>VLOOKUP($A92,[2]部件副属性!$E$14:$V$239,11,0)</f>
        <v>46800</v>
      </c>
      <c r="L92" s="3">
        <f>VLOOKUP($A92,[2]部件副属性!$E$14:$V$239,12,0)</f>
        <v>46800</v>
      </c>
      <c r="M92" s="3">
        <f>VLOOKUP($A92,[1]副属性!$E$12:$Z$236,15,0)</f>
        <v>18760</v>
      </c>
      <c r="N92" s="3">
        <f>VLOOKUP($A92,[1]副属性!$E$12:$Z$236,16,0)</f>
        <v>18760</v>
      </c>
      <c r="O92" s="3">
        <f>VLOOKUP($A92,[2]部件副属性!$E$14:$V$239,15,0)</f>
        <v>2240</v>
      </c>
      <c r="P92" s="3">
        <f>VLOOKUP($A92,[1]副属性!$E$12:$Z$236,18,0)*10000</f>
        <v>1780</v>
      </c>
      <c r="Q92" s="3">
        <f>VLOOKUP($A92,[1]副属性!$E$12:$Z$236,20,0)*10000</f>
        <v>1690</v>
      </c>
      <c r="R92" s="3">
        <f>VLOOKUP($A92,[1]副属性!$E$12:$Z$236,19,0)*10000</f>
        <v>1690</v>
      </c>
    </row>
    <row r="93" spans="1:18">
      <c r="A93" s="1">
        <v>180</v>
      </c>
      <c r="B93" s="3">
        <f>VLOOKUP($A93,[1]副属性!$E$12:$Z$236,2,0)</f>
        <v>30200</v>
      </c>
      <c r="C93" s="3">
        <f>VLOOKUP($A93,[1]副属性!$E$12:$Z$236,7,0)*10000</f>
        <v>23000</v>
      </c>
      <c r="D93" s="3">
        <f>VLOOKUP($A93,[1]副属性!$E$12:$Z$236,3,0)</f>
        <v>10200</v>
      </c>
      <c r="E93" s="3">
        <f>VLOOKUP($A93,[1]副属性!$E$12:$Z$236,5,0)*10000</f>
        <v>3350</v>
      </c>
      <c r="F93" s="3">
        <f>VLOOKUP($A93,[1]副属性!$E$12:$Z$236,4,0)*10000</f>
        <v>600</v>
      </c>
      <c r="G93" s="3">
        <f>ROUND(VLOOKUP($A93,[1]副属性!$E$12:$Z$236,6,0),0)</f>
        <v>20</v>
      </c>
      <c r="H93" s="3">
        <f>VLOOKUP($A93,[1]副属性!$E$12:$Z$236,8,0)</f>
        <v>30200</v>
      </c>
      <c r="I93" s="3">
        <f>VLOOKUP($A93,[1]副属性!$E$12:$Z$236,9,0)</f>
        <v>30200</v>
      </c>
      <c r="J93" s="3">
        <f>VLOOKUP($A93,[1]副属性!$E$12:$Z$236,10,0)</f>
        <v>20100</v>
      </c>
      <c r="K93" s="3">
        <f>VLOOKUP($A93,[2]部件副属性!$E$14:$V$239,11,0)</f>
        <v>50000</v>
      </c>
      <c r="L93" s="3">
        <f>VLOOKUP($A93,[2]部件副属性!$E$14:$V$239,12,0)</f>
        <v>50000</v>
      </c>
      <c r="M93" s="3">
        <f>VLOOKUP($A93,[1]副属性!$E$12:$Z$236,15,0)</f>
        <v>20100</v>
      </c>
      <c r="N93" s="3">
        <f>VLOOKUP($A93,[1]副属性!$E$12:$Z$236,16,0)</f>
        <v>20100</v>
      </c>
      <c r="O93" s="3">
        <f>VLOOKUP($A93,[2]部件副属性!$E$14:$V$239,15,0)</f>
        <v>2300</v>
      </c>
      <c r="P93" s="3">
        <f>VLOOKUP($A93,[1]副属性!$E$12:$Z$236,18,0)*10000</f>
        <v>1800</v>
      </c>
      <c r="Q93" s="3">
        <f>VLOOKUP($A93,[1]副属性!$E$12:$Z$236,20,0)*10000</f>
        <v>1700</v>
      </c>
      <c r="R93" s="3">
        <f>VLOOKUP($A93,[1]副属性!$E$12:$Z$236,19,0)*10000</f>
        <v>1700</v>
      </c>
    </row>
    <row r="94" spans="1:18">
      <c r="A94" s="1">
        <v>182</v>
      </c>
      <c r="B94" s="3">
        <f>VLOOKUP($A94,[1]副属性!$E$12:$Z$236,2,0)</f>
        <v>33220</v>
      </c>
      <c r="C94" s="3">
        <f>VLOOKUP($A94,[1]副属性!$E$12:$Z$236,7,0)*10000</f>
        <v>23200</v>
      </c>
      <c r="D94" s="3">
        <f>VLOOKUP($A94,[1]副属性!$E$12:$Z$236,3,0)</f>
        <v>11220</v>
      </c>
      <c r="E94" s="3">
        <f>VLOOKUP($A94,[1]副属性!$E$12:$Z$236,5,0)*10000</f>
        <v>3380</v>
      </c>
      <c r="F94" s="3">
        <f>VLOOKUP($A94,[1]副属性!$E$12:$Z$236,4,0)*10000</f>
        <v>608</v>
      </c>
      <c r="G94" s="3">
        <f>ROUND(VLOOKUP($A94,[1]副属性!$E$12:$Z$236,6,0),0)</f>
        <v>20</v>
      </c>
      <c r="H94" s="3">
        <f>VLOOKUP($A94,[1]副属性!$E$12:$Z$236,8,0)</f>
        <v>33220</v>
      </c>
      <c r="I94" s="3">
        <f>VLOOKUP($A94,[1]副属性!$E$12:$Z$236,9,0)</f>
        <v>33220</v>
      </c>
      <c r="J94" s="3">
        <f>VLOOKUP($A94,[1]副属性!$E$12:$Z$236,10,0)</f>
        <v>22120</v>
      </c>
      <c r="K94" s="3">
        <f>VLOOKUP($A94,[2]部件副属性!$E$14:$V$239,11,0)</f>
        <v>55000</v>
      </c>
      <c r="L94" s="3">
        <f>VLOOKUP($A94,[2]部件副属性!$E$14:$V$239,12,0)</f>
        <v>55000</v>
      </c>
      <c r="M94" s="3">
        <f>VLOOKUP($A94,[1]副属性!$E$12:$Z$236,15,0)</f>
        <v>22120</v>
      </c>
      <c r="N94" s="3">
        <f>VLOOKUP($A94,[1]副属性!$E$12:$Z$236,16,0)</f>
        <v>22120</v>
      </c>
      <c r="O94" s="3">
        <f>VLOOKUP($A94,[2]部件副属性!$E$14:$V$239,15,0)</f>
        <v>2360</v>
      </c>
      <c r="P94" s="3">
        <f>VLOOKUP($A94,[1]副属性!$E$12:$Z$236,18,0)*10000</f>
        <v>1820</v>
      </c>
      <c r="Q94" s="3">
        <f>VLOOKUP($A94,[1]副属性!$E$12:$Z$236,20,0)*10000</f>
        <v>1710</v>
      </c>
      <c r="R94" s="3">
        <f>VLOOKUP($A94,[1]副属性!$E$12:$Z$236,19,0)*10000</f>
        <v>1710</v>
      </c>
    </row>
    <row r="95" spans="1:18">
      <c r="A95" s="1">
        <v>184</v>
      </c>
      <c r="B95" s="3">
        <f>VLOOKUP($A95,[1]副属性!$E$12:$Z$236,2,0)</f>
        <v>36240</v>
      </c>
      <c r="C95" s="3">
        <f>VLOOKUP($A95,[1]副属性!$E$12:$Z$236,7,0)*10000</f>
        <v>23400</v>
      </c>
      <c r="D95" s="3">
        <f>VLOOKUP($A95,[1]副属性!$E$12:$Z$236,3,0)</f>
        <v>12240</v>
      </c>
      <c r="E95" s="3">
        <f>VLOOKUP($A95,[1]副属性!$E$12:$Z$236,5,0)*10000</f>
        <v>3410</v>
      </c>
      <c r="F95" s="3">
        <f>VLOOKUP($A95,[1]副属性!$E$12:$Z$236,4,0)*10000</f>
        <v>616</v>
      </c>
      <c r="G95" s="3">
        <f>ROUND(VLOOKUP($A95,[1]副属性!$E$12:$Z$236,6,0),0)</f>
        <v>20</v>
      </c>
      <c r="H95" s="3">
        <f>VLOOKUP($A95,[1]副属性!$E$12:$Z$236,8,0)</f>
        <v>36240</v>
      </c>
      <c r="I95" s="3">
        <f>VLOOKUP($A95,[1]副属性!$E$12:$Z$236,9,0)</f>
        <v>36240</v>
      </c>
      <c r="J95" s="3">
        <f>VLOOKUP($A95,[1]副属性!$E$12:$Z$236,10,0)</f>
        <v>24140</v>
      </c>
      <c r="K95" s="3">
        <f>VLOOKUP($A95,[2]部件副属性!$E$14:$V$239,11,0)</f>
        <v>60000</v>
      </c>
      <c r="L95" s="3">
        <f>VLOOKUP($A95,[2]部件副属性!$E$14:$V$239,12,0)</f>
        <v>60000</v>
      </c>
      <c r="M95" s="3">
        <f>VLOOKUP($A95,[1]副属性!$E$12:$Z$236,15,0)</f>
        <v>24140</v>
      </c>
      <c r="N95" s="3">
        <f>VLOOKUP($A95,[1]副属性!$E$12:$Z$236,16,0)</f>
        <v>24140</v>
      </c>
      <c r="O95" s="3">
        <f>VLOOKUP($A95,[2]部件副属性!$E$14:$V$239,15,0)</f>
        <v>2420</v>
      </c>
      <c r="P95" s="3">
        <f>VLOOKUP($A95,[1]副属性!$E$12:$Z$236,18,0)*10000</f>
        <v>1840</v>
      </c>
      <c r="Q95" s="3">
        <f>VLOOKUP($A95,[1]副属性!$E$12:$Z$236,20,0)*10000</f>
        <v>1720</v>
      </c>
      <c r="R95" s="3">
        <f>VLOOKUP($A95,[1]副属性!$E$12:$Z$236,19,0)*10000</f>
        <v>1720</v>
      </c>
    </row>
    <row r="96" spans="1:18">
      <c r="A96" s="1">
        <v>186</v>
      </c>
      <c r="B96" s="3">
        <f>VLOOKUP($A96,[1]副属性!$E$12:$Z$236,2,0)</f>
        <v>39260</v>
      </c>
      <c r="C96" s="3">
        <f>VLOOKUP($A96,[1]副属性!$E$12:$Z$236,7,0)*10000</f>
        <v>23600</v>
      </c>
      <c r="D96" s="3">
        <f>VLOOKUP($A96,[1]副属性!$E$12:$Z$236,3,0)</f>
        <v>13260</v>
      </c>
      <c r="E96" s="3">
        <f>VLOOKUP($A96,[1]副属性!$E$12:$Z$236,5,0)*10000</f>
        <v>3440</v>
      </c>
      <c r="F96" s="3">
        <f>VLOOKUP($A96,[1]副属性!$E$12:$Z$236,4,0)*10000</f>
        <v>624</v>
      </c>
      <c r="G96" s="3">
        <f>ROUND(VLOOKUP($A96,[1]副属性!$E$12:$Z$236,6,0),0)</f>
        <v>21</v>
      </c>
      <c r="H96" s="3">
        <f>VLOOKUP($A96,[1]副属性!$E$12:$Z$236,8,0)</f>
        <v>39260</v>
      </c>
      <c r="I96" s="3">
        <f>VLOOKUP($A96,[1]副属性!$E$12:$Z$236,9,0)</f>
        <v>39260</v>
      </c>
      <c r="J96" s="3">
        <f>VLOOKUP($A96,[1]副属性!$E$12:$Z$236,10,0)</f>
        <v>26160</v>
      </c>
      <c r="K96" s="3">
        <f>VLOOKUP($A96,[2]部件副属性!$E$14:$V$239,11,0)</f>
        <v>65000</v>
      </c>
      <c r="L96" s="3">
        <f>VLOOKUP($A96,[2]部件副属性!$E$14:$V$239,12,0)</f>
        <v>65000</v>
      </c>
      <c r="M96" s="3">
        <f>VLOOKUP($A96,[1]副属性!$E$12:$Z$236,15,0)</f>
        <v>26160</v>
      </c>
      <c r="N96" s="3">
        <f>VLOOKUP($A96,[1]副属性!$E$12:$Z$236,16,0)</f>
        <v>26160</v>
      </c>
      <c r="O96" s="3">
        <f>VLOOKUP($A96,[2]部件副属性!$E$14:$V$239,15,0)</f>
        <v>2480</v>
      </c>
      <c r="P96" s="3">
        <f>VLOOKUP($A96,[1]副属性!$E$12:$Z$236,18,0)*10000</f>
        <v>1860</v>
      </c>
      <c r="Q96" s="3">
        <f>VLOOKUP($A96,[1]副属性!$E$12:$Z$236,20,0)*10000</f>
        <v>1730</v>
      </c>
      <c r="R96" s="3">
        <f>VLOOKUP($A96,[1]副属性!$E$12:$Z$236,19,0)*10000</f>
        <v>1730</v>
      </c>
    </row>
    <row r="97" spans="1:18">
      <c r="A97" s="1">
        <v>188</v>
      </c>
      <c r="B97" s="3">
        <f>VLOOKUP($A97,[1]副属性!$E$12:$Z$236,2,0)</f>
        <v>42280</v>
      </c>
      <c r="C97" s="3">
        <f>VLOOKUP($A97,[1]副属性!$E$12:$Z$236,7,0)*10000</f>
        <v>23800</v>
      </c>
      <c r="D97" s="3">
        <f>VLOOKUP($A97,[1]副属性!$E$12:$Z$236,3,0)</f>
        <v>14280</v>
      </c>
      <c r="E97" s="3">
        <f>VLOOKUP($A97,[1]副属性!$E$12:$Z$236,5,0)*10000</f>
        <v>3470</v>
      </c>
      <c r="F97" s="3">
        <f>VLOOKUP($A97,[1]副属性!$E$12:$Z$236,4,0)*10000</f>
        <v>632</v>
      </c>
      <c r="G97" s="3">
        <f>ROUND(VLOOKUP($A97,[1]副属性!$E$12:$Z$236,6,0),0)</f>
        <v>21</v>
      </c>
      <c r="H97" s="3">
        <f>VLOOKUP($A97,[1]副属性!$E$12:$Z$236,8,0)</f>
        <v>42280</v>
      </c>
      <c r="I97" s="3">
        <f>VLOOKUP($A97,[1]副属性!$E$12:$Z$236,9,0)</f>
        <v>42280</v>
      </c>
      <c r="J97" s="3">
        <f>VLOOKUP($A97,[1]副属性!$E$12:$Z$236,10,0)</f>
        <v>28180</v>
      </c>
      <c r="K97" s="3">
        <f>VLOOKUP($A97,[2]部件副属性!$E$14:$V$239,11,0)</f>
        <v>70000</v>
      </c>
      <c r="L97" s="3">
        <f>VLOOKUP($A97,[2]部件副属性!$E$14:$V$239,12,0)</f>
        <v>70000</v>
      </c>
      <c r="M97" s="3">
        <f>VLOOKUP($A97,[1]副属性!$E$12:$Z$236,15,0)</f>
        <v>28180</v>
      </c>
      <c r="N97" s="3">
        <f>VLOOKUP($A97,[1]副属性!$E$12:$Z$236,16,0)</f>
        <v>28180</v>
      </c>
      <c r="O97" s="3">
        <f>VLOOKUP($A97,[2]部件副属性!$E$14:$V$239,15,0)</f>
        <v>2540</v>
      </c>
      <c r="P97" s="3">
        <f>VLOOKUP($A97,[1]副属性!$E$12:$Z$236,18,0)*10000</f>
        <v>1880</v>
      </c>
      <c r="Q97" s="3">
        <f>VLOOKUP($A97,[1]副属性!$E$12:$Z$236,20,0)*10000</f>
        <v>1740</v>
      </c>
      <c r="R97" s="3">
        <f>VLOOKUP($A97,[1]副属性!$E$12:$Z$236,19,0)*10000</f>
        <v>1740</v>
      </c>
    </row>
    <row r="98" spans="1:18">
      <c r="A98" s="1">
        <v>190</v>
      </c>
      <c r="B98" s="3">
        <f>VLOOKUP($A98,[1]副属性!$E$12:$Z$236,2,0)</f>
        <v>45300</v>
      </c>
      <c r="C98" s="3">
        <f>VLOOKUP($A98,[1]副属性!$E$12:$Z$236,7,0)*10000</f>
        <v>24000</v>
      </c>
      <c r="D98" s="3">
        <f>VLOOKUP($A98,[1]副属性!$E$12:$Z$236,3,0)</f>
        <v>15300</v>
      </c>
      <c r="E98" s="3">
        <f>VLOOKUP($A98,[1]副属性!$E$12:$Z$236,5,0)*10000</f>
        <v>3500</v>
      </c>
      <c r="F98" s="3">
        <f>VLOOKUP($A98,[1]副属性!$E$12:$Z$236,4,0)*10000</f>
        <v>640</v>
      </c>
      <c r="G98" s="3">
        <f>ROUND(VLOOKUP($A98,[1]副属性!$E$12:$Z$236,6,0),0)</f>
        <v>21</v>
      </c>
      <c r="H98" s="3">
        <f>VLOOKUP($A98,[1]副属性!$E$12:$Z$236,8,0)</f>
        <v>45300</v>
      </c>
      <c r="I98" s="3">
        <f>VLOOKUP($A98,[1]副属性!$E$12:$Z$236,9,0)</f>
        <v>45300</v>
      </c>
      <c r="J98" s="3">
        <f>VLOOKUP($A98,[1]副属性!$E$12:$Z$236,10,0)</f>
        <v>30200</v>
      </c>
      <c r="K98" s="3">
        <f>VLOOKUP($A98,[2]部件副属性!$E$14:$V$239,11,0)</f>
        <v>75000</v>
      </c>
      <c r="L98" s="3">
        <f>VLOOKUP($A98,[2]部件副属性!$E$14:$V$239,12,0)</f>
        <v>75000</v>
      </c>
      <c r="M98" s="3">
        <f>VLOOKUP($A98,[1]副属性!$E$12:$Z$236,15,0)</f>
        <v>30200</v>
      </c>
      <c r="N98" s="3">
        <f>VLOOKUP($A98,[1]副属性!$E$12:$Z$236,16,0)</f>
        <v>30200</v>
      </c>
      <c r="O98" s="3">
        <f>VLOOKUP($A98,[2]部件副属性!$E$14:$V$239,15,0)</f>
        <v>2600</v>
      </c>
      <c r="P98" s="3">
        <f>VLOOKUP($A98,[1]副属性!$E$12:$Z$236,18,0)*10000</f>
        <v>1900</v>
      </c>
      <c r="Q98" s="3">
        <f>VLOOKUP($A98,[1]副属性!$E$12:$Z$236,20,0)*10000</f>
        <v>1750</v>
      </c>
      <c r="R98" s="3">
        <f>VLOOKUP($A98,[1]副属性!$E$12:$Z$236,19,0)*10000</f>
        <v>1750</v>
      </c>
    </row>
    <row r="99" spans="1:18">
      <c r="A99" s="1">
        <v>192</v>
      </c>
      <c r="B99" s="3">
        <f>VLOOKUP($A99,[1]副属性!$E$12:$Z$236,2,0)</f>
        <v>49840</v>
      </c>
      <c r="C99" s="3">
        <f>VLOOKUP($A99,[1]副属性!$E$12:$Z$236,7,0)*10000</f>
        <v>24200</v>
      </c>
      <c r="D99" s="3">
        <f>VLOOKUP($A99,[1]副属性!$E$12:$Z$236,3,0)</f>
        <v>16840</v>
      </c>
      <c r="E99" s="3">
        <f>VLOOKUP($A99,[1]副属性!$E$12:$Z$236,5,0)*10000</f>
        <v>3540</v>
      </c>
      <c r="F99" s="3">
        <f>VLOOKUP($A99,[1]副属性!$E$12:$Z$236,4,0)*10000</f>
        <v>646</v>
      </c>
      <c r="G99" s="3">
        <f>ROUND(VLOOKUP($A99,[1]副属性!$E$12:$Z$236,6,0),0)</f>
        <v>21</v>
      </c>
      <c r="H99" s="3">
        <f>VLOOKUP($A99,[1]副属性!$E$12:$Z$236,8,0)</f>
        <v>49840</v>
      </c>
      <c r="I99" s="3">
        <f>VLOOKUP($A99,[1]副属性!$E$12:$Z$236,9,0)</f>
        <v>49840</v>
      </c>
      <c r="J99" s="3">
        <f>VLOOKUP($A99,[1]副属性!$E$12:$Z$236,10,0)</f>
        <v>33220</v>
      </c>
      <c r="K99" s="3">
        <f>VLOOKUP($A99,[2]部件副属性!$E$14:$V$239,11,0)</f>
        <v>82000</v>
      </c>
      <c r="L99" s="3">
        <f>VLOOKUP($A99,[2]部件副属性!$E$14:$V$239,12,0)</f>
        <v>82000</v>
      </c>
      <c r="M99" s="3">
        <f>VLOOKUP($A99,[1]副属性!$E$12:$Z$236,15,0)</f>
        <v>33220</v>
      </c>
      <c r="N99" s="3">
        <f>VLOOKUP($A99,[1]副属性!$E$12:$Z$236,16,0)</f>
        <v>33220</v>
      </c>
      <c r="O99" s="3">
        <f>VLOOKUP($A99,[2]部件副属性!$E$14:$V$239,15,0)</f>
        <v>2680</v>
      </c>
      <c r="P99" s="3">
        <f>VLOOKUP($A99,[1]副属性!$E$12:$Z$236,18,0)*10000</f>
        <v>1920</v>
      </c>
      <c r="Q99" s="3">
        <f>VLOOKUP($A99,[1]副属性!$E$12:$Z$236,20,0)*10000</f>
        <v>1760</v>
      </c>
      <c r="R99" s="3">
        <f>VLOOKUP($A99,[1]副属性!$E$12:$Z$236,19,0)*10000</f>
        <v>1760</v>
      </c>
    </row>
    <row r="100" spans="1:18">
      <c r="A100" s="1">
        <v>194</v>
      </c>
      <c r="B100" s="3">
        <f>VLOOKUP($A100,[1]副属性!$E$12:$Z$236,2,0)</f>
        <v>54380</v>
      </c>
      <c r="C100" s="3">
        <f>VLOOKUP($A100,[1]副属性!$E$12:$Z$236,7,0)*10000</f>
        <v>24400</v>
      </c>
      <c r="D100" s="3">
        <f>VLOOKUP($A100,[1]副属性!$E$12:$Z$236,3,0)</f>
        <v>18380</v>
      </c>
      <c r="E100" s="3">
        <f>VLOOKUP($A100,[1]副属性!$E$12:$Z$236,5,0)*10000</f>
        <v>3580</v>
      </c>
      <c r="F100" s="3">
        <f>VLOOKUP($A100,[1]副属性!$E$12:$Z$236,4,0)*10000</f>
        <v>652</v>
      </c>
      <c r="G100" s="3">
        <f>ROUND(VLOOKUP($A100,[1]副属性!$E$12:$Z$236,6,0),0)</f>
        <v>21</v>
      </c>
      <c r="H100" s="3">
        <f>VLOOKUP($A100,[1]副属性!$E$12:$Z$236,8,0)</f>
        <v>54380</v>
      </c>
      <c r="I100" s="3">
        <f>VLOOKUP($A100,[1]副属性!$E$12:$Z$236,9,0)</f>
        <v>54380</v>
      </c>
      <c r="J100" s="3">
        <f>VLOOKUP($A100,[1]副属性!$E$12:$Z$236,10,0)</f>
        <v>36240</v>
      </c>
      <c r="K100" s="3">
        <f>VLOOKUP($A100,[2]部件副属性!$E$14:$V$239,11,0)</f>
        <v>89000</v>
      </c>
      <c r="L100" s="3">
        <f>VLOOKUP($A100,[2]部件副属性!$E$14:$V$239,12,0)</f>
        <v>89000</v>
      </c>
      <c r="M100" s="3">
        <f>VLOOKUP($A100,[1]副属性!$E$12:$Z$236,15,0)</f>
        <v>36240</v>
      </c>
      <c r="N100" s="3">
        <f>VLOOKUP($A100,[1]副属性!$E$12:$Z$236,16,0)</f>
        <v>36240</v>
      </c>
      <c r="O100" s="3">
        <f>VLOOKUP($A100,[2]部件副属性!$E$14:$V$239,15,0)</f>
        <v>2760</v>
      </c>
      <c r="P100" s="3">
        <f>VLOOKUP($A100,[1]副属性!$E$12:$Z$236,18,0)*10000</f>
        <v>1940</v>
      </c>
      <c r="Q100" s="3">
        <f>VLOOKUP($A100,[1]副属性!$E$12:$Z$236,20,0)*10000</f>
        <v>1770</v>
      </c>
      <c r="R100" s="3">
        <f>VLOOKUP($A100,[1]副属性!$E$12:$Z$236,19,0)*10000</f>
        <v>1770</v>
      </c>
    </row>
    <row r="101" spans="1:18">
      <c r="A101" s="1">
        <v>196</v>
      </c>
      <c r="B101" s="3">
        <f>VLOOKUP($A101,[1]副属性!$E$12:$Z$236,2,0)</f>
        <v>58920</v>
      </c>
      <c r="C101" s="3">
        <f>VLOOKUP($A101,[1]副属性!$E$12:$Z$236,7,0)*10000</f>
        <v>24600</v>
      </c>
      <c r="D101" s="3">
        <f>VLOOKUP($A101,[1]副属性!$E$12:$Z$236,3,0)</f>
        <v>19920</v>
      </c>
      <c r="E101" s="3">
        <f>VLOOKUP($A101,[1]副属性!$E$12:$Z$236,5,0)*10000</f>
        <v>3620</v>
      </c>
      <c r="F101" s="3">
        <f>VLOOKUP($A101,[1]副属性!$E$12:$Z$236,4,0)*10000</f>
        <v>658</v>
      </c>
      <c r="G101" s="3">
        <f>ROUND(VLOOKUP($A101,[1]副属性!$E$12:$Z$236,6,0),0)</f>
        <v>22</v>
      </c>
      <c r="H101" s="3">
        <f>VLOOKUP($A101,[1]副属性!$E$12:$Z$236,8,0)</f>
        <v>58920</v>
      </c>
      <c r="I101" s="3">
        <f>VLOOKUP($A101,[1]副属性!$E$12:$Z$236,9,0)</f>
        <v>58920</v>
      </c>
      <c r="J101" s="3">
        <f>VLOOKUP($A101,[1]副属性!$E$12:$Z$236,10,0)</f>
        <v>39260</v>
      </c>
      <c r="K101" s="3">
        <f>VLOOKUP($A101,[2]部件副属性!$E$14:$V$239,11,0)</f>
        <v>96000</v>
      </c>
      <c r="L101" s="3">
        <f>VLOOKUP($A101,[2]部件副属性!$E$14:$V$239,12,0)</f>
        <v>96000</v>
      </c>
      <c r="M101" s="3">
        <f>VLOOKUP($A101,[1]副属性!$E$12:$Z$236,15,0)</f>
        <v>39260</v>
      </c>
      <c r="N101" s="3">
        <f>VLOOKUP($A101,[1]副属性!$E$12:$Z$236,16,0)</f>
        <v>39260</v>
      </c>
      <c r="O101" s="3">
        <f>VLOOKUP($A101,[2]部件副属性!$E$14:$V$239,15,0)</f>
        <v>2840</v>
      </c>
      <c r="P101" s="3">
        <f>VLOOKUP($A101,[1]副属性!$E$12:$Z$236,18,0)*10000</f>
        <v>1960</v>
      </c>
      <c r="Q101" s="3">
        <f>VLOOKUP($A101,[1]副属性!$E$12:$Z$236,20,0)*10000</f>
        <v>1780</v>
      </c>
      <c r="R101" s="3">
        <f>VLOOKUP($A101,[1]副属性!$E$12:$Z$236,19,0)*10000</f>
        <v>1780</v>
      </c>
    </row>
    <row r="102" spans="1:18">
      <c r="A102" s="1">
        <v>198</v>
      </c>
      <c r="B102" s="3">
        <f>VLOOKUP($A102,[1]副属性!$E$12:$Z$236,2,0)</f>
        <v>63460</v>
      </c>
      <c r="C102" s="3">
        <f>VLOOKUP($A102,[1]副属性!$E$12:$Z$236,7,0)*10000</f>
        <v>24800</v>
      </c>
      <c r="D102" s="3">
        <f>VLOOKUP($A102,[1]副属性!$E$12:$Z$236,3,0)</f>
        <v>21460</v>
      </c>
      <c r="E102" s="3">
        <f>VLOOKUP($A102,[1]副属性!$E$12:$Z$236,5,0)*10000</f>
        <v>3660</v>
      </c>
      <c r="F102" s="3">
        <f>VLOOKUP($A102,[1]副属性!$E$12:$Z$236,4,0)*10000</f>
        <v>664</v>
      </c>
      <c r="G102" s="3">
        <f>ROUND(VLOOKUP($A102,[1]副属性!$E$12:$Z$236,6,0),0)</f>
        <v>22</v>
      </c>
      <c r="H102" s="3">
        <f>VLOOKUP($A102,[1]副属性!$E$12:$Z$236,8,0)</f>
        <v>63460</v>
      </c>
      <c r="I102" s="3">
        <f>VLOOKUP($A102,[1]副属性!$E$12:$Z$236,9,0)</f>
        <v>63460</v>
      </c>
      <c r="J102" s="3">
        <f>VLOOKUP($A102,[1]副属性!$E$12:$Z$236,10,0)</f>
        <v>42280</v>
      </c>
      <c r="K102" s="3">
        <f>VLOOKUP($A102,[2]部件副属性!$E$14:$V$239,11,0)</f>
        <v>103000</v>
      </c>
      <c r="L102" s="3">
        <f>VLOOKUP($A102,[2]部件副属性!$E$14:$V$239,12,0)</f>
        <v>103000</v>
      </c>
      <c r="M102" s="3">
        <f>VLOOKUP($A102,[1]副属性!$E$12:$Z$236,15,0)</f>
        <v>42280</v>
      </c>
      <c r="N102" s="3">
        <f>VLOOKUP($A102,[1]副属性!$E$12:$Z$236,16,0)</f>
        <v>42280</v>
      </c>
      <c r="O102" s="3">
        <f>VLOOKUP($A102,[2]部件副属性!$E$14:$V$239,15,0)</f>
        <v>2920</v>
      </c>
      <c r="P102" s="3">
        <f>VLOOKUP($A102,[1]副属性!$E$12:$Z$236,18,0)*10000</f>
        <v>1980</v>
      </c>
      <c r="Q102" s="3">
        <f>VLOOKUP($A102,[1]副属性!$E$12:$Z$236,20,0)*10000</f>
        <v>1790</v>
      </c>
      <c r="R102" s="3">
        <f>VLOOKUP($A102,[1]副属性!$E$12:$Z$236,19,0)*10000</f>
        <v>1790</v>
      </c>
    </row>
    <row r="103" spans="1:18">
      <c r="A103" s="1">
        <v>200</v>
      </c>
      <c r="B103" s="3">
        <f>VLOOKUP($A103,[1]副属性!$E$12:$Z$236,2,0)</f>
        <v>68000</v>
      </c>
      <c r="C103" s="3">
        <f>VLOOKUP($A103,[1]副属性!$E$12:$Z$236,7,0)*10000</f>
        <v>25000</v>
      </c>
      <c r="D103" s="3">
        <f>VLOOKUP($A103,[1]副属性!$E$12:$Z$236,3,0)</f>
        <v>23000</v>
      </c>
      <c r="E103" s="3">
        <f>VLOOKUP($A103,[1]副属性!$E$12:$Z$236,5,0)*10000</f>
        <v>3700</v>
      </c>
      <c r="F103" s="3">
        <f>VLOOKUP($A103,[1]副属性!$E$12:$Z$236,4,0)*10000</f>
        <v>670</v>
      </c>
      <c r="G103" s="3">
        <f>ROUND(VLOOKUP($A103,[1]副属性!$E$12:$Z$236,6,0),0)</f>
        <v>22</v>
      </c>
      <c r="H103" s="3">
        <f>VLOOKUP($A103,[1]副属性!$E$12:$Z$236,8,0)</f>
        <v>68000</v>
      </c>
      <c r="I103" s="3">
        <f>VLOOKUP($A103,[1]副属性!$E$12:$Z$236,9,0)</f>
        <v>68000</v>
      </c>
      <c r="J103" s="3">
        <f>VLOOKUP($A103,[1]副属性!$E$12:$Z$236,10,0)</f>
        <v>45300</v>
      </c>
      <c r="K103" s="3">
        <f>VLOOKUP($A103,[2]部件副属性!$E$14:$V$239,11,0)</f>
        <v>110000</v>
      </c>
      <c r="L103" s="3">
        <f>VLOOKUP($A103,[2]部件副属性!$E$14:$V$239,12,0)</f>
        <v>110000</v>
      </c>
      <c r="M103" s="3">
        <f>VLOOKUP($A103,[1]副属性!$E$12:$Z$236,15,0)</f>
        <v>45300</v>
      </c>
      <c r="N103" s="3">
        <f>VLOOKUP($A103,[1]副属性!$E$12:$Z$236,16,0)</f>
        <v>45300</v>
      </c>
      <c r="O103" s="3">
        <f>VLOOKUP($A103,[2]部件副属性!$E$14:$V$239,15,0)</f>
        <v>3000</v>
      </c>
      <c r="P103" s="3">
        <f>VLOOKUP($A103,[1]副属性!$E$12:$Z$236,18,0)*10000</f>
        <v>2000</v>
      </c>
      <c r="Q103" s="3">
        <f>VLOOKUP($A103,[1]副属性!$E$12:$Z$236,20,0)*10000</f>
        <v>1800</v>
      </c>
      <c r="R103" s="3">
        <f>VLOOKUP($A103,[1]副属性!$E$12:$Z$236,19,0)*10000</f>
        <v>1800</v>
      </c>
    </row>
    <row r="104" spans="1:18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">
      <c r="A105" s="1"/>
    </row>
    <row r="106" spans="1:1">
      <c r="A106" s="1"/>
    </row>
    <row r="107" spans="1:1">
      <c r="A107" s="1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wepie</cp:lastModifiedBy>
  <dcterms:created xsi:type="dcterms:W3CDTF">2021-06-10T03:45:00Z</dcterms:created>
  <dcterms:modified xsi:type="dcterms:W3CDTF">2021-09-14T02:25:27Z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49372052CF4A4C659E2D99615C83DD65</vt:lpwstr>
  </property>
  <property fmtid="{D5CDD505-2E9C-101B-9397-08002B2CF9AE}" pid="3" name="KSOProductBuildVer">
    <vt:lpwstr>2052-11.1.0.10314</vt:lpwstr>
  </property>
</Properties>
</file>