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<sst xmlns="http://schemas.openxmlformats.org/spreadsheetml/2006/main" count="71">
  <si>
    <t>SAE J2450</t>
  </si>
  <si>
    <t>Translation Metric Score Sheet</t>
  </si>
  <si>
    <t>Error Type</t>
  </si>
  <si>
    <t>num</t>
  </si>
  <si>
    <t>serious</t>
  </si>
  <si>
    <t>minor</t>
  </si>
  <si>
    <t>Category Weighted Score</t>
  </si>
  <si>
    <t>Wrong Term</t>
  </si>
  <si>
    <t>Syntactic Error</t>
  </si>
  <si>
    <t>Omission</t>
  </si>
  <si>
    <t>Word Structure/Agreement</t>
  </si>
  <si>
    <t>Misspelling</t>
  </si>
  <si>
    <t>Punctuation Error</t>
  </si>
  <si>
    <t>Miscellaneous Error</t>
  </si>
  <si>
    <t>Sum of Weighted Scores</t>
  </si>
  <si>
    <t>Number of words in source language</t>
  </si>
  <si>
    <t>Overall Document Weighted Score</t>
  </si>
  <si>
    <t>LISA</t>
  </si>
  <si>
    <t>critical</t>
  </si>
  <si>
    <t>major</t>
  </si>
  <si>
    <t xml:space="preserve">mistranslation </t>
  </si>
  <si>
    <t>accuracy</t>
  </si>
  <si>
    <t>teminology</t>
  </si>
  <si>
    <t>language</t>
  </si>
  <si>
    <t>style</t>
  </si>
  <si>
    <t>country</t>
  </si>
  <si>
    <t>consistency</t>
  </si>
  <si>
    <t>TAC</t>
  </si>
  <si>
    <t>错误类别</t>
  </si>
  <si>
    <t>错误级别</t>
  </si>
  <si>
    <t>数量</t>
  </si>
  <si>
    <t>次要错误</t>
  </si>
  <si>
    <t>一般错误</t>
  </si>
  <si>
    <t>严重错误</t>
  </si>
  <si>
    <t>重大错误</t>
  </si>
  <si>
    <t>准确性</t>
  </si>
  <si>
    <t>错译</t>
  </si>
  <si>
    <t>冗译</t>
  </si>
  <si>
    <t>漏译</t>
  </si>
  <si>
    <t>过译</t>
  </si>
  <si>
    <t>不一致</t>
  </si>
  <si>
    <t>数据错误</t>
  </si>
  <si>
    <t>严重错译和误译</t>
  </si>
  <si>
    <t>拼写错误</t>
  </si>
  <si>
    <t>语言及风格</t>
  </si>
  <si>
    <t>语法错误</t>
  </si>
  <si>
    <t>措辞问题</t>
  </si>
  <si>
    <t>标点错误</t>
  </si>
  <si>
    <t>表述问题</t>
  </si>
  <si>
    <t>文风问题</t>
  </si>
  <si>
    <t>存在歧视</t>
  </si>
  <si>
    <t>风格指南</t>
  </si>
  <si>
    <t>文化差异</t>
  </si>
  <si>
    <t>约定条款</t>
  </si>
  <si>
    <t>专业术语</t>
  </si>
  <si>
    <t>术语表</t>
  </si>
  <si>
    <t>行业标准</t>
  </si>
  <si>
    <t>使用不当</t>
  </si>
  <si>
    <t>政治敏感型</t>
  </si>
  <si>
    <t>格式与规范</t>
  </si>
  <si>
    <t>格式</t>
  </si>
  <si>
    <t>乱码</t>
  </si>
  <si>
    <t>标识符</t>
  </si>
  <si>
    <t>空格</t>
  </si>
  <si>
    <t>换行</t>
  </si>
  <si>
    <t>标点</t>
  </si>
  <si>
    <t>间距</t>
  </si>
  <si>
    <t>标注、索引、引用</t>
  </si>
  <si>
    <t>数字格式</t>
  </si>
  <si>
    <t>其他</t>
  </si>
  <si>
    <t>错误总扣分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</si>
</sst>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7" borderId="13" applyNumberFormat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21" fillId="31" borderId="1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3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8" xfId="0" applyFont="1" applyFill="1" applyBorder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9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3" borderId="1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tabSelected="1" zoomScale="61" zoomScaleNormal="61" topLeftCell="A32" workbookViewId="0">
      <selection activeCell="U43" sqref="U43"/>
    </sheetView>
  </sheetViews>
  <sheetFormatPr defaultColWidth="9" defaultRowHeight="14"/>
  <cols>
    <col min="1" max="1" width="10.7333333333333" customWidth="1"/>
    <col min="2" max="2" width="30.75" customWidth="1"/>
    <col min="7" max="7" width="20.75" customWidth="1"/>
    <col min="9" max="9" width="22.0833333333333" customWidth="1"/>
  </cols>
  <sheetData>
    <row r="1" ht="14.75" spans="2:12">
      <c r="B1" s="1" t="s">
        <v>0</v>
      </c>
      <c r="C1" s="1"/>
      <c r="D1" s="1"/>
      <c r="E1" s="1"/>
      <c r="F1" s="1"/>
      <c r="G1" s="1"/>
      <c r="K1" s="18"/>
      <c r="L1" s="19"/>
    </row>
    <row r="2" ht="14.75" spans="2:12">
      <c r="B2" s="2" t="s">
        <v>1</v>
      </c>
      <c r="C2" s="2"/>
      <c r="D2" s="2"/>
      <c r="E2" s="2"/>
      <c r="F2" s="2"/>
      <c r="G2" s="2"/>
      <c r="K2" s="19"/>
      <c r="L2" s="19"/>
    </row>
    <row r="3" spans="2:12">
      <c r="B3" s="3" t="s">
        <v>2</v>
      </c>
      <c r="C3" s="4" t="s">
        <v>3</v>
      </c>
      <c r="D3" s="4" t="s">
        <v>4</v>
      </c>
      <c r="E3" s="4" t="s">
        <v>3</v>
      </c>
      <c r="F3" s="4" t="s">
        <v>5</v>
      </c>
      <c r="G3" s="5" t="s">
        <v>6</v>
      </c>
      <c r="K3" s="19"/>
      <c r="L3" s="19"/>
    </row>
    <row r="4" spans="1:12">
      <c r="A4">
        <v>1</v>
      </c>
      <c r="B4" s="6" t="s">
        <v>7</v>
      </c>
      <c r="C4" s="7">
        <v>1</v>
      </c>
      <c r="D4" s="7">
        <v>5</v>
      </c>
      <c r="E4" s="7">
        <v>3</v>
      </c>
      <c r="F4" s="7">
        <v>2</v>
      </c>
      <c r="G4" s="8">
        <f>C4*D4+E4*F4</f>
        <v>11</v>
      </c>
      <c r="K4" s="19"/>
      <c r="L4" s="19"/>
    </row>
    <row r="5" spans="1:12">
      <c r="A5">
        <v>2</v>
      </c>
      <c r="B5" s="3" t="s">
        <v>8</v>
      </c>
      <c r="C5" s="4">
        <v>2</v>
      </c>
      <c r="D5" s="4">
        <v>4</v>
      </c>
      <c r="E5" s="4">
        <v>1</v>
      </c>
      <c r="F5" s="4">
        <v>2</v>
      </c>
      <c r="G5" s="5">
        <f t="shared" ref="G5:G10" si="0">C5*D5+E5*F5</f>
        <v>10</v>
      </c>
      <c r="K5" s="19"/>
      <c r="L5" s="19"/>
    </row>
    <row r="6" spans="1:12">
      <c r="A6">
        <v>3</v>
      </c>
      <c r="B6" s="6" t="s">
        <v>9</v>
      </c>
      <c r="C6" s="7">
        <v>1</v>
      </c>
      <c r="D6" s="7">
        <v>4</v>
      </c>
      <c r="E6" s="7">
        <v>1</v>
      </c>
      <c r="F6" s="7">
        <v>2</v>
      </c>
      <c r="G6" s="8">
        <f t="shared" si="0"/>
        <v>6</v>
      </c>
      <c r="K6" s="19"/>
      <c r="L6" s="19"/>
    </row>
    <row r="7" spans="1:12">
      <c r="A7">
        <v>4</v>
      </c>
      <c r="B7" s="3" t="s">
        <v>10</v>
      </c>
      <c r="C7" s="4">
        <v>2</v>
      </c>
      <c r="D7" s="4">
        <v>4</v>
      </c>
      <c r="E7" s="4"/>
      <c r="F7" s="4">
        <v>2</v>
      </c>
      <c r="G7" s="5">
        <f t="shared" si="0"/>
        <v>8</v>
      </c>
      <c r="K7" s="19"/>
      <c r="L7" s="19"/>
    </row>
    <row r="8" spans="1:12">
      <c r="A8">
        <v>5</v>
      </c>
      <c r="B8" s="6" t="s">
        <v>11</v>
      </c>
      <c r="C8" s="7"/>
      <c r="D8" s="7">
        <v>3</v>
      </c>
      <c r="E8" s="7">
        <v>2</v>
      </c>
      <c r="F8" s="7">
        <v>1</v>
      </c>
      <c r="G8" s="8">
        <f t="shared" si="0"/>
        <v>2</v>
      </c>
      <c r="K8" s="19"/>
      <c r="L8" s="19"/>
    </row>
    <row r="9" spans="1:12">
      <c r="A9">
        <v>6</v>
      </c>
      <c r="B9" s="3" t="s">
        <v>12</v>
      </c>
      <c r="C9" s="4"/>
      <c r="D9" s="4">
        <v>2</v>
      </c>
      <c r="E9" s="4">
        <v>1</v>
      </c>
      <c r="F9" s="4">
        <v>1</v>
      </c>
      <c r="G9" s="5">
        <f t="shared" si="0"/>
        <v>1</v>
      </c>
      <c r="K9" s="19"/>
      <c r="L9" s="19"/>
    </row>
    <row r="10" spans="1:12">
      <c r="A10">
        <v>7</v>
      </c>
      <c r="B10" s="6" t="s">
        <v>13</v>
      </c>
      <c r="C10" s="7">
        <v>1</v>
      </c>
      <c r="D10" s="7">
        <v>3</v>
      </c>
      <c r="E10" s="7">
        <v>5</v>
      </c>
      <c r="F10" s="7">
        <v>1</v>
      </c>
      <c r="G10" s="8">
        <f t="shared" si="0"/>
        <v>8</v>
      </c>
      <c r="K10" s="19"/>
      <c r="L10" s="19"/>
    </row>
    <row r="11" spans="1:7">
      <c r="A11">
        <v>8</v>
      </c>
      <c r="B11" s="3"/>
      <c r="C11" s="4"/>
      <c r="D11" s="4"/>
      <c r="E11" s="4"/>
      <c r="F11" s="4"/>
      <c r="G11" s="5"/>
    </row>
    <row r="12" spans="2:7">
      <c r="B12" s="6" t="s">
        <v>14</v>
      </c>
      <c r="C12" s="9">
        <f>SUM(G4:G10)</f>
        <v>46</v>
      </c>
      <c r="D12" s="9"/>
      <c r="E12" s="9"/>
      <c r="F12" s="9"/>
      <c r="G12" s="9"/>
    </row>
    <row r="13" spans="2:7">
      <c r="B13" s="3" t="s">
        <v>15</v>
      </c>
      <c r="C13" s="10">
        <v>306</v>
      </c>
      <c r="D13" s="10"/>
      <c r="E13" s="10"/>
      <c r="F13" s="10"/>
      <c r="G13" s="10"/>
    </row>
    <row r="14" spans="2:7">
      <c r="B14" s="11" t="s">
        <v>16</v>
      </c>
      <c r="C14" s="12">
        <f>C12/C13</f>
        <v>0.150326797385621</v>
      </c>
      <c r="D14" s="12"/>
      <c r="E14" s="12"/>
      <c r="F14" s="12"/>
      <c r="G14" s="12"/>
    </row>
    <row r="17" ht="14.75" spans="2:9">
      <c r="B17" s="1" t="s">
        <v>17</v>
      </c>
      <c r="C17" s="1"/>
      <c r="D17" s="1"/>
      <c r="E17" s="1"/>
      <c r="F17" s="1"/>
      <c r="G17" s="1"/>
      <c r="H17" s="1"/>
      <c r="I17" s="1"/>
    </row>
    <row r="18" ht="14.75" spans="2:9">
      <c r="B18" s="2" t="s">
        <v>1</v>
      </c>
      <c r="C18" s="2"/>
      <c r="D18" s="2"/>
      <c r="E18" s="2"/>
      <c r="F18" s="2"/>
      <c r="G18" s="2"/>
      <c r="H18" s="2"/>
      <c r="I18" s="2"/>
    </row>
    <row r="19" spans="2:9">
      <c r="B19" s="3" t="s">
        <v>2</v>
      </c>
      <c r="C19" s="4" t="s">
        <v>3</v>
      </c>
      <c r="D19" s="4" t="s">
        <v>18</v>
      </c>
      <c r="E19" s="4" t="s">
        <v>3</v>
      </c>
      <c r="F19" s="4" t="s">
        <v>19</v>
      </c>
      <c r="G19" s="4" t="s">
        <v>3</v>
      </c>
      <c r="H19" s="4" t="s">
        <v>5</v>
      </c>
      <c r="I19" s="5" t="s">
        <v>6</v>
      </c>
    </row>
    <row r="20" spans="1:9">
      <c r="A20">
        <v>1</v>
      </c>
      <c r="B20" s="6" t="s">
        <v>20</v>
      </c>
      <c r="C20" s="7"/>
      <c r="D20" s="7">
        <v>10</v>
      </c>
      <c r="E20" s="7">
        <v>3</v>
      </c>
      <c r="F20" s="7">
        <v>5</v>
      </c>
      <c r="G20" s="7"/>
      <c r="H20" s="7">
        <v>1</v>
      </c>
      <c r="I20" s="8">
        <f>C20*D20+E20*F20+G20*H20</f>
        <v>15</v>
      </c>
    </row>
    <row r="21" spans="1:9">
      <c r="A21">
        <v>2</v>
      </c>
      <c r="B21" s="3" t="s">
        <v>21</v>
      </c>
      <c r="C21" s="4"/>
      <c r="D21" s="4">
        <v>10</v>
      </c>
      <c r="E21" s="4">
        <v>4</v>
      </c>
      <c r="F21" s="4">
        <v>5</v>
      </c>
      <c r="G21" s="4">
        <v>9</v>
      </c>
      <c r="H21" s="4">
        <v>1</v>
      </c>
      <c r="I21" s="5">
        <f t="shared" ref="I21:I26" si="1">C21*D21+E21*F21+G21*H21</f>
        <v>29</v>
      </c>
    </row>
    <row r="22" spans="1:9">
      <c r="A22">
        <v>3</v>
      </c>
      <c r="B22" s="6" t="s">
        <v>22</v>
      </c>
      <c r="C22" s="7"/>
      <c r="D22" s="7">
        <v>10</v>
      </c>
      <c r="E22" s="7">
        <v>3</v>
      </c>
      <c r="F22" s="7">
        <v>5</v>
      </c>
      <c r="G22" s="7">
        <v>1</v>
      </c>
      <c r="H22" s="7">
        <v>1</v>
      </c>
      <c r="I22" s="8">
        <f t="shared" si="1"/>
        <v>16</v>
      </c>
    </row>
    <row r="23" spans="1:9">
      <c r="A23">
        <v>4</v>
      </c>
      <c r="B23" s="3" t="s">
        <v>23</v>
      </c>
      <c r="C23" s="4"/>
      <c r="D23" s="4">
        <v>10</v>
      </c>
      <c r="E23" s="4"/>
      <c r="F23" s="4">
        <v>5</v>
      </c>
      <c r="G23" s="4"/>
      <c r="H23" s="4">
        <v>1</v>
      </c>
      <c r="I23" s="5">
        <f t="shared" si="1"/>
        <v>0</v>
      </c>
    </row>
    <row r="24" spans="1:9">
      <c r="A24">
        <v>5</v>
      </c>
      <c r="B24" s="6" t="s">
        <v>24</v>
      </c>
      <c r="C24" s="7"/>
      <c r="D24" s="7">
        <v>10</v>
      </c>
      <c r="E24" s="7"/>
      <c r="F24" s="7">
        <v>5</v>
      </c>
      <c r="G24" s="7"/>
      <c r="H24" s="7">
        <v>1</v>
      </c>
      <c r="I24" s="8">
        <f t="shared" si="1"/>
        <v>0</v>
      </c>
    </row>
    <row r="25" spans="1:9">
      <c r="A25">
        <v>6</v>
      </c>
      <c r="B25" s="3" t="s">
        <v>25</v>
      </c>
      <c r="C25" s="4"/>
      <c r="D25" s="4">
        <v>10</v>
      </c>
      <c r="E25" s="4"/>
      <c r="F25" s="4">
        <v>5</v>
      </c>
      <c r="G25" s="4"/>
      <c r="H25" s="4">
        <v>1</v>
      </c>
      <c r="I25" s="5">
        <f t="shared" si="1"/>
        <v>0</v>
      </c>
    </row>
    <row r="26" spans="1:9">
      <c r="A26">
        <v>7</v>
      </c>
      <c r="B26" s="6" t="s">
        <v>26</v>
      </c>
      <c r="C26" s="7"/>
      <c r="D26" s="7">
        <v>10</v>
      </c>
      <c r="E26" s="7"/>
      <c r="F26" s="7">
        <v>5</v>
      </c>
      <c r="G26" s="7"/>
      <c r="H26" s="7">
        <v>1</v>
      </c>
      <c r="I26" s="8">
        <f t="shared" si="1"/>
        <v>0</v>
      </c>
    </row>
    <row r="27" spans="2:9">
      <c r="B27" s="3"/>
      <c r="C27" s="4"/>
      <c r="D27" s="4"/>
      <c r="E27" s="4"/>
      <c r="F27" s="4"/>
      <c r="G27" s="4"/>
      <c r="H27" s="4"/>
      <c r="I27" s="5"/>
    </row>
    <row r="28" spans="2:9">
      <c r="B28" s="6" t="s">
        <v>14</v>
      </c>
      <c r="C28" s="9">
        <f>SUM(I20:I26)</f>
        <v>60</v>
      </c>
      <c r="D28" s="9"/>
      <c r="E28" s="9"/>
      <c r="F28" s="9"/>
      <c r="G28" s="9"/>
      <c r="H28" s="9"/>
      <c r="I28" s="9"/>
    </row>
    <row r="29" spans="2:9">
      <c r="B29" s="3" t="s">
        <v>15</v>
      </c>
      <c r="C29" s="10">
        <v>306</v>
      </c>
      <c r="D29" s="10"/>
      <c r="E29" s="10"/>
      <c r="F29" s="10"/>
      <c r="G29" s="10"/>
      <c r="H29" s="10"/>
      <c r="I29" s="10"/>
    </row>
    <row r="30" spans="2:9">
      <c r="B30" s="11" t="s">
        <v>16</v>
      </c>
      <c r="C30" s="12">
        <f>C28/C29</f>
        <v>0.196078431372549</v>
      </c>
      <c r="D30" s="12"/>
      <c r="E30" s="12"/>
      <c r="F30" s="12"/>
      <c r="G30" s="12"/>
      <c r="H30" s="12"/>
      <c r="I30" s="12"/>
    </row>
    <row r="31" customFormat="1"/>
    <row r="32" customFormat="1" ht="14.75" spans="1:11">
      <c r="A32" s="13" t="s">
        <v>27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ht="15.5" spans="1:11">
      <c r="A33" s="2" t="s">
        <v>28</v>
      </c>
      <c r="B33" s="2"/>
      <c r="C33" s="14" t="s">
        <v>29</v>
      </c>
      <c r="D33" s="14"/>
      <c r="E33" s="14"/>
      <c r="F33" s="14"/>
      <c r="G33" s="15"/>
      <c r="H33" s="15"/>
      <c r="I33" s="15"/>
      <c r="J33" s="15"/>
      <c r="K33" s="20"/>
    </row>
    <row r="34" ht="14.75" spans="1:11">
      <c r="A34" s="2"/>
      <c r="B34" s="2"/>
      <c r="C34" s="4" t="s">
        <v>30</v>
      </c>
      <c r="D34" s="4" t="s">
        <v>31</v>
      </c>
      <c r="E34" s="4" t="s">
        <v>30</v>
      </c>
      <c r="F34" s="4" t="s">
        <v>32</v>
      </c>
      <c r="G34" s="4" t="s">
        <v>30</v>
      </c>
      <c r="H34" s="4" t="s">
        <v>33</v>
      </c>
      <c r="I34" s="4" t="s">
        <v>30</v>
      </c>
      <c r="J34" s="4" t="s">
        <v>34</v>
      </c>
      <c r="K34" s="5"/>
    </row>
    <row r="35" spans="1:11">
      <c r="A35" s="16" t="s">
        <v>35</v>
      </c>
      <c r="B35" s="7" t="s">
        <v>36</v>
      </c>
      <c r="C35" s="7"/>
      <c r="D35" s="7"/>
      <c r="E35" s="7">
        <v>1</v>
      </c>
      <c r="F35" s="7">
        <v>1</v>
      </c>
      <c r="G35" s="7">
        <v>1</v>
      </c>
      <c r="H35" s="7">
        <v>1.5</v>
      </c>
      <c r="I35" s="7"/>
      <c r="J35" s="7">
        <v>2</v>
      </c>
      <c r="K35" s="8">
        <f>C35*D35+E35*F35+G35*H35+I35*J35</f>
        <v>2.5</v>
      </c>
    </row>
    <row r="36" spans="1:11">
      <c r="A36" s="16"/>
      <c r="B36" s="4" t="s">
        <v>37</v>
      </c>
      <c r="C36" s="4"/>
      <c r="D36" s="4">
        <v>0.5</v>
      </c>
      <c r="E36" s="4"/>
      <c r="F36" s="4">
        <v>1</v>
      </c>
      <c r="G36" s="4"/>
      <c r="H36" s="4">
        <v>1.5</v>
      </c>
      <c r="I36" s="4"/>
      <c r="J36" s="4"/>
      <c r="K36" s="5">
        <f t="shared" ref="K36:K66" si="2">C36*D36+E36*F36+G36*H36+I36*J36</f>
        <v>0</v>
      </c>
    </row>
    <row r="37" spans="1:11">
      <c r="A37" s="16"/>
      <c r="B37" s="7" t="s">
        <v>38</v>
      </c>
      <c r="C37" s="7"/>
      <c r="D37" s="7">
        <v>0.5</v>
      </c>
      <c r="E37" s="7">
        <v>1</v>
      </c>
      <c r="F37" s="7">
        <v>1</v>
      </c>
      <c r="G37" s="7">
        <v>1</v>
      </c>
      <c r="H37" s="7">
        <v>1.5</v>
      </c>
      <c r="I37" s="7"/>
      <c r="J37" s="7">
        <v>2</v>
      </c>
      <c r="K37" s="8">
        <f t="shared" si="2"/>
        <v>2.5</v>
      </c>
    </row>
    <row r="38" spans="1:11">
      <c r="A38" s="16"/>
      <c r="B38" s="4" t="s">
        <v>39</v>
      </c>
      <c r="C38" s="4"/>
      <c r="D38" s="4">
        <v>0.5</v>
      </c>
      <c r="E38" s="4"/>
      <c r="F38" s="4">
        <v>1</v>
      </c>
      <c r="G38" s="4"/>
      <c r="H38" s="4">
        <v>1.5</v>
      </c>
      <c r="I38" s="4"/>
      <c r="J38" s="4"/>
      <c r="K38" s="5">
        <f t="shared" si="2"/>
        <v>0</v>
      </c>
    </row>
    <row r="39" spans="1:11">
      <c r="A39" s="16"/>
      <c r="B39" s="7" t="s">
        <v>40</v>
      </c>
      <c r="C39" s="7"/>
      <c r="D39" s="7">
        <v>0.5</v>
      </c>
      <c r="E39" s="7"/>
      <c r="F39" s="7">
        <v>1</v>
      </c>
      <c r="G39" s="7"/>
      <c r="H39" s="7">
        <v>1.5</v>
      </c>
      <c r="I39" s="7"/>
      <c r="J39" s="7"/>
      <c r="K39" s="8">
        <f t="shared" si="2"/>
        <v>0</v>
      </c>
    </row>
    <row r="40" spans="1:11">
      <c r="A40" s="16"/>
      <c r="B40" s="4" t="s">
        <v>41</v>
      </c>
      <c r="C40" s="4"/>
      <c r="D40" s="4"/>
      <c r="E40" s="4"/>
      <c r="F40" s="4">
        <v>1</v>
      </c>
      <c r="G40" s="4"/>
      <c r="H40" s="4">
        <v>1.5</v>
      </c>
      <c r="I40" s="4"/>
      <c r="J40" s="4">
        <v>2</v>
      </c>
      <c r="K40" s="5">
        <f t="shared" si="2"/>
        <v>0</v>
      </c>
    </row>
    <row r="41" spans="1:11">
      <c r="A41" s="16"/>
      <c r="B41" s="7" t="s">
        <v>42</v>
      </c>
      <c r="C41" s="7"/>
      <c r="D41" s="7"/>
      <c r="E41" s="7"/>
      <c r="F41" s="7"/>
      <c r="G41" s="7"/>
      <c r="H41" s="7">
        <v>1.5</v>
      </c>
      <c r="I41" s="7"/>
      <c r="J41" s="7">
        <v>2</v>
      </c>
      <c r="K41" s="8">
        <f t="shared" si="2"/>
        <v>0</v>
      </c>
    </row>
    <row r="42" spans="1:11">
      <c r="A42" s="16"/>
      <c r="B42" s="4" t="s">
        <v>43</v>
      </c>
      <c r="C42" s="4"/>
      <c r="D42" s="4"/>
      <c r="E42" s="4"/>
      <c r="F42" s="4"/>
      <c r="G42" s="4">
        <v>1</v>
      </c>
      <c r="H42" s="4">
        <v>1.5</v>
      </c>
      <c r="I42" s="4"/>
      <c r="J42" s="4">
        <v>2</v>
      </c>
      <c r="K42" s="5">
        <f t="shared" si="2"/>
        <v>1.5</v>
      </c>
    </row>
    <row r="43" spans="1:11">
      <c r="A43" s="16" t="s">
        <v>44</v>
      </c>
      <c r="B43" s="7" t="s">
        <v>45</v>
      </c>
      <c r="C43" s="7"/>
      <c r="D43" s="7">
        <v>0.5</v>
      </c>
      <c r="E43" s="7"/>
      <c r="F43" s="7">
        <v>1</v>
      </c>
      <c r="G43" s="7"/>
      <c r="H43" s="7">
        <v>1.5</v>
      </c>
      <c r="I43" s="7"/>
      <c r="J43" s="7"/>
      <c r="K43" s="8">
        <f t="shared" si="2"/>
        <v>0</v>
      </c>
    </row>
    <row r="44" spans="1:11">
      <c r="A44" s="16"/>
      <c r="B44" s="4" t="s">
        <v>46</v>
      </c>
      <c r="C44" s="4">
        <v>2</v>
      </c>
      <c r="D44" s="4">
        <v>0.5</v>
      </c>
      <c r="E44" s="4"/>
      <c r="F44" s="4">
        <v>1</v>
      </c>
      <c r="G44" s="4"/>
      <c r="H44" s="4">
        <v>1.5</v>
      </c>
      <c r="I44" s="4"/>
      <c r="J44" s="4"/>
      <c r="K44" s="5">
        <f t="shared" si="2"/>
        <v>1</v>
      </c>
    </row>
    <row r="45" spans="1:11">
      <c r="A45" s="16"/>
      <c r="B45" s="7" t="s">
        <v>47</v>
      </c>
      <c r="C45" s="7"/>
      <c r="D45" s="7">
        <v>0.5</v>
      </c>
      <c r="E45" s="7">
        <v>1</v>
      </c>
      <c r="F45" s="7">
        <v>1</v>
      </c>
      <c r="G45" s="7"/>
      <c r="H45" s="7"/>
      <c r="I45" s="7"/>
      <c r="J45" s="7"/>
      <c r="K45" s="8">
        <f t="shared" si="2"/>
        <v>1</v>
      </c>
    </row>
    <row r="46" spans="1:11">
      <c r="A46" s="16"/>
      <c r="B46" s="4" t="s">
        <v>48</v>
      </c>
      <c r="C46" s="4">
        <v>2</v>
      </c>
      <c r="D46" s="4">
        <v>0.5</v>
      </c>
      <c r="E46" s="4">
        <v>4</v>
      </c>
      <c r="F46" s="4">
        <v>1</v>
      </c>
      <c r="G46" s="4">
        <v>2</v>
      </c>
      <c r="H46" s="4"/>
      <c r="I46" s="4"/>
      <c r="J46" s="4"/>
      <c r="K46" s="5">
        <f t="shared" si="2"/>
        <v>5</v>
      </c>
    </row>
    <row r="47" spans="1:11">
      <c r="A47" s="16"/>
      <c r="B47" s="7" t="s">
        <v>49</v>
      </c>
      <c r="C47" s="7"/>
      <c r="D47" s="7">
        <v>0.5</v>
      </c>
      <c r="E47" s="7">
        <v>1</v>
      </c>
      <c r="F47" s="7"/>
      <c r="G47" s="7"/>
      <c r="H47" s="7"/>
      <c r="I47" s="7"/>
      <c r="J47" s="7"/>
      <c r="K47" s="8">
        <f t="shared" si="2"/>
        <v>0</v>
      </c>
    </row>
    <row r="48" spans="1:11">
      <c r="A48" s="16"/>
      <c r="B48" s="4" t="s">
        <v>50</v>
      </c>
      <c r="C48" s="4"/>
      <c r="D48" s="4"/>
      <c r="E48" s="4"/>
      <c r="F48" s="4">
        <v>1</v>
      </c>
      <c r="G48" s="4"/>
      <c r="H48" s="4">
        <v>1.5</v>
      </c>
      <c r="I48" s="4"/>
      <c r="J48" s="4">
        <v>2</v>
      </c>
      <c r="K48" s="5">
        <f t="shared" si="2"/>
        <v>0</v>
      </c>
    </row>
    <row r="49" spans="1:11">
      <c r="A49" s="16"/>
      <c r="B49" s="7" t="s">
        <v>51</v>
      </c>
      <c r="C49" s="7"/>
      <c r="D49" s="7">
        <v>0.5</v>
      </c>
      <c r="E49" s="7"/>
      <c r="F49" s="7"/>
      <c r="G49" s="7"/>
      <c r="H49" s="7"/>
      <c r="I49" s="7"/>
      <c r="J49" s="7"/>
      <c r="K49" s="8">
        <f t="shared" si="2"/>
        <v>0</v>
      </c>
    </row>
    <row r="50" spans="1:11">
      <c r="A50" s="16"/>
      <c r="B50" s="4" t="s">
        <v>52</v>
      </c>
      <c r="C50" s="4"/>
      <c r="D50" s="4">
        <v>0.5</v>
      </c>
      <c r="E50" s="4"/>
      <c r="F50" s="4">
        <v>1</v>
      </c>
      <c r="G50" s="4"/>
      <c r="H50" s="4">
        <v>1.5</v>
      </c>
      <c r="I50" s="4"/>
      <c r="J50" s="4">
        <v>2</v>
      </c>
      <c r="K50" s="5">
        <f t="shared" si="2"/>
        <v>0</v>
      </c>
    </row>
    <row r="51" spans="1:11">
      <c r="A51" s="16"/>
      <c r="B51" s="7" t="s">
        <v>53</v>
      </c>
      <c r="C51" s="7"/>
      <c r="D51" s="7">
        <v>0.5</v>
      </c>
      <c r="E51" s="7"/>
      <c r="F51" s="7">
        <v>1</v>
      </c>
      <c r="G51" s="7"/>
      <c r="H51" s="7">
        <v>1.5</v>
      </c>
      <c r="I51" s="7"/>
      <c r="J51" s="7"/>
      <c r="K51" s="8">
        <f t="shared" si="2"/>
        <v>0</v>
      </c>
    </row>
    <row r="52" spans="1:11">
      <c r="A52" s="17" t="s">
        <v>54</v>
      </c>
      <c r="B52" s="4" t="s">
        <v>55</v>
      </c>
      <c r="C52" s="4"/>
      <c r="D52" s="4">
        <v>0.5</v>
      </c>
      <c r="E52" s="4">
        <v>2</v>
      </c>
      <c r="F52" s="4">
        <v>1</v>
      </c>
      <c r="G52" s="4">
        <v>1</v>
      </c>
      <c r="H52" s="4">
        <v>1.5</v>
      </c>
      <c r="I52" s="4"/>
      <c r="J52" s="4"/>
      <c r="K52" s="5">
        <f t="shared" si="2"/>
        <v>3.5</v>
      </c>
    </row>
    <row r="53" spans="1:11">
      <c r="A53" s="17"/>
      <c r="B53" s="7" t="s">
        <v>56</v>
      </c>
      <c r="C53" s="7"/>
      <c r="D53" s="7">
        <v>0.5</v>
      </c>
      <c r="E53" s="7"/>
      <c r="F53" s="7">
        <v>1</v>
      </c>
      <c r="G53" s="7"/>
      <c r="H53" s="7">
        <v>1.5</v>
      </c>
      <c r="I53" s="7"/>
      <c r="J53" s="7">
        <v>2</v>
      </c>
      <c r="K53" s="8">
        <f t="shared" si="2"/>
        <v>0</v>
      </c>
    </row>
    <row r="54" spans="1:11">
      <c r="A54" s="17"/>
      <c r="B54" s="4" t="s">
        <v>57</v>
      </c>
      <c r="C54" s="4"/>
      <c r="D54" s="4">
        <v>0.5</v>
      </c>
      <c r="E54" s="4"/>
      <c r="F54" s="4">
        <v>1</v>
      </c>
      <c r="G54" s="4"/>
      <c r="H54" s="4">
        <v>1.5</v>
      </c>
      <c r="I54" s="4"/>
      <c r="J54" s="4"/>
      <c r="K54" s="5">
        <f t="shared" si="2"/>
        <v>0</v>
      </c>
    </row>
    <row r="55" spans="1:11">
      <c r="A55" s="17"/>
      <c r="B55" s="7" t="s">
        <v>40</v>
      </c>
      <c r="C55" s="7"/>
      <c r="D55" s="7">
        <v>0.5</v>
      </c>
      <c r="E55" s="7"/>
      <c r="F55" s="7">
        <v>1</v>
      </c>
      <c r="G55" s="7"/>
      <c r="H55" s="7">
        <v>1.5</v>
      </c>
      <c r="I55" s="7"/>
      <c r="J55" s="7"/>
      <c r="K55" s="8">
        <f t="shared" si="2"/>
        <v>0</v>
      </c>
    </row>
    <row r="56" spans="1:11">
      <c r="A56" s="17"/>
      <c r="B56" s="4" t="s">
        <v>58</v>
      </c>
      <c r="C56" s="4"/>
      <c r="D56" s="4"/>
      <c r="E56" s="4"/>
      <c r="F56" s="4">
        <v>1</v>
      </c>
      <c r="G56" s="4"/>
      <c r="H56" s="4">
        <v>1.5</v>
      </c>
      <c r="I56" s="4"/>
      <c r="J56" s="4">
        <v>2</v>
      </c>
      <c r="K56" s="5">
        <f t="shared" si="2"/>
        <v>0</v>
      </c>
    </row>
    <row r="57" spans="1:11">
      <c r="A57" s="16" t="s">
        <v>59</v>
      </c>
      <c r="B57" s="7" t="s">
        <v>60</v>
      </c>
      <c r="C57" s="7"/>
      <c r="D57" s="7">
        <v>0.5</v>
      </c>
      <c r="E57" s="7">
        <v>1</v>
      </c>
      <c r="F57" s="7">
        <v>1</v>
      </c>
      <c r="G57" s="7"/>
      <c r="H57" s="7"/>
      <c r="I57" s="7"/>
      <c r="J57" s="7"/>
      <c r="K57" s="8">
        <f t="shared" si="2"/>
        <v>1</v>
      </c>
    </row>
    <row r="58" spans="1:11">
      <c r="A58" s="16"/>
      <c r="B58" s="4" t="s">
        <v>61</v>
      </c>
      <c r="C58" s="4"/>
      <c r="D58" s="4"/>
      <c r="E58" s="4"/>
      <c r="F58" s="4">
        <v>1</v>
      </c>
      <c r="G58" s="4"/>
      <c r="H58" s="4">
        <v>1.5</v>
      </c>
      <c r="I58" s="4"/>
      <c r="J58" s="4">
        <v>2</v>
      </c>
      <c r="K58" s="5">
        <f t="shared" si="2"/>
        <v>0</v>
      </c>
    </row>
    <row r="59" spans="1:11">
      <c r="A59" s="16"/>
      <c r="B59" s="7" t="s">
        <v>62</v>
      </c>
      <c r="C59" s="7"/>
      <c r="D59" s="7">
        <v>0.5</v>
      </c>
      <c r="E59" s="7"/>
      <c r="F59" s="7">
        <v>1</v>
      </c>
      <c r="G59" s="7"/>
      <c r="H59" s="7">
        <v>1.5</v>
      </c>
      <c r="I59" s="7"/>
      <c r="J59" s="7">
        <v>2</v>
      </c>
      <c r="K59" s="8">
        <f t="shared" si="2"/>
        <v>0</v>
      </c>
    </row>
    <row r="60" spans="1:11">
      <c r="A60" s="16"/>
      <c r="B60" s="4" t="s">
        <v>63</v>
      </c>
      <c r="C60" s="4"/>
      <c r="D60" s="4">
        <v>0.5</v>
      </c>
      <c r="E60" s="4"/>
      <c r="F60" s="4"/>
      <c r="G60" s="4"/>
      <c r="H60" s="4"/>
      <c r="I60" s="4"/>
      <c r="J60" s="4"/>
      <c r="K60" s="5">
        <f t="shared" si="2"/>
        <v>0</v>
      </c>
    </row>
    <row r="61" spans="1:11">
      <c r="A61" s="16"/>
      <c r="B61" s="7" t="s">
        <v>64</v>
      </c>
      <c r="C61" s="7"/>
      <c r="D61" s="7">
        <v>0.5</v>
      </c>
      <c r="E61" s="7"/>
      <c r="F61" s="7"/>
      <c r="G61" s="7"/>
      <c r="H61" s="7"/>
      <c r="I61" s="7"/>
      <c r="J61" s="7"/>
      <c r="K61" s="8">
        <f t="shared" si="2"/>
        <v>0</v>
      </c>
    </row>
    <row r="62" spans="1:11">
      <c r="A62" s="16"/>
      <c r="B62" s="4" t="s">
        <v>65</v>
      </c>
      <c r="C62" s="4"/>
      <c r="D62" s="4">
        <v>0.5</v>
      </c>
      <c r="E62" s="4"/>
      <c r="F62" s="4">
        <v>1</v>
      </c>
      <c r="G62" s="4"/>
      <c r="H62" s="4"/>
      <c r="I62" s="4"/>
      <c r="J62" s="4"/>
      <c r="K62" s="5">
        <f t="shared" si="2"/>
        <v>0</v>
      </c>
    </row>
    <row r="63" spans="1:11">
      <c r="A63" s="16"/>
      <c r="B63" s="7" t="s">
        <v>66</v>
      </c>
      <c r="C63" s="7"/>
      <c r="D63" s="7">
        <v>0.5</v>
      </c>
      <c r="E63" s="7"/>
      <c r="F63" s="7">
        <v>1</v>
      </c>
      <c r="G63" s="7"/>
      <c r="H63" s="7"/>
      <c r="I63" s="7"/>
      <c r="J63" s="7"/>
      <c r="K63" s="8">
        <f t="shared" si="2"/>
        <v>0</v>
      </c>
    </row>
    <row r="64" spans="1:11">
      <c r="A64" s="16"/>
      <c r="B64" s="4" t="s">
        <v>67</v>
      </c>
      <c r="C64" s="4"/>
      <c r="D64" s="4">
        <v>0.5</v>
      </c>
      <c r="E64" s="4"/>
      <c r="F64" s="4">
        <v>1</v>
      </c>
      <c r="G64" s="4"/>
      <c r="H64" s="4"/>
      <c r="I64" s="4"/>
      <c r="J64" s="4"/>
      <c r="K64" s="5">
        <f t="shared" si="2"/>
        <v>0</v>
      </c>
    </row>
    <row r="65" spans="1:11">
      <c r="A65" s="16"/>
      <c r="B65" s="7" t="s">
        <v>68</v>
      </c>
      <c r="C65" s="7"/>
      <c r="D65" s="7">
        <v>0.5</v>
      </c>
      <c r="E65" s="7"/>
      <c r="F65" s="7">
        <v>1</v>
      </c>
      <c r="G65" s="7"/>
      <c r="H65" s="7"/>
      <c r="I65" s="7"/>
      <c r="J65" s="7"/>
      <c r="K65" s="8">
        <f t="shared" si="2"/>
        <v>0</v>
      </c>
    </row>
    <row r="66" spans="1:11">
      <c r="A66" s="16"/>
      <c r="B66" s="4" t="s">
        <v>69</v>
      </c>
      <c r="C66" s="4"/>
      <c r="D66" s="4">
        <v>0.5</v>
      </c>
      <c r="E66" s="4"/>
      <c r="F66" s="4">
        <v>1</v>
      </c>
      <c r="G66" s="4"/>
      <c r="H66" s="4"/>
      <c r="I66" s="4"/>
      <c r="J66" s="4"/>
      <c r="K66" s="5">
        <f t="shared" si="2"/>
        <v>0</v>
      </c>
    </row>
    <row r="67" spans="1:11">
      <c r="A67" s="11" t="s">
        <v>70</v>
      </c>
      <c r="B67" s="21">
        <f>100-SUM(K35:K66)*1000/528</f>
        <v>65.9090909090909</v>
      </c>
      <c r="C67" s="21"/>
      <c r="D67" s="21"/>
      <c r="E67" s="21"/>
      <c r="F67" s="21"/>
      <c r="G67" s="21"/>
      <c r="H67" s="21"/>
      <c r="I67" s="21"/>
      <c r="J67" s="21"/>
      <c r="K67" s="22"/>
    </row>
  </sheetData>
  <mergeCells count="18">
    <mergeCell ref="B1:G1"/>
    <mergeCell ref="B2:G2"/>
    <mergeCell ref="C12:G12"/>
    <mergeCell ref="C13:G13"/>
    <mergeCell ref="C14:G14"/>
    <mergeCell ref="B17:I17"/>
    <mergeCell ref="B18:I18"/>
    <mergeCell ref="C28:I28"/>
    <mergeCell ref="C29:I29"/>
    <mergeCell ref="C30:I30"/>
    <mergeCell ref="A32:K32"/>
    <mergeCell ref="C33:F33"/>
    <mergeCell ref="A35:A42"/>
    <mergeCell ref="A43:A51"/>
    <mergeCell ref="A52:A56"/>
    <mergeCell ref="A57:A66"/>
    <mergeCell ref="K1:L10"/>
    <mergeCell ref="A33:B3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吴绪瑶</cp:lastModifiedBy>
  <dcterms:created xsi:type="dcterms:W3CDTF">2019-11-09T01:43:00Z</dcterms:created>
  <dcterms:modified xsi:type="dcterms:W3CDTF">2019-11-10T09:08:15Z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