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<sst xmlns="http://schemas.openxmlformats.org/spreadsheetml/2006/main" count="17779" uniqueCount="12843">
  <si>
    <t>hid</t>
  </si>
  <si>
    <t>name</t>
  </si>
  <si>
    <t>en_name</t>
  </si>
  <si>
    <t>country</t>
  </si>
  <si>
    <t>country_code</t>
  </si>
  <si>
    <t>city</t>
  </si>
  <si>
    <t>city_code</t>
  </si>
  <si>
    <t>star</t>
  </si>
  <si>
    <t>tel</t>
  </si>
  <si>
    <t>longitude</t>
  </si>
  <si>
    <t>latitude</t>
  </si>
  <si>
    <t>address</t>
  </si>
  <si>
    <t>太平洋宿雾度假酒店</t>
  </si>
  <si>
    <t>Pacific Cebu Resort</t>
  </si>
  <si>
    <t>菲律宾</t>
  </si>
  <si>
    <t>洛普洛普</t>
  </si>
  <si>
    <t>Suba-basbas, Lapu Lapu city, Mactan Island,麦丹岛地区,拉普拉普,中米沙鄢,6015,菲律宾</t>
  </si>
  <si>
    <t>贝加尔湖庄园</t>
  </si>
  <si>
    <t>Baikal Manor</t>
  </si>
  <si>
    <t>俄罗斯</t>
  </si>
  <si>
    <t>伊尔库次克</t>
  </si>
  <si>
    <t>7 924 701?15-55</t>
  </si>
  <si>
    <t>Nagornaya Ulitsa 38</t>
  </si>
  <si>
    <t>武藏野贝卡日式旅馆</t>
  </si>
  <si>
    <t>Shiki No Yuzashiki Musashino Bekkan</t>
  </si>
  <si>
    <t>日本</t>
  </si>
  <si>
    <t>神奈川县</t>
  </si>
  <si>
    <t>0465-62-7111</t>
  </si>
  <si>
    <t>425-1 Miyanoshita, Hakone-machi, Ashigarashimo-gun,</t>
  </si>
  <si>
    <t>箱根汤本温泉天成园酒店</t>
  </si>
  <si>
    <t>Hakone Yumoto Onsen Tenseien</t>
  </si>
  <si>
    <t>箱根</t>
  </si>
  <si>
    <t>0081--460838511</t>
  </si>
  <si>
    <t>682 Yumoto， Hakone-machi， Ashigara-shimogun</t>
  </si>
  <si>
    <t>三井花园饭店银座普米尔</t>
  </si>
  <si>
    <t>Mitsui Garden Hotel Ginza Premier</t>
  </si>
  <si>
    <t>东京</t>
  </si>
  <si>
    <t>0081--335431131</t>
  </si>
  <si>
    <t>8-13-1 Ginza, Chuo-ku</t>
  </si>
  <si>
    <t>安可纳度假酒店</t>
  </si>
  <si>
    <t>The Auhana</t>
  </si>
  <si>
    <t>长滩岛</t>
  </si>
  <si>
    <t>0063-(36)2863900</t>
  </si>
  <si>
    <t>Sitio Cagban, Barangay Manoc-Manoc</t>
  </si>
  <si>
    <t>长滩岛水族酒店</t>
  </si>
  <si>
    <t>Aqua Boracay Hotel &amp; Resort</t>
  </si>
  <si>
    <t>63 036 288 1536</t>
  </si>
  <si>
    <t>Bulabog Beach, Balabag</t>
  </si>
  <si>
    <t>科莫多芽庄酒店</t>
  </si>
  <si>
    <t>Comodo Nha Trang Hotel</t>
  </si>
  <si>
    <t>越南</t>
  </si>
  <si>
    <t>芽庄</t>
  </si>
  <si>
    <t>86A Tran Phu, Nha Trang, Khanh Hoa</t>
  </si>
  <si>
    <t>阿尔法公寓式酒店</t>
  </si>
  <si>
    <t>The Alpha Suites</t>
  </si>
  <si>
    <t>马卡蒂</t>
  </si>
  <si>
    <t>7232 Ayala Avenue Ext.</t>
  </si>
  <si>
    <t>平昌华美达酒店&amp;套房</t>
  </si>
  <si>
    <t>Pyeongchang Ramada Hotel &amp; Suite by Wyndham</t>
  </si>
  <si>
    <t>韩国</t>
  </si>
  <si>
    <t>平昌郡</t>
  </si>
  <si>
    <t>0082--333331000</t>
  </si>
  <si>
    <t>245-36, Hoenggye-ri, Daegwallyeong-myeon</t>
  </si>
  <si>
    <t>新山迪沙鲁海岸硬石酒店</t>
  </si>
  <si>
    <t>Hard Rock Hotel Desaru Coast Johor</t>
  </si>
  <si>
    <t>马来西亚</t>
  </si>
  <si>
    <t>新山</t>
  </si>
  <si>
    <t>+607-838 8888</t>
  </si>
  <si>
    <t>Hard Rock Hotel Desaru Coast, Jalan Pantai 3, Desaru Coast, Bandar Penawar, Johor Darul Ta＇zim</t>
  </si>
  <si>
    <t>马尼拉王子酒店</t>
  </si>
  <si>
    <t>Manila Prince Hotel</t>
  </si>
  <si>
    <t>马尼拉</t>
  </si>
  <si>
    <t>1000 San Marcelino St, Ermita</t>
  </si>
  <si>
    <t>萨拉精品酒店</t>
  </si>
  <si>
    <t>Xala Boutique Hotel</t>
  </si>
  <si>
    <t>+84 258 3526 428</t>
  </si>
  <si>
    <t>3 Tue Tinh</t>
  </si>
  <si>
    <t>曼谷拉查达宜必思尚品酒店</t>
  </si>
  <si>
    <t>Ibis Styles Bangkok Ratchada</t>
  </si>
  <si>
    <t>泰国</t>
  </si>
  <si>
    <t>曼谷</t>
  </si>
  <si>
    <t>212 Ratchadaphisek Road, Huai Khwang</t>
  </si>
  <si>
    <t>357长滩岛度假村</t>
  </si>
  <si>
    <t>357 Boracay Resort</t>
  </si>
  <si>
    <t>Station 3, Beachfront, Angol, Malay, Aklan</t>
  </si>
  <si>
    <t>奎松市私人酒店（原梅兰蒂酒店）</t>
  </si>
  <si>
    <t>Privato Hotel Quezon City (Formerly Meranti Hotel)</t>
  </si>
  <si>
    <t>奎松市</t>
  </si>
  <si>
    <t>0063--23766340</t>
  </si>
  <si>
    <t>82 Scout Castor, Diliman</t>
  </si>
  <si>
    <t>伊洛伊洛Richmonde酒店</t>
  </si>
  <si>
    <t>Richmonde Hotel Iloilo</t>
  </si>
  <si>
    <t>伊洛伊洛</t>
  </si>
  <si>
    <t>+63-2-570 7777</t>
  </si>
  <si>
    <t>Megaworld Boulevard cor. Enterprise Road, Iloilo Business Park, Mandurriao</t>
  </si>
  <si>
    <t>马尼拉1酒店</t>
  </si>
  <si>
    <t>F1 Hotel Manila</t>
  </si>
  <si>
    <t>+63-2-908 7888</t>
  </si>
  <si>
    <t>32nd St., Bonifacio Global City</t>
  </si>
  <si>
    <t>地平线乡村度假酒店</t>
  </si>
  <si>
    <t>Horizon Village &amp; Resort</t>
  </si>
  <si>
    <t>清迈</t>
  </si>
  <si>
    <t>+66-53-292381 Ext.5</t>
  </si>
  <si>
    <t>200 Moo.7, Doi Saket Road, T. Cherngdaoi, Chiang Mai</t>
  </si>
  <si>
    <t>故事度假村</t>
  </si>
  <si>
    <t>The Story Resort</t>
  </si>
  <si>
    <t>薄荷岛</t>
  </si>
  <si>
    <t>+632 8335713</t>
  </si>
  <si>
    <t>Brgy. Danao,邦劳地区,薄荷岛,中米沙鄢,菲律宾</t>
  </si>
  <si>
    <t>香港富荟旺角酒店</t>
  </si>
  <si>
    <t>iclub Mong Kok Hotel</t>
  </si>
  <si>
    <t>中国</t>
  </si>
  <si>
    <t>香港</t>
  </si>
  <si>
    <t>00852--39636800</t>
  </si>
  <si>
    <t>香港,油尖旺,旺角晏架街2号</t>
  </si>
  <si>
    <t>北艾莎丽柏酒店</t>
  </si>
  <si>
    <t>Park Inn by Radisson North Edsa</t>
  </si>
  <si>
    <t>+63 02 944 1888</t>
  </si>
  <si>
    <t>SM City North EDSA Complex, EDSA Corner North Avenue, Barangay Bagong Pag-Asa, Metro Manila, Quezon City</t>
  </si>
  <si>
    <t>巴黎芽庄酒店</t>
  </si>
  <si>
    <t>Paris Nha Trang Hotel</t>
  </si>
  <si>
    <t>0084--2583529988</t>
  </si>
  <si>
    <t>96B1/6 Tran Phu Street, Loc Tho Ward</t>
  </si>
  <si>
    <t>箱根隐居别墅</t>
  </si>
  <si>
    <t>Hakone Retreat Villa 1/f</t>
  </si>
  <si>
    <t>0081--460838632</t>
  </si>
  <si>
    <t>1290，Sengokuhara，Hakone，Kanagawa, Japan</t>
  </si>
  <si>
    <t>东京西新宿大和ROYNET酒店</t>
  </si>
  <si>
    <t>Daiwa Roynet Hotel Nishi-Shinjuku</t>
  </si>
  <si>
    <t>Shinjuku-ku, Nishi-shinjuku 6-12-39</t>
  </si>
  <si>
    <t>东京新大谷饭店主楼</t>
  </si>
  <si>
    <t>Hotel New Otani Tokyo The Main</t>
  </si>
  <si>
    <t>0081--332651111</t>
  </si>
  <si>
    <t>4-1 Kioi-cho, Chiyoda-ku</t>
  </si>
  <si>
    <t>科伦水下花园度假村</t>
  </si>
  <si>
    <t>Coron Underwater Garden Resort</t>
  </si>
  <si>
    <t>巴拉望(省)</t>
  </si>
  <si>
    <t>Baquit Island, Coron, Palawan</t>
  </si>
  <si>
    <t>丽笙酒店</t>
  </si>
  <si>
    <t>Park Inn by Radisson Iloilo</t>
  </si>
  <si>
    <t>SM City Iloilo Complex, Benigno Aquino, Jr. Ave. Brgy Buhang, Mandurriao,伊洛伊洛,西米沙鄢,5000,菲律宾</t>
  </si>
  <si>
    <t>Summit Hotel Greenhills</t>
  </si>
  <si>
    <t>(02) 398 8788</t>
  </si>
  <si>
    <t>13 Annapolis, San Juan, 1504 Metro Manila</t>
  </si>
  <si>
    <t>长滩岛中信酒店</t>
  </si>
  <si>
    <t>Citic Hotel Boracay</t>
  </si>
  <si>
    <t>+6336 2862366 |+6336 2862399</t>
  </si>
  <si>
    <t>Station 1 Main Road Boracay Island Malay Aklan, 1号码头（S1）, 长滩岛, 菲律宾, 5608</t>
  </si>
  <si>
    <t>澳门帝濠酒店</t>
  </si>
  <si>
    <t>Emperor Hotel</t>
  </si>
  <si>
    <t>澳门</t>
  </si>
  <si>
    <t>00853-28781888</t>
  </si>
  <si>
    <t>澳门上海街51号</t>
  </si>
  <si>
    <t>澳门财神酒店</t>
  </si>
  <si>
    <t>Hotel Fortuna</t>
  </si>
  <si>
    <t>00853-28786333</t>
  </si>
  <si>
    <t>澳门新口岸广州街63号</t>
  </si>
  <si>
    <t>澳门金龙酒店</t>
  </si>
  <si>
    <t>Golden Dragon Hotel</t>
  </si>
  <si>
    <t>00853-28361999</t>
  </si>
  <si>
    <t>Rua de Malaca, Macau City, Macau, Macau</t>
  </si>
  <si>
    <t>澳门假日酒店</t>
  </si>
  <si>
    <t>Holiday Inn Macau</t>
  </si>
  <si>
    <t>00853-28783333</t>
  </si>
  <si>
    <t>澳门北京街82-86号</t>
  </si>
  <si>
    <t>澳门银河酒店</t>
  </si>
  <si>
    <t>Galaxy Hotel Macau</t>
  </si>
  <si>
    <t>澳门,路氹,路氹城，路氹城大马路</t>
  </si>
  <si>
    <t>澳门凯旋门酒店</t>
  </si>
  <si>
    <t>L’Arc Macau</t>
  </si>
  <si>
    <t>00853-28808888</t>
  </si>
  <si>
    <t>澳门中部新口岸皇朝区城市日大马路</t>
  </si>
  <si>
    <t>澳门百老汇酒店</t>
  </si>
  <si>
    <t>Broadway Macau</t>
  </si>
  <si>
    <t>00853-88833338</t>
  </si>
  <si>
    <t>澳门 路氹 南部游艇码头临近西提园形地</t>
  </si>
  <si>
    <t>澳门雅诗阁酒店</t>
  </si>
  <si>
    <t>Ascott Macau</t>
  </si>
  <si>
    <t>00853-28220688</t>
  </si>
  <si>
    <t>澳门新口岸皇朝区柏嘉街</t>
  </si>
  <si>
    <t>香港都会海逸酒店</t>
  </si>
  <si>
    <t>Harbour Plaza Metropolis</t>
  </si>
  <si>
    <t>00852-31606888</t>
  </si>
  <si>
    <t>香港 油尖旺 红磡 都会道7号</t>
  </si>
  <si>
    <t>香港九龙酒店</t>
  </si>
  <si>
    <t>The Kowloon Hotel</t>
  </si>
  <si>
    <t>00852-29292888</t>
  </si>
  <si>
    <t>香港 油尖旺 尖沙嘴弥敦道19-21号</t>
  </si>
  <si>
    <t>清迈富丽华酒店</t>
  </si>
  <si>
    <t>Furama Chiang Mai</t>
  </si>
  <si>
    <t>0066-53-415222</t>
  </si>
  <si>
    <t>54 Huay Keaw Road, Muang Chiang Mai 50300 Thailand</t>
  </si>
  <si>
    <t>曼谷暹罗凯宾斯基酒店</t>
  </si>
  <si>
    <t>Siam Kempinski Hotel Bangkok</t>
  </si>
  <si>
    <t>0066-2-1629000</t>
  </si>
  <si>
    <t>Rama 1 Road 991/9, Bangkok Thailand</t>
  </si>
  <si>
    <t>曼谷察殿沙吞酒店式公寓</t>
  </si>
  <si>
    <t>Chatrium Residence Sathon Bangkok</t>
  </si>
  <si>
    <t>0066-2-6720200</t>
  </si>
  <si>
    <t>291 Naradhiwas Rajanagarindra 24, New Sathon Road Bangkok 10120, Thailand</t>
  </si>
  <si>
    <t>中间点曼达林大酒店</t>
  </si>
  <si>
    <t>Mandarin Hotel Managed by Centre Point</t>
  </si>
  <si>
    <t>0066--22380230</t>
  </si>
  <si>
    <t>662 Rama IV Rd., Silom , Silom/Sathorn, Bangkok, 10500, Thailand</t>
  </si>
  <si>
    <t>曼谷拉查丹利中心酒店</t>
  </si>
  <si>
    <t>Grande Centre Point Ratchadamri Bangkok</t>
  </si>
  <si>
    <t>153/2 Soi Mahatlek Luang 1, Ratchadamri Road, Lumpini, Pathumwan, Bangkok, Thailand</t>
  </si>
  <si>
    <t>马卡蒂萨尔塞多馨乐庭公寓式酒店</t>
  </si>
  <si>
    <t>Citadines Salcedo Makati</t>
  </si>
  <si>
    <t>0063--28639888</t>
  </si>
  <si>
    <t>148 Valero Street Salcedo Village</t>
  </si>
  <si>
    <t>曼谷沙吞易思廷大酒店</t>
  </si>
  <si>
    <t>Eastin Grand Hotel Sathorn</t>
  </si>
  <si>
    <t>0066-2-2108100</t>
  </si>
  <si>
    <t>33/1 South Sathorn Road, Yanawa, Sathorn, Bangkok, Thailand</t>
  </si>
  <si>
    <t>象岛阿瓦度假酒店</t>
  </si>
  <si>
    <t>Awa Resort Koh Chang</t>
  </si>
  <si>
    <t>象岛</t>
  </si>
  <si>
    <t>0066-39-510761</t>
  </si>
  <si>
    <t>6/5/1 Moo 4 Tumbon Koh Chang, Aumpure Koh Chang, Trat 23170 Ko Chang</t>
  </si>
  <si>
    <t>尼帕度假酒店</t>
  </si>
  <si>
    <t>Nipa Resort Phuket</t>
  </si>
  <si>
    <t>普吉岛</t>
  </si>
  <si>
    <t>0066-76 296 697</t>
  </si>
  <si>
    <t>33 Sainamyen Road, Patong Beach A. Kathu, Phuket 83150 Thailand</t>
  </si>
  <si>
    <t>普吉岛凯悦度假酒店</t>
  </si>
  <si>
    <t>Hyatt Regency Phuket Resort</t>
  </si>
  <si>
    <t>0066--76231234</t>
  </si>
  <si>
    <t>16/12 Moo 6, Tambon Kamala,Amphur Kathu</t>
  </si>
  <si>
    <t>雪邦黄金海岸安凡尼度假酒店</t>
  </si>
  <si>
    <t>Avani Sepang Goldcoast Resort</t>
  </si>
  <si>
    <t>吉隆坡</t>
  </si>
  <si>
    <t>0060-3-31823600</t>
  </si>
  <si>
    <t>No. 67, Jalan Pantai Bagan Lalang, Kg Bagan Lalang, 43950 Sungai Pelek,Selangor Darul Ehsan,Malaysia</t>
  </si>
  <si>
    <t>芭堤雅希尔顿酒店</t>
  </si>
  <si>
    <t>Hilton Pattaya</t>
  </si>
  <si>
    <t>芭堤雅</t>
  </si>
  <si>
    <t>0066-38-253000</t>
  </si>
  <si>
    <t>333/101 Moo 9, Nong Prue,Banglamung, Pattaya Chonburi, Thailand</t>
  </si>
  <si>
    <t>萨瓦迪芭东水疗度假村</t>
  </si>
  <si>
    <t>Sawaddi Patong Resort &amp; Spa</t>
  </si>
  <si>
    <t>0066-76-343444</t>
  </si>
  <si>
    <t>21 Sainamyen Road, Patong, Kathu , Patong Beach, Phuket, 83150, Thailand</t>
  </si>
  <si>
    <t>苏梅岛洲际巴安达灵度假酒店</t>
  </si>
  <si>
    <t>InterContinental Samui Baan Taling Ngam Resort</t>
  </si>
  <si>
    <t>苏梅岛</t>
  </si>
  <si>
    <t>0066-77-429100/0066-26-560440</t>
  </si>
  <si>
    <t>295 Moo 3, Taling Ngam Beach Koh Samui, Thailand</t>
  </si>
  <si>
    <t>曼谷素坤逸航站21中心酒店</t>
  </si>
  <si>
    <t>Grande Centre Point Hotel Terminal 21 Bangkok</t>
  </si>
  <si>
    <t>2 Sukhumvit Soi 19 (Wattana),Sukhumvit Road, Klongtoey Nua, Wattana,Bangkok 10110</t>
  </si>
  <si>
    <t>冲绳那霸微笑酒店</t>
  </si>
  <si>
    <t>Smile Hotel Okinawa Naha</t>
  </si>
  <si>
    <t>那霸</t>
  </si>
  <si>
    <t>0081-98-8668100</t>
  </si>
  <si>
    <t>3-24-1 Maejima, Naha, Okinawa, Japan</t>
  </si>
  <si>
    <t>普吉岛魅力度假村</t>
  </si>
  <si>
    <t>The Charm Resort Phuket</t>
  </si>
  <si>
    <t>0066--76318300</t>
  </si>
  <si>
    <t>212 Thaweewong Road, Patong Beach</t>
  </si>
  <si>
    <t>普吉岛阿玛瑞酒店</t>
  </si>
  <si>
    <t>Amari Phuket</t>
  </si>
  <si>
    <t>0066--76340106</t>
  </si>
  <si>
    <t>2 Meun-Ngern Road, Kathu, Phuket, Thailand</t>
  </si>
  <si>
    <t>普吉岛卡塔塔尼海滨度假村-限成人</t>
  </si>
  <si>
    <t>The Shore at Katathani Phuket-Adults Only</t>
  </si>
  <si>
    <t>0066-76-330124</t>
  </si>
  <si>
    <t>14 Kata Noi Road, Muang, Phuket, Kata Beach</t>
  </si>
  <si>
    <t>普吉岛卡塔坦尼海滩度假村</t>
  </si>
  <si>
    <t>Katathani Phuket Beach Resort</t>
  </si>
  <si>
    <t>14 Kata Noi Road, Karon, Muang, Phuket, Thailand</t>
  </si>
  <si>
    <t>盛泰澜幻影海滩度假村</t>
  </si>
  <si>
    <t>Centara Grand Mirage Beach Resort Pattaya</t>
  </si>
  <si>
    <t>+66 038 30 1234</t>
  </si>
  <si>
    <t>277 Moo 5, Naklua, Banglamung, Pattaya, Thailand</t>
  </si>
  <si>
    <t>科罗酒店</t>
  </si>
  <si>
    <t>Coro Hotel</t>
  </si>
  <si>
    <t>0063--28131000</t>
  </si>
  <si>
    <t>8436 Kalayaan Ave. cor Mercado St. Poblacion</t>
  </si>
  <si>
    <t>长滩岛探索海岸度假酒店</t>
  </si>
  <si>
    <t>Discovery Shores Boracay</t>
  </si>
  <si>
    <t>Station 1, White Beach Boracay Island, Boracay</t>
  </si>
  <si>
    <t>曼谷优本纳朗双酒店</t>
  </si>
  <si>
    <t>Urbana Langsuan Bangkok</t>
  </si>
  <si>
    <t>0066-2-2506666</t>
  </si>
  <si>
    <t>55 Langsuan Road, Lumpini, Pathumwan, Bangkok, Thailand</t>
  </si>
  <si>
    <t>曼谷优本纳沙通酒店</t>
  </si>
  <si>
    <t>Urbana Sathorn Bangkok</t>
  </si>
  <si>
    <t>0066-2-2279999</t>
  </si>
  <si>
    <t>55 South Sathorn Road, Tungmahamek Sathorn, Bangkok, Thailand</t>
  </si>
  <si>
    <t>曼谷悦榕庄酒店</t>
  </si>
  <si>
    <t>Banyan Tree Bangkok</t>
  </si>
  <si>
    <t>0066-2-6791200</t>
  </si>
  <si>
    <t>21/100 South Sathon Road, Sathon, Bangkok, Thailand</t>
  </si>
  <si>
    <t>长滩岛林德酒店</t>
  </si>
  <si>
    <t>The Lind Boracay</t>
  </si>
  <si>
    <t>(+63 2) 8835 8888</t>
  </si>
  <si>
    <t>Station 1, Barangay Balabag, Boracay Island, Malay, Aklan, Yapak, 5608 Boracay, Philippines</t>
  </si>
  <si>
    <t>京都丽嘉皇家酒店</t>
  </si>
  <si>
    <t>Rihga Royal Hotel Kyoto</t>
  </si>
  <si>
    <t>京都</t>
  </si>
  <si>
    <t>0081-75-3411121</t>
  </si>
  <si>
    <t>1 Taimatsu-cho, Shiokoji-sagaru, HigashiHorikawa-dori, Shimogyo-ku，kyoto，Japan</t>
  </si>
  <si>
    <t>大阪日航酒店</t>
  </si>
  <si>
    <t>Hotel Nikko Osaka</t>
  </si>
  <si>
    <t>大阪</t>
  </si>
  <si>
    <t>0081-6-62441111</t>
  </si>
  <si>
    <t>1-3-3, Nishi-Shinsaibashi, Chuo-ku, Osaka-shi, Osaka, Japan</t>
  </si>
  <si>
    <t>大阪南海瑞士酒店</t>
  </si>
  <si>
    <t>Swissotel Nankai Osaka</t>
  </si>
  <si>
    <t>0081-6-66461111</t>
  </si>
  <si>
    <t>5-1-60 Namba Chuo-ku Osaka Japan</t>
  </si>
  <si>
    <t>曼谷维3酒店(曼谷威客3号酒店)</t>
  </si>
  <si>
    <t>Vic3 Bangkok</t>
  </si>
  <si>
    <t>0066-2-6189888</t>
  </si>
  <si>
    <t>89 Phahon Yothin Soi 3, Phaya Thai, Bangkok 10400 Thailand</t>
  </si>
  <si>
    <t>大阪丽思卡尔顿酒店</t>
  </si>
  <si>
    <t>The Ritz-Carlton Osaka</t>
  </si>
  <si>
    <t>0081--663437000</t>
  </si>
  <si>
    <t>2-5-25 Umeda, Kita-ku</t>
  </si>
  <si>
    <t>新加坡圣淘沙名胜世界节庆酒店</t>
  </si>
  <si>
    <t>Resorts World Sentosa-Festive Hotel Singapore</t>
  </si>
  <si>
    <t>新加坡</t>
  </si>
  <si>
    <t>0065-65778888</t>
  </si>
  <si>
    <t>8 Sentosa Gateway, Sentosa Island Singapore</t>
  </si>
  <si>
    <t>新加坡圣淘沙名胜世界-迈克尔酒店</t>
  </si>
  <si>
    <t>Resorts World Sentosa-Hotel Michael Singapore</t>
  </si>
  <si>
    <t>0065-65778899</t>
  </si>
  <si>
    <t>马尼拉半岛酒店</t>
  </si>
  <si>
    <t>The Peninsula Manila</t>
  </si>
  <si>
    <t>0063-2-8872888</t>
  </si>
  <si>
    <t>Corner of Ayala and Makati Avenues 1226 Makati City, Metro Manila Republic of The Philippines</t>
  </si>
  <si>
    <t>长滩岛皇冠王子酒店</t>
  </si>
  <si>
    <t>Crown Regency Prince Resort Boracay</t>
  </si>
  <si>
    <t>63 (2) 845-0215|63-32-4188888</t>
  </si>
  <si>
    <t>Boat Station 1, Bolabog Road, Barangay Balabag, Boracay</t>
  </si>
  <si>
    <t>新加坡莱佛士酒店</t>
  </si>
  <si>
    <t>Raffles Singapore</t>
  </si>
  <si>
    <t>0065-63371886</t>
  </si>
  <si>
    <t>1 Beach Road, Singapore</t>
  </si>
  <si>
    <t>新加坡泛太平洋酒店</t>
  </si>
  <si>
    <t>Pan Pacific Singapore</t>
  </si>
  <si>
    <t>0065-63368111</t>
  </si>
  <si>
    <t>7 Raffles Boulevard, Marina Square, Marina Bay, Singapore</t>
  </si>
  <si>
    <t>清迈阿基拉马诺尔酒店</t>
  </si>
  <si>
    <t>Akyra Manor Chiang Mai</t>
  </si>
  <si>
    <t>0066-53-216219</t>
  </si>
  <si>
    <t>22/2 Nimmanhaemind Road Soi 9, T. Suthep, A. Muang, Chiang Mai, 50200 Chiang Mai, Thailand</t>
  </si>
  <si>
    <t>冲绳坎帕纳船舶酒店</t>
  </si>
  <si>
    <t>Vessel Hotel Campana Okinawa</t>
  </si>
  <si>
    <t>北谷</t>
  </si>
  <si>
    <t>0081-98-9261188</t>
  </si>
  <si>
    <t>Mihama 9-22, Chatan</t>
  </si>
  <si>
    <t>长滩岛阿斯托利亚酒店</t>
  </si>
  <si>
    <t>Astoria Boracay Resort</t>
  </si>
  <si>
    <t>+632 9100557|+632 687 1111</t>
  </si>
  <si>
    <t>Station 1, Boracay Island, Malay Aklan , Boat Station 1, Boracay, 5608, Philippines</t>
  </si>
  <si>
    <t>首尔世贸中心洲际酒店</t>
  </si>
  <si>
    <t>InterContinental Seoul COEX</t>
  </si>
  <si>
    <t>首尔</t>
  </si>
  <si>
    <t>0082-2-34522500</t>
  </si>
  <si>
    <t>524 Bongeunsa-ro Gangnam-gu Seoul, South Korea</t>
  </si>
  <si>
    <t>首尔悦榕庄</t>
  </si>
  <si>
    <t>Banyan Tree Club &amp; Spa Seoul</t>
  </si>
  <si>
    <t>0082-2-22508000</t>
  </si>
  <si>
    <t>60, JangChungdan-Ro Jung-Gu Seoul Korea</t>
  </si>
  <si>
    <t>首尔威斯汀朝鲜酒店</t>
  </si>
  <si>
    <t>The Westin Chosun Hotel Seoul</t>
  </si>
  <si>
    <t>0082--27710500</t>
  </si>
  <si>
    <t>106, Sogong-ro, Jung-gu</t>
  </si>
  <si>
    <t>哥打京那巴鲁丝绸太平洋酒店</t>
  </si>
  <si>
    <t>The Pacific Sutera Hotel Kota Kinabalu</t>
  </si>
  <si>
    <t>沙巴 (州)</t>
  </si>
  <si>
    <t>0060-88-318888</t>
  </si>
  <si>
    <t>1 Sutera Harbour Boulevard Kota Kinabalu 88100  Sabah, Malaysia</t>
  </si>
  <si>
    <t>哥打京那巴鲁元明大酒店</t>
  </si>
  <si>
    <t>Ming Garden Hotel &amp; Residences Kota Kinabalu</t>
  </si>
  <si>
    <t>Lorong Ming Garden, Jalan Coastal, Central Business District, Kota Kinabalu, Malaysia 88000</t>
  </si>
  <si>
    <t>新加坡滨海湾金沙酒店</t>
  </si>
  <si>
    <t>Marina Bay Sands</t>
  </si>
  <si>
    <t>0065--66888898</t>
  </si>
  <si>
    <t>10 Bayfront Avenue, Marina Bay</t>
  </si>
  <si>
    <t>象岛德华酒店</t>
  </si>
  <si>
    <t>The Dewa Koh Chang</t>
  </si>
  <si>
    <t>0066022548650 转0</t>
  </si>
  <si>
    <t>24/1/1 Klong Prao Beach, Koh Chang, Trat, Ko Chang</t>
  </si>
  <si>
    <t>兰卡威四季度假酒店</t>
  </si>
  <si>
    <t>Four Seasons Resort Langkawi</t>
  </si>
  <si>
    <t>兰卡威</t>
  </si>
  <si>
    <t>0060-4-9508888（打这个）</t>
  </si>
  <si>
    <t>Jalan Tanjung Rhu, 07000 Langkawi, Kedah Darul Aman, Malaysia</t>
  </si>
  <si>
    <t>兰卡威瑞吉度假酒店</t>
  </si>
  <si>
    <t>The St. Regis Langkawi</t>
  </si>
  <si>
    <t>00604 960 6666,00604 9608888</t>
  </si>
  <si>
    <t>Jalan Pantai Beringin,07000,Langkawi,Malaysia</t>
  </si>
  <si>
    <t>东京帝国大酒店</t>
  </si>
  <si>
    <t>Imperial Hotel Tokyo</t>
  </si>
  <si>
    <t>0081-3-35041111</t>
  </si>
  <si>
    <t>1-1, Uchisaiwai-cho 1-chome, Chiyoda-ku, Tokyo 1008558, Japan</t>
  </si>
  <si>
    <t>长滩岛瑞享度假村及水疗中心</t>
  </si>
  <si>
    <t>Movenpick Resort &amp; Spa Boracay</t>
  </si>
  <si>
    <t>0063--362882256</t>
  </si>
  <si>
    <t>Punta Bunga Cove Barangay Yapak, Boracay Island, Malay, Aklan</t>
  </si>
  <si>
    <t>东京秋叶原多米温泉酒店</t>
  </si>
  <si>
    <t>Dormy Inn Akihabara</t>
  </si>
  <si>
    <t>0081--0352950012</t>
  </si>
  <si>
    <t>4-12-5 Sotokanda, Chiyoda-ku</t>
  </si>
  <si>
    <t>马尔代夫库达呼拉四季度假村</t>
  </si>
  <si>
    <t>Four Seasons Resort Maldives at Kuda Huraa</t>
  </si>
  <si>
    <t>马尔代夫</t>
  </si>
  <si>
    <t>00960--6600888</t>
  </si>
  <si>
    <t>North Male Atoll Republic</t>
  </si>
  <si>
    <t>巴拉望天堂俱乐部酒店</t>
  </si>
  <si>
    <t>Club Paradise Palawan</t>
  </si>
  <si>
    <t>科伦</t>
  </si>
  <si>
    <t>0063277196971-73</t>
  </si>
  <si>
    <t>Dimakya Island, Coron, Northern Palawan, Philipines</t>
  </si>
  <si>
    <t>哥打京那巴鲁丝绸麦哲伦酒店</t>
  </si>
  <si>
    <t>The Magellan Sutera</t>
  </si>
  <si>
    <t>0060--88318888</t>
  </si>
  <si>
    <t>1 Sutera Harbour Boulevard Sutera Harbour</t>
  </si>
  <si>
    <t>普吉岛巴东凯悦嘉轩酒店</t>
  </si>
  <si>
    <t>Hyatt Place Phuket Patong</t>
  </si>
  <si>
    <t>0066--76626777</t>
  </si>
  <si>
    <t>17/1-17/3 Soi Prabaramee 4, Prabaramee Road</t>
  </si>
  <si>
    <t>清迈U尼姆曼酒店</t>
  </si>
  <si>
    <t>U Nimman Chiang Mai</t>
  </si>
  <si>
    <t>0066-52-005111</t>
  </si>
  <si>
    <t>1 Nimmana Haeminda Road, Suthep,Chiang Mai,Thailand</t>
  </si>
  <si>
    <t>花萤之汤京都站前多米豪华酒店</t>
  </si>
  <si>
    <t>Hotel Dormy Inn Premium Kyotoekimae</t>
  </si>
  <si>
    <t>81 3 5295 7866</t>
  </si>
  <si>
    <t>558 Higashishiokoji-cho Shimogyo-ku Kyoto, Japan</t>
  </si>
  <si>
    <t>长滩岛金凤凰酒店</t>
  </si>
  <si>
    <t>Golden Phoenix Hotel Boracay</t>
  </si>
  <si>
    <t>0063--362882208</t>
  </si>
  <si>
    <t>Beachfront station 3 Bgy Manoc</t>
  </si>
  <si>
    <t>吉隆坡双威豪华度假酒店</t>
  </si>
  <si>
    <t>Sunway Resort Hotel &amp; Spa Petaling Jaya Kuala Lumpur</t>
  </si>
  <si>
    <t>雪兰莪</t>
  </si>
  <si>
    <t>00603-74928000</t>
  </si>
  <si>
    <t>Persiaran Lagoon, Bandar Sunway, 47500 Petaling Jaya, Selangor Darul Ehsan,Malaysia</t>
  </si>
  <si>
    <t>普吉岛塔夫棕榈海滩度假村</t>
  </si>
  <si>
    <t>Thavorn Palm Beach Resort Phuket</t>
  </si>
  <si>
    <t>311 Patak Road, Karon Beach, Amphur Muang, Phuket, Karon Beach</t>
  </si>
  <si>
    <t>曼谷暹罗安纳塔拉酒店</t>
  </si>
  <si>
    <t>Anantara Siam Bangkok Hotel</t>
  </si>
  <si>
    <t>0066-2-1268866</t>
  </si>
  <si>
    <t>155 Rajadamri Road, Bangkok Thailand</t>
  </si>
  <si>
    <t>曼谷素坤逸X2氛围酒店</t>
  </si>
  <si>
    <t>X2 Vibe Bangkok Sukhumvit Hotel</t>
  </si>
  <si>
    <t>+66 0 2331 9091</t>
  </si>
  <si>
    <t>10 Sukhumvit 52, Prakanong, Klongtoey, Khlong Toei, 10260 Bangkok, Thailand</t>
  </si>
  <si>
    <t>傲世普吉岛酒店</t>
  </si>
  <si>
    <t>Proud Phuket Hotel</t>
  </si>
  <si>
    <t>0066-076-380 499</t>
  </si>
  <si>
    <t>135 Soi Naiyang 2, Naiyang Beach, Talang, Phuket, Thailand 83110</t>
  </si>
  <si>
    <t>阿罗纳海滩赫纳度假村</t>
  </si>
  <si>
    <t>Henann Resort Alona Beach Bohol Island</t>
  </si>
  <si>
    <t>632 8230 3000</t>
  </si>
  <si>
    <t>Alona Beach, Tawala, Panglao Island, Panglao Island, Bohol,Philippines</t>
  </si>
  <si>
    <t>长滩岛阿兰达度假酒店</t>
  </si>
  <si>
    <t>Alta Vista de Boracay</t>
  </si>
  <si>
    <t>Barangay Yapak, Boracay Island, Malay, Aklan,亚帕克地区,长滩岛,西米沙鄢,5608,菲律宾</t>
  </si>
  <si>
    <t>马尼拉新濠天地凯悦酒店</t>
  </si>
  <si>
    <t>Hyatt Regency Manila City Of Dreams</t>
  </si>
  <si>
    <t>0063-2-6911234</t>
  </si>
  <si>
    <t>Asean Avenue corner Roxas Boulevard, Entertainment City,Paranaque,Manila Philippines 1701</t>
  </si>
  <si>
    <t>大阪心斋桥Nest酒店</t>
  </si>
  <si>
    <t>Nest Hotel Shinsaibashi Osaka</t>
  </si>
  <si>
    <t>0081--662631511</t>
  </si>
  <si>
    <t>2-4-10 Minamisenba, Chuo-ku</t>
  </si>
  <si>
    <t>格拉斯丽札幌酒店</t>
  </si>
  <si>
    <t>Hotel Gracery Sapporo</t>
  </si>
  <si>
    <t>札幌</t>
  </si>
  <si>
    <t>4 Kita 4 Jonishi Chuo-ku Sapporo, Hokkaido 060-0004 Japan</t>
  </si>
  <si>
    <t>大阪难波假日酒店</t>
  </si>
  <si>
    <t>Holiday Inn Osaka Namba</t>
  </si>
  <si>
    <t>0081-6-62127999</t>
  </si>
  <si>
    <t>5-15, Soemon-cho, Chuo-ku,Osaka,Japan</t>
  </si>
  <si>
    <t>冲绳蒙特利水疗度假酒店</t>
  </si>
  <si>
    <t>Hotel Monterey Okinawa Spa &amp; Resort</t>
  </si>
  <si>
    <t>冲绳岛</t>
  </si>
  <si>
    <t>0081--989937111</t>
  </si>
  <si>
    <t>1550-1 Fuchaku, Onna-son, Kunigami-gun</t>
  </si>
  <si>
    <t>冲绳那霸日航都市饭店</t>
  </si>
  <si>
    <t>Hotel JAL City Naha Okinawa</t>
  </si>
  <si>
    <t>1-3-70 Makishi, Naha-shi, Okinawa, Japan</t>
  </si>
  <si>
    <t>东京三井花园饭店上野</t>
  </si>
  <si>
    <t>Mitsui Garden Hotel Ueno</t>
  </si>
  <si>
    <t>81-3-3839-1131</t>
  </si>
  <si>
    <t>3-19-7, Higashi-ueno, Taito-ku, Tokyo Japan</t>
  </si>
  <si>
    <t>东京新宿王子大酒店</t>
  </si>
  <si>
    <t>Shinjuku Prince Hotel</t>
  </si>
  <si>
    <t>0081--332051111</t>
  </si>
  <si>
    <t>1-30-1 Kabuki-cho</t>
  </si>
  <si>
    <t>绿色广场箱根酒店</t>
  </si>
  <si>
    <t>Hotel Green Plaza Hakone</t>
  </si>
  <si>
    <t>81-460-848611</t>
  </si>
  <si>
    <t>1244-2 Sengokuhara Hakone-machi, Ashigarashimo, Japan</t>
  </si>
  <si>
    <t>京都晴鸭楼日式旅馆</t>
  </si>
  <si>
    <t>Seikoro Ryokan Kyoto</t>
  </si>
  <si>
    <t>Higashiyama-ku Tonya-machidori-gojosagaru 3 Nishitachibana 467,Kyoto</t>
  </si>
  <si>
    <t>大阪道顿堀酒店</t>
  </si>
  <si>
    <t>Dotonbori Hotel Osaka</t>
  </si>
  <si>
    <t>81-6-6213-9040</t>
  </si>
  <si>
    <t>2-3-25 Dotonbori, Chuo-ku, Osaka Japan</t>
  </si>
  <si>
    <t>京都站前大和ROYNET酒店</t>
  </si>
  <si>
    <t>Daiwa Roynet Hotel Kyoto-Ekimae</t>
  </si>
  <si>
    <t>81 7 5344 3055</t>
  </si>
  <si>
    <t>707-2, Higashi-Shiokoji-cho, Shimogyo-ku Kyoto,JPN</t>
  </si>
  <si>
    <t>奥利安酒店本部度假村</t>
  </si>
  <si>
    <t>Hotel Orion Motobu Resort &amp; Spa</t>
  </si>
  <si>
    <t>0081-980-517300</t>
  </si>
  <si>
    <t>148-1 Bise, Motobu Town, Kunigami gun, Japan</t>
  </si>
  <si>
    <t>艾姆巴东酒店</t>
  </si>
  <si>
    <t>The Aim Patong Hotel</t>
  </si>
  <si>
    <t>0066--76540944</t>
  </si>
  <si>
    <t>184/16 Phangmuang Sai Ko Road</t>
  </si>
  <si>
    <t>芭堤雅皇家克里夫豪华酒店</t>
  </si>
  <si>
    <t>Pattaya Royal Cliff Grand Hotel</t>
  </si>
  <si>
    <t>0066-38-250421</t>
  </si>
  <si>
    <t>353 Phra Tamnuk Road, Pattaya, Chonburi, Thailand 20150</t>
  </si>
  <si>
    <t>苏梅岛塞勒斯海滨度假酒店</t>
  </si>
  <si>
    <t>Celes Beachfront Resort Samui</t>
  </si>
  <si>
    <t>175/3 Thaveerat-Pakdee Road Bo Phut 84320 Koh Samui</t>
  </si>
  <si>
    <t>京王札幌广场酒店</t>
  </si>
  <si>
    <t>Keio Plaza Hotel Sapporo Hokkaido</t>
  </si>
  <si>
    <t>81-11-271-0111</t>
  </si>
  <si>
    <t>2-1 North 5 West 7</t>
  </si>
  <si>
    <t>北海道洞爷湖温莎度假酒店</t>
  </si>
  <si>
    <t>The Windsor Hotel Toya Resort &amp; Spa Hokkaido</t>
  </si>
  <si>
    <t>洞爷湖</t>
  </si>
  <si>
    <t>81-142-731111</t>
  </si>
  <si>
    <t>Shimizu 049-5722 Lake Toya</t>
  </si>
  <si>
    <t>星野TOMAMU度假村塔娃大酒店</t>
  </si>
  <si>
    <t>Hoshino Resorts Tomamu the Tower</t>
  </si>
  <si>
    <t>占冠</t>
  </si>
  <si>
    <t>0081--167581111</t>
  </si>
  <si>
    <t>NAKATOMAMU, SHIMUKAPPU-MURA, YUFUTSU-GUN</t>
  </si>
  <si>
    <t>曼谷素坤逸57号巷萨里尔酒店通罗站</t>
  </si>
  <si>
    <t>The Salil Hotel Sukhumvit 57 Thonglor</t>
  </si>
  <si>
    <t>0066--20722882</t>
  </si>
  <si>
    <t>24 Soi Sukhumvit 57 Klongtan Nua, Wattana</t>
  </si>
  <si>
    <t>巴东山麦居酒店</t>
  </si>
  <si>
    <t>Mai House Patong Hill</t>
  </si>
  <si>
    <t>0066--76637770</t>
  </si>
  <si>
    <t>5/5 Phrabarami Road</t>
  </si>
  <si>
    <t>普吉岛希尔顿阿卡迪亚温泉度假酒店</t>
  </si>
  <si>
    <t>Hilton Phuket Arcadia Resort &amp; Spa</t>
  </si>
  <si>
    <t>66-76-396433|+66-76370600</t>
  </si>
  <si>
    <t>333 Patak Road, Karon Beach, Muang, 83100</t>
  </si>
  <si>
    <t>纳维蒂度假酒店</t>
  </si>
  <si>
    <t>The Naviti Resort</t>
  </si>
  <si>
    <t>斐济</t>
  </si>
  <si>
    <t>维提岛</t>
  </si>
  <si>
    <t>679-65-30444</t>
  </si>
  <si>
    <t>Queens Road,P.O Box 29,Coral Coast,Korolevu Fiji</t>
  </si>
  <si>
    <t>索菲特斐济温泉度假酒店</t>
  </si>
  <si>
    <t>Sofitel Fiji Resort &amp; Spa</t>
  </si>
  <si>
    <t>楠迪</t>
  </si>
  <si>
    <t>Beachfront DENARAU ISLAND FIJI</t>
  </si>
  <si>
    <t>斐济洲际高尔夫水疗度假村</t>
  </si>
  <si>
    <t>InterContinental Fiji Golf Resort &amp; Spa</t>
  </si>
  <si>
    <t>00679--6733300</t>
  </si>
  <si>
    <t>Maro Road, Natadola Bay</t>
  </si>
  <si>
    <t>香港北角海逸酒店</t>
  </si>
  <si>
    <t>Harbour Plaza North Point Hotel</t>
  </si>
  <si>
    <t>852-2187-8888</t>
  </si>
  <si>
    <t>香港,东区,北角 英皇道665号(665 Kings Road, North Point, Hong Kong)</t>
  </si>
  <si>
    <t>香港港岛海逸君绰酒店</t>
  </si>
  <si>
    <t>Harbour Grand Hong Kong Hotel</t>
  </si>
  <si>
    <t>852-2121-2688</t>
  </si>
  <si>
    <t>MTR Fortress Hill Station Exit A,23 Oil Street, North Point,Hong Kong Island,Hong Kong</t>
  </si>
  <si>
    <t>冲绳拉古拿花园酒店</t>
  </si>
  <si>
    <t>Laguna Garden Hotel</t>
  </si>
  <si>
    <t>0081-98-8972121</t>
  </si>
  <si>
    <t>4-1-1 Mashiki, Ginowan, Okinawa 901-2224, Japan</t>
  </si>
  <si>
    <t>北海道二世古希尔顿度假酒店</t>
  </si>
  <si>
    <t>Hilton Niseko Village</t>
  </si>
  <si>
    <t>北海道</t>
  </si>
  <si>
    <t>81-136-441111</t>
  </si>
  <si>
    <t>NISEKO-CHO HIGASHIYAMA ONSEN,NISEKO-CHO,ABUTA-GUN,048-1592</t>
  </si>
  <si>
    <t>札幌ANA皇冠假日酒店</t>
  </si>
  <si>
    <t>ANA CROWNE PLAZA SAPPORO</t>
  </si>
  <si>
    <t>0081--112214411</t>
  </si>
  <si>
    <t>1-2-9 Kita 3 Jonishi, Chuo Ward</t>
  </si>
  <si>
    <t>札幌克罗斯酒店</t>
  </si>
  <si>
    <t>Cross Hotel Sapporo</t>
  </si>
  <si>
    <t>81-11-2720010</t>
  </si>
  <si>
    <t>2-23 Kita 2-jo Nishi Chuo-ku, Sapporo, Hokkaido, Japan</t>
  </si>
  <si>
    <t>东京湾喜来登大酒店</t>
  </si>
  <si>
    <t>Sheraton Grande Tokyo Bay Hotel</t>
  </si>
  <si>
    <t>81-47-3555555</t>
  </si>
  <si>
    <t>1-9, Maihama,,Urayasu 279-0031,Chiba Japan</t>
  </si>
  <si>
    <t>阿利维亚日航酒店</t>
  </si>
  <si>
    <t>Hotel Nikko Alivila</t>
  </si>
  <si>
    <t>冲绳(县)</t>
  </si>
  <si>
    <t>81-98-9829111</t>
  </si>
  <si>
    <t>600 Aza-Gima, Yomitan-son, Nakagami-gun, Okinawa, Japan... (读谷村)</t>
  </si>
  <si>
    <t>塞班悦泰度假酒店</t>
  </si>
  <si>
    <t>Fiesta Resort Saipan</t>
  </si>
  <si>
    <t>美国</t>
  </si>
  <si>
    <t>塞班岛</t>
  </si>
  <si>
    <t>1-670-2346412</t>
  </si>
  <si>
    <t>P.O.Box 501029,Saipan 96950,Northern Mariana Island</t>
  </si>
  <si>
    <t>长滩岛帕提欧酒店</t>
  </si>
  <si>
    <t>Patio Pacific Boracay</t>
  </si>
  <si>
    <t>6328452222 to 26</t>
  </si>
  <si>
    <t>Boat Station 1,,Barangay Balabag,Boracay 5608,Malay, Aklan, Philippines</t>
  </si>
  <si>
    <t>马卡蒂雅诗阁服务公寓</t>
  </si>
  <si>
    <t>Ascott Makati</t>
  </si>
  <si>
    <t>0063--27298888</t>
  </si>
  <si>
    <t>Glorietta 4, Ayala Center Makati City</t>
  </si>
  <si>
    <t>曼谷廊曼机场阿玛瑞酒店</t>
  </si>
  <si>
    <t>Amari Don Muang Airport Bangkok</t>
  </si>
  <si>
    <t>0066--25661020</t>
  </si>
  <si>
    <t>333 Chert Wudthakas Road, Don Muang</t>
  </si>
  <si>
    <t>曼谷阿诺玛酒店</t>
  </si>
  <si>
    <t>Arnoma Hotel Bangkok</t>
  </si>
  <si>
    <t>66-2-6555555</t>
  </si>
  <si>
    <t>99 Ratchadamri Road,,Pathumwan,Bangkok 10330,Thailand</t>
  </si>
  <si>
    <t>曼谷财富美爵酒店</t>
  </si>
  <si>
    <t>Grand Mercure Bangkok Fortune</t>
  </si>
  <si>
    <t>66-2-6411500</t>
  </si>
  <si>
    <t>1 Rachadaphisek Road,Fortune Town, Dindaeng,Bangkok 10400,Thailand</t>
  </si>
  <si>
    <t>苏梅岛奥瑞格海滩度假酒店</t>
  </si>
  <si>
    <t>Outrigger Koh Samui Beach Resort</t>
  </si>
  <si>
    <t>667-791-4700</t>
  </si>
  <si>
    <t>63/182 Moo 5, Tumbon Bophut,Bo Phut 84320,Koh Samui, Suratthani Thailand</t>
  </si>
  <si>
    <t>大华大酒店</t>
  </si>
  <si>
    <t>Grand China Hotel</t>
  </si>
  <si>
    <t>0066--22249977</t>
  </si>
  <si>
    <t>215 Yaowarat Road, Samphantawongse</t>
  </si>
  <si>
    <t>曼谷华马克季节酒店</t>
  </si>
  <si>
    <t>The Seasons Bangkok Huamark</t>
  </si>
  <si>
    <t>66-2-3087888</t>
  </si>
  <si>
    <t>5 Soi 15 Ramkhamhaeng Road,Huamark, Bangkapi,Bangkok 10240,Thailand</t>
  </si>
  <si>
    <t>象岛格兰德温泉度假酒店</t>
  </si>
  <si>
    <t>KC Grande Resort &amp; Spa Koh Chang</t>
  </si>
  <si>
    <t>66-39-552111</t>
  </si>
  <si>
    <t>1/1 Moo 4, Haad Sai Khao,Koh Chang 23170,Trat Thailand</t>
  </si>
  <si>
    <t>普吉岛沃拉布里温泉度假酒店</t>
  </si>
  <si>
    <t>Woraburi Phuket Resort &amp; Spa</t>
  </si>
  <si>
    <t>66-76-363050</t>
  </si>
  <si>
    <t>198-200  Patak Road,Muang,Karon Beach 83100,Phuket Thailand</t>
  </si>
  <si>
    <t>多摩酒店</t>
  </si>
  <si>
    <t>The Tama Hotel</t>
  </si>
  <si>
    <t>甲米</t>
  </si>
  <si>
    <t>0066--75662107</t>
  </si>
  <si>
    <t>340 Moo 5 Saithai Sub District,Krabi 81000,Krabi Thailand</t>
  </si>
  <si>
    <t>普吉岛德瓦酒店</t>
  </si>
  <si>
    <t>Dewa Phuket</t>
  </si>
  <si>
    <t>66-76-372300</t>
  </si>
  <si>
    <t>65 Moo 1, Tambol Sakoo, Amphur Thal,Naiyang Beach 83110,Phuket Thailand</t>
  </si>
  <si>
    <t>芭东帕拉贡温泉度假酒店</t>
  </si>
  <si>
    <t>Patong Paragon Resort &amp; Spa</t>
  </si>
  <si>
    <t>0066--76290555</t>
  </si>
  <si>
    <t>280 Prabaramee Road, Kathu</t>
  </si>
  <si>
    <t>芭堤雅火星酒店</t>
  </si>
  <si>
    <t>Red Planet Pattaya</t>
  </si>
  <si>
    <t>66-38-427245</t>
  </si>
  <si>
    <t>255/7 Moo 9, Pattaya Sai 2 Road,Banglamung, Chonburi,Pattaya 20150,Thailand</t>
  </si>
  <si>
    <t>达拉海角度假酒店</t>
  </si>
  <si>
    <t>Cape Dara Resort</t>
  </si>
  <si>
    <t>66 38 933888</t>
  </si>
  <si>
    <t>256 Dara Beach, Soi 20,Pattaya-Naklua Road,Pattaya 20150,Thailand</t>
  </si>
  <si>
    <t>芭堤雅贝拉大酒店</t>
  </si>
  <si>
    <t>Grand Bella Pattaya</t>
  </si>
  <si>
    <t>66-38-428104</t>
  </si>
  <si>
    <t>336/26 M.9 Nongprue, Banglamung,Pattaya 20150,Chonburi Thailand</t>
  </si>
  <si>
    <t>芭堤雅旅游小屋酒店</t>
  </si>
  <si>
    <t>Travelodge Pattaya</t>
  </si>
  <si>
    <t>66-38-103777</t>
  </si>
  <si>
    <t>236/26 Moo 10, Pattaya (Soi 15 and 2nd Road), Nongprue, Banglamung, Chonburi 20260 Thailand</t>
  </si>
  <si>
    <t>芭堤雅摩达斯度假村</t>
  </si>
  <si>
    <t>Novotel Pattaya Modus Beachfront Resort</t>
  </si>
  <si>
    <t>66-33-007888</t>
  </si>
  <si>
    <t>381 Moo 5, Soi Naklua 12,Pattaya-Naklua Road, Naklua, Bangla,Pattaya 20150,Chonburi Thailand</t>
  </si>
  <si>
    <t>普吉岛塔纳湾酒店</t>
  </si>
  <si>
    <t>Tanawan Phuket Resort</t>
  </si>
  <si>
    <t>667-632-2850</t>
  </si>
  <si>
    <t>162/44-45, Phung Muang Sai Kor Rd.,Patong Beach 83150,Phuket Thailand</t>
  </si>
  <si>
    <t>普吉岛芭东卢巴旅舍</t>
  </si>
  <si>
    <t>Lub D Phuket Patong</t>
  </si>
  <si>
    <t>667-653-0100</t>
  </si>
  <si>
    <t>5/5 Sswatdirak Road,Kathu,Patong Beach 83150,Phuket Thailand</t>
  </si>
  <si>
    <t>苏梅岛KC海滩俱乐部别墅酒店</t>
  </si>
  <si>
    <t>KC Beach Club and Pool Villa Koh Samui</t>
  </si>
  <si>
    <t>66-77-915155</t>
  </si>
  <si>
    <t>11/9 Moo 2, Chaweng Beach Road,Surat Thani,Chaweng 84320,Thailand</t>
  </si>
  <si>
    <t>神户美利坚公园东方大酒店</t>
  </si>
  <si>
    <t>Kobe Meriken Park Oriental Hotel</t>
  </si>
  <si>
    <t>神户</t>
  </si>
  <si>
    <t>0081--783258111</t>
  </si>
  <si>
    <t>Chuo-ku Hatobamachi 5-6</t>
  </si>
  <si>
    <t>新大谷幕张酒店</t>
  </si>
  <si>
    <t>Hotel New Otani Makuhari</t>
  </si>
  <si>
    <t>千叶(县)</t>
  </si>
  <si>
    <t>+81-43-297 7777</t>
  </si>
  <si>
    <t>2-120-3 Hibino, Mihama-ku, Chiba-shi,</t>
  </si>
  <si>
    <t>法兰克斯酒店</t>
  </si>
  <si>
    <t>Hotel Francs</t>
  </si>
  <si>
    <t>81-432-962111</t>
  </si>
  <si>
    <t>2-10-2 Mihama-Ku Hibino, Chiba, Chiba 261-0021, Japan</t>
  </si>
  <si>
    <t>京都大仓饭店</t>
  </si>
  <si>
    <t>Kyoto Hotel Okura</t>
  </si>
  <si>
    <t>81-75-2115111</t>
  </si>
  <si>
    <t>Kawaramachi-Oike, Nakagyo-ku, Kyoto, Japan</t>
  </si>
  <si>
    <t>名古屋希尔顿酒店</t>
  </si>
  <si>
    <t>Hilton Nagoya Hotel</t>
  </si>
  <si>
    <t>名古屋</t>
  </si>
  <si>
    <t>0081--522121111</t>
  </si>
  <si>
    <t>3-3, Sakae 1-chome, Naka-ku</t>
  </si>
  <si>
    <t>冲绳格兰美尔度假酒店</t>
  </si>
  <si>
    <t>Okinawa Grand Mer Resort</t>
  </si>
  <si>
    <t>81-98-9311500</t>
  </si>
  <si>
    <t>2-8-1 Yogi, Okinawa-city, Okinawa, Japan</t>
  </si>
  <si>
    <t>新大阪站万怡酒店</t>
  </si>
  <si>
    <t>Courtyard by Marriott Shin-Osaka Station</t>
  </si>
  <si>
    <t>81-6-63505701</t>
  </si>
  <si>
    <t>1-2-70 Miyahara, Yodogawa-ku, Osaka 5320003 Japan</t>
  </si>
  <si>
    <t>大阪十字酒店</t>
  </si>
  <si>
    <t>Cross Hotel Osaka</t>
  </si>
  <si>
    <t>81-6-62138281</t>
  </si>
  <si>
    <t>2-5-15 Shinsaibashisuji Chuo-ku, Osaka, Japan</t>
  </si>
  <si>
    <t>难波东方酒店</t>
  </si>
  <si>
    <t>Namba Oriental Hotel</t>
  </si>
  <si>
    <t>0081--666478111</t>
  </si>
  <si>
    <t>2-8-17, Sennichimae, Chuo-ku</t>
  </si>
  <si>
    <t>大阪喜来登都酒店</t>
  </si>
  <si>
    <t>Sheraton Miyako Hotel Osaka</t>
  </si>
  <si>
    <t>81-6-67731111</t>
  </si>
  <si>
    <t>6-1-55, Uehonmachi, Tennoji-ku Osaka, Osaka, Japan</t>
  </si>
  <si>
    <t>北海道札幌格兰大酒店</t>
  </si>
  <si>
    <t>Sapporo Grand Hotel</t>
  </si>
  <si>
    <t>81-11-2613311</t>
  </si>
  <si>
    <t>Nishi 4-chome 1-jo Kita Chuo-ku, Sapporo, Hokkaido, Japan</t>
  </si>
  <si>
    <t>定山溪第一宝亭留翠山亭</t>
  </si>
  <si>
    <t>Jyozankei Daiichi Hotel Suizantei</t>
  </si>
  <si>
    <t>+81 11 598 2141</t>
  </si>
  <si>
    <t>3-105 JOZANKEI ONSEN NISHI,MINAMI-KU, SAPPORO-SHI,HOKKAIDO,JOZANKEI</t>
  </si>
  <si>
    <t>宜必思东京新宿酒店</t>
  </si>
  <si>
    <t>Ibis Tokyo Shinjuku</t>
  </si>
  <si>
    <t>+81-3-336 11111</t>
  </si>
  <si>
    <t>7-10-5 Nishi-Shinjuku, Shinjuku-ku,</t>
  </si>
  <si>
    <t>浅草集市广场酒店</t>
  </si>
  <si>
    <t>Agora Place Asakusa</t>
  </si>
  <si>
    <t>+81-3-3842 8421</t>
  </si>
  <si>
    <t>2-2-9 Kotobuki Taito-ku,</t>
  </si>
  <si>
    <t>新宿JR九州岛酒店</t>
  </si>
  <si>
    <t>Jr Kyushu Hotel Blossom Shinjuku</t>
  </si>
  <si>
    <t>81-3-53338687</t>
  </si>
  <si>
    <t>Shibuya-ku Yoyogi 2-6-2 151-0053 Tokyo</t>
  </si>
  <si>
    <t>上野酒店</t>
  </si>
  <si>
    <t>Ueno Hotel</t>
  </si>
  <si>
    <t>0081--362317610</t>
  </si>
  <si>
    <t>7-12-9 Ueno, Taito-ku</t>
  </si>
  <si>
    <t>新宿华盛顿附楼酒店</t>
  </si>
  <si>
    <t>Shinjuku Washington Hotel Annex</t>
  </si>
  <si>
    <t>81-3-33433111</t>
  </si>
  <si>
    <t>Shinjuku-ku?Nishishinjuku?3-3-15?160-8336?,shinjuku,Tokyo Japan</t>
  </si>
  <si>
    <t>秋叶原华盛顿酒店</t>
  </si>
  <si>
    <t>Akihabara Washington Hotel</t>
  </si>
  <si>
    <t>813-32-553311</t>
  </si>
  <si>
    <t>1-8-3 Sakuma cho, Kanda, Chiyoda-ku, Tokyo, Japan</t>
  </si>
  <si>
    <t>安缦东京</t>
  </si>
  <si>
    <t>Aman Tokyo</t>
  </si>
  <si>
    <t>81-3-52243345</t>
  </si>
  <si>
    <t>The Otemachi Tower, 1-5-6 Otemachi, Chiyoda-ku, Tokyo 100-0004,Japan</t>
  </si>
  <si>
    <t>东京池袋大都会饭店</t>
  </si>
  <si>
    <t>Hotel Metropolitan Tokyo Ikebukuro</t>
  </si>
  <si>
    <t>81-3-39801111</t>
  </si>
  <si>
    <t>1-6-1 Nishi-Ikebukuro, Toshima-ku, Tokyo, Tokyo-to, Japan</t>
  </si>
  <si>
    <t>有明灿路都大饭店</t>
  </si>
  <si>
    <t>Hotel Sunroute Ariake</t>
  </si>
  <si>
    <t>81-3-5530-3610</t>
  </si>
  <si>
    <t>3-6-6 Ariake Koutou-Ku Tokyo, Japan</t>
  </si>
  <si>
    <t>格拉斯丽银座酒店</t>
  </si>
  <si>
    <t>Hotel Gracery Ginza</t>
  </si>
  <si>
    <t>81-3-66861000</t>
  </si>
  <si>
    <t>7-10-1 Ginza, Chuo-ku, Toyko Japan</t>
  </si>
  <si>
    <t>东京银座首都酒店新馆</t>
  </si>
  <si>
    <t>Ginza Capital Hotel Annex Tokyo</t>
  </si>
  <si>
    <t>81-3-35438211</t>
  </si>
  <si>
    <t>3-1-5 Tsukiji, Chou-Ku Tokyo, Japan</t>
  </si>
  <si>
    <t>东京银座首都酒店本馆</t>
  </si>
  <si>
    <t>Ginza Capital Hotel Tokyo</t>
  </si>
  <si>
    <t>2-1-4 Tsukiji Chuo-ku, Tokyo, Japan</t>
  </si>
  <si>
    <t>东京希尔顿酒店</t>
  </si>
  <si>
    <t>Hilton Tokyo Hotel</t>
  </si>
  <si>
    <t>0081--333445111</t>
  </si>
  <si>
    <t>6-6-2, Nishi-Shinjuku, Shinjuku-ku,</t>
  </si>
  <si>
    <t>东京台场日航大酒店</t>
  </si>
  <si>
    <t>Grand Nikko Tokyo Daiba</t>
  </si>
  <si>
    <t>81-3-55006711</t>
  </si>
  <si>
    <t>2-6-1 Daiba, Minato-Ku Tokyo, 135-8701 Japan</t>
  </si>
  <si>
    <t>东京黎凡特东武酒店</t>
  </si>
  <si>
    <t>Tobu Hotel Levant Tokyo</t>
  </si>
  <si>
    <t>81-3-56115511</t>
  </si>
  <si>
    <t>1-2-2 Kinshi, Sumida-ku, Tokyo Japan</t>
  </si>
  <si>
    <t>三井花园饭店东京汐留意大利街</t>
  </si>
  <si>
    <t>Mitsui Garden Hotel Shiodome Italia-Gai</t>
  </si>
  <si>
    <t>0081--334311131</t>
  </si>
  <si>
    <t>2-14-24,Higashi-shimbashi,Minato-ku,</t>
  </si>
  <si>
    <t>东京新宿华盛顿酒店</t>
  </si>
  <si>
    <t>Shinjuku Washington Hotel Tokyo</t>
  </si>
  <si>
    <t>3-2-9 Nishi-Shinjuku, Shinjuku-ku, Tokyo, Japan</t>
  </si>
  <si>
    <t>东京东急涩谷卓越大饭店</t>
  </si>
  <si>
    <t>Shibuya Excel Hotel Tokyu Tokyo</t>
  </si>
  <si>
    <t>81-3-54570109</t>
  </si>
  <si>
    <t>1-12-2, Dogenzaka, Shibuya-ku, Tokyo, Tokyo-to, Japan</t>
  </si>
  <si>
    <t>新宿新丽饭店</t>
  </si>
  <si>
    <t>Hotel Sunlite Shinjuku</t>
  </si>
  <si>
    <t>+81-3-3356 0391</t>
  </si>
  <si>
    <t>Shinjuku-ku, Shinjuku 5-15-8,</t>
  </si>
  <si>
    <t>东京池袋b酒店</t>
  </si>
  <si>
    <t>the b tokyo ikebukuro</t>
  </si>
  <si>
    <t>+81-3-3980 1911</t>
  </si>
  <si>
    <t>1-39-4 Higashi-ikebukuro, Toshima-ku,</t>
  </si>
  <si>
    <t>东京湾有明华盛顿酒店</t>
  </si>
  <si>
    <t>Tokyo Bay Ariake Washington Hotel</t>
  </si>
  <si>
    <t>81-3-55640111</t>
  </si>
  <si>
    <t>3-7-11, Ariake, Koto-ku, Tokyo Japan</t>
  </si>
  <si>
    <t>东京日本桥微笑酒店</t>
  </si>
  <si>
    <t>Smile Hotel Tokyo Nihonbashi</t>
  </si>
  <si>
    <t>0081--336687711</t>
  </si>
  <si>
    <t>2-13-5 Nihombashi-Kayabacho, Chuo-ku,</t>
  </si>
  <si>
    <t>横滨洲际大酒店</t>
  </si>
  <si>
    <t>InterContinental Yokohama Grand</t>
  </si>
  <si>
    <t>横滨</t>
  </si>
  <si>
    <t>81-45-2232222</t>
  </si>
  <si>
    <t>1-1 MINATOMIRAI NISHI-KU,YOKOHAMA,Nishi-Ku,,YOKOHAMA,200-8522</t>
  </si>
  <si>
    <t>MYSTAYS 大森精品酒店</t>
  </si>
  <si>
    <t>HOTEL MYSTAYS PREMIER Omori</t>
  </si>
  <si>
    <t>81-3-37667001</t>
  </si>
  <si>
    <t>6-19-3 Minami-oi Shinagawa-ku Tokyo 140-0013 Japan.</t>
  </si>
  <si>
    <t>浅草豪景大饭店</t>
  </si>
  <si>
    <t>Asakusa View Hotel</t>
  </si>
  <si>
    <t>0081--338471111</t>
  </si>
  <si>
    <t>Taito-ku Nishiasakusa 3-17-1,</t>
  </si>
  <si>
    <t>小田急世纪南悦酒店</t>
  </si>
  <si>
    <t>Odakyu Hotel Century Southern Tower</t>
  </si>
  <si>
    <t>0081--353542172</t>
  </si>
  <si>
    <t>Shibuya-ku, Yoyogi 2-2-1</t>
  </si>
  <si>
    <t>东急涩谷蓝塔大饭店</t>
  </si>
  <si>
    <t>Cerulean Tower Tokyu Hotel Tokyo</t>
  </si>
  <si>
    <t>+81-33-476 3000</t>
  </si>
  <si>
    <t>26-1 Sakuragaoka-cho, Shibuya-ku,</t>
  </si>
  <si>
    <t>浅草法华俱乐部酒店</t>
  </si>
  <si>
    <t>Hotel Hokke Club Asakusa</t>
  </si>
  <si>
    <t>0081--358062311</t>
  </si>
  <si>
    <t>1-4-17 Komagata Taito-ku</t>
  </si>
  <si>
    <t>东京银座格兰德酒店</t>
  </si>
  <si>
    <t>Ginza Grand Hotel</t>
  </si>
  <si>
    <t>81-3-35724131</t>
  </si>
  <si>
    <t>8-6-15 Ginza,Chuo-ku,Tokyo 104-0061,Japan</t>
  </si>
  <si>
    <t>多美迎 global cabin浅草</t>
  </si>
  <si>
    <t>Dormy inn global cabin Asakusa</t>
  </si>
  <si>
    <t>0081--338451122</t>
  </si>
  <si>
    <t>1-3-4 Hanakawado, Taito-ku,</t>
  </si>
  <si>
    <t>东方21世纪酒店-大仓酒店集团</t>
  </si>
  <si>
    <t>Hotel East 21 Tokyo</t>
  </si>
  <si>
    <t>+81-3-5683 5683</t>
  </si>
  <si>
    <t>6-3-3 Toyo, Koto-ku,</t>
  </si>
  <si>
    <t>东京大都会东京城饭店</t>
  </si>
  <si>
    <t>Hotel Metropolitan Edmont Tokyo</t>
  </si>
  <si>
    <t>81-3-32371111</t>
  </si>
  <si>
    <t>10-8 Iidabashi 3-chome,Chiyoda-ku,Tokyo 102-8130,Japan</t>
  </si>
  <si>
    <t>东新宿站前 相铁Fresa Inn</t>
  </si>
  <si>
    <t>Sotetsu Fresa Inn Higashi Shinjuku</t>
  </si>
  <si>
    <t>0081--352923610</t>
  </si>
  <si>
    <t>Shinjuku-ku, Shinjuku 7-27-9,</t>
  </si>
  <si>
    <t>维拉芳泉东京汐留酒店</t>
  </si>
  <si>
    <t>Hotel Villa Fontaine Tokyo-Shiodome</t>
  </si>
  <si>
    <t>0081--335692220</t>
  </si>
  <si>
    <t>1-9-2 Higashi-shinbashi, Minato-ku,</t>
  </si>
  <si>
    <t>浅草雷门休雷克盖特酒店</t>
  </si>
  <si>
    <t>The Gate Hotel Asakusa Kaminarimon by Hulic</t>
  </si>
  <si>
    <t>81-3-5826-3877</t>
  </si>
  <si>
    <t>2-16-11, Kaminarimon, Taito-ku, Tokyo, Japan</t>
  </si>
  <si>
    <t>东京银座千禧三井花园饭店</t>
  </si>
  <si>
    <t>Millennium Mitsui Garden Hotel Tokyo</t>
  </si>
  <si>
    <t>0081--335493331</t>
  </si>
  <si>
    <t>5-11-1 Ginza, Chuo-ku</t>
  </si>
  <si>
    <t>普乐美雅酒店-CABIN-新宿</t>
  </si>
  <si>
    <t>Premier Hotel -CABIN- Shinjuku</t>
  </si>
  <si>
    <t>+81-33-205 6300</t>
  </si>
  <si>
    <t>Shinjuku-ku, Kabuki-cho 2-40-3,新宿/中野地区,东京,东京都,1600021,日本</t>
  </si>
  <si>
    <t>东京浅草火星酒店</t>
  </si>
  <si>
    <t>Red Planet Tokyo Asakusa</t>
  </si>
  <si>
    <t>0081--358280177</t>
  </si>
  <si>
    <t>Tokyo, Taito-ku, Asakusa 1-11-6,</t>
  </si>
  <si>
    <t>秋叶原莱姆日式商务酒店</t>
  </si>
  <si>
    <t>Remm Akihabara</t>
  </si>
  <si>
    <t>81-3-32540606</t>
  </si>
  <si>
    <t>1-6-5 Kandasakuma-cho,Chiyoda-ku,Tokyo 101-0025, Japan</t>
  </si>
  <si>
    <t>东京池袋Resol酒店</t>
  </si>
  <si>
    <t>Hotel Resol Ikebukuro Tokyo</t>
  </si>
  <si>
    <t>+81-3-3985 9269</t>
  </si>
  <si>
    <t>Toshima-ku, Minamiikebukuro 2-30-14,</t>
  </si>
  <si>
    <t>上野萨东尼酒店</t>
  </si>
  <si>
    <t>Hotel Sardonyx Ueno</t>
  </si>
  <si>
    <t>0081--338337200</t>
  </si>
  <si>
    <t>6-6-7 Ueno, Taito-Ku,</t>
  </si>
  <si>
    <t>银座索拉里亚西铁酒店</t>
  </si>
  <si>
    <t>Solaria Nishitetsu Hotel Ginza</t>
  </si>
  <si>
    <t>+81-3-6731 5555</t>
  </si>
  <si>
    <t>4-9-2 Ginza, Chuo-ku,</t>
  </si>
  <si>
    <t>新宿灿路都广场大饭店</t>
  </si>
  <si>
    <t>Hotel Sunroute Plaza Shinjuku</t>
  </si>
  <si>
    <t>81-3-33753211</t>
  </si>
  <si>
    <t>2-3-1 Yoyogi, Shibuya-ku, Shinjuku Tokyo Japan</t>
  </si>
  <si>
    <t>东京巨蛋酒店</t>
  </si>
  <si>
    <t>Tokyo Dome Hotel</t>
  </si>
  <si>
    <t>81-3-58052111</t>
  </si>
  <si>
    <t>1-3-61, Koraku,,Bunkyo-Ku,,Tokyo 112-8562,Japan</t>
  </si>
  <si>
    <t>东京皇家王子大酒店花园塔</t>
  </si>
  <si>
    <t>The Prince Park Tower Tokyo</t>
  </si>
  <si>
    <t>81-3-54001111</t>
  </si>
  <si>
    <t>4-8-1 Shibakoen, Minato-ku Tokyo, Japan</t>
  </si>
  <si>
    <t>东京上野御徒町芬迪别墅酒店</t>
  </si>
  <si>
    <t>Hotel Villa Fontaine Tokyo-Ueno Okachimachi</t>
  </si>
  <si>
    <t>81-3-58335550</t>
  </si>
  <si>
    <t>2-4-4 Kojima, Taito-ku, Tokyo, Tokyo-to, Japan</t>
  </si>
  <si>
    <t>MYSTAYS 赤坂精品酒店</t>
  </si>
  <si>
    <t>HOTEL MYSTAYS Premier Akasaka</t>
  </si>
  <si>
    <t>81-3-62293280</t>
  </si>
  <si>
    <t>2-17-54 Akasaka, Minato-ku Tokyo Japan</t>
  </si>
  <si>
    <t>MYSTAYS 浅草酒店</t>
  </si>
  <si>
    <t>HOTEL MYSTAYS Asakusa</t>
  </si>
  <si>
    <t>81-3-36262443</t>
  </si>
  <si>
    <t>1-21-11, Honjo, Sumida-ku, Tokyo 130-0004, Japan</t>
  </si>
  <si>
    <t>东京新宿格拉斯丽酒店</t>
  </si>
  <si>
    <t>Hotel Gracery Shinjuku Tokyo</t>
  </si>
  <si>
    <t>813-595-95580</t>
  </si>
  <si>
    <t>1-19-1 Kabukicho, Shinjuku-ku, Tokyo, Tokyo-to, 160-0021,Japan</t>
  </si>
  <si>
    <t>那霸东急REI酒店</t>
  </si>
  <si>
    <t>Tokyu REI Hotel Naha</t>
  </si>
  <si>
    <t>0081--988690109</t>
  </si>
  <si>
    <t>116-37,Asahimachi</t>
  </si>
  <si>
    <t>东横冲绳那霸新都心歌町酒店</t>
  </si>
  <si>
    <t>Toyoko Inn Okinawa Naha Shin-Toshin Omoromachi</t>
  </si>
  <si>
    <t>81-98-863-1045</t>
  </si>
  <si>
    <t>1-2-27 ,Omoromachi, Naha-shi,OKINAWA,900-0006</t>
  </si>
  <si>
    <t>箱根平和吉野酒店</t>
  </si>
  <si>
    <t>Pax Yoshino Hakone</t>
  </si>
  <si>
    <t>0081--460858111</t>
  </si>
  <si>
    <t>139-5 Yumotochaya Hakone-machi Ashigarashimo-gun Kanagawa-pre</t>
  </si>
  <si>
    <t>箱根水明庄酒店</t>
  </si>
  <si>
    <t>Hakone Suimeisou</t>
  </si>
  <si>
    <t>0081--460855381</t>
  </si>
  <si>
    <t>702 Yumoto, Hakonemachi, Ashigarashimo-gun</t>
  </si>
  <si>
    <t>箱根强罗温泉季之汤雪月花</t>
  </si>
  <si>
    <t>Tokinoyu Setsugetsuka</t>
  </si>
  <si>
    <t>81-460-861333</t>
  </si>
  <si>
    <t>Kanagawa-ken, Ashigarashimo-gun, Hakone-machi, Gōra, 1300-34</t>
  </si>
  <si>
    <t>箱根河鹿庄酒店</t>
  </si>
  <si>
    <t>Hotel Kajikaso Hakone</t>
  </si>
  <si>
    <t>81-460-855561</t>
  </si>
  <si>
    <t>688 YUMOTO, HAKONE-MACHI,ASHIRAGASHIMO-GUN,KANAGAWA, HAKONE 2500311,JAPAN</t>
  </si>
  <si>
    <t>吉池日式旅馆</t>
  </si>
  <si>
    <t>Yoshiike Ryokan</t>
  </si>
  <si>
    <t>81 460 85 5711</t>
  </si>
  <si>
    <t>597 YUMOTO,KANAGAWA, HAKONE (HAKONEYUMOTO),HAKONE-MACHI, ASHIGARASHIMO-GUN,2500311 JAPAN</t>
  </si>
  <si>
    <t>香港8度海逸酒店</t>
  </si>
  <si>
    <t>Harbour Plaza 8 Degrees</t>
  </si>
  <si>
    <t>852-2-1261988</t>
  </si>
  <si>
    <t>199 Kowloon City Road,Tokwawan,Kowloon,Hong Kong</t>
  </si>
  <si>
    <t>香港九龙海逸君绰酒店</t>
  </si>
  <si>
    <t>Harbour Grand Kowloon</t>
  </si>
  <si>
    <t>852-2621-3188</t>
  </si>
  <si>
    <t>香港 九龙城 九龙 红磡黄埔花园德丰街20号</t>
  </si>
  <si>
    <t>Nord小樽 酒店</t>
  </si>
  <si>
    <t>Hotel Nord Otaru</t>
  </si>
  <si>
    <t>小樽</t>
  </si>
  <si>
    <t>81-134-240500</t>
  </si>
  <si>
    <t>Ironai 1-4-16, Otaru</t>
  </si>
  <si>
    <t>首尔柏悦酒店</t>
  </si>
  <si>
    <t>Park Hyatt Seoul</t>
  </si>
  <si>
    <t>+82-2-2016 1234</t>
  </si>
  <si>
    <t>606 Teheran-ro (995-14 Daechi-dong), Gangnam-gu</t>
  </si>
  <si>
    <t>首尔总统酒店</t>
  </si>
  <si>
    <t>President Hotel Seoul</t>
  </si>
  <si>
    <t>0082--27533131</t>
  </si>
  <si>
    <t>16, Eulji-ro, Jung-gu</t>
  </si>
  <si>
    <t>首尔新罗酒店</t>
  </si>
  <si>
    <t>The Shilla Seoul</t>
  </si>
  <si>
    <t>82-2-22333131</t>
  </si>
  <si>
    <t>249 Dongho-ro, Jung-gu,Seoul 04605,South Korea</t>
  </si>
  <si>
    <t>拉碧斯达函馆湾</t>
  </si>
  <si>
    <t>LA VISTA HAKODATE BAY</t>
  </si>
  <si>
    <t>函馆</t>
  </si>
  <si>
    <t>81-138-236111</t>
  </si>
  <si>
    <t>12-6 TOYOKAWA-CHO, HAKODATE-SHI,,HOKKAIDO, HAKODATE, 0400065, JAPAN</t>
  </si>
  <si>
    <t>小樽东大宫酒店</t>
  </si>
  <si>
    <t>Hotel Neu Schloss Otaru</t>
  </si>
  <si>
    <t>0081--134229111</t>
  </si>
  <si>
    <t>3-282,Shukutsu</t>
  </si>
  <si>
    <t>支笏湖鹤雅度假温泉酒店水之謌</t>
  </si>
  <si>
    <t>Lake Shikotsu Tsuruga Resort Spa Mizu No Uta Sapporo</t>
  </si>
  <si>
    <t>81-123-25-2211</t>
  </si>
  <si>
    <t>SHIKOTSUKO ONSEN,HOKKAIDO,SHIKOTSUKO,SHIKOTSUKO 660281 JAPAN</t>
  </si>
  <si>
    <t>京都格兰比亚大酒店</t>
  </si>
  <si>
    <t>Hotel Granvia Kyoto</t>
  </si>
  <si>
    <t>0081--753448888</t>
  </si>
  <si>
    <t>KARASUMA CHOU-GUCHI,SHIOKOJI-SAGARU</t>
  </si>
  <si>
    <t>京都凯悦酒店</t>
  </si>
  <si>
    <t>Hyatt Regency Kyoto</t>
  </si>
  <si>
    <t>81-75-5413210</t>
  </si>
  <si>
    <t>644-2 Sanjusangendo-mawari, Higashiyama-ku Kyoto, Japan</t>
  </si>
  <si>
    <t>三井花园饭店 京都新町别邸</t>
  </si>
  <si>
    <t>Mitsui Garden Hotel Kyoto Shinmachi Bettei</t>
  </si>
  <si>
    <t>0081--752571131</t>
  </si>
  <si>
    <t>361 Rokkaku-cho, Rokkaku-sagaru</t>
  </si>
  <si>
    <t>京都格兰王子大饭店</t>
  </si>
  <si>
    <t>Grand Prince Hotel Kyoto</t>
  </si>
  <si>
    <t>81-75-7121111</t>
  </si>
  <si>
    <t>Takaragaike, Sakyo-ku, Kyoto-shi Kyoto, 606-8505 Japan</t>
  </si>
  <si>
    <t>首尔皇宫酒店</t>
  </si>
  <si>
    <t>Imperial Palace Seoul</t>
  </si>
  <si>
    <t>822-344-08015</t>
  </si>
  <si>
    <t>640 Eonju-ro Gangnam-gu Seoul, 135-010 South Korea</t>
  </si>
  <si>
    <t>京都四季酒店</t>
  </si>
  <si>
    <t>Four Seasons Hotel Kyoto</t>
  </si>
  <si>
    <t>81-755418288</t>
  </si>
  <si>
    <t>445-3,Myohoin Maekawa-cho,Higashiyama-ku</t>
  </si>
  <si>
    <t>首尔四季酒店</t>
  </si>
  <si>
    <t>Four Seasons Hotel Seoul</t>
  </si>
  <si>
    <t>822-6388-5000</t>
  </si>
  <si>
    <t>97, Saemunan-ro,Jongno-gu,Seoul 110-071,South Korea</t>
  </si>
  <si>
    <t>南海大阪辉盛国际公寓</t>
  </si>
  <si>
    <t>Fraser Residence Nankai Osaka</t>
  </si>
  <si>
    <t>81-6-66357111</t>
  </si>
  <si>
    <t>1-17-11, Nambanaka, Naniwa-ku, Osaka 556-0011, Japan</t>
  </si>
  <si>
    <t>大阪格兰比亚大酒店</t>
  </si>
  <si>
    <t>Hotel Granvia Osaka</t>
  </si>
  <si>
    <t>81-6-6344-1235</t>
  </si>
  <si>
    <t>3-1-1 Umeda, Kita-ku, Osaka, Osaka-fu, Japan</t>
  </si>
  <si>
    <t>阪急国际酒店</t>
  </si>
  <si>
    <t>Hotel Hankyu International</t>
  </si>
  <si>
    <t>0081--663772100</t>
  </si>
  <si>
    <t>19-19, Chayamachi, Kita-ku</t>
  </si>
  <si>
    <t>大阪新阪急酒店</t>
  </si>
  <si>
    <t>New Hankyu Osaka</t>
  </si>
  <si>
    <t>81-6-63725101</t>
  </si>
  <si>
    <t>1-1-35 Shibata,Kita-ku,Osaka 530-8310,Japan</t>
  </si>
  <si>
    <t>大阪东急REI酒店</t>
  </si>
  <si>
    <t>Osaka Tokyu Rei Hotel</t>
  </si>
  <si>
    <t>81-6-63150109</t>
  </si>
  <si>
    <t>2-1, Doyama-cho, Kita-ku, Osaka-shi, Osaka, Japan</t>
  </si>
  <si>
    <t>大阪心斋桥格兰多酒店</t>
  </si>
  <si>
    <t>Shinsaibashi Grand Hotel Osaka</t>
  </si>
  <si>
    <t>0081--662135800</t>
  </si>
  <si>
    <t>2-4-4, Higashishinsaibashi, Chuo-ku, Osaka-shi,</t>
  </si>
  <si>
    <t>The bridge酒店心斋桥店</t>
  </si>
  <si>
    <t>The Bridge Hotel Shinsaibashi Osaka</t>
  </si>
  <si>
    <t>0081-64963-6501</t>
  </si>
  <si>
    <t>1-10-24 Nishi-Shinsaibashi Chuo-ku, Namba</t>
  </si>
  <si>
    <t>仙台威斯汀酒店</t>
  </si>
  <si>
    <t>Westin Hotel Sendai</t>
  </si>
  <si>
    <t>仙台</t>
  </si>
  <si>
    <t>0081--227221234</t>
  </si>
  <si>
    <t>1-9-1,Ichibancho,Aoba-ku</t>
  </si>
  <si>
    <t>札幌景观大酒店</t>
  </si>
  <si>
    <t>Sapporo View Hotel Oodori Kouen</t>
  </si>
  <si>
    <t>+81 11-261-0111</t>
  </si>
  <si>
    <t>Nishi 8-chome,Odori,Chuo-ku</t>
  </si>
  <si>
    <t>札幌JR塔日航酒店</t>
  </si>
  <si>
    <t>Jr Tower Hotel Nikko Sapporo</t>
  </si>
  <si>
    <t>81-11-2512222</t>
  </si>
  <si>
    <t>5, Nishi 2, Kita 5,,Chuo-ku,,Sapporo 060-0005,Hokkaido Japan</t>
  </si>
  <si>
    <t>仰光塞多纳酒店</t>
  </si>
  <si>
    <t>Sedona Hotel Yangon</t>
  </si>
  <si>
    <t>缅甸</t>
  </si>
  <si>
    <t>仰光</t>
  </si>
  <si>
    <t>95-1-666900</t>
  </si>
  <si>
    <t>No. 1, Kaba Aye Pagoda Road, Yangon</t>
  </si>
  <si>
    <t>贝斯特韦斯特唐人街酒店</t>
  </si>
  <si>
    <t>Best Western Chinatown Hotel</t>
  </si>
  <si>
    <t>951-251-080</t>
  </si>
  <si>
    <t>127-137, Anawrahta Road, Corner of,Yangon 00127,Myanmar</t>
  </si>
  <si>
    <t>仰光美利亚酒店</t>
  </si>
  <si>
    <t>Melia Yangon</t>
  </si>
  <si>
    <t>951-934-5000</t>
  </si>
  <si>
    <t>192, Kaba Aye Pagoda Road, Bahan To,Yangon,Myanmar</t>
  </si>
  <si>
    <t>曼谷摩德沙吞酒店</t>
  </si>
  <si>
    <t>Mode Sathorn Hotel Bangkok</t>
  </si>
  <si>
    <t>66 0 2623 4555</t>
  </si>
  <si>
    <t>144 North Sathorn Road, Silom, Bangrak, Bangkok, Bangkok...</t>
  </si>
  <si>
    <t>兰卡威达纳酒店</t>
  </si>
  <si>
    <t>The Danna Langkawi</t>
  </si>
  <si>
    <t>0060-4-9593288</t>
  </si>
  <si>
    <t>Telaga Harbour Park Pantai Kok 07000 Langkawi - Malaysia</t>
  </si>
  <si>
    <t>直连测试</t>
  </si>
  <si>
    <t>ceshijiudian</t>
  </si>
  <si>
    <t>66-53-2117100</t>
  </si>
  <si>
    <t>120 Soi Jumpee, Sirimandkalajarn rd. (Nimmanhaemin soi 17) T. Suthep Chiang Mai 50200 Thailand11</t>
  </si>
  <si>
    <t>贝德尼曼酒店 - 仅限成人入住</t>
  </si>
  <si>
    <t>BED Nimman -- Adults Only</t>
  </si>
  <si>
    <t>+66 53 217 100</t>
  </si>
  <si>
    <t>20 Soi Jumpee Sirimangkalajarn Rd. (Nimmanhaemin soi 17), Tambon Suthep, Amphoe Muang,清迈大学.尼曼路地区,Suthep,清迈,清迈府,50200,泰国</t>
  </si>
  <si>
    <t>KC度假村水上别墅酒店</t>
  </si>
  <si>
    <t>KC Resort &amp; over Water Villas Samui</t>
  </si>
  <si>
    <t>0066-77-428088</t>
  </si>
  <si>
    <t>166/98 Moo. 2, T.Bophut, Koh Samui, Surat Thani, Thailand</t>
  </si>
  <si>
    <t>上海曼谷庄园酒店</t>
  </si>
  <si>
    <t>Shanghai Mansion Bangkok</t>
  </si>
  <si>
    <t>0066 (0) 2221 2121</t>
  </si>
  <si>
    <t>479 - 481 Yaowaraj Rd., Samphanthawong,Bangkok 10100</t>
  </si>
  <si>
    <t>圣淘沙名胜世界硬石酒店</t>
  </si>
  <si>
    <t>Resorts World Sentosa - Hard Rock Hotel</t>
  </si>
  <si>
    <t>8 Sentosa Gateway, Singapore</t>
  </si>
  <si>
    <t>普吉岛碧莱桐酒店</t>
  </si>
  <si>
    <t>B-Lay Tong Phuket</t>
  </si>
  <si>
    <t>+66(0) 76 34 49 99</t>
  </si>
  <si>
    <t>198 Taveewong Rd., Patong, Kathu, Phuket 83150 - Thailand</t>
  </si>
  <si>
    <t>马尼拉奥蒂斯出发酒店</t>
  </si>
  <si>
    <t>Go Hotels Otis Manila</t>
  </si>
  <si>
    <t>63-2-3541053</t>
  </si>
  <si>
    <t>Robinsons Otis, 1536 Paz Guazon Street 831 Zone 90, Paco</t>
  </si>
  <si>
    <t>马尼拉歌剧大酒店</t>
  </si>
  <si>
    <t>Manila Grand Opera Hotel &amp; Casino</t>
  </si>
  <si>
    <t>0063-2-3047300</t>
  </si>
  <si>
    <t>925 Rizal Avenue corner Doroteo Jose  Street Sta. Cruz, Manila, Santa Cruz, 1003 Manila, Philippines</t>
  </si>
  <si>
    <t>百尼德梅森拉萨尔酒店</t>
  </si>
  <si>
    <t>Hotel Benilde Maison De La Salle</t>
  </si>
  <si>
    <t>0063-22305230</t>
  </si>
  <si>
    <t>Arellano corner Estrada Street Malate</t>
  </si>
  <si>
    <t>月之附旅</t>
  </si>
  <si>
    <t>Hotel Luna Annex</t>
  </si>
  <si>
    <t>维甘</t>
  </si>
  <si>
    <t>Luna Street</t>
  </si>
  <si>
    <t>大雅台萨米特里奇酒店</t>
  </si>
  <si>
    <t>Summit Ridge Tagaytay</t>
  </si>
  <si>
    <t>大雅台</t>
  </si>
  <si>
    <t>0063-2-240 6888</t>
  </si>
  <si>
    <t>Km. 58 Gen. Aguinaldo Highway Maharlika West</t>
  </si>
  <si>
    <t>蒙蒂塞洛酒店</t>
  </si>
  <si>
    <t>Hotel Monticello</t>
  </si>
  <si>
    <t>0063--25525238</t>
  </si>
  <si>
    <t>Gen. Emilio Aguinaldo Hwy (past km 60) Barangay Kaybagal South</t>
  </si>
  <si>
    <t>马尼拉机场路出发酒店</t>
  </si>
  <si>
    <t>Go Hotels Manila Airport Road</t>
  </si>
  <si>
    <t>0063-9-178285939</t>
  </si>
  <si>
    <t>608 Quirino Avenue, Barangay Tambo</t>
  </si>
  <si>
    <t>肯达亚度假酒店</t>
  </si>
  <si>
    <t>Kandaya Resort</t>
  </si>
  <si>
    <t>宿务</t>
  </si>
  <si>
    <t>Barangay Agujo, Cebu,中米沙鄢</t>
  </si>
  <si>
    <t>伊洛伊洛启航酒店</t>
  </si>
  <si>
    <t>Go Hotels Iloilo</t>
  </si>
  <si>
    <t>0063-2-397 0246</t>
  </si>
  <si>
    <t>Cor. Ledesma St., and Mabini St.</t>
  </si>
  <si>
    <t>塞达阿提亚酒店</t>
  </si>
  <si>
    <t>Seda Atria</t>
  </si>
  <si>
    <t>0063--9178245694</t>
  </si>
  <si>
    <t>Pison Avenue, Atria Park District, Barangay San Rafael, Mandurriao</t>
  </si>
  <si>
    <t>兰卡威威斯汀酒店</t>
  </si>
  <si>
    <t>The Westin Langkawi Resort &amp; Spa</t>
  </si>
  <si>
    <t>60-604-9608888</t>
  </si>
  <si>
    <t>Jalan Pantai Dato Syed Omar, Kedah Langkawi, 07000 Malaysia</t>
  </si>
  <si>
    <t>贝尔维尤酒店</t>
  </si>
  <si>
    <t>The Bellevue Hotel</t>
  </si>
  <si>
    <t>0063--27718181</t>
  </si>
  <si>
    <t>North Bridgeway, Filinvest Corporate City</t>
  </si>
  <si>
    <t>B酒店 - 由贝尔维尤酒店集团公司管理</t>
  </si>
  <si>
    <t>The B Hotel - Managed by The Bellevue Group of Hotels Inc</t>
  </si>
  <si>
    <t>蒙廷卢帕</t>
  </si>
  <si>
    <t>2107 Prime St, Madrigal Business Park Ayala Alabang</t>
  </si>
  <si>
    <t>米多莉赌场酒店</t>
  </si>
  <si>
    <t>Midori Clark Hotel and Casino</t>
  </si>
  <si>
    <t>天使城</t>
  </si>
  <si>
    <t>0063-45-308 8888</t>
  </si>
  <si>
    <t>Kalayaan St., C.M. Recto Avenue, ClarkFreeport Zone, Pampanga, Philippines.</t>
  </si>
  <si>
    <t>浮罗交怡君华彩虹度假酒店</t>
  </si>
  <si>
    <t>Meritus Pelangi Beach Resort &amp; Spa Langkawi</t>
  </si>
  <si>
    <t>0060-4-9528888</t>
  </si>
  <si>
    <t>Pantai Cenang, Pantai Cenang</t>
  </si>
  <si>
    <t>兰卡威成功浮罗交怡度假村</t>
  </si>
  <si>
    <t>Berjaya Langkawi Resort</t>
  </si>
  <si>
    <t>Karong Berkunci 200 Burau Bay</t>
  </si>
  <si>
    <t>兰卡威丹绒鲁度假村</t>
  </si>
  <si>
    <t>Tanjung Rhu Resort Langkawi</t>
  </si>
  <si>
    <t>60-4-9591033</t>
  </si>
  <si>
    <t>Mukim Ayer Hangat Pulau Langkawi</t>
  </si>
  <si>
    <t>雷鸟度假村-波罗点</t>
  </si>
  <si>
    <t>Thunderbird Resorts - Poro Point</t>
  </si>
  <si>
    <t>圣费尔南多</t>
  </si>
  <si>
    <t>Poro Point Freeport Zone</t>
  </si>
  <si>
    <t>宿务马哥孛罗酒店</t>
  </si>
  <si>
    <t>Marco Polo Plaza Cebu</t>
  </si>
  <si>
    <t>+63-32-253 1111</t>
  </si>
  <si>
    <t>Cebu Veterans Drive, Nivel Hills, Apas</t>
  </si>
  <si>
    <t>宿雾皇冠丽晶住宿酒店</t>
  </si>
  <si>
    <t>Crown Regency Residences Cebu</t>
  </si>
  <si>
    <t>V. Rama Ave, Guadalupe</t>
  </si>
  <si>
    <t>宿务丽笙酒店</t>
  </si>
  <si>
    <t>Radisson Blu Cebu</t>
  </si>
  <si>
    <t>+ 63 32 4029900</t>
  </si>
  <si>
    <t>Serging Osmena Boulevard corner Juan Luna Avenue, Cebu City, Cebu Philippines 6000</t>
  </si>
  <si>
    <t>奎松市格兰皮治酒店</t>
  </si>
  <si>
    <t>Gran Prix Quezon City</t>
  </si>
  <si>
    <t>0063-2-413 2984</t>
  </si>
  <si>
    <t>2nd Flr. Victory Liner Inc. Terminal EDSA</t>
  </si>
  <si>
    <t>哈密顿岛珊瑚景酒店</t>
  </si>
  <si>
    <t>Hamilton Island Reef View Hotel</t>
  </si>
  <si>
    <t>澳大利亚</t>
  </si>
  <si>
    <t>昆士兰内陆地区，昆士兰州</t>
  </si>
  <si>
    <t>+61-7-4946 9999</t>
  </si>
  <si>
    <t>12 Resort Drive,汉密尔顿岛,昆士兰,4803,澳大利亚</t>
  </si>
  <si>
    <t>曼达卢永酒店</t>
  </si>
  <si>
    <t>Go Hotels Mandaluyong</t>
  </si>
  <si>
    <t>63-2-3988788</t>
  </si>
  <si>
    <t>UG/F, Robinsons Cybergate Plaza EDSA cor. Pioneer Street</t>
  </si>
  <si>
    <t>萨米特玉兰酒店</t>
  </si>
  <si>
    <t>Summit Hotel Magnolia</t>
  </si>
  <si>
    <t>Doña Hemady St. cor. Aurora Boulevard New Manila</t>
  </si>
  <si>
    <t>奎松市 B 酒店</t>
  </si>
  <si>
    <t>B Hotel Quezon City</t>
  </si>
  <si>
    <t>0063-29-905000</t>
  </si>
  <si>
    <t>14 Scout Rallos St. Brgy. Laging Handa,Quezon City Philippines</t>
  </si>
  <si>
    <t>宿务山峰圆环酒店</t>
  </si>
  <si>
    <t>Summit Circle Cebu</t>
  </si>
  <si>
    <t>63-32-2393000</t>
  </si>
  <si>
    <t>Fuente Osmena Cebu City</t>
  </si>
  <si>
    <t>勾尔杜马格特酒店</t>
  </si>
  <si>
    <t>Go Hotels Dumaguete</t>
  </si>
  <si>
    <t>杜马格特</t>
  </si>
  <si>
    <t>Calindagan corner South Road Dumaguete Central Business District</t>
  </si>
  <si>
    <t>马尼拉金凤凰酒店</t>
  </si>
  <si>
    <t>Golden Phoenix Hotel-Manila</t>
  </si>
  <si>
    <t>帕赛</t>
  </si>
  <si>
    <t>Oceanaire bldg., Sunrise drive, CBP D. Macapagal, Pasay City Manila, 1300</t>
  </si>
  <si>
    <t>贝尔蒙特马尼拉酒店</t>
  </si>
  <si>
    <t>Belmont Hotel Manila</t>
  </si>
  <si>
    <t>+63 2 318 8888</t>
  </si>
  <si>
    <t>Newport Boulevard,Newport City,Pasay Philippines</t>
  </si>
  <si>
    <t>101号马尼拉酒店</t>
  </si>
  <si>
    <t>Hotel 101 Manila</t>
  </si>
  <si>
    <t>0063-2-553 1111</t>
  </si>
  <si>
    <t>EDSA Extension, Macapagal Blvd,Pasay Philippines</t>
  </si>
  <si>
    <t>宿务大酒店</t>
  </si>
  <si>
    <t>Cebu Grand Hotel</t>
  </si>
  <si>
    <t>63-32-2546331</t>
  </si>
  <si>
    <t>Cebu Capitol Commercial Complex N. Escario Street</t>
  </si>
  <si>
    <t>武端旅行酒店</t>
  </si>
  <si>
    <t>Go Hotels Butuan</t>
  </si>
  <si>
    <t>布湍，武端</t>
  </si>
  <si>
    <t>63 85 341 1568</t>
  </si>
  <si>
    <t>J.C. Aquino Avenue</t>
  </si>
  <si>
    <t>帕赛格兰皮治酒店</t>
  </si>
  <si>
    <t>Gran Prix Pasay</t>
  </si>
  <si>
    <t>Victory Liner Inc. Station EDSA corner Tramo</t>
  </si>
  <si>
    <t>塞达中心酒店</t>
  </si>
  <si>
    <t>Seda Centrio</t>
  </si>
  <si>
    <t>卡加延德奥罗</t>
  </si>
  <si>
    <t>0063--883238888</t>
  </si>
  <si>
    <t>CM Recto corner Corrales Avenue</t>
  </si>
  <si>
    <t>马尼拉康莱德酒店</t>
  </si>
  <si>
    <t>Conrad Manila</t>
  </si>
  <si>
    <t>+63 28 833 9999</t>
  </si>
  <si>
    <t>Seaside Boulevard, Corner of Coral Way Mall of Asia Complex</t>
  </si>
  <si>
    <t>88 万怡酒店</t>
  </si>
  <si>
    <t>88 Courtyard Hotel</t>
  </si>
  <si>
    <t>0063-2-558 0188</t>
  </si>
  <si>
    <t>24 Roxas Blvd. Corner Cuneta St</t>
  </si>
  <si>
    <t>兰卡威假日海滩别墅度假村</t>
  </si>
  <si>
    <t>Holiday Villa Beach Resort&amp;Spa Langkawi</t>
  </si>
  <si>
    <t>604-952-9999</t>
  </si>
  <si>
    <t>Lot 1698, Pantai Tengah Mukim Kedawang</t>
  </si>
  <si>
    <t>鲁克森特酒店</t>
  </si>
  <si>
    <t>Luxent Hotel</t>
  </si>
  <si>
    <t>0063--28637777</t>
  </si>
  <si>
    <t>51 Timog Avenue, South Triangle, Quezon City</t>
  </si>
  <si>
    <t>波德申丽昇大红花海上别墅</t>
  </si>
  <si>
    <t>Lexis Hibiscus Port Dickson</t>
  </si>
  <si>
    <t>波德申港</t>
  </si>
  <si>
    <t>12th Mile, Jalan Pantai Pasir Panjang</t>
  </si>
  <si>
    <t>布拉沃度假村 - 小天堂</t>
  </si>
  <si>
    <t>Bravo Resorts - Munting Paraiso</t>
  </si>
  <si>
    <t>道因</t>
  </si>
  <si>
    <t>Bulak, Dauin Negros Oriental,杜马盖地,中米沙鄢,6217,菲律宾</t>
  </si>
  <si>
    <t>布桑加湾小屋</t>
  </si>
  <si>
    <t>Busuanga Bay Lodge</t>
  </si>
  <si>
    <t>布桑加</t>
  </si>
  <si>
    <t>0063-995-224 4588</t>
  </si>
  <si>
    <t>Sitio Lawi, Barangay Concepcion</t>
  </si>
  <si>
    <t>达沃皇冠丽晶酒店</t>
  </si>
  <si>
    <t>Crown Regency Residence Davao</t>
  </si>
  <si>
    <t>达沃</t>
  </si>
  <si>
    <t>J.P. Cabaguio Avenue, Agdao</t>
  </si>
  <si>
    <t>品尼套房酒店</t>
  </si>
  <si>
    <t>The Pinnacle Hotel and Suites</t>
  </si>
  <si>
    <t>0063--823001881</t>
  </si>
  <si>
    <t>Santa Ana Ave Poblacion District</t>
  </si>
  <si>
    <t>达沃丽柏酒店</t>
  </si>
  <si>
    <t>Park Inn By Radisson Davao</t>
  </si>
  <si>
    <t>63-82-2727600</t>
  </si>
  <si>
    <t>J.P. Laurel, Lanang, Davao City</t>
  </si>
  <si>
    <t>蓝娜达沃去酒店</t>
  </si>
  <si>
    <t>Go Hotels Lanang - Davao</t>
  </si>
  <si>
    <t>63 82 297 4413</t>
  </si>
  <si>
    <t>Km 7 J.P. Laurel Avenue, Lanang</t>
  </si>
  <si>
    <t>杜马陆安海滩度假村</t>
  </si>
  <si>
    <t>Dumaluan Beach Resort</t>
  </si>
  <si>
    <t>邦劳</t>
  </si>
  <si>
    <t>Sapa, Bolod,</t>
  </si>
  <si>
    <t>马卡盛捷千禧酒店</t>
  </si>
  <si>
    <t>Somerset Millennium Makati</t>
  </si>
  <si>
    <t>63-2-7507888</t>
  </si>
  <si>
    <t>No 104 Aguirre Street Legaspi Village</t>
  </si>
  <si>
    <t>城市花园大酒店</t>
  </si>
  <si>
    <t>City Garden Grand Hotel</t>
  </si>
  <si>
    <t>0063--28888181</t>
  </si>
  <si>
    <t>8008 Makati Avenue cor Kalayaan Avenue,</t>
  </si>
  <si>
    <t>太古广场服务公寓</t>
  </si>
  <si>
    <t>One Pacific Place Serviced Residences</t>
  </si>
  <si>
    <t>161 H.V. Dela Costa Street Salcedo Village</t>
  </si>
  <si>
    <t>马尼拉马卡迪成功酒店</t>
  </si>
  <si>
    <t>Berjaya Makati Hotel Manila</t>
  </si>
  <si>
    <t>63-2-7507500</t>
  </si>
  <si>
    <t>7835 Makati Avenue corner of Eduque St</t>
  </si>
  <si>
    <t>吉隆坡塔服务式公寓酒店</t>
  </si>
  <si>
    <t>KL Tower Serviced Residences</t>
  </si>
  <si>
    <t>117 Gamboa St. Legaspi Village</t>
  </si>
  <si>
    <t>马尼拉马卡迪宫殿酒店</t>
  </si>
  <si>
    <t>Makati Palace Hotel Manila</t>
  </si>
  <si>
    <t>63-2-8990344</t>
  </si>
  <si>
    <t>5011 P. Burgos Corner Canceres Sts</t>
  </si>
  <si>
    <t>先驱报套房酒店</t>
  </si>
  <si>
    <t>Herald Suites</t>
  </si>
  <si>
    <t>0063--27596270</t>
  </si>
  <si>
    <t>2168 Don Chino Roces Avenue, Makati,</t>
  </si>
  <si>
    <t>道夫绿地酒店</t>
  </si>
  <si>
    <t>Astoria Greenbelt Manila</t>
  </si>
  <si>
    <t>0063-2-5501111</t>
  </si>
  <si>
    <t>914 Arnaiz Avenue (formerly Pasay Road) Makati City, Manila</t>
  </si>
  <si>
    <t>马尼拉BSA 双子塔酒店</t>
  </si>
  <si>
    <t>BSA Twin Towers</t>
  </si>
  <si>
    <t>Julia Vargas corner Bank Drive, Ortigas Center</t>
  </si>
  <si>
    <t>马尼拉新世界酒店</t>
  </si>
  <si>
    <t>New World Makati Hotel Manila</t>
  </si>
  <si>
    <t>Esperanza Street corner Makati Avenue, Ayala Center, Makati City 1228 Philippines</t>
  </si>
  <si>
    <t>马尼拉毕加索精品公寓</t>
  </si>
  <si>
    <t>The Picasso Boutique Serviced Residences Manila</t>
  </si>
  <si>
    <t>63-2-8284774</t>
  </si>
  <si>
    <t>119 L P Leviste Street Salcedo Village</t>
  </si>
  <si>
    <t>马尼拉马卡迪皇冠酒店</t>
  </si>
  <si>
    <t>Crown Regency Hotel Makati Manila</t>
  </si>
  <si>
    <t>1026 A. Arnaiz Avenue, Makati, Manila</t>
  </si>
  <si>
    <t>马尼拉马卡迪城市花园酒店</t>
  </si>
  <si>
    <t>City Garden Hotel Makati Manila</t>
  </si>
  <si>
    <t>7870 Makati Avenue cor. Kalayaan Avenue</t>
  </si>
  <si>
    <t>王子广场2号酒店</t>
  </si>
  <si>
    <t>Prince Plaza II Condotel</t>
  </si>
  <si>
    <t>0063--28403215</t>
  </si>
  <si>
    <t>101 Dela Rosa Street, Legaspi Village, Makati City</t>
  </si>
  <si>
    <t>马尼拉索拉纳先驱套房酒店</t>
  </si>
  <si>
    <t>Herald Suites Solana Manila</t>
  </si>
  <si>
    <t>0063--28447733</t>
  </si>
  <si>
    <t>2914 Finlandia corner Einstein Street Makati</t>
  </si>
  <si>
    <t>BSA 大厦酒店</t>
  </si>
  <si>
    <t>BSA Mansion Condotel</t>
  </si>
  <si>
    <t>108 Benavidez St., Legaspi Village</t>
  </si>
  <si>
    <t>第二亚洲公寓酒店</t>
  </si>
  <si>
    <t>Asian Mansion Il</t>
  </si>
  <si>
    <t>0063-2-8449061</t>
  </si>
  <si>
    <t>107 Dela Rosa Street, Legaspi Village Makati City, Metro Manila 1229 Philippines</t>
  </si>
  <si>
    <t>马尼拉马卡迪锦江宾馆</t>
  </si>
  <si>
    <t>Jinjiang Inn Makati Manila</t>
  </si>
  <si>
    <t>0063--25768557</t>
  </si>
  <si>
    <t>920 – 922 A. Arnaiz Avenue, Manila, Philippines</t>
  </si>
  <si>
    <t>马尼拉迷你套房酒店-马卡迪裕景商业大厦</t>
  </si>
  <si>
    <t>The Mini Suites - Eton Tower Makati Manila</t>
  </si>
  <si>
    <t>128 Dela Rosa St, Manila, Philippines</t>
  </si>
  <si>
    <t>巴科洛德酒店</t>
  </si>
  <si>
    <t>Go Hotels Bacolod</t>
  </si>
  <si>
    <t>巴科洛德</t>
  </si>
  <si>
    <t> Lacson Street, Mandalagan</t>
  </si>
  <si>
    <t>槟城假日度假酒店</t>
  </si>
  <si>
    <t>Holiday Inn Resort Penang</t>
  </si>
  <si>
    <t>槟城</t>
  </si>
  <si>
    <t>60-4-8866666</t>
  </si>
  <si>
    <t>72, Batu Ferringhi , Batu Ferringhi, Batu Ferringhi, 11100, Malaysia</t>
  </si>
  <si>
    <t>马尼拉新华都酒店</t>
  </si>
  <si>
    <t>Dela Chambre Hotel Manila</t>
  </si>
  <si>
    <t>0063-2-242 0414</t>
  </si>
  <si>
    <t>667-669 Plaza Lachambre St., Binondo, Manila</t>
  </si>
  <si>
    <t>马尼拉湾景酒店</t>
  </si>
  <si>
    <t>Bayview Park Hotel Manila</t>
  </si>
  <si>
    <t>63-2-2479000</t>
  </si>
  <si>
    <t>1118 Roxas Boulevard Ermita</t>
  </si>
  <si>
    <t>马尼拉阿曼达酒店</t>
  </si>
  <si>
    <t>Armada Hotel Manila</t>
  </si>
  <si>
    <t>63-2-5260888</t>
  </si>
  <si>
    <t>2108 Marcelo H del Pilar St, Malate</t>
  </si>
  <si>
    <t>马尼拉中央华美达酒店</t>
  </si>
  <si>
    <t>Ramada by Wyndham Manila Central</t>
  </si>
  <si>
    <t>+63 2 588 6688</t>
  </si>
  <si>
    <t>Ongpin Corner Quintin Paredes Streets, Binondo</t>
  </si>
  <si>
    <t>芽庄自由中心酒店</t>
  </si>
  <si>
    <t>Liberty Central Nha Trang</t>
  </si>
  <si>
    <t>84-58-3529555</t>
  </si>
  <si>
    <t>7 - 9 Biet Thu, Nha Trang, Vietnam</t>
  </si>
  <si>
    <t>占婆岛芽庄度假村</t>
  </si>
  <si>
    <t>Champa Island Nha Trang</t>
  </si>
  <si>
    <t>0084--2583827827</t>
  </si>
  <si>
    <t>304, 2/4 Street, Vinh Phuoc Ward</t>
  </si>
  <si>
    <t>马尼拉艾米莉酒店</t>
  </si>
  <si>
    <t>Amelie Hotel Manila</t>
  </si>
  <si>
    <t>0063-28-757888</t>
  </si>
  <si>
    <t>1667 Bocobo St. Malate</t>
  </si>
  <si>
    <t>马尼拉湾新世界酒店</t>
  </si>
  <si>
    <t>New World Manila Bay Hotel</t>
  </si>
  <si>
    <t>+63 2 252 6888</t>
  </si>
  <si>
    <t>1588 Pedro Gil Corner Mh Del Pilar Malate</t>
  </si>
  <si>
    <t>城市花园套房</t>
  </si>
  <si>
    <t>City Garden Suites</t>
  </si>
  <si>
    <t>1158 A Mabini St Ermita</t>
  </si>
  <si>
    <t>吉隆坡国际机场2途恩酒店</t>
  </si>
  <si>
    <t>Tune Hotel KLIA2 Kuala Lumpur</t>
  </si>
  <si>
    <t>雪邦</t>
  </si>
  <si>
    <t>6-03-20825799</t>
  </si>
  <si>
    <t>Lot Pt 13, Jalan KLIA 2/2, 64000 KLIA, Selangor Darul Ehsan,Malaysia</t>
  </si>
  <si>
    <t>芽庄哈瓦那酒店</t>
  </si>
  <si>
    <t>Havana Nha Trang Hotel</t>
  </si>
  <si>
    <t>38 Tran Phu, Nha Trang, Vietnam</t>
  </si>
  <si>
    <t>芽庄珍珠探索一号度假村</t>
  </si>
  <si>
    <t>Vinpearl Discovery 1 Nha Trang</t>
  </si>
  <si>
    <t>84-258 359 8900</t>
  </si>
  <si>
    <t>Hon Tre Island, Vinh Nguyen Ward,庆和省</t>
  </si>
  <si>
    <t>新加坡南岸JW万豪酒店</t>
  </si>
  <si>
    <t>JW Marriott Hotel Singapore South Beach</t>
  </si>
  <si>
    <t>+65 6818 1881</t>
  </si>
  <si>
    <t>30 Beach Road Singapore 189767 Singapore</t>
  </si>
  <si>
    <t>贝斯特韦斯特苏比克高级酒店</t>
  </si>
  <si>
    <t>Best Western Plus Hotel Subic</t>
  </si>
  <si>
    <t>奥隆阿波</t>
  </si>
  <si>
    <t>0063--472508000</t>
  </si>
  <si>
    <t>Lot C-5B Block C Dewey Avenue Subic Bay</t>
  </si>
  <si>
    <t>塔克洛班酒店</t>
  </si>
  <si>
    <t>Go Hotels Tacloban</t>
  </si>
  <si>
    <t>塔克洛班</t>
  </si>
  <si>
    <t>Tabuan National Highway Marasbaras Road</t>
  </si>
  <si>
    <t>派克金沙酒店</t>
  </si>
  <si>
    <t>Pico Sands Hotel</t>
  </si>
  <si>
    <t>八打雁(省)</t>
  </si>
  <si>
    <t>63-2-464-7800</t>
  </si>
  <si>
    <t>Pico de Loro Cove, Hamilo Coast, Barangay Papaya, Batangas,Philippines</t>
  </si>
  <si>
    <t>新加坡史各士皇族酒店</t>
  </si>
  <si>
    <t>Royal Plaza on Scotts Singapore</t>
  </si>
  <si>
    <t>65-6-7377966</t>
  </si>
  <si>
    <t>25 Scotts Road Singapore</t>
  </si>
  <si>
    <t>新加坡卡尔顿城市酒店</t>
  </si>
  <si>
    <t>Carlton City Hotel Singapore</t>
  </si>
  <si>
    <t>0065--66328888</t>
  </si>
  <si>
    <t>1 Gopeng Street</t>
  </si>
  <si>
    <t>新加坡卡尔登酒店</t>
  </si>
  <si>
    <t>Carlton Hotel Singapore</t>
  </si>
  <si>
    <t>65-6-3388333</t>
  </si>
  <si>
    <t>76 Bras Basah Road, Singapore</t>
  </si>
  <si>
    <t>新加坡费尔蒙特酒店</t>
  </si>
  <si>
    <t>Fairmont Singapore</t>
  </si>
  <si>
    <t>65-6-3397777</t>
  </si>
  <si>
    <t>80 Bras Basah Road Singapore</t>
  </si>
  <si>
    <t>新加坡半岛怡东酒店</t>
  </si>
  <si>
    <t>Peninsula Excelsior Hotel Singapore</t>
  </si>
  <si>
    <t>+65 633 72200</t>
  </si>
  <si>
    <t>5 Coleman Street, Singapore</t>
  </si>
  <si>
    <t>新加坡富丽华城市中心酒店</t>
  </si>
  <si>
    <t>Furama City Centre Singapore</t>
  </si>
  <si>
    <t>60 Eu Tong Sen Street, Singapore 059804</t>
  </si>
  <si>
    <t>新加坡圣淘沙索菲特水疗度假酒店</t>
  </si>
  <si>
    <t>Sofitel Singapore Sentosa Resort &amp; Spa</t>
  </si>
  <si>
    <t>(+65)67088310</t>
  </si>
  <si>
    <t>2 Bukit Manis Road, Sentosa, Sentosa Island, 099891 Singapore,Singapore</t>
  </si>
  <si>
    <t>新加坡威大酒店－劳明达</t>
  </si>
  <si>
    <t>V Hotel Lavender Singapore</t>
  </si>
  <si>
    <t>65-6345 2233</t>
  </si>
  <si>
    <t>70 Jellicoe Road, Singapore</t>
  </si>
  <si>
    <t>新加坡百乐历山酒店</t>
  </si>
  <si>
    <t>Park Hotel Alexandra Singapore</t>
  </si>
  <si>
    <t>+65 6828 8888</t>
  </si>
  <si>
    <t>323 Alexandra Road, 159972 Singapore</t>
  </si>
  <si>
    <t>长滩岛天堂花园会议中心度假酒店</t>
  </si>
  <si>
    <t>Paradise Garden Resort Hotel &amp; Convention Center</t>
  </si>
  <si>
    <t>+63 36 288 3728</t>
  </si>
  <si>
    <t>MANGGAYAD, MANOC-MANOC BORACAY</t>
  </si>
  <si>
    <t>赫纳恩丽景水疗度假村</t>
  </si>
  <si>
    <t>Henann Regency Resort &amp; Spa</t>
  </si>
  <si>
    <t>(63)(28)5231234</t>
  </si>
  <si>
    <t>Station 2, Balabag</t>
  </si>
  <si>
    <t>长滩岛温德姆麦克罗特套房酒店</t>
  </si>
  <si>
    <t>Microtel by Wyndham Boracay</t>
  </si>
  <si>
    <t>0063 36 288 4311</t>
  </si>
  <si>
    <t>Diniwid Beach, Boracay Island,Malay 5608, Philippines</t>
  </si>
  <si>
    <t>长滩岛海洋俱乐部海滩度假村</t>
  </si>
  <si>
    <t>Boracay Ocean Club Beach Resort</t>
  </si>
  <si>
    <t>Station 3, Sitio Angol Barangay Manoc-Manoc</t>
  </si>
  <si>
    <t>吉隆坡盛贸饭店</t>
  </si>
  <si>
    <t>Traders Hotel, Kuala Lumpur</t>
  </si>
  <si>
    <t>+603 2332 9888</t>
  </si>
  <si>
    <t>Kuala Lumpur City Centre, 50088, Malaysia</t>
  </si>
  <si>
    <t>吉隆坡 JW 万豪酒店</t>
  </si>
  <si>
    <t>JW Marriott Kuala Lumpur</t>
  </si>
  <si>
    <t>60--327159000|60 3 27198188</t>
  </si>
  <si>
    <t>183 Jalan Bukit Bintang | 0.30km from Metro Station:Bukit Bintang station , Bukit Bintang, Kuala Lumpur, 55100, Malaysia</t>
  </si>
  <si>
    <t>吉隆坡斯里太平洋酒店</t>
  </si>
  <si>
    <t>Seri Pacific Hotel Kuala Lumpur</t>
  </si>
  <si>
    <t>0060-3-40425555</t>
  </si>
  <si>
    <t>Jalan Putra, 50350 Kuala Lumpur, Malaysia</t>
  </si>
  <si>
    <t>新加坡威大酒店－明古连</t>
  </si>
  <si>
    <t>V Hotel Bencoolen Singapore</t>
  </si>
  <si>
    <t>+65 6388 2233</t>
  </si>
  <si>
    <t>48 Bencoolen Street, Singapore</t>
  </si>
  <si>
    <t>新加坡丽思卡尔顿美年酒店</t>
  </si>
  <si>
    <t>The Ritz-Carlton, Millenia Singapore</t>
  </si>
  <si>
    <t>65-6337-8888</t>
  </si>
  <si>
    <t>7 Raffles Avenue Singapore 039799</t>
  </si>
  <si>
    <t>新加坡81酒店(优质星)</t>
  </si>
  <si>
    <t>Hotel 81 Premier Star Singapore</t>
  </si>
  <si>
    <t>31 Lorong 18 Geylang,新加坡</t>
  </si>
  <si>
    <t>新加坡81酒店-黄金</t>
  </si>
  <si>
    <t>Hotel 81 Gold</t>
  </si>
  <si>
    <t>20 Lorong 20 Geylang</t>
  </si>
  <si>
    <t>新加坡81酒店公主</t>
  </si>
  <si>
    <t>Hotel 81 Princess</t>
  </si>
  <si>
    <t>No. 21, Lorong 12, Singapore</t>
  </si>
  <si>
    <t>新加坡81酒店唐人街</t>
  </si>
  <si>
    <t>Hotel 81 Chinatown</t>
  </si>
  <si>
    <t>181 New Bridge Road</t>
  </si>
  <si>
    <t>新加坡81酒店大阪</t>
  </si>
  <si>
    <t>Hotel 81 Osaka</t>
  </si>
  <si>
    <t>1 Eng Hoon Street, Singapore</t>
  </si>
  <si>
    <t>新加坡81酒店幸运</t>
  </si>
  <si>
    <t>Hotel 81 Lucky</t>
  </si>
  <si>
    <t>23 Lorong 20 Geylang</t>
  </si>
  <si>
    <t>新加坡君乐皇府酒店</t>
  </si>
  <si>
    <t>Grand Park City Hall Singapore</t>
  </si>
  <si>
    <t>+65 6336 3456</t>
  </si>
  <si>
    <t>10 Coleman Street</t>
  </si>
  <si>
    <t>新加坡吉真宾乐雅酒店</t>
  </si>
  <si>
    <t>Parkroyal on Kitchener Road Singapore</t>
  </si>
  <si>
    <t>65-6428-3000</t>
  </si>
  <si>
    <t>181 Kitchener Road</t>
  </si>
  <si>
    <t>新加坡圣淘湾大酒店</t>
  </si>
  <si>
    <t>Bay Hotel Singapore</t>
  </si>
  <si>
    <t>50 Telok Blangah Road, Singapore</t>
  </si>
  <si>
    <t>飞龙酒店-河畔</t>
  </si>
  <si>
    <t>Fragrance Hotel - Riverside</t>
  </si>
  <si>
    <t>+65 6636 0888</t>
  </si>
  <si>
    <t>20 Hongkong Street</t>
  </si>
  <si>
    <t>岘港国王手指酒店</t>
  </si>
  <si>
    <t>King＇s Finger Hotel Da Nang</t>
  </si>
  <si>
    <t>岘港</t>
  </si>
  <si>
    <t>0084--2363959678</t>
  </si>
  <si>
    <t>171 Nguyen Van Thoai street, Danang, Vietnam</t>
  </si>
  <si>
    <t>吉隆坡苹果精品酒店@KLCC</t>
  </si>
  <si>
    <t>Le Apple Boutique Hotel @ KLCC Kuala Lumpur</t>
  </si>
  <si>
    <t>60-3-21793777</t>
  </si>
  <si>
    <t>No. 160, Jalan Ampang 50450 Kuala Lumpur Malaysia</t>
  </si>
  <si>
    <t>新加坡市中豪亚酒店</t>
  </si>
  <si>
    <t>Oasia Hotel Downtown Singapore</t>
  </si>
  <si>
    <t>656-881-8888</t>
  </si>
  <si>
    <t>100 Peck Seah Street</t>
  </si>
  <si>
    <t>新加坡圣淘沙名胜世界海滨别墅</t>
  </si>
  <si>
    <t>Resorts World Sentosa - Beach Villas</t>
  </si>
  <si>
    <t>65-6-5778888</t>
  </si>
  <si>
    <t>8 Sentosa Gateway Sentosa Island</t>
  </si>
  <si>
    <t>普林塞萨港苟酒店</t>
  </si>
  <si>
    <t>Go Hotels Puerto Princesa</t>
  </si>
  <si>
    <t>公主港</t>
  </si>
  <si>
    <t>North Road, Brgy. San Manuel</t>
  </si>
  <si>
    <t>巴拉望阿斯图里亚斯城酒店</t>
  </si>
  <si>
    <t>Citystate Asturias Hotel Palawan</t>
  </si>
  <si>
    <t>0063--27089624</t>
  </si>
  <si>
    <t>South National Highway, Tiniguiban Puerto Princesa</t>
  </si>
  <si>
    <t>巴拉望岛道夫酒店</t>
  </si>
  <si>
    <t>Astoria Palawan</t>
  </si>
  <si>
    <t>632 687 1111 local 8302</t>
  </si>
  <si>
    <t>Km 62 North National Highway Brgy San Rafael , Palawan, 5300, Philippines</t>
  </si>
  <si>
    <t>双潮邦劳酒店</t>
  </si>
  <si>
    <t>Twin Tides Panglao</t>
  </si>
  <si>
    <t>0063--9296310107</t>
  </si>
  <si>
    <t>Main Road, Lower Tawala,Panglao Philippines</t>
  </si>
  <si>
    <t>长滩岛皇冠丽晶庭院度假村</t>
  </si>
  <si>
    <t>Crown Regency Courtyard Hotel Boracay</t>
  </si>
  <si>
    <t>Main Road, Sitio Manggayad Barangay Balabag, Malay, Aklan</t>
  </si>
  <si>
    <t>马尼拉愉景套房酒店</t>
  </si>
  <si>
    <t>Discovery Suites Ortigas Manila</t>
  </si>
  <si>
    <t>63-2-7198888</t>
  </si>
  <si>
    <t>25 ADB Avenue Ortigas Center</t>
  </si>
  <si>
    <t>新山乐高度假酒店</t>
  </si>
  <si>
    <t>Legoland Resort Hotel Johor Bahru</t>
  </si>
  <si>
    <t>柔佛 (州)</t>
  </si>
  <si>
    <t>No 1, Jalan Medini Utara 3, Bandar Medini Iskandar, Nusajaya</t>
  </si>
  <si>
    <t>塞达努瓦里酒店</t>
  </si>
  <si>
    <t>Seda NUVALI</t>
  </si>
  <si>
    <t>0063-49-2558891</t>
  </si>
  <si>
    <t>Lakeside Evozone, Nuvali Santa Rosa,Luzon,PHL</t>
  </si>
  <si>
    <t>奥提加斯中心格欧酒店</t>
  </si>
  <si>
    <t>Go Hotels Ortigas Center</t>
  </si>
  <si>
    <t>Cyberscape Alpha, Ortigas Center</t>
  </si>
  <si>
    <t>雅士公寓式酒店</t>
  </si>
  <si>
    <t>Astoria Plaza</t>
  </si>
  <si>
    <t>0063--26871111</t>
  </si>
  <si>
    <t>15 J Escriva Drive, Ortigas Business Dis</t>
  </si>
  <si>
    <t>长滩岛南达纳酒店</t>
  </si>
  <si>
    <t>The Muse Hotel</t>
  </si>
  <si>
    <t>+632 8531 0888</t>
  </si>
  <si>
    <t>Station 1, Balabag,Boracay Island Philippines</t>
  </si>
  <si>
    <t>月亮酒店</t>
  </si>
  <si>
    <t>Hotel Luna</t>
  </si>
  <si>
    <t>+63-2-584 4945</t>
  </si>
  <si>
    <t>V. Delos Reyes corner Gen. Luna Street</t>
  </si>
  <si>
    <t>哥打京那巴鲁佳蓝文莱酒店</t>
  </si>
  <si>
    <t>Nexus Resort &amp; Spa Karambunai Kota Kinabalu</t>
  </si>
  <si>
    <t>Off Jalan Sepangar Bay, 88993 Kota Kinabalu, Malaysia</t>
  </si>
  <si>
    <t>萨默塞特</t>
  </si>
  <si>
    <t>Somerset Olympia Makati</t>
  </si>
  <si>
    <t>0063--28121010</t>
  </si>
  <si>
    <t>No 7912 Makati Avenue</t>
  </si>
  <si>
    <t>马尼拉世纪公园酒店</t>
  </si>
  <si>
    <t>Century Park Hotel Manila</t>
  </si>
  <si>
    <t>63-2-5288888</t>
  </si>
  <si>
    <t>599 Pablo Ocampo Sr St Malate</t>
  </si>
  <si>
    <t>新加坡大太平洋酒店</t>
  </si>
  <si>
    <t>Hotel Grand Pacific Singapore</t>
  </si>
  <si>
    <t>65-6336-0811</t>
  </si>
  <si>
    <t>101 Victoria Street, Singapore</t>
  </si>
  <si>
    <t>阳光宾馆</t>
  </si>
  <si>
    <t>Sunlight Guest Hotel</t>
  </si>
  <si>
    <t>63-48-434-2334</t>
  </si>
  <si>
    <t>Malvar Street Brgy. Tagumpay</t>
  </si>
  <si>
    <t>马尼拉奥迪加斯瑞奇蒙德酒店</t>
  </si>
  <si>
    <t>Richmonde Hotel Ortigas Manila</t>
  </si>
  <si>
    <t>+63-2-8638 7777</t>
  </si>
  <si>
    <t>21 San Miguel Avenue, Ortigas Center, Manila</t>
  </si>
  <si>
    <t>长滩岛花园度假村</t>
  </si>
  <si>
    <t>Henann Garden Resort Boracay</t>
  </si>
  <si>
    <t>63 2 8353 1111；63 36 288 6672</t>
  </si>
  <si>
    <t>Station 2, Balabag, Boracay Island, Malay, Aklan, Philippines</t>
  </si>
  <si>
    <t>森特罗酒店（原中心酒店）</t>
  </si>
  <si>
    <t>Hotel Centro</t>
  </si>
  <si>
    <t>0063-91-7599 1912</t>
  </si>
  <si>
    <t>San Pedro National Highway Bgy. San Prado</t>
  </si>
  <si>
    <t>芭提雅万丽酒店</t>
  </si>
  <si>
    <t>Renaissance Pattaya Resort &amp; Spa</t>
  </si>
  <si>
    <t>66-38-259099</t>
  </si>
  <si>
    <t>9/9 Moo 3, Na Jomtien, Sattahip , Na Jomtien, Pattaya, 20250, Thailand</t>
  </si>
  <si>
    <t>曼谷艾塔斯酒店</t>
  </si>
  <si>
    <t>Aetas Bangkok</t>
  </si>
  <si>
    <t>66-2-6189000</t>
  </si>
  <si>
    <t>49 Soi Ruamrudee / Phloenchit Road,Lumpini Pathumwan,Bangkok 10330,Thailand</t>
  </si>
  <si>
    <t>曼谷S33精品酒店</t>
  </si>
  <si>
    <t>S33 Compact Hotel Bangkok</t>
  </si>
  <si>
    <t>66-2-2614610</t>
  </si>
  <si>
    <t>9/10-14 Soi Sukhumvit 33,Klongton-Nua, Wattana,Bangkok 10110,Thailand</t>
  </si>
  <si>
    <t>康帕斯酒店集团素坤逸11巷瑞士大酒店</t>
  </si>
  <si>
    <t>Grand Swiss Sukhumvit 11 by Compass Hospitality</t>
  </si>
  <si>
    <t>66 2 253 2000</t>
  </si>
  <si>
    <t>155/23-24 Sukhumvit Soi 11</t>
  </si>
  <si>
    <t>曼谷柑橘素坤逸11酒店</t>
  </si>
  <si>
    <t>Citrus Sukhumvit 11 by Compass Hospitality Bangkok</t>
  </si>
  <si>
    <t>66-2302-3999</t>
  </si>
  <si>
    <t>26 Sukhumvit 11 Klongtoie-Nue,Bangkok 10110,Wattana Thailand</t>
  </si>
  <si>
    <t>曼谷美蒂雅酒店素坤逸18巷</t>
  </si>
  <si>
    <t>Maitria Hotel Sukhumvit 18 - A Chatrium Collection Bangkok</t>
  </si>
  <si>
    <t>662-302-5777</t>
  </si>
  <si>
    <t>26 Sukhumvit 18, Sukhumvit Road,,Klongtoey,Bangkok,Thailand</t>
  </si>
  <si>
    <t>曼谷天空风景酒店</t>
  </si>
  <si>
    <t>Compass SkyView Hotel Bangkok</t>
  </si>
  <si>
    <t>0066--20111111</t>
  </si>
  <si>
    <t>12 Sukhumvit 24</t>
  </si>
  <si>
    <t>帕拉索@罗查达12酒店</t>
  </si>
  <si>
    <t>Praso @Ratchada 12 Bangkok</t>
  </si>
  <si>
    <t>662-290-0055</t>
  </si>
  <si>
    <t>194 Ratchadapisek Road 12 , Huai khwan,Bangkok 10310,Thailand</t>
  </si>
  <si>
    <t>曼谷茉莉花度假酒店</t>
  </si>
  <si>
    <t>Jasmine Resort Hotel Bangkok</t>
  </si>
  <si>
    <t>66-2-3355000</t>
  </si>
  <si>
    <t>1511 Sukhumvit Road (Between Soi 67,Phrakhanong-Nua, Wattana,Bangkok 10110,Thailand</t>
  </si>
  <si>
    <t>曼谷茉莉城市酒店</t>
  </si>
  <si>
    <t>Jasmine City Hotel Bangkok</t>
  </si>
  <si>
    <t>66-2-2045888</t>
  </si>
  <si>
    <t>2 Soi Prasarnmitr (Sukhumvit 23),,Klongtoey-nua, Wattana,,Bangkok 10110,Thailand</t>
  </si>
  <si>
    <t>曼谷暹罗名家设计酒店</t>
  </si>
  <si>
    <t>Siam@Siam Design Hotel Bangkok</t>
  </si>
  <si>
    <t>66-2-2173000</t>
  </si>
  <si>
    <t>865 Rama l Road,Wang Mai,Bangkok 10330,Patumwan Thailand</t>
  </si>
  <si>
    <t>素坤逸15巷酒店</t>
  </si>
  <si>
    <t>S15 Sukhumvit Hotel</t>
  </si>
  <si>
    <t>66022601111-5</t>
  </si>
  <si>
    <t>217 Sukhumvit 15 Rd.,Wattana,Bangkok 10110,Klongtoey-Nua Thailand</t>
  </si>
  <si>
    <t>曼谷素坤逸S31酒店</t>
  </si>
  <si>
    <t>S31 Sukhumvit Hotel</t>
  </si>
  <si>
    <t>66-2-2601111</t>
  </si>
  <si>
    <t>545 Sukhumvit 31,Wattana,Bangkok 10110,Klongtoey- Nua Thailand</t>
  </si>
  <si>
    <t>大阪万豪都酒店</t>
  </si>
  <si>
    <t>Osaka Marriott Miyako Hotel</t>
  </si>
  <si>
    <t>81-6-66286111</t>
  </si>
  <si>
    <t>1-1-43 Abeno-suji, Abeno-ku Osaka, Japan</t>
  </si>
  <si>
    <t>大阪威斯汀酒店</t>
  </si>
  <si>
    <t>The Westin Osaka</t>
  </si>
  <si>
    <t>0081--664401111</t>
  </si>
  <si>
    <t>1-1-20 Oyodo-Naka, Kita-Ku</t>
  </si>
  <si>
    <t>大阪希尔顿酒店</t>
  </si>
  <si>
    <t>Hilton Osaka Hotel</t>
  </si>
  <si>
    <t>81-6-63477111</t>
  </si>
  <si>
    <t>8-8 Umeda 1-chome, Kita-ku,,Osaka 5300001,Japan</t>
  </si>
  <si>
    <t>东京品川王子酒店</t>
  </si>
  <si>
    <t>Shinagawa Prince Hotel Tokyo</t>
  </si>
  <si>
    <t>81-3-34401111</t>
  </si>
  <si>
    <t>10-30 Takanawa 4-chome, Minato-ku Tokyo, Japan</t>
  </si>
  <si>
    <t>东京京王广场酒店</t>
  </si>
  <si>
    <t>Keio Plaza Hotel Tokyo</t>
  </si>
  <si>
    <t>+81 3-3344-0111</t>
  </si>
  <si>
    <t>2-2-1 Nishi-Shinjuku, Shinjuku-ku,</t>
  </si>
  <si>
    <t>维拉芳泉东京日本桥箱崎酒店</t>
  </si>
  <si>
    <t>Hotel Villa Fontaine Tokyo-Nihombashi Hakozaki</t>
  </si>
  <si>
    <t>+81-3-3667 3330</t>
  </si>
  <si>
    <t>20-10 Nihombashi Hakozaki-cho, Chuo-ku,</t>
  </si>
  <si>
    <t>樱花台画廊酒店</t>
  </si>
  <si>
    <t>Sakura Terrace the Gallery</t>
  </si>
  <si>
    <t>817-567-20002</t>
  </si>
  <si>
    <t>601-8002 Kyoto, Kyoto, Minamiku Higashikujyo Kamitonodacho 39 Japan</t>
  </si>
  <si>
    <t>维特桑迪公寓酒店</t>
  </si>
  <si>
    <t>Whitsunday Apartments Hamilton Island</t>
  </si>
  <si>
    <t>汉密尔顿岛</t>
  </si>
  <si>
    <t>0061--0749699999</t>
  </si>
  <si>
    <t>14 Resort Drive</t>
  </si>
  <si>
    <t>大道集合地酒店</t>
  </si>
  <si>
    <t>The A. Venue Hotel Manila</t>
  </si>
  <si>
    <t>63-2-4030888</t>
  </si>
  <si>
    <t>7829 Makati Avenue,Makati City,Manila 1210,Philippines</t>
  </si>
  <si>
    <t>马尼拉酒店</t>
  </si>
  <si>
    <t>Manila Hotel</t>
  </si>
  <si>
    <t>63-2-5270011</t>
  </si>
  <si>
    <t>One Rizal Park, 0913,Manila,Philippines</t>
  </si>
  <si>
    <t>宿务麦丹岛瑞享酒店</t>
  </si>
  <si>
    <t>Movenpick Hotel Mactan Island Cebu</t>
  </si>
  <si>
    <t>63-32-4927777</t>
  </si>
  <si>
    <t>Punta Engano Mactan Island,Lapu-Lapu City,Mactan Island 6015 Cebu,Philippines</t>
  </si>
  <si>
    <t>新加坡史丹福瑞士酒店</t>
  </si>
  <si>
    <t>Swissotel the Stamford</t>
  </si>
  <si>
    <t>0065--63388585</t>
  </si>
  <si>
    <t>2 Stamford Road</t>
  </si>
  <si>
    <t>新加坡喜来登大酒店</t>
  </si>
  <si>
    <t>Sheraton Towers Singapore</t>
  </si>
  <si>
    <t>65-673-76888</t>
  </si>
  <si>
    <t>39 Scotts Road Singapore</t>
  </si>
  <si>
    <t>新加坡丽晶酒店</t>
  </si>
  <si>
    <t>Regent Singapore</t>
  </si>
  <si>
    <t>65-6-7338888</t>
  </si>
  <si>
    <t>1 Cuscaden Road Singapore</t>
  </si>
  <si>
    <t>新加坡安国酒店</t>
  </si>
  <si>
    <t>Amara Singapore</t>
  </si>
  <si>
    <t>65-6-8792555</t>
  </si>
  <si>
    <t>165 Tanjong Pagar Road Singapore</t>
  </si>
  <si>
    <t>新加坡圣淘沙安曼纳圣殿度假酒店</t>
  </si>
  <si>
    <t>Amara Sanctuary Resort Sentosa</t>
  </si>
  <si>
    <t>65-6-8253888</t>
  </si>
  <si>
    <t>1 Larkhill Road, Sentosa Island, Singapore</t>
  </si>
  <si>
    <t>新加坡香格里拉圣淘沙度假村</t>
  </si>
  <si>
    <t>Shangri-La’s Rasa Sentosa Resort &amp; Spa Singapore</t>
  </si>
  <si>
    <t>圣淘沙岛</t>
  </si>
  <si>
    <t>65-6-2750100</t>
  </si>
  <si>
    <t>101 Siloso Road, Sentosa, Singapore</t>
  </si>
  <si>
    <t>台北大仓久和大饭店</t>
  </si>
  <si>
    <t>The Okura Prestige Taipei</t>
  </si>
  <si>
    <t>台北</t>
  </si>
  <si>
    <t>00886-225231111</t>
  </si>
  <si>
    <t>9 Section 1 of East Nanjing Road (Nanjing Dong Lu Yi Duan) , Ningxia Night Market, Taipei, Taiwan</t>
  </si>
  <si>
    <t>澳门喜来登金沙城中心大酒店</t>
  </si>
  <si>
    <t>Sheraton Grand Macao Hotel Cotai Centra</t>
  </si>
  <si>
    <t>00853-28802000</t>
  </si>
  <si>
    <t>澳门 路氹 路氹连贯公路</t>
  </si>
  <si>
    <t>广州嘉鸿华美达广场酒店</t>
  </si>
  <si>
    <t>Ramada Plaza Guangzhou</t>
  </si>
  <si>
    <t>广州市</t>
  </si>
  <si>
    <t>020-87206888</t>
  </si>
  <si>
    <t>No.313 Shougouling Road, Guangyuan Road East, Tianhe District,, Guangzhou, China</t>
  </si>
  <si>
    <t>芭提雅Mytt海滩酒店</t>
  </si>
  <si>
    <t>Mytt Beach Hotel Pattaya</t>
  </si>
  <si>
    <t>10，Moo 9, Pattaya Beach Rd., Pattaya City, Chonburi 20150</t>
  </si>
  <si>
    <t>茉莉花豪华公寓</t>
  </si>
  <si>
    <t>Jasmine Grande Residence</t>
  </si>
  <si>
    <t>0066--23672888</t>
  </si>
  <si>
    <t>4338 Rama IV Road, Phra-Kanong, Klongtoey</t>
  </si>
  <si>
    <t>曼谷克鲁博酒店</t>
  </si>
  <si>
    <t>Klub Hotel bangkok</t>
  </si>
  <si>
    <t>0066--20829910</t>
  </si>
  <si>
    <t>22/1 Petchburi Road Soi 13, Phayathai,Rajthevee，曼谷</t>
  </si>
  <si>
    <t>台北君品酒店</t>
  </si>
  <si>
    <t>Palais de Chine Hotel</t>
  </si>
  <si>
    <t>886-2-21819999</t>
  </si>
  <si>
    <t>台北 大同区 承德路一段3号</t>
  </si>
  <si>
    <t>旅游山林小屋素坤逸11号酒店</t>
  </si>
  <si>
    <t>Travelodge Sukhumvit 11</t>
  </si>
  <si>
    <t>+66 2 491 3999</t>
  </si>
  <si>
    <t>30/9-10 Sukhumvit Soi 11 Khlong Toey Nue,Wattana, Bangkok 10110 Thailand</t>
  </si>
  <si>
    <t>台北阿树国际旅店</t>
  </si>
  <si>
    <t>arTree Hotel</t>
  </si>
  <si>
    <t>886-2-25787728</t>
  </si>
  <si>
    <t>No.76, Sec. 3, Bade Rd., Songshan Dist., Taipei City 105, Taiwan</t>
  </si>
  <si>
    <t>柯伦特阿斯托里亚酒店</t>
  </si>
  <si>
    <t>Astoria Current</t>
  </si>
  <si>
    <t>0063--362881818|63268711111</t>
  </si>
  <si>
    <t>Station 3</t>
  </si>
  <si>
    <t>小樽豪华多米酒店</t>
  </si>
  <si>
    <t>Hotel Dormy Inn Premium Otaru</t>
  </si>
  <si>
    <t>3-9-1,INAHO,小樽,北海道,047-0032,日本</t>
  </si>
  <si>
    <t>宜必思尚品芽庄酒店</t>
  </si>
  <si>
    <t>Ibis Styles Nha Trang</t>
  </si>
  <si>
    <t>84 258 627 4997</t>
  </si>
  <si>
    <t>86 Hung Vuong Street,Loc Tho Ward, Nha Trang City</t>
  </si>
  <si>
    <t>长滩岛克莱森度假村及水疗中心</t>
  </si>
  <si>
    <t>Crimson Resort &amp; Spa Boracay</t>
  </si>
  <si>
    <t>0063 2441 7068</t>
  </si>
  <si>
    <t>Punta Bunga Cove, Barangay Yapak, Boracay Island</t>
  </si>
  <si>
    <t>马尼拉行政酒店</t>
  </si>
  <si>
    <t>Executive Hotel Manila</t>
  </si>
  <si>
    <t>0063--25231000</t>
  </si>
  <si>
    <t>1630 A. Mabini Street, Malate, Manila</t>
  </si>
  <si>
    <t>马尼拉圣基拉斯酒店</t>
  </si>
  <si>
    <t>St Giles Makati – A St Giles Hotel, Manila</t>
  </si>
  <si>
    <t>0063--29889888</t>
  </si>
  <si>
    <t>Makati Avenue corner Kalayaan Avenue, Manila</t>
  </si>
  <si>
    <t>明洞梅林酒店</t>
  </si>
  <si>
    <t>Myeongdong Merlin Hotel</t>
  </si>
  <si>
    <t>0082--222677712</t>
  </si>
  <si>
    <t>245, Toegye-ro, Jung-gu,市厅/明洞地区,中区,首尔,100-015,韩国</t>
  </si>
  <si>
    <t>首尔JW万豪酒店</t>
  </si>
  <si>
    <t>JW Marriott Hotel Seoul</t>
  </si>
  <si>
    <t>+82 2 62826262</t>
  </si>
  <si>
    <t>176, Sinbanpo-ro, Seocho-gu Seoul, South Korea</t>
  </si>
  <si>
    <t>哥打京那巴鲁香格里拉丹绒亚路酒店</t>
  </si>
  <si>
    <t>Shangri-La’s Tanjung Aru Resort &amp; Spa Kota Kinabalu</t>
  </si>
  <si>
    <t>亚庇</t>
  </si>
  <si>
    <t>0060-88327888</t>
  </si>
  <si>
    <t>No. 20 Jalan Aru, Kota Kinabalu, Sabah, 88100, Malaysia</t>
  </si>
  <si>
    <t>私人岛屿泰姬陵 -兰卡威瑞柏克岛屿渡假村</t>
  </si>
  <si>
    <t>Vivanta by Taj- Rebak Island, Langkawi</t>
  </si>
  <si>
    <t>P.O. Box 125 Kuah Langkawi Kedah Darul Aman Malaysia</t>
  </si>
  <si>
    <t>长滩岛杜鹃花公寓酒店</t>
  </si>
  <si>
    <t>Azalea Hotels &amp; Residences Boracay</t>
  </si>
  <si>
    <t>0063--24501151</t>
  </si>
  <si>
    <t>Zone 7 Road C Manggayad, Brgy. Balabag, Station 2</t>
  </si>
  <si>
    <t>大阪本町微笑尊贵酒店</t>
  </si>
  <si>
    <t>Smile Hotel Premium Osaka Hommachi</t>
  </si>
  <si>
    <t>81-06-62617255</t>
  </si>
  <si>
    <t>542-0081 Prefectura de Osaka, Osaka, Chuo-ku Minami Senba 2-8-6, Japan</t>
  </si>
  <si>
    <t>清迈塔佩度假酒店 - 素食度假</t>
  </si>
  <si>
    <t>Away Chiang Mai Thapae Resort - A</t>
  </si>
  <si>
    <t>66（0） 53904974</t>
  </si>
  <si>
    <t>9 soi 1 Kotchasarn Road, Chang Klan, Amphoe Mueang Chiang Mai 50100</t>
  </si>
  <si>
    <t>台北S酒店</t>
  </si>
  <si>
    <t>S Hotel</t>
  </si>
  <si>
    <t>00886--227121777</t>
  </si>
  <si>
    <t>台北,松山区,敦化北路150号</t>
  </si>
  <si>
    <t>东京新宿格兰贝尔酒店</t>
  </si>
  <si>
    <t>Shinjuku Granbell Hotel Tokyo</t>
  </si>
  <si>
    <t>81-3-5155-2666</t>
  </si>
  <si>
    <t>2-14-5 Kabuki-cho, Shinjuku, Tokyo, Tokyo-to, Japan</t>
  </si>
  <si>
    <t>东京相铁弗雷萨旅店银座七丁目酒店</t>
  </si>
  <si>
    <t>Sotetsu Fresa Inn Ginza-Nanachome</t>
  </si>
  <si>
    <t>0081-36891-0203</t>
  </si>
  <si>
    <t>7-11-12 Ginza, Chuo-ku</t>
  </si>
  <si>
    <t>东京银座东急STAY酒店</t>
  </si>
  <si>
    <t>Tokyu Stay Ginza Tokyo</t>
  </si>
  <si>
    <t>4-10-5, Ginza, Chuo-ku</t>
  </si>
  <si>
    <t>UNIZO酒店-东京银座一丁目</t>
  </si>
  <si>
    <t>HOTEL UNIZO Tokyo Ginza-Itchome</t>
  </si>
  <si>
    <t>0081--335628212</t>
  </si>
  <si>
    <t>1-9-5 Ginza, Chuo-ku,</t>
  </si>
  <si>
    <t>东京京王布莱索酒店-茅场町</t>
  </si>
  <si>
    <t>Keio Presso Inn Kayabacho Tokyo</t>
  </si>
  <si>
    <t>0081-3-3669 0202</t>
  </si>
  <si>
    <t>1-3-5 Nihonbashi Kayabacho, Chuo-ku, Tokyo, Japan</t>
  </si>
  <si>
    <t>东京第一酒店</t>
  </si>
  <si>
    <t>Dai-Ichi Hotel Tokyo</t>
  </si>
  <si>
    <t>+81 3 3501 4411</t>
  </si>
  <si>
    <t>1-2-6 Shinbashi Minato-ku</t>
  </si>
  <si>
    <t>东京银座大和ROYNET酒店</t>
  </si>
  <si>
    <t>Daiwa Roynet Hotel Ginza Tokyo</t>
  </si>
  <si>
    <t>0081--351591380</t>
  </si>
  <si>
    <t>1 Chome 13-15, Ginza, Chuo-ku</t>
  </si>
  <si>
    <t>里士满浅草国际酒店</t>
  </si>
  <si>
    <t xml:space="preserve">Richmond Hotel Premier Asakusa International </t>
  </si>
  <si>
    <t>0081--358063155</t>
  </si>
  <si>
    <t>2-6-7, Asakusa, Taito-Ku, Tokyo 111-0032, Japan</t>
  </si>
  <si>
    <t>东京押上普瑞米尔里士满酒店</t>
  </si>
  <si>
    <t>Richmond Hotel Premier Tokyo Oshiage</t>
  </si>
  <si>
    <t>0081--358190731</t>
  </si>
  <si>
    <t>1-10-3 Oshiage, Sumida-ku, Tokyo, Japan</t>
  </si>
  <si>
    <t>东京迪斯尼乐园大饭店(R)</t>
  </si>
  <si>
    <t>Tokyo Disney Hotel (R)</t>
  </si>
  <si>
    <t>0081--473053333</t>
  </si>
  <si>
    <t>29-1, Maihama, Urayasu-Shi</t>
  </si>
  <si>
    <t>东急STAY新宿</t>
  </si>
  <si>
    <t>Tokyu Stay Shinjuku Tokyo</t>
  </si>
  <si>
    <t>0081-03-3353 0109</t>
  </si>
  <si>
    <t>Shinjuku-ku,Shinjuku 3-7-1</t>
  </si>
  <si>
    <t>东京茅场町芬迪别墅酒店</t>
  </si>
  <si>
    <t>Hotel Villa Fontaine Tokyo-Kayabacho</t>
  </si>
  <si>
    <t>0081--335532220</t>
  </si>
  <si>
    <t>1-8-2 Shinkawa, Chuo-ku,</t>
  </si>
  <si>
    <t>东京京桥三井花园酒店</t>
  </si>
  <si>
    <t>Mitsui Garden Hotel Kyobashi Tokyo</t>
  </si>
  <si>
    <t>0081--0332313131</t>
  </si>
  <si>
    <t>1-3 Kyobashi Chuo-ku Tokyo,JPN</t>
  </si>
  <si>
    <t>东京相铁FRESA INN-日本桥人形町</t>
  </si>
  <si>
    <t>Sotetsu Fresa Inn Nihombashi- Ningyocho</t>
  </si>
  <si>
    <t>0081--0354133486</t>
  </si>
  <si>
    <t>1-15-4 Nihonbashi kakigaracho ,Chuo- ku</t>
  </si>
  <si>
    <t>东京虹夕诺雅</t>
  </si>
  <si>
    <t>Hoshinoya Tokyo</t>
  </si>
  <si>
    <t>1-9-1 Otemachi, Chiyoda-ku, Tokyo, Japan</t>
  </si>
  <si>
    <t>王子画廊东京纪尾井町豪华精选酒店</t>
  </si>
  <si>
    <t>The Prince Gallery Tokyo Kioicho, a Luxury Collection Hotel</t>
  </si>
  <si>
    <t>0081--0332341111</t>
  </si>
  <si>
    <t>1-2, Kioicho, Chiyoda-ku</t>
  </si>
  <si>
    <t>京阪浅草酒店</t>
  </si>
  <si>
    <t>Hotel Keihan Asakusa</t>
  </si>
  <si>
    <t>0081--358300321</t>
  </si>
  <si>
    <t>2-12-4 Asakusa, Taito-ku,</t>
  </si>
  <si>
    <t>东京丸之内雅诗阁服务公寓酒店</t>
  </si>
  <si>
    <t>Ascott Marunouchi Tokyo</t>
  </si>
  <si>
    <t>0081--352082001</t>
  </si>
  <si>
    <t>Otemachi Park Bldg 22F-29F , 1-1-1, Otemachi , Chiyoda-ku,Tokyo,Japan</t>
  </si>
  <si>
    <t>大阪难波光芒酒店</t>
  </si>
  <si>
    <t>Candeo Hotels Osaka Namba</t>
  </si>
  <si>
    <t>0081--662122200</t>
  </si>
  <si>
    <t>Chuo-ku Higashishinsaibashi 2-2-5</t>
  </si>
  <si>
    <t>札幌站前里士满酒店</t>
  </si>
  <si>
    <t>Richmond Hotel Sapporo Ekimae</t>
  </si>
  <si>
    <t>0081--112188555</t>
  </si>
  <si>
    <t>1-7 Kita 3 jo Nishi 1 cho-me, Chuo-ku, Hokkaido</t>
  </si>
  <si>
    <t>定山溪鹤雅度假温泉酒店森之謌</t>
  </si>
  <si>
    <t>Jozankei Tsuruga Resort Spa Mori No Uta Sapporo</t>
  </si>
  <si>
    <t>0081-11-5982671</t>
  </si>
  <si>
    <t>Jozankei Onsen Higashi 3-192, Minami-ku, Jozankei</t>
  </si>
  <si>
    <t>阿寒鹤雅别墅 鄙之座</t>
  </si>
  <si>
    <t>Akan Tsuruga Besso Hinanoza</t>
  </si>
  <si>
    <t>81-15-467 3050</t>
  </si>
  <si>
    <t>2-8-1,Akanko-onsen,Akan-cho,Kushiro city,Hokkaido 085-0467</t>
  </si>
  <si>
    <t xml:space="preserve">瑞索尔函馆酒店 </t>
  </si>
  <si>
    <t>HOTEL RESOL HAKODATE</t>
  </si>
  <si>
    <t>0081-138--230330</t>
  </si>
  <si>
    <t>6-3 Wakamatsu-cho, Hakodate-shi, Hokkaido Hakodate</t>
  </si>
  <si>
    <t>函馆凯富酒店</t>
  </si>
  <si>
    <t>Comfort Hotel Hakodate</t>
  </si>
  <si>
    <t>0081--138240511</t>
  </si>
  <si>
    <t>WAKAMATSU-CHO, HAKODATE</t>
  </si>
  <si>
    <t>函馆福朋喜来登酒店</t>
  </si>
  <si>
    <t>Four Points by Sheraton Hakodate</t>
  </si>
  <si>
    <t>0081--138220111</t>
  </si>
  <si>
    <t>14-10 Wakamatuchou, Hakodateshi, Hokkaido, Japan</t>
  </si>
  <si>
    <t>横滨皇家花园酒店</t>
  </si>
  <si>
    <t>Yokohama Royal Park Hotel</t>
  </si>
  <si>
    <t>0081--452211133</t>
  </si>
  <si>
    <t>2-2-1-3 Minatomirai</t>
  </si>
  <si>
    <t>糸满南方海滩酒店</t>
  </si>
  <si>
    <t>Southern Beach Hotel &amp; Resort Itoman</t>
  </si>
  <si>
    <t>糸满</t>
  </si>
  <si>
    <t>+81 098 992 7500</t>
  </si>
  <si>
    <t>Nishizakicho 1-6-1, Itoman</t>
  </si>
  <si>
    <t>名古屋丝绸之树酒店</t>
  </si>
  <si>
    <t>Hotel Silk Tree Nagoya</t>
  </si>
  <si>
    <t>+81 52-222-1113</t>
  </si>
  <si>
    <t>2-20-5 Nishiki, Naka-ku, Nagoya-shi, Aichi Prefecture</t>
  </si>
  <si>
    <t>轻井泽王子大饭店西馆</t>
  </si>
  <si>
    <t>Karuizawa Prince Hotel West</t>
  </si>
  <si>
    <t>轻井泽</t>
  </si>
  <si>
    <t>0081--267421111</t>
  </si>
  <si>
    <t>Karuizawa, Karuizawa-machi, Kitasaku-gun Nagano, 389-0193 Japan</t>
  </si>
  <si>
    <t>王子轻井泽酒店</t>
  </si>
  <si>
    <t>The Prince Karuizawa</t>
  </si>
  <si>
    <t>仙台大都会酒店</t>
  </si>
  <si>
    <t>Hotel Metropolitan Sendai</t>
  </si>
  <si>
    <t>0081--222682525</t>
  </si>
  <si>
    <t>1-1-1, Chuo, Aoba-ku, Sendai-shi</t>
  </si>
  <si>
    <t>箱根芦之湖王子酒店</t>
  </si>
  <si>
    <t>The Prince Hakone Lake Ashinoko</t>
  </si>
  <si>
    <t>0081--460831111</t>
  </si>
  <si>
    <t>144 Moto-hakone</t>
  </si>
  <si>
    <t>箱根汤本富士屋酒店</t>
  </si>
  <si>
    <t>Yumoto Fujiya Hotel Hakone</t>
  </si>
  <si>
    <t>81-460-856111</t>
  </si>
  <si>
    <t>256-1 Yumoto, Hakone-machi, Ashigarashimo Japan</t>
  </si>
  <si>
    <t>箱根山景旅馆</t>
  </si>
  <si>
    <t>Mount View Hakone Ryokan</t>
  </si>
  <si>
    <t>0081--460846331</t>
  </si>
  <si>
    <t>885 Sengokuhara, Hakonemachi, Ashigarashimo Japan</t>
  </si>
  <si>
    <t>箱根品之木旅馆一之汤</t>
  </si>
  <si>
    <t>Shinanoki Ichinoyu Hakone</t>
  </si>
  <si>
    <t>0081--460855331</t>
  </si>
  <si>
    <t>940-2 Shinanoki Sengokuhara, Ashigara-simogun</t>
  </si>
  <si>
    <t>小樽欧森酒店</t>
  </si>
  <si>
    <t>Authent Hotel Otaru</t>
  </si>
  <si>
    <t>0081--134278100</t>
  </si>
  <si>
    <t>2-15-1 Inaho</t>
  </si>
  <si>
    <t>小樽君乐酒店</t>
  </si>
  <si>
    <t>Grand Park Otaru</t>
  </si>
  <si>
    <t>0081-134-213111</t>
  </si>
  <si>
    <t>11-3 CHIKKOU, OTARU</t>
  </si>
  <si>
    <t>北海道星野Risonare Tomamu大酒店</t>
  </si>
  <si>
    <t>Hoshino Resorts Risonare Tomamu Hotel Hokkaido</t>
  </si>
  <si>
    <t>+81-16-758 1111</t>
  </si>
  <si>
    <t>Tomamu,Azanaka,Shimukappu-mura,Yuhutsu-gun,Hokkaido</t>
  </si>
  <si>
    <t>兰卡威丽思卡尔顿酒店</t>
  </si>
  <si>
    <t>The Ritz-Carlton, Langkawi</t>
  </si>
  <si>
    <t>0060--49524888</t>
  </si>
  <si>
    <t>Jalan Pantai Kok, Teluk Nibung, PO Box 199</t>
  </si>
  <si>
    <t>艾维沃尔贝斯特韦斯特优质酒店</t>
  </si>
  <si>
    <t>Best Western Plus the Ivywall Hotel</t>
  </si>
  <si>
    <t>0063--487165107</t>
  </si>
  <si>
    <t>Rizal Avenue Extension</t>
  </si>
  <si>
    <t>新加坡圣淘沙名胜世界逸濠酒店</t>
  </si>
  <si>
    <t>Resorts World Sentosa - Equarius Hotel Singapore</t>
  </si>
  <si>
    <t>0065-65779977</t>
  </si>
  <si>
    <t>富艺旅台北大安</t>
  </si>
  <si>
    <t>Folio Hotel Daan Taipei</t>
  </si>
  <si>
    <t>886-2-66260658</t>
  </si>
  <si>
    <t>台北,台湾台北市大安区信义路四段30巷23号</t>
  </si>
  <si>
    <t>皇冠丽晶大厦酒店</t>
  </si>
  <si>
    <t>Crown Regency Hotel and Towers Cebu</t>
  </si>
  <si>
    <t>Osmena Boulevard, Cebu</t>
  </si>
  <si>
    <t>兰卡威素馨花度假村</t>
  </si>
  <si>
    <t>The Frangipani Resort &amp; Spa Langkawi</t>
  </si>
  <si>
    <t>6-016-3360966</t>
  </si>
  <si>
    <t>138 Jalan Teluk Baru,Langkawi,Pantai Teng 07100,Kedah/Mukim Kedawang Malaysia</t>
  </si>
  <si>
    <t>波德申丽昇海上泳池别墅酒店</t>
  </si>
  <si>
    <t>Grand Lexis Port Dickson</t>
  </si>
  <si>
    <t>60-6-6532000</t>
  </si>
  <si>
    <t>Batu 2,Jalan Seremban,71000,Negeri Sembilan Malaysia</t>
  </si>
  <si>
    <t>达沃马哥勃罗酒店</t>
  </si>
  <si>
    <t>Marco Polo Davao</t>
  </si>
  <si>
    <t>达沃(及其周边地区)</t>
  </si>
  <si>
    <t>0063--822210888</t>
  </si>
  <si>
    <t>Claro M Recto Street</t>
  </si>
  <si>
    <t>阿尔帕城市套房酒店</t>
  </si>
  <si>
    <t>Alpa City Suites Hotel</t>
  </si>
  <si>
    <t>Mandaue (曼达维)</t>
  </si>
  <si>
    <t>0063--324227171</t>
  </si>
  <si>
    <t>Hernan Cortes Cor. F. Cabahug St. Subangdaku Mandaue</t>
  </si>
  <si>
    <t>宿务麦丹皇冠套房酒店</t>
  </si>
  <si>
    <t>Crown Regency Suites Mactan Cebu</t>
  </si>
  <si>
    <t>Maximo V. Patalinhug Jr. Avenue,Lapu-Lapu City, Cebu,Mactan Island 6015,Philippines</t>
  </si>
  <si>
    <t>马尼拉八方大厦酒店</t>
  </si>
  <si>
    <t>Octagon Mansion Hotel Manila</t>
  </si>
  <si>
    <t>马尼拉 (及其周边地区)</t>
  </si>
  <si>
    <t>63-25-228888</t>
  </si>
  <si>
    <t>1632 Adriatico Street, Malate</t>
  </si>
  <si>
    <t>马尼拉撤勒斯特酒店</t>
  </si>
  <si>
    <t>Hotel Celeste Manila</t>
  </si>
  <si>
    <t>63-2-8878080</t>
  </si>
  <si>
    <t>02 San Lorenzo Drive,Kalayaan Avenue corner Mercado Stre,Manila 1200,Philippines</t>
  </si>
  <si>
    <t>马尼拉德拉斯帕尔马斯酒店</t>
  </si>
  <si>
    <t>Las Palmas Hotel de Manila</t>
  </si>
  <si>
    <t>63-2-5211000</t>
  </si>
  <si>
    <t>1616 A. Mabini St., Malate,Manila,Philippines</t>
  </si>
  <si>
    <t>马尼拉棕榈林酒店</t>
  </si>
  <si>
    <t>Palm Grove Hotel Manila</t>
  </si>
  <si>
    <t>63-2-5221000</t>
  </si>
  <si>
    <t>524 Pedro Gil Corner M.,Adriatico Street, Malate,Manila 1004,Philippines</t>
  </si>
  <si>
    <t>马尼拉盛捷阿拉邦服务公寓</t>
  </si>
  <si>
    <t>Somerset Alabang Manila</t>
  </si>
  <si>
    <t>0063--26430999</t>
  </si>
  <si>
    <t>3409 SPECTRUM MIDWAY,FILINVEST CITY 1781 ALABANG,MUNTINLUPA CITY</t>
  </si>
  <si>
    <t>马尼拉雪松博尼法西奥全球城市酒店</t>
  </si>
  <si>
    <t>Seda Bonifacio Global City Manila</t>
  </si>
  <si>
    <t>63-2-9458888</t>
  </si>
  <si>
    <t>30th Street Corner 11th Avenue,Bonifacio Global City, Taguig,Manila 1634,Philippines</t>
  </si>
  <si>
    <t>亦优泰尔马卡迪酒店</t>
  </si>
  <si>
    <t>Eurotel Makati</t>
  </si>
  <si>
    <t>0063--28448603</t>
  </si>
  <si>
    <t>Chino Roces Ave. cor Arnaiz Ave</t>
  </si>
  <si>
    <t>纳普甲米酒店</t>
  </si>
  <si>
    <t>NAP Krabi Hotel</t>
  </si>
  <si>
    <t>667-565-29923</t>
  </si>
  <si>
    <t>575 Moo11,Phechkasem Road,Krabi Noi,Krabi 81000,Krabi Thailand</t>
  </si>
  <si>
    <t>盖格酒店</t>
  </si>
  <si>
    <t>The GIG Hotel Phuket</t>
  </si>
  <si>
    <t>66(76) 343255</t>
  </si>
  <si>
    <t>179/88-94 Phangmuang Sa kor</t>
  </si>
  <si>
    <t>名户路线客栈酒店</t>
  </si>
  <si>
    <t>Hotel Route-Inn Nago</t>
  </si>
  <si>
    <t>名护</t>
  </si>
  <si>
    <t>81-980-548511</t>
  </si>
  <si>
    <t>5-11-3 Agarie,Nago 905-0021,Okinawa Japan</t>
  </si>
  <si>
    <t>东京壹酒店</t>
  </si>
  <si>
    <t>ONE@Tokyo</t>
  </si>
  <si>
    <t>0081--356301193</t>
  </si>
  <si>
    <t>Sumidaku Oshiage 1-19-3</t>
  </si>
  <si>
    <t>宿务花旗公园酒店</t>
  </si>
  <si>
    <t>Citi Park Hotel Cebu</t>
  </si>
  <si>
    <t>63-032-4223388</t>
  </si>
  <si>
    <t>F. Cabahug St., Panagdait, Mabolo, Cebu City,,Panagdait, Mabolo,Cebu City 6000,Philippines</t>
  </si>
  <si>
    <t>安吉利斯克拉克丽柏酒店</t>
  </si>
  <si>
    <t>Park Inn By Radisson Clark</t>
  </si>
  <si>
    <t>63-45-598-7000</t>
  </si>
  <si>
    <t>Sm City Clark, Manuel A.; Roxas Ave,Clark ANGELES, ,Philippines</t>
  </si>
  <si>
    <t>岘港皇冠假日酒店</t>
  </si>
  <si>
    <t>Crowne Plaza Danang</t>
  </si>
  <si>
    <t>0084--2363918888</t>
  </si>
  <si>
    <t>8 Vo Nguyen Giap Street, Khue My Ward</t>
  </si>
  <si>
    <t>吉隆坡双威伟乐酒店</t>
  </si>
  <si>
    <t>Sunway Velocity Hotel Kuala Lumpur</t>
  </si>
  <si>
    <t>603-272-63988</t>
  </si>
  <si>
    <t>Lingkaran SV,Sunway Velocity,Kuala Lumpur 55100,Malaysia</t>
  </si>
  <si>
    <t>吉隆坡希尔顿花园酒店</t>
  </si>
  <si>
    <t>Hilton Garden Inn Kuala Lumpur Jalan Tuanku Abdul Rahman North</t>
  </si>
  <si>
    <t>60-3-27788888</t>
  </si>
  <si>
    <t>449 Jalan Tuanku Abdul Rahman, 50100 Kuala Lumpur, Malaysia</t>
  </si>
  <si>
    <t>瓦勒罗大套房瑞士贝尔酒店</t>
  </si>
  <si>
    <t>Valero Grand Suites by Swiss-Belhotel</t>
  </si>
  <si>
    <t>0063--28825376</t>
  </si>
  <si>
    <t>152 Valero, Makati, 1200 Kalakhang</t>
  </si>
  <si>
    <t>宿务索雷玛克单度假村</t>
  </si>
  <si>
    <t>Solea Mactan Resort Cebu</t>
  </si>
  <si>
    <t>633-251-79998</t>
  </si>
  <si>
    <t>Wahing Street Barangay Alegria,Cordova Cebu,Cebu City 6017,Philippines</t>
  </si>
  <si>
    <t>平昌郡阿尔卑希亚假日套房酒店</t>
  </si>
  <si>
    <t>Holiday Inn Hotel &amp; Suites Alpensia Pyeongchang</t>
  </si>
  <si>
    <t>82-33-3390000</t>
  </si>
  <si>
    <t>225-3 Yongsan-ri,daekwallyeong-myeo,Pyeongchang GANGWON-DO, 232-952,South Korea</t>
  </si>
  <si>
    <t>平昌阿尔帕西亚洲际度假酒店</t>
  </si>
  <si>
    <t>Intercontinental Alpensia Pyeongchang Resort</t>
  </si>
  <si>
    <t>平昌</t>
  </si>
  <si>
    <t>0082--333390000</t>
  </si>
  <si>
    <t>325 Solbongro Daekwallyeong-myeon,South Korea</t>
  </si>
  <si>
    <t>赛达维提北酒店</t>
  </si>
  <si>
    <t>Seda Vertis North</t>
  </si>
  <si>
    <t>0063--27398888</t>
  </si>
  <si>
    <t>Astra corner Lux Drives Vertis North, Diliman</t>
  </si>
  <si>
    <t>首尔艾美酒店(原,首尔丽思卡尔顿酒店)</t>
  </si>
  <si>
    <t>Le Meridien Seoul</t>
  </si>
  <si>
    <t>0082--234518000</t>
  </si>
  <si>
    <t>120 Bongeunsaro Gangnam-gu</t>
  </si>
  <si>
    <t>曼谷素坤逸图标酒店</t>
  </si>
  <si>
    <t>Hotel Icon Sukhumvit Bangkok</t>
  </si>
  <si>
    <t>662-656-9797</t>
  </si>
  <si>
    <t>49 Sukhumvit Road Soi 2,Bangkok 10110,Thailand</t>
  </si>
  <si>
    <t>曼谷红星球苏拉翁酒店</t>
  </si>
  <si>
    <t>Red Planet Bangkok Surawong</t>
  </si>
  <si>
    <t>66-2-6135888（打这个）</t>
  </si>
  <si>
    <t>178 Surawong Road, Si Phraya Sub-District,,Bangrak District, Silom,Bangkok 10500,Thailand</t>
  </si>
  <si>
    <t>曼谷宜必思尚品素坤逸康福酒店</t>
  </si>
  <si>
    <t>Ibis Styles Bangkok Sukhumvit Phra Khanong</t>
  </si>
  <si>
    <t>66-2-0959888</t>
  </si>
  <si>
    <t>1122 Sukhumvit Road Phra Khanong Khlong Toei,曼谷</t>
  </si>
  <si>
    <t>新加坡华联奥卓豪景酒店公寓</t>
  </si>
  <si>
    <t>Oakwood Premier OUE Singapore</t>
  </si>
  <si>
    <t>65-6-3366900</t>
  </si>
  <si>
    <t>6 Shenton Way, OUE Downtown 1 #07-01,Singapore 068809,Singapore</t>
  </si>
  <si>
    <t>塔诺阿国际日期变更线酒店</t>
  </si>
  <si>
    <t>Tanoa International Dateline Hotel</t>
  </si>
  <si>
    <t>汤加</t>
  </si>
  <si>
    <t>努库阿洛法</t>
  </si>
  <si>
    <t>00676-23-411</t>
  </si>
  <si>
    <t>Vuna Road, Nuku’’alofa, Nuku’’alofa, Tonga</t>
  </si>
  <si>
    <t>台北文华东方酒店</t>
  </si>
  <si>
    <t>Mandarin Oriental Taipei</t>
  </si>
  <si>
    <t>886-2-27156888</t>
  </si>
  <si>
    <t>台北松山区,敦化北路158号</t>
  </si>
  <si>
    <t>香港富荟马头围酒店</t>
  </si>
  <si>
    <t>iclub Ma Tau Wai Hotel</t>
  </si>
  <si>
    <t>852-396-36301</t>
  </si>
  <si>
    <t>香港,九龙城,马头围下乡道8号</t>
  </si>
  <si>
    <t>Hilton Nay Pyi Taw</t>
  </si>
  <si>
    <t>内比都</t>
  </si>
  <si>
    <t>95-67-8105001</t>
  </si>
  <si>
    <t>No. Jv-001 Taw Win Thiri Road,Nay Pyi Taw,Naypyitaw MYANMAR, 15011,Myanmar</t>
  </si>
  <si>
    <t>曼谷未遇Silom酒店</t>
  </si>
  <si>
    <t>Havent Met Hotel Silom Bangkok</t>
  </si>
  <si>
    <t>0066--22334442</t>
  </si>
  <si>
    <t>188-188/1 Si Lom, Khwaeng Silom, Khet Bang Rak</t>
  </si>
  <si>
    <t>京都祗园赛莱斯廷酒店</t>
  </si>
  <si>
    <t>Hotel the Celestine Kyoto Gion</t>
  </si>
  <si>
    <t>0081--755323111</t>
  </si>
  <si>
    <t>Higashiyama-ku Komatsucho 572-2</t>
  </si>
  <si>
    <t>虹夕诺雅 轻井泽</t>
  </si>
  <si>
    <t>Hoshinoya Karuizawa</t>
  </si>
  <si>
    <t>长野</t>
  </si>
  <si>
    <t>Hoshino, Karuizawa-machi, Kitasaku-gun, Nagano,389-0194</t>
  </si>
  <si>
    <t>马尼拉卫城温德姆雅麦克罗特酒店</t>
  </si>
  <si>
    <t>Microtel by Wyndham Acropolis Manila</t>
  </si>
  <si>
    <t>0063-29-628899</t>
  </si>
  <si>
    <t>E. Rodriguez Jr. Ave.,, Brgy. Bagumbayan, Quezon City Philippines 1110</t>
  </si>
  <si>
    <t>马尼拉奥迪加斯美爵酒店</t>
  </si>
  <si>
    <t>Mercure Manila Ortigas</t>
  </si>
  <si>
    <t>45 San Miguel Avenue Ortigas Center, Manila, Philippines</t>
  </si>
  <si>
    <t>赫纳恩棕榈滩度假酒店</t>
  </si>
  <si>
    <t>Henann Palm Beach Resort</t>
  </si>
  <si>
    <t>(63) (2) 8713-5555 to 58</t>
  </si>
  <si>
    <t>Station 2, Beachfront, Boracay Island, Malay, Aklan 5608, Philippines</t>
  </si>
  <si>
    <t>吉隆坡四季酒店</t>
  </si>
  <si>
    <t>Four Seasons Hotel Kuala Lumpur</t>
  </si>
  <si>
    <t>+60 3 23828888</t>
  </si>
  <si>
    <t>145, Jalan Ampang,Kuala Lumpur City Centre,50450,</t>
  </si>
  <si>
    <t>东京银座凯悦中心酒店</t>
  </si>
  <si>
    <t>Hyatt Centric Ginza Tokyo</t>
  </si>
  <si>
    <t>0081--368371234</t>
  </si>
  <si>
    <t>6-6-7 Ginza, Chou-ku</t>
  </si>
  <si>
    <t>马尼拉温福德酒店及赌场</t>
  </si>
  <si>
    <t>Winford Hotel and Casino Manila</t>
  </si>
  <si>
    <t>63-2-5283600</t>
  </si>
  <si>
    <t>San Lazaro Tourism &amp; Business Park,MJC Drive, Sta. Cruz, Manila</t>
  </si>
  <si>
    <t>乔希酒店</t>
  </si>
  <si>
    <t>Josh Hotel</t>
  </si>
  <si>
    <t>662-10-24999</t>
  </si>
  <si>
    <t>19/2 Soi Ari 4 Nuea, Phahon Yothin road., Phaya Thai, 10400 Bangkok,Thailand</t>
  </si>
  <si>
    <t>马尼拉阿卡希亚酒店</t>
  </si>
  <si>
    <t>Acacia Hotel Manila</t>
  </si>
  <si>
    <t>63-2-7202000</t>
  </si>
  <si>
    <t>5400 East Asia Drive cor. Commerce Avenue, Filinvest Corporate City, Alabang Muntinlupa,Manila</t>
  </si>
  <si>
    <t>曼谷兰开斯特</t>
  </si>
  <si>
    <t>Lancaster Bangkok</t>
  </si>
  <si>
    <t>66 2262 8000</t>
  </si>
  <si>
    <t>1777 New Phetchaburi Road Rachadapisek Bangkok 10310 Thailand</t>
  </si>
  <si>
    <t>台北凯撒大饭店</t>
  </si>
  <si>
    <t>Caesar Park Taipei</t>
  </si>
  <si>
    <t>886-2-2311-5150</t>
  </si>
  <si>
    <t>38, Chung Hsiao W. Rd., Sec. 1, Taipei, Taiwan，台北市中正区忠孝西路一段38号</t>
  </si>
  <si>
    <t>马尼拉萨沃伊酒店</t>
  </si>
  <si>
    <t>Savoy Hotel Manila</t>
  </si>
  <si>
    <t>0063 2 318 8888</t>
  </si>
  <si>
    <t>101 Andrew Ave Passay,1309</t>
  </si>
  <si>
    <t>吉隆坡双威太子大酒店</t>
  </si>
  <si>
    <t>Sunway Putra Hotel, Kuala Lumpur</t>
  </si>
  <si>
    <t>0060--340429888</t>
  </si>
  <si>
    <t>Putra Place, 100 Jalan Putra,Chow Kit</t>
  </si>
  <si>
    <t>东京相铁弗雷萨银座三丁目酒店</t>
  </si>
  <si>
    <t>Sotetsu Fresa Inn Ginza Sanchome</t>
  </si>
  <si>
    <t>0813-35383397</t>
  </si>
  <si>
    <t>3-8-4Ginza, Chuo-ku,中央区,东京,东京都,日本</t>
  </si>
  <si>
    <t>名古屋JR门楼酒店</t>
  </si>
  <si>
    <t>Nagoya JR Gate Tower Hotel</t>
  </si>
  <si>
    <t>0081--525662111</t>
  </si>
  <si>
    <t>Nakamura-ku Meieki 1-1-3</t>
  </si>
  <si>
    <t>苏梅岛康鲍海滩酒店</t>
  </si>
  <si>
    <t>Combo Beach Hotel Samui</t>
  </si>
  <si>
    <t>+66 77 963 730</t>
  </si>
  <si>
    <t>157 Moo2, Chaweng Beach, T.Bo Put</t>
  </si>
  <si>
    <t>曼谷华尔道夫酒店</t>
  </si>
  <si>
    <t>Waldorf Astoria Bangkok</t>
  </si>
  <si>
    <t>0066--28468888</t>
  </si>
  <si>
    <t>151 Ratchadamri Road. Lumpini</t>
  </si>
  <si>
    <t>马尼拉馨乐庭千禧奥提加斯服务公寓</t>
  </si>
  <si>
    <t>Citadines Millennium Ortigas Manila</t>
  </si>
  <si>
    <t>0063--25503200</t>
  </si>
  <si>
    <t>11 Ortigas Avenue, Ortigas Center</t>
  </si>
  <si>
    <t>普吉自然酒店</t>
  </si>
  <si>
    <t>The Nature Phuket</t>
  </si>
  <si>
    <t>66 (0) 76 681 789|0 76 318 300</t>
  </si>
  <si>
    <t>322 Prabaramee Road, North Patong Beach, Kathu, Phuket 83150 Thailand</t>
  </si>
  <si>
    <t>锦江之星菲律宾长滩岛一号码头酒店</t>
  </si>
  <si>
    <t>Jinjiang Inn Boracay Station 1</t>
  </si>
  <si>
    <t>0063--8311425</t>
  </si>
  <si>
    <t>Station 1, Balbag, Malay, Station 1, Boracay Island, Aklan</t>
  </si>
  <si>
    <t>芭堤雅格兰德中心点酒店</t>
  </si>
  <si>
    <t>Grande Centre Point Pattaya</t>
  </si>
  <si>
    <t>0056--9000</t>
  </si>
  <si>
    <t>456, 777, 777/1 M.6 Na Kluea, Bang Lamung, Pattaya, Chonburi, Thailand 20150</t>
  </si>
  <si>
    <t>马尼拉纽波特城酒店</t>
  </si>
  <si>
    <t>Holiday Inn Express Manila Newport City</t>
  </si>
  <si>
    <t>+63-2-7908 8600</t>
  </si>
  <si>
    <t>1 Jasmine Drive,Resorts World Manila</t>
  </si>
  <si>
    <t>普拉纳苏梅岛度假酒店</t>
  </si>
  <si>
    <t>Prana Resorts Samui</t>
  </si>
  <si>
    <t>0066--77246362</t>
  </si>
  <si>
    <t>14/3 Moo 4, T. Bophut. Koh Samui, Suratthani, Thailand</t>
  </si>
  <si>
    <t>蒲甘帝日皮伊萨亚保护区度假酒店</t>
  </si>
  <si>
    <t>Bagan Thiripyitsaya Sanctuary Resort</t>
  </si>
  <si>
    <t>蒲甘</t>
  </si>
  <si>
    <t>0095--1255333</t>
  </si>
  <si>
    <t>Bagan Archeological Zone, Old Bagan</t>
  </si>
  <si>
    <t>曼德勒黄金酒店</t>
  </si>
  <si>
    <t>Golden Hotel Mandalay</t>
  </si>
  <si>
    <t>曼德勒</t>
  </si>
  <si>
    <t>0095--22832225</t>
  </si>
  <si>
    <t>Corner of 53rd and 33rd Street, Chan Aye Thar San Township Mandalay,Chanayethazan</t>
  </si>
  <si>
    <t>曼谷西普酒店</t>
  </si>
  <si>
    <t>Hip Hotel Bangkok</t>
  </si>
  <si>
    <t>0066--22765777</t>
  </si>
  <si>
    <t>111/1 Soi Niam-utit, Ratchadapisek Road  Bangkok 10400 Thailand</t>
  </si>
  <si>
    <t>曼谷玛文风格酒店</t>
  </si>
  <si>
    <t>Maven Stylish Hotel Bangkok</t>
  </si>
  <si>
    <t>0066--020730999</t>
  </si>
  <si>
    <t>1990 New Petchaburi Road Bangkapi, Huay Kwang, Bangkok</t>
  </si>
  <si>
    <t>曼谷Akara酒店</t>
  </si>
  <si>
    <t>Bangkok Akara Hotel</t>
  </si>
  <si>
    <t>0066--22485511</t>
  </si>
  <si>
    <t>372 Sri Ayutthaya Road Thanon Phyathai Rajthevi</t>
  </si>
  <si>
    <t>金家素万那普机场酒店</t>
  </si>
  <si>
    <t>Golden Foyer Suvarnabhumi Airport Hotel Bangkok</t>
  </si>
  <si>
    <t>0066--27381533</t>
  </si>
  <si>
    <t>541/8 Luangpeng Rd.,T.Tubyao, Lat krabang</t>
  </si>
  <si>
    <t>御宿野乃难波天然温泉酒店</t>
  </si>
  <si>
    <t>Onyado Nono Namba Natural Hot Spring</t>
  </si>
  <si>
    <t>0081--662115489</t>
  </si>
  <si>
    <t>1-4-18 Nipponbashi, Chuo-ku, Namba</t>
  </si>
  <si>
    <t>帕克十九号公寓</t>
  </si>
  <si>
    <t>Park 19 Residence</t>
  </si>
  <si>
    <t>0066--023812822</t>
  </si>
  <si>
    <t>459 Soi Ekkamai 19, Wattana</t>
  </si>
  <si>
    <t>东京王子大饭店</t>
  </si>
  <si>
    <t>Tokyo Prince Hotel</t>
  </si>
  <si>
    <t>+81-3-3432 1111</t>
  </si>
  <si>
    <t>3-3-1 Shibakouen,</t>
  </si>
  <si>
    <t>东京新宿诺特酒店</t>
  </si>
  <si>
    <t>THE KNOT TOKYO SHINJUKU</t>
  </si>
  <si>
    <t>0081--333756511</t>
  </si>
  <si>
    <t>Shinjuku-ku, Nishishinjuku 4-31-1</t>
  </si>
  <si>
    <t>龙伊顿札幌大酒店</t>
  </si>
  <si>
    <t>Royton Sapporo Hotel</t>
  </si>
  <si>
    <t>0081--112712711</t>
  </si>
  <si>
    <t>11-1 Kita1jonishi, Chuo-ku</t>
  </si>
  <si>
    <t>小樽旅亭-藏群</t>
  </si>
  <si>
    <t>Kuramure Ryokan Otaru</t>
  </si>
  <si>
    <t>0081--134515151</t>
  </si>
  <si>
    <t>2-685, Asarigawa Onsen</t>
  </si>
  <si>
    <t>普吉岛芭东英迪格酒店</t>
  </si>
  <si>
    <t>Hotel Indigo Phuket Patong</t>
  </si>
  <si>
    <t>0066--76609999</t>
  </si>
  <si>
    <t>124 Rat U Thit 200 Pee Rd, Patong, Kathu, 83150,普吉府</t>
  </si>
  <si>
    <t xml:space="preserve">京都岚山温泉 花伝抄 </t>
  </si>
  <si>
    <t>Kadensho</t>
  </si>
  <si>
    <t>0081--758634455</t>
  </si>
  <si>
    <t>5-4 Arashiyamanishiichikawa-cho,Nishikyo-ku</t>
  </si>
  <si>
    <t>银座赛莱斯廷酒店</t>
  </si>
  <si>
    <t>Hotel The Celestine Ginza</t>
  </si>
  <si>
    <t>0081--335723111</t>
  </si>
  <si>
    <t>8-4-22 Ginza,Chuoku</t>
  </si>
  <si>
    <t>长滩岛新海岸萨沃伊酒店</t>
  </si>
  <si>
    <t>Savoy Hotel Boracay Newcoast</t>
  </si>
  <si>
    <t>0063--362862800</t>
  </si>
  <si>
    <t>Newcoast Drive, Boracay Newcoast, Boracay Island Malay, Aklan</t>
  </si>
  <si>
    <t>达沃阿布雷扎丝绸酒店</t>
  </si>
  <si>
    <t>Seda Abreeza Davao</t>
  </si>
  <si>
    <t>0063--822443000</t>
  </si>
  <si>
    <t>JP Laurel Avenue, Bajada</t>
  </si>
  <si>
    <t>纳特沃尔德酒店</t>
  </si>
  <si>
    <t>Networld Hotel</t>
  </si>
  <si>
    <t>JIPANG BLDG.ROXAS BLVD.COR.SEN.GIL PUYAT AVE.PASAY CITY</t>
  </si>
  <si>
    <t>普吉岛芭东新广场酒店</t>
  </si>
  <si>
    <t>New Square Patong Hotel Phuket</t>
  </si>
  <si>
    <t>0066--76606241</t>
  </si>
  <si>
    <t>99/11,Phang-Muang Sai Kor Road ,Patong, Kathu Phuket</t>
  </si>
  <si>
    <t>马尼拉埃斯套房酒店</t>
  </si>
  <si>
    <t>Ace Hotel &amp; Suites Manila</t>
  </si>
  <si>
    <t>0063--26281888</t>
  </si>
  <si>
    <t>United Corner Brixton St. Pasig City, Pasig</t>
  </si>
  <si>
    <t>普吉岛普瓦瑞度假酒店</t>
  </si>
  <si>
    <t>Phuvaree Resort Phuket</t>
  </si>
  <si>
    <t>0066--76294099</t>
  </si>
  <si>
    <t>20/45-49 Siriraj Road</t>
  </si>
  <si>
    <t>马尼拉希尔顿酒店</t>
  </si>
  <si>
    <t>Hilton Manila</t>
  </si>
  <si>
    <t>（632）2397788</t>
  </si>
  <si>
    <t>No.1 Newport Boulevard, Newport City,帕赛市,马尼拉大都会,1309,菲律宾</t>
  </si>
  <si>
    <t>二世古昆布温泉鹤雅别墅杢之抄</t>
  </si>
  <si>
    <t>Niseko Konbu Onsen Tsuruga Moku-No-Sho</t>
  </si>
  <si>
    <t>新雪谷</t>
  </si>
  <si>
    <t>0081--136592323</t>
  </si>
  <si>
    <t>393 Niseko Niseko Cho Abuta Gun</t>
  </si>
  <si>
    <t>拉威现代泰式别墅</t>
  </si>
  <si>
    <t>Modern Thai Villa Rawai</t>
  </si>
  <si>
    <t>0066--76226553</t>
  </si>
  <si>
    <t>133/19 Moo 4 Soi Pattana,Sai-Yuan Rd,Rawai,Phuket,普吉府</t>
  </si>
  <si>
    <t>美而雅酒店</t>
  </si>
  <si>
    <t>Meir Jarr</t>
  </si>
  <si>
    <t>0066--76349741/66(76) 343255</t>
  </si>
  <si>
    <t>224 Raj-U-Thit 200 Pee Road</t>
  </si>
  <si>
    <t>康帕斯酒店集团曼谷大将军酒店</t>
  </si>
  <si>
    <t>Admiral Premier Bangkok by Compass Hospitality</t>
  </si>
  <si>
    <t>0066--21208000</t>
  </si>
  <si>
    <t>138 Soi 23 Sukhumvit Road,Bangkok 10110, Thailand</t>
  </si>
  <si>
    <t>首尔南山福朋喜来登酒店</t>
  </si>
  <si>
    <t>Four Points by Sheraton Seoul Namsan</t>
  </si>
  <si>
    <t>0082--260707000</t>
  </si>
  <si>
    <t>37-85 Dongja Dong Youngsan Gu</t>
  </si>
  <si>
    <t>东京大森城市酒店</t>
  </si>
  <si>
    <t>Tmark City Hotel Tokyo Omori</t>
  </si>
  <si>
    <t>0081--0357641810</t>
  </si>
  <si>
    <t>1-2-10 Omori-honcho,Ota-ku</t>
  </si>
  <si>
    <t>马尼拉亚洲购物中心温德姆提普酒店</t>
  </si>
  <si>
    <t>Tryp by Wyndham Mall of Asia Manila</t>
  </si>
  <si>
    <t>63--28408000</t>
  </si>
  <si>
    <t>Seaside Boulevard, Mall of Asia Complex, Pasay</t>
  </si>
  <si>
    <t>宿务峰会广场酒店</t>
  </si>
  <si>
    <t>Summit Galleria Cebu</t>
  </si>
  <si>
    <t>0063--328881777</t>
  </si>
  <si>
    <t>Robinsons Galleria Cebu, B. Benedicto Street cor. General Maxilom Avenue Ext</t>
  </si>
  <si>
    <t>曼谷布拉纱里W22酒店</t>
  </si>
  <si>
    <t>W22 by Burasari Hotel</t>
  </si>
  <si>
    <t>0066--022228822</t>
  </si>
  <si>
    <t>422 Mittphan Road, Pomprabsattrupai, Pomprabsattrupai</t>
  </si>
  <si>
    <t>蒲甘旅舍</t>
  </si>
  <si>
    <t>Bagan Lodge</t>
  </si>
  <si>
    <t>0095--6165457</t>
  </si>
  <si>
    <t>Myat Lay Road, Nyaung Oo Township, New Bagan, Bagan, Myanmar, 05232</t>
  </si>
  <si>
    <t>峰会花园景仰光酒店</t>
  </si>
  <si>
    <t>Summit Parkview Yangon</t>
  </si>
  <si>
    <t>0095--1211888</t>
  </si>
  <si>
    <t>350, Ahlone Road, Dagon Township</t>
  </si>
  <si>
    <t>第一滝本馆</t>
  </si>
  <si>
    <t>Dai-Ichi Takimotokan</t>
  </si>
  <si>
    <t>登别</t>
  </si>
  <si>
    <t>0081--143842111</t>
  </si>
  <si>
    <t>55 Noboribetsu onsen-cho, Noboribetsu-shi</t>
  </si>
  <si>
    <t>银座名铁缪斯酒店</t>
  </si>
  <si>
    <t>Hotel Musse Ginza Meitetsu</t>
  </si>
  <si>
    <t>0081--335413535</t>
  </si>
  <si>
    <t>7-12-9 Ginza, Chuo-ku</t>
  </si>
  <si>
    <t>箱根芦香织日式旅馆</t>
  </si>
  <si>
    <t>Hakone Ashinoko Hanaori</t>
  </si>
  <si>
    <t>160 Motohakone Togendai, Ashigarashimo-gun</t>
  </si>
  <si>
    <t>箱根仙石原王子酒店</t>
  </si>
  <si>
    <t>Hakone Sengokuhara Prince Hotel</t>
  </si>
  <si>
    <t>0081--460846111</t>
  </si>
  <si>
    <t>1246,Sengokuhara,Hakone-machi,Ashigarashimo-gun,Kanagawa</t>
  </si>
  <si>
    <t>北投亞太飯店</t>
  </si>
  <si>
    <t>BEI TOU ASIA PACIFIC HOTEL</t>
  </si>
  <si>
    <t>台北北投区幽雅路31号</t>
  </si>
  <si>
    <t>冲绳那霸旭桥站前东横酒店</t>
  </si>
  <si>
    <t>Toyoko Inn Okinawa Naha Asahi-Bashi Ekimae Naha</t>
  </si>
  <si>
    <t>0081--345883416</t>
  </si>
  <si>
    <t>2-1-20, Kume, Naha-shi, Naha, Okinawa Main island, Japan</t>
  </si>
  <si>
    <t>那霸Blion酒店</t>
  </si>
  <si>
    <t>Hotel Blion Naha</t>
  </si>
  <si>
    <t>2-15-13 Matuyama</t>
  </si>
  <si>
    <t>强罗花坛传统日式旅馆</t>
  </si>
  <si>
    <t>Gora Kadan</t>
  </si>
  <si>
    <t>0081--460823331</t>
  </si>
  <si>
    <t>1300, Gora</t>
  </si>
  <si>
    <t>箱根小涌园天悠日式旅馆</t>
  </si>
  <si>
    <t>Hakone Kowakien Tenyu</t>
  </si>
  <si>
    <t>0081--460825111</t>
  </si>
  <si>
    <t>1297 Ninotaira, Ashigarashimogun</t>
  </si>
  <si>
    <t>香港富荟上环酒店</t>
  </si>
  <si>
    <t>iclub Sheung Wan Hotel</t>
  </si>
  <si>
    <t>00852--39636100</t>
  </si>
  <si>
    <t>香港,中西区,上环文咸东街138号</t>
  </si>
  <si>
    <t>露彼得菲律宾马卡蒂 - 青年旅舍</t>
  </si>
  <si>
    <t>Lub d Philippines Makati</t>
  </si>
  <si>
    <t>63-2-5416358</t>
  </si>
  <si>
    <t>7820 Makati Avenue Barangay Poblacion,</t>
  </si>
  <si>
    <t>曼德勒酒店</t>
  </si>
  <si>
    <t>Hotel Mandalay</t>
  </si>
  <si>
    <t>0095--24071582</t>
  </si>
  <si>
    <t>No. 652, 78st between 37th and 38th street, Mahaaungmyay</t>
  </si>
  <si>
    <t>奈汉花园别墅</t>
  </si>
  <si>
    <t>Naiharn Garden Villa</t>
  </si>
  <si>
    <t>0066--76388902</t>
  </si>
  <si>
    <t>100/59 Moo 1, Saiyuan Road Rawai Muang phuket 83130</t>
  </si>
  <si>
    <t>祗园舞风馆</t>
  </si>
  <si>
    <t>Gion Maifukan</t>
  </si>
  <si>
    <t>0081--755255514</t>
  </si>
  <si>
    <t>440, Kamibentencyo, Higashiyama-ku</t>
  </si>
  <si>
    <t>东京湾东急大饭店</t>
  </si>
  <si>
    <t>Tokyo Bay Tokyu Hotel</t>
  </si>
  <si>
    <t>浦安</t>
  </si>
  <si>
    <t>0081--473900109</t>
  </si>
  <si>
    <t>Hinode 7-2-3</t>
  </si>
  <si>
    <t>北海道绿叶二世古町村酒店</t>
  </si>
  <si>
    <t>The Green Leaf Niseko Village Hokkaido</t>
  </si>
  <si>
    <t>0081--136443311</t>
  </si>
  <si>
    <t>Higashiyama Onsen, Niseko-cho,Abuta-gun</t>
  </si>
  <si>
    <t>星野集团 界 箱根</t>
  </si>
  <si>
    <t>Hoshino Resorts Kai Hakone</t>
  </si>
  <si>
    <t>0081--5037861144</t>
  </si>
  <si>
    <t>81-50-37861144</t>
  </si>
  <si>
    <t>230 Yumotochaya, Ashigarashimo-gun, Kanagawa-ken</t>
  </si>
  <si>
    <t>巴拉望科隆阳光酒店</t>
  </si>
  <si>
    <t>Sunlight Guest Hotel, Coron, Palawan</t>
  </si>
  <si>
    <t>National Road, Brgy. Tagumpay</t>
  </si>
  <si>
    <t>大阪东心斋桥微笑尊贵酒店</t>
  </si>
  <si>
    <t>Smile Hotel Premium Osaka Higashi-Shinsaibashi</t>
  </si>
  <si>
    <t>0081--662117111</t>
  </si>
  <si>
    <t>2-13-17, Shimanouchi, Chuo-Ku, Osaka City, Osaka 542-0082, Japan</t>
  </si>
  <si>
    <t>三井花园饭店日本桥普米尔</t>
  </si>
  <si>
    <t>Mitsui Garden Hotel Nihonbashi Premier</t>
  </si>
  <si>
    <t>0081--332701131</t>
  </si>
  <si>
    <t>Nihombashimuromachi 3-4-4,Chuo-ku</t>
  </si>
  <si>
    <t>和心旅馆</t>
  </si>
  <si>
    <t>Guest House Wagokoro</t>
  </si>
  <si>
    <t>0081--356152573</t>
  </si>
  <si>
    <t>Arakawa-ku, Higashinippori 6-34-9</t>
  </si>
  <si>
    <t>大和Roynet酒店东京有明</t>
  </si>
  <si>
    <t>Daiwa Roynet Hotel Tokyo Ariake</t>
  </si>
  <si>
    <t>81-3-35996180</t>
  </si>
  <si>
    <t>3-7-3, Ariake, Koto-ku</t>
  </si>
  <si>
    <t>京阪筑地银座格兰德酒店</t>
  </si>
  <si>
    <t>Hotel Keihan Tsukiji Ginza Grande</t>
  </si>
  <si>
    <t>81-3-55651001</t>
  </si>
  <si>
    <t>Chuo-ku Tsukiji 3-5-4</t>
  </si>
  <si>
    <t>加莱拉港周五酒店</t>
  </si>
  <si>
    <t>Fridays Puerto Galera</t>
  </si>
  <si>
    <t>嘉列拉港</t>
  </si>
  <si>
    <t>0063--28102101</t>
  </si>
  <si>
    <t>Boquete Island Brgy. Sto Ni?o, Puerto Galera, Oriental Mindoro</t>
  </si>
  <si>
    <t>深圳华侨城洲际大酒店</t>
  </si>
  <si>
    <t>InterContinental Shenzhen</t>
  </si>
  <si>
    <t>深圳</t>
  </si>
  <si>
    <t>0755-33993388</t>
  </si>
  <si>
    <t>深圳南山区华侨城深南大道9009号</t>
  </si>
  <si>
    <t>金叶酒店</t>
  </si>
  <si>
    <t>Gold Leaf Hotel</t>
  </si>
  <si>
    <t>0095--9770454545</t>
  </si>
  <si>
    <t>108, 36th Street, Between 77th &amp; 78th Street, Maha Aung Myay Township</t>
  </si>
  <si>
    <t>布鲁兰酒店</t>
  </si>
  <si>
    <t>The Blulane Hotel</t>
  </si>
  <si>
    <t>+63 2 8777 2258</t>
  </si>
  <si>
    <t>609 Tomas Mapua St Corner Ongpi St</t>
  </si>
  <si>
    <t>石黛酒店</t>
  </si>
  <si>
    <t>The Stay Hotel</t>
  </si>
  <si>
    <t>0066--38420420</t>
  </si>
  <si>
    <t>343/20 Moo 10, Soi 10 Nongprue</t>
  </si>
  <si>
    <t>新暹罗宫别墅酒店</t>
  </si>
  <si>
    <t>New Siam Palace Ville</t>
  </si>
  <si>
    <t>66-2-2824142</t>
  </si>
  <si>
    <t>56 Trok Rong Mai, Chaofa Road</t>
  </si>
  <si>
    <t>水晶套房素万那普机场</t>
  </si>
  <si>
    <t>Crystal Suites Suvarnbhumi Airport</t>
  </si>
  <si>
    <t>0066--23464471</t>
  </si>
  <si>
    <t>22/8 Latkrabang 24, Latkrabang Road</t>
  </si>
  <si>
    <t>多什帕尔马斯岛度假酒店</t>
  </si>
  <si>
    <t>Dos Palmas Island Resort &amp; Spa</t>
  </si>
  <si>
    <t>0063--26374226</t>
  </si>
  <si>
    <t>Arreceffi Island Resort Honda Bay</t>
  </si>
  <si>
    <t>华美达首都酒店</t>
  </si>
  <si>
    <t>Ramada Encore Makati</t>
  </si>
  <si>
    <t>63-28851-2641</t>
  </si>
  <si>
    <t>9630 Kamagong Street San Antonio Village Makati City</t>
  </si>
  <si>
    <t>马尼拉馨乐庭湾城酒店</t>
  </si>
  <si>
    <t>Citadines Bay City Manila</t>
  </si>
  <si>
    <t>63 2 866 8100</t>
  </si>
  <si>
    <t>Diosdado Macapagal Blvd, cor Coral Way,马尼拉大都会</t>
  </si>
  <si>
    <t>塞达阿亚拉中心酒店</t>
  </si>
  <si>
    <t>Seda Ayala Center Cebu</t>
  </si>
  <si>
    <t>0063--324115800</t>
  </si>
  <si>
    <t>Cardinal Rosales Ave. Cebu Business Park,Cebu City 6000, Philippines</t>
  </si>
  <si>
    <t>索莱亚海景度假村</t>
  </si>
  <si>
    <t>Solea Seaview Resort</t>
  </si>
  <si>
    <t>Wahing Street, Barangay Alegria, Cordova, Cebu</t>
  </si>
  <si>
    <t>呼拉胡拉安娜酒店</t>
  </si>
  <si>
    <t>Hula Hula Anana Hotel</t>
  </si>
  <si>
    <t>0066--075623488</t>
  </si>
  <si>
    <t>339/9 Maharaj Road, Paknam, Muang, Krabi Thailand, 甲米镇, 甲米, 泰国, 81000</t>
  </si>
  <si>
    <t>日本乐高乐园酒店</t>
  </si>
  <si>
    <t>Legoland Japan Hotel</t>
  </si>
  <si>
    <t>0081--5058400505</t>
  </si>
  <si>
    <t>2-2-1 Kinjoufutou, Minato-ku</t>
  </si>
  <si>
    <t>轻井泽东王子酒店</t>
  </si>
  <si>
    <t>Karuizawa Prince Hotel East</t>
  </si>
  <si>
    <t>Karuizawa 1016-75</t>
  </si>
  <si>
    <t>星野集团　青森屋</t>
  </si>
  <si>
    <t>Hoshino Resorts Aomoriya</t>
  </si>
  <si>
    <t>三泽</t>
  </si>
  <si>
    <t>56 Furumagiyama, Misawa-shi</t>
  </si>
  <si>
    <t>箱根一之汤 芒草原温泉旅馆</t>
  </si>
  <si>
    <t>Susukinohara Ichinoyu</t>
  </si>
  <si>
    <t>0081--460863331</t>
  </si>
  <si>
    <t>817-77 Sengokuhara, Hakone</t>
  </si>
  <si>
    <t>芽庄皇后安娜酒店</t>
  </si>
  <si>
    <t>Queen Ann Nha Trang Hotel</t>
  </si>
  <si>
    <t>0084--2583599777</t>
  </si>
  <si>
    <t>100 Tran Phu, Loc Tho</t>
  </si>
  <si>
    <t>普吉岛乐度假村</t>
  </si>
  <si>
    <t>Le Resort Phuket</t>
  </si>
  <si>
    <t>076-388-266</t>
  </si>
  <si>
    <t>88/96 Moo 1 , Rawai , Muang , Phuket 83130,Tailandia</t>
  </si>
  <si>
    <t>现代泰式套房酒店</t>
  </si>
  <si>
    <t>Modern Thai Suites Hotel</t>
  </si>
  <si>
    <t>8/1 Sakdidet Rd, Tambon Talat Nuea, Amphoe Mueang Phuket, Chang Wat Phuket 83000</t>
  </si>
  <si>
    <t>奥里科卡塔度假村及水疗中心</t>
  </si>
  <si>
    <t>Aurico Kata Resort &amp; Spa</t>
  </si>
  <si>
    <t>+66(0)7633 0572</t>
  </si>
  <si>
    <t>45 Taina road, Tambon Karon, Amphoe Muang Phuket</t>
  </si>
  <si>
    <t>竹花园别墅</t>
  </si>
  <si>
    <t>Bamboo Garden Villa</t>
  </si>
  <si>
    <t>20/126-131 Moo 4, Rawai, Muang，Phuket，Thailand</t>
  </si>
  <si>
    <t>普吉岛班泰别墅</t>
  </si>
  <si>
    <t>Ban Thai Villa</t>
  </si>
  <si>
    <t>100/59 Moo 1, Saiyuan-Naiharn road, Rawai  Muang Phuket 83130, Nai Harn Beach Thailand</t>
  </si>
  <si>
    <t>爱妮岛赛达里奥</t>
  </si>
  <si>
    <t>Seda Lio</t>
  </si>
  <si>
    <t>爱妮岛</t>
  </si>
  <si>
    <t>+632 956 8888</t>
  </si>
  <si>
    <t>Lio Tourism Estate, Villa Libertad,爱妮岛,民马罗巴区,5313,菲律宾</t>
  </si>
  <si>
    <t>拿拉吉酒店</t>
  </si>
  <si>
    <t>Nalagi Hotel</t>
  </si>
  <si>
    <t>00679--6708888</t>
  </si>
  <si>
    <t>Lot 20 DP 2776, Queens Highway, Nadi, Fiji Islands P.O Box 10714, Nadi Airport, Nadi Town, Nadi, Fiji</t>
  </si>
  <si>
    <t>麦克坦宿雾都喜天丽度假村</t>
  </si>
  <si>
    <t>Dusit Thani Mactan Cebu Resort</t>
  </si>
  <si>
    <t>0063--328881388</t>
  </si>
  <si>
    <t>Punta Enga?o Road, Mactan Island, Lapu-Lapu City 6015</t>
  </si>
  <si>
    <t>仰光99号酒店</t>
  </si>
  <si>
    <t>Hotel 99</t>
  </si>
  <si>
    <t>0095--9444888158</t>
  </si>
  <si>
    <t>No.82, Thit Taw Street, Saw Yan Paing (East) Quarter, Ahlone Township., Tharkayta Township, Yangon, Myanmar, 11121</t>
  </si>
  <si>
    <t>城市中心酒店</t>
  </si>
  <si>
    <t>City Central Inn</t>
  </si>
  <si>
    <t>95-9-444434511</t>
  </si>
  <si>
    <t>No. 97-99, 12th Street, Upper Block, Lanmadaw Township,仰光省</t>
  </si>
  <si>
    <t>蒲甘之星酒店</t>
  </si>
  <si>
    <t>Bagan Star Hotel</t>
  </si>
  <si>
    <t>良乌</t>
  </si>
  <si>
    <t>0095--09250263030</t>
  </si>
  <si>
    <t>Anawrahta Road, Zayawaddy Quarter, Nyaung-U, Bagan, Myanmar</t>
  </si>
  <si>
    <t>西西里亚温泉酒店</t>
  </si>
  <si>
    <t>Cicilia Hotel and Spa</t>
  </si>
  <si>
    <t>84-236-3911555</t>
  </si>
  <si>
    <t>No 06; 08; 10 - Do Ba Street, Bai T20Ngu Hanh Son District</t>
  </si>
  <si>
    <t>LD 芭达雅酒店</t>
  </si>
  <si>
    <t>The LD Pattaya</t>
  </si>
  <si>
    <t>66-98-9289365</t>
  </si>
  <si>
    <t>209/116, Moo 6, Soi.Paniadchang 1North Pattaya Road Naklua</t>
  </si>
  <si>
    <t>席尔克服务公寓</t>
  </si>
  <si>
    <t>The Cirque Serviced Residences</t>
  </si>
  <si>
    <t>63-2-3184600</t>
  </si>
  <si>
    <t>Circulo Verde #70 Calle IndustriaBaranggay Bagong Bayan Libis</t>
  </si>
  <si>
    <t>普吉岛快递之旅奥克伍德酒店</t>
  </si>
  <si>
    <t>Oakwood Hotel Journeyhub Phuket</t>
  </si>
  <si>
    <t>66-76-627999</t>
  </si>
  <si>
    <t>240/8, Pungmuansai Kor RoadTambon Patong, Kratu District</t>
  </si>
  <si>
    <t>色達首都中央酒店</t>
  </si>
  <si>
    <t>Seda Capitol Central</t>
  </si>
  <si>
    <t>63-34-7038888</t>
  </si>
  <si>
    <t>Lacson Street cor. North Capitol Road</t>
  </si>
  <si>
    <t>维加斯酒店 - 奈比多</t>
  </si>
  <si>
    <t>Vegas Hotel - Nay Pyi Taw</t>
  </si>
  <si>
    <t>95-67-3422778</t>
  </si>
  <si>
    <t>DC-001, National Guesthouse RoadDekkhina Thiri Township</t>
  </si>
  <si>
    <t>艾米塔格欧酒店</t>
  </si>
  <si>
    <t>Go Hotels Ermita</t>
  </si>
  <si>
    <t>63-02-5248000</t>
  </si>
  <si>
    <t>1412 A Mabini StreetErmita</t>
  </si>
  <si>
    <t>UHG 阿里四分之一酒店</t>
  </si>
  <si>
    <t>The Quarter Ari by UHG</t>
  </si>
  <si>
    <t>66-83-2509998</t>
  </si>
  <si>
    <t>428 Phahonyothin Rd. in front of Soi 10Samsen Nai, Phaya Thai</t>
  </si>
  <si>
    <t>马卡蒂优酒店</t>
  </si>
  <si>
    <t>U Hotels Makati</t>
  </si>
  <si>
    <t>63-2-8201000</t>
  </si>
  <si>
    <t>5091 P Burgos corner San Mateo St.Poblacion</t>
  </si>
  <si>
    <t>维斯塔酒店</t>
  </si>
  <si>
    <t>Vesta Hotel</t>
  </si>
  <si>
    <t>7-908-7778877</t>
  </si>
  <si>
    <t>Melnichnaya street 2/1</t>
  </si>
  <si>
    <t>独鲁万高峰酒店</t>
  </si>
  <si>
    <t>Summit Hotel Tacloban</t>
  </si>
  <si>
    <t>63-2-3970246</t>
  </si>
  <si>
    <t>Robinsons Place TaclobanBrgy. 77 Marasbaras</t>
  </si>
  <si>
    <t>1898 菲律宾人科洛尼亚酒店</t>
  </si>
  <si>
    <t>1898 Hotel Colonia En Las Filipinas</t>
  </si>
  <si>
    <t>63-9171280421</t>
  </si>
  <si>
    <t>Kalayaan Ave., Cor. P. Burgos St.Brgy. Poblacion</t>
  </si>
  <si>
    <t>茉莉花 59 号酒店</t>
  </si>
  <si>
    <t>Jasmine 59 Hotel</t>
  </si>
  <si>
    <t>66-2-6669999</t>
  </si>
  <si>
    <t>9 Sukhumvit 59 (Boonchana), Sukhumvit RdKlongtan-Nua, Wattana</t>
  </si>
  <si>
    <t>科伦巴库湾度假村</t>
  </si>
  <si>
    <t>Bacau Bay Resort Coron</t>
  </si>
  <si>
    <t>63-2-5538888</t>
  </si>
  <si>
    <t>Governor’’s DriveSitio Jolo, Poblacion 5</t>
  </si>
  <si>
    <t>茉树酒店</t>
  </si>
  <si>
    <t>Snowbell Hotel</t>
  </si>
  <si>
    <t>柬埔寨</t>
  </si>
  <si>
    <t>金边</t>
  </si>
  <si>
    <t>百适河分区78街（澳大利亚使馆旁）The Bridge SOHO 28层,查姆卡尔莫恩地区,桑园区,金边,12301,柬埔寨</t>
  </si>
  <si>
    <t>马尼拉莲花酒店 (前莲花花园酒店)</t>
  </si>
  <si>
    <t>Manila Lotus Hotel</t>
  </si>
  <si>
    <t>63-915-9823998</t>
  </si>
  <si>
    <t>1277 A Mabini cor Padre Faura</t>
  </si>
  <si>
    <t>泽希纳度假村及水疗中心</t>
  </si>
  <si>
    <t>Zenseana Resort &amp; Spa</t>
  </si>
  <si>
    <t>66-76-344377</t>
  </si>
  <si>
    <t>147 Prabaramee Road, Patong BeachKathu</t>
  </si>
  <si>
    <t>长滩岛极点酒店</t>
  </si>
  <si>
    <t>Pinnacle Boracay</t>
  </si>
  <si>
    <t>马莱</t>
  </si>
  <si>
    <t>+63 999 678 7600</t>
  </si>
  <si>
    <t>Station 1Brgy. Balabag, Boracay Island</t>
  </si>
  <si>
    <t>马尼拉牛津套房马卡蒂酒店</t>
  </si>
  <si>
    <t>Oxford Suites Makati Manila</t>
  </si>
  <si>
    <t>0063--28997888</t>
  </si>
  <si>
    <t>518 P. Burgos Street</t>
  </si>
  <si>
    <t>阳光生态观光岛屿度假村</t>
  </si>
  <si>
    <t>Sunlight Eco Tourism Island Resort</t>
  </si>
  <si>
    <t>库利昂</t>
  </si>
  <si>
    <t>63-2-2197953</t>
  </si>
  <si>
    <t>Naglayan Island,Barangay Baldat</t>
  </si>
  <si>
    <t>那霸小禄大小屋酒店</t>
  </si>
  <si>
    <t>Grand Cabin Hotel Naha Oroku</t>
  </si>
  <si>
    <t>81-98-8514990</t>
  </si>
  <si>
    <t>1-27-1 Uebaru</t>
  </si>
  <si>
    <t>支笏湖鹤雅别墅碧之座酒店</t>
  </si>
  <si>
    <t>Lake Shikotsu Tsuruga Besso Ao no Za</t>
  </si>
  <si>
    <t>千岁</t>
  </si>
  <si>
    <t>81-123-256006</t>
  </si>
  <si>
    <t>SHIKOTSUKO ONSEN</t>
  </si>
  <si>
    <t>龙平度假村绿皮耶公寓</t>
  </si>
  <si>
    <t>Yongpyong Resort Greenpia Condominium</t>
  </si>
  <si>
    <t>82-2-32701238</t>
  </si>
  <si>
    <t>715, Olympic-roDaegwallyeong</t>
  </si>
  <si>
    <t>龙平度假村塔公寓</t>
  </si>
  <si>
    <t>Yongpyong Resort Tower Condominium</t>
  </si>
  <si>
    <t>82-33-3355757</t>
  </si>
  <si>
    <t>印象黄埔主题文化商务酒店</t>
  </si>
  <si>
    <t>020-82227888</t>
  </si>
  <si>
    <t>宏明路229号印象黄埔C座</t>
  </si>
  <si>
    <t>清迈菩提塞雷纳酒店</t>
  </si>
  <si>
    <t>Bodhi Serene Chiang Mai</t>
  </si>
  <si>
    <t>0066-53-903900</t>
  </si>
  <si>
    <t>110 Ratchaphakhinai Road, Tambol Phra Singh, Chiang Mai</t>
  </si>
  <si>
    <t>清迈艾美酒店</t>
  </si>
  <si>
    <t>Le Meridien Chiang Mai</t>
  </si>
  <si>
    <t>66-53-253666</t>
  </si>
  <si>
    <t>108 Chang Klan Road Tambol Chang Klan, Amphur Muang Chiang Mai, Thailand</t>
  </si>
  <si>
    <t>金泽多米酒店</t>
  </si>
  <si>
    <t>Dormy Inn Kanazawa</t>
  </si>
  <si>
    <t>金泽</t>
  </si>
  <si>
    <t>0081--762639888</t>
  </si>
  <si>
    <t>2-25 Horikawa Shinmachi</t>
  </si>
  <si>
    <t>芽庄诺富特酒店</t>
  </si>
  <si>
    <t>Novotel Nha Trang</t>
  </si>
  <si>
    <t>0084-58-6256900</t>
  </si>
  <si>
    <t>50 Tran Phu Street 0 Nha Trang Viet Nam</t>
  </si>
  <si>
    <t>洲际芽庄酒店（芽庄洲际酒店）</t>
  </si>
  <si>
    <t>Intercontinental Nha Trang</t>
  </si>
  <si>
    <t>0084-258-3887777</t>
  </si>
  <si>
    <t>32-34 Tran Phu Street,Nha Trang, 300202</t>
  </si>
  <si>
    <t>曼谷安纳塔拉萨通酒店</t>
  </si>
  <si>
    <t>Anantara Sathorn Bangkok Hotel</t>
  </si>
  <si>
    <t>0066-2-2109000</t>
  </si>
  <si>
    <t>36 Narathiwat-Ratchanakarin Road Bangkok Thailand</t>
  </si>
  <si>
    <t>康帕斯酒店集团素坤逸力狮快捷酒店</t>
  </si>
  <si>
    <t>Legacy Express Sukhumvit by Compass Hospitality</t>
  </si>
  <si>
    <t>0066-2-6557474</t>
  </si>
  <si>
    <t>No.29 Sukhumvit Rd. (front corner of Sukhumvit Soi 1), Klongtoey Nua, Wattana, Bangkok, Thailand</t>
  </si>
  <si>
    <t>曼谷拉差阿帕森购物区万丽酒店</t>
  </si>
  <si>
    <t>Renaissance Bangkok Ratchaprasong Hotel</t>
  </si>
  <si>
    <t>66-2-1255000</t>
  </si>
  <si>
    <t>518/8 Ploenchit Road Bangkok, Thailand</t>
  </si>
  <si>
    <t>喜来登苏坤大酒店 - 豪华精选酒店</t>
  </si>
  <si>
    <t>Sheraton Grande Sukhumvit, A Luxury Collection Hotel</t>
  </si>
  <si>
    <t>0066--26498888</t>
  </si>
  <si>
    <t>250 Sukhumvit Road , Bangkok, Thailand</t>
  </si>
  <si>
    <t>皇家兰花喜来登大酒店</t>
  </si>
  <si>
    <t>Royal Orchid Sheraton Hotel and Towers</t>
  </si>
  <si>
    <t>0066--22660123</t>
  </si>
  <si>
    <t>2 Charoen Krung Road Soi 30 (Captain Bush Lane)</t>
  </si>
  <si>
    <t>巴厘岛阿里拉乌鲁瓦图别墅酒店</t>
  </si>
  <si>
    <t>Alila Villas Uluwatu Bali</t>
  </si>
  <si>
    <t>印度尼西亚</t>
  </si>
  <si>
    <t>巴厘岛</t>
  </si>
  <si>
    <t>0062-361-8482166</t>
  </si>
  <si>
    <t>Jl. Belimbing Sari, Br, Tambiyak Desa Pecatu, 80364</t>
  </si>
  <si>
    <t>巴厘岛悦榕庄</t>
  </si>
  <si>
    <t>Banyan Tree Ungasan Bali</t>
  </si>
  <si>
    <t>0062-361-3007000，006236170447</t>
  </si>
  <si>
    <t>Jl. Melasti, Banjar Kelod Ungasan, Bali 80364 Indonesia</t>
  </si>
  <si>
    <t>巴厘岛希尔顿酒店(原日航大酒店)</t>
  </si>
  <si>
    <t>Hilton Bali Resort</t>
  </si>
  <si>
    <t>0062-361-773377</t>
  </si>
  <si>
    <t>JL. Raya Nusa Dua Selatan, Nusa Dua 80363, Bali, Indonesia</t>
  </si>
  <si>
    <t>巴厘岛水明漾W酒店</t>
  </si>
  <si>
    <t>W Bali Seminyak</t>
  </si>
  <si>
    <t>0062-361-3000106</t>
  </si>
  <si>
    <t>Jl. Petitenget Kerobokan, Seminyak Denpasar, Bali 80361 Indonesia</t>
  </si>
  <si>
    <t>苏梅岛悦榕庄度假村</t>
  </si>
  <si>
    <t>Banyan Tree Koh Samui</t>
  </si>
  <si>
    <t>0066-77-915333</t>
  </si>
  <si>
    <t>99/9 Moo 4, Maret, Lamai Beach, Koh Samui, Surat Thani, Thailand</t>
  </si>
  <si>
    <t>苏梅岛波普安纳塔拉度假酒店</t>
  </si>
  <si>
    <t>Anantara Bophut Koh Samui Resort</t>
  </si>
  <si>
    <t>66 2365 9110</t>
  </si>
  <si>
    <t>99/9 Moo 1, Bophut Bay, Koh Samui,Surat Thani 84320 Thailand</t>
  </si>
  <si>
    <t>苏梅岛万丽度假酒店</t>
  </si>
  <si>
    <t>Renaissance Koh Samui Resort &amp; Spa</t>
  </si>
  <si>
    <t>66-77-429 300</t>
  </si>
  <si>
    <t>208/1, Moo 4, Laem Nan Beach, Lamai, 通他奇安, 84310 拉迈海滩, 泰国</t>
  </si>
  <si>
    <t>G华欣度假酒店及购物中心</t>
  </si>
  <si>
    <t>G Hua Hin Resort &amp; Mall</t>
  </si>
  <si>
    <t>华欣</t>
  </si>
  <si>
    <t>0066-32-515199</t>
  </si>
  <si>
    <t>250/201 Hua Hin Soi 94,, Phetchakasem Rd., Hua Hin, Prachuap Khiri Khan, 77110 Thailand</t>
  </si>
  <si>
    <t>华欣普塔拉萨度假村</t>
  </si>
  <si>
    <t>Putahracsa Hua Hin Resort</t>
  </si>
  <si>
    <t>0066--32531470</t>
  </si>
  <si>
    <t>22/65 Naeb Kaehat Road</t>
  </si>
  <si>
    <t>华欣万豪水疗度假村</t>
  </si>
  <si>
    <t>Hua Hin Marriott Resort &amp; Spa</t>
  </si>
  <si>
    <t>66-32-904 666</t>
  </si>
  <si>
    <t>107/1 Phetkasem Beach Road, Hua Hin 77110, Thailand</t>
  </si>
  <si>
    <t>曼谷W酒店</t>
  </si>
  <si>
    <t>W Bangkok Hotel</t>
  </si>
  <si>
    <t>66-2-3444000</t>
  </si>
  <si>
    <t>106 North Sathorn Road Silom, Bangrak Bangkok, Thailand</t>
  </si>
  <si>
    <t>宿务克里姆斯海滩度假村</t>
  </si>
  <si>
    <t>Crimson Resort and Spa Mactan Cebu</t>
  </si>
  <si>
    <t>63-32-4019999; +63 32 239 3900</t>
  </si>
  <si>
    <t>Seascapes Resort Town, Lapu-Lapu City, Cebu 6015, Philippines</t>
  </si>
  <si>
    <t>曼谷兰峦皇家公主酒店</t>
  </si>
  <si>
    <t>Royal Princess Larn Luang Bangkok</t>
  </si>
  <si>
    <t>0066-2-2813088</t>
  </si>
  <si>
    <t>269 Larn Luang Road, Pomprab, Bangkok 10100 Thailand</t>
  </si>
  <si>
    <t>曼谷威斯丁素坤逸大酒店</t>
  </si>
  <si>
    <t>The Westin Grande Sukhumvit, Bangkok</t>
  </si>
  <si>
    <t>0066--22078000</t>
  </si>
  <si>
    <t>259 Sukhumvit 19, Sukhumvit Road,</t>
  </si>
  <si>
    <t>曼谷艾美酒店</t>
  </si>
  <si>
    <t>Le Meridien Bangkok</t>
  </si>
  <si>
    <t>66-2-2328888</t>
  </si>
  <si>
    <t>40/5 Surawong Road Bangrak Bangkok, Thailand</t>
  </si>
  <si>
    <t>威斯汀普吉岛西瑞湾度假村及水疗中心</t>
  </si>
  <si>
    <t>The Westin Siray Bay Resort &amp; Spa Phuket</t>
  </si>
  <si>
    <t>0066--76335600</t>
  </si>
  <si>
    <t>21/4 Moo 1 T.Rasada A.Muang</t>
  </si>
  <si>
    <t>普吉岛纳卡岛豪华精选度假酒店及水疗中心</t>
  </si>
  <si>
    <t>The Naka Island A Luxury Collection Resort &amp; Spa Phuket</t>
  </si>
  <si>
    <t>66 76 371400</t>
  </si>
  <si>
    <t>32 Moo 5,Tambol Paklok Amphur Thalang, Naka Yai Island Phuket, 83110 Thailand</t>
  </si>
  <si>
    <t>芭堤雅阿瓦尼度假酒店及水疗中心</t>
  </si>
  <si>
    <t>Avani Pattaya Resort &amp; Spa</t>
  </si>
  <si>
    <t>0066--38412120</t>
  </si>
  <si>
    <t>218/2-4 M.10, Beach Road,芭提雅</t>
  </si>
  <si>
    <t>苏梅岛玛娜海度假酒店</t>
  </si>
  <si>
    <t>Manathai koh Samui</t>
  </si>
  <si>
    <t>0066-77-458560-4</t>
  </si>
  <si>
    <t>173/41 Moo 4, Rob Koh Road , Lamai Beach, Koh Samui, 84310, Thailand</t>
  </si>
  <si>
    <t>苏梅岛瓦娜贝莉豪华精选度假酒店</t>
  </si>
  <si>
    <t>Vana Belle A Luxury Collection Resort Koh Samui</t>
  </si>
  <si>
    <t>0066-77-915555</t>
  </si>
  <si>
    <t>9/99 Moo 3, Chaweng Noi Beach Surat Thani Koh Samui 84320 Thailand</t>
  </si>
  <si>
    <t>苏梅岛兰纳酒店</t>
  </si>
  <si>
    <t>Lanna Samui</t>
  </si>
  <si>
    <t>66 77 484897</t>
  </si>
  <si>
    <t>11/85 Moo 4, Soi Kalara, Bangrak., Bo Phut, Samui, Thailand</t>
  </si>
  <si>
    <t>苏梅岛W酒店</t>
  </si>
  <si>
    <t>W Koh Samui</t>
  </si>
  <si>
    <t>66-77-915999</t>
  </si>
  <si>
    <t>4/1 Moo 1 Tambol Maenam Surat Thani Koh Samui, Thailand</t>
  </si>
  <si>
    <t>苏梅岛康莱德度假村</t>
  </si>
  <si>
    <t>Conrad Koh Samui</t>
  </si>
  <si>
    <t>0066-77-915888</t>
  </si>
  <si>
    <t>49/8-9 Moo 4, Hillcrest Road Tambol, Amphur Koh Samui, Sur, Thailand</t>
  </si>
  <si>
    <t>苏梅岛六善酒店</t>
  </si>
  <si>
    <t>Six Senses Koh Samui</t>
  </si>
  <si>
    <t>0066-77-245678</t>
  </si>
  <si>
    <t>9/10 Moo 5, Baan Plai Laem, Bophut,, 84320 Choeng Mon Beach, Thailand</t>
  </si>
  <si>
    <t>思拉瓦迪泳池温泉度假村</t>
  </si>
  <si>
    <t>Silavadee Pool Spa Resort</t>
  </si>
  <si>
    <t>0066-77-960555</t>
  </si>
  <si>
    <t>208/66 Moo4, T. Maret, Lamai Beach</t>
  </si>
  <si>
    <t>曼谷苏阁索酒店</t>
  </si>
  <si>
    <t>The Sukosol Hotel Bangkok</t>
  </si>
  <si>
    <t>0066-2-2470123</t>
  </si>
  <si>
    <t>477 Si Ayuthaya Road, Phaya Thai, Bangkok 10400, Thailand</t>
  </si>
  <si>
    <t>清迈坎塔利山酒店</t>
  </si>
  <si>
    <t>Kantary Hills Hotel, Chiang Mai</t>
  </si>
  <si>
    <t>0066-53-222111</t>
  </si>
  <si>
    <t>44, 44/1-2 Nimmanhaemin Road, Soi 12, Suthep, Muang, Chiang Mai 50200, Thailand</t>
  </si>
  <si>
    <t>碧玛莱温泉度假酒店</t>
  </si>
  <si>
    <t>Pimalai Resort &amp; Spa</t>
  </si>
  <si>
    <t>0066-23-205500</t>
  </si>
  <si>
    <t>99 Moo 5, Ba Kan Tiang Beach, Ko Lanta District, Krabi Thailand</t>
  </si>
  <si>
    <t>米兰加利亚易克斯尔豪华精选酒店</t>
  </si>
  <si>
    <t>Excelsior Hotel Gallia a Luxury Collection Hotel Milan</t>
  </si>
  <si>
    <t>意大利</t>
  </si>
  <si>
    <t>米兰</t>
  </si>
  <si>
    <t>0039-2-67851</t>
  </si>
  <si>
    <t>Piazza Duca DAosta 9, Stazione Centrale, 20124 Milan, Italy</t>
  </si>
  <si>
    <t>迪拜喜来登大酒店</t>
  </si>
  <si>
    <t>Sheraton Grand Hotel, Dubai</t>
  </si>
  <si>
    <t>阿拉伯联合酋长国</t>
  </si>
  <si>
    <t>迪拜</t>
  </si>
  <si>
    <t>00971-4-5034444</t>
  </si>
  <si>
    <t>3 Sheikh Zayed Road Dubai United Arab Emirates</t>
  </si>
  <si>
    <t>清莱艾美度假酒店</t>
  </si>
  <si>
    <t>Le Meridien Chiang Rai Resort</t>
  </si>
  <si>
    <t>清莱</t>
  </si>
  <si>
    <t>66-53-603333</t>
  </si>
  <si>
    <t>221 / 2 Moo 20 Kwaewai Road, Tambon Robwieng, Amphur Muang Chiang Rai, 57000 Thailand</t>
  </si>
  <si>
    <t>普吉岛钻石崖度假村</t>
  </si>
  <si>
    <t>Diamond Cliff Resort and Spa Phuket</t>
  </si>
  <si>
    <t>66 0 76380 050|66-76-340501</t>
  </si>
  <si>
    <t>284 Prabaramee Road , Patong Beach, Phuket, 83150, Thailand</t>
  </si>
  <si>
    <t>普吉岛艾美海滩度假酒店</t>
  </si>
  <si>
    <t>Le Meridien Phuket Beach Resort</t>
  </si>
  <si>
    <t>0066--76370100</t>
  </si>
  <si>
    <t>29 Soi Karon Nui, Karon Muang</t>
  </si>
  <si>
    <t>普吉岛万豪温泉渡假酒店</t>
  </si>
  <si>
    <t>JW Marriott Phuket Resort &amp; Spa</t>
  </si>
  <si>
    <t>66 76 338000</t>
  </si>
  <si>
    <t>231 Moo 3 Mai Khao,Talang Phuket, Thailand</t>
  </si>
  <si>
    <t>阿尔泰拉公寓酒店</t>
  </si>
  <si>
    <t>Altera Hotel and Residence</t>
  </si>
  <si>
    <t>0066--38427777</t>
  </si>
  <si>
    <t>99/1-2 Moo 9, Nongprue, Pattaya Second Road, Banglamung, Chonburi, Pattaya Central</t>
  </si>
  <si>
    <t>马尔代夫W度假酒店</t>
  </si>
  <si>
    <t>W Maldives</t>
  </si>
  <si>
    <t>00960-6662222</t>
  </si>
  <si>
    <t>Fesdu Island North Ari Atoll 09110 Maldives</t>
  </si>
  <si>
    <t>苏梅岛寇德酒店</t>
  </si>
  <si>
    <t>Samui Code Hotel</t>
  </si>
  <si>
    <t>66 77 602122</t>
  </si>
  <si>
    <t>55/13 Moo 6, Bang Por Soi 4, Meanam, Koh Samui, Suratthani, Thailand</t>
  </si>
  <si>
    <t>星辰艾美酒店</t>
  </si>
  <si>
    <t>Le Meridien Etoile</t>
  </si>
  <si>
    <t>法国</t>
  </si>
  <si>
    <t>巴黎</t>
  </si>
  <si>
    <t>0033-1-40683434</t>
  </si>
  <si>
    <t>81 Boulevard Gouvion Saint-Cyr, 75848 Cedex 17 Paris, 75017 France</t>
  </si>
  <si>
    <t>清迈利姆酒店</t>
  </si>
  <si>
    <t>The Rim Resort Chiang Mai</t>
  </si>
  <si>
    <t>0066-53-903999</t>
  </si>
  <si>
    <t>51/2 Arrak Rd. T. Phrasingh, A. Muang Chiangmai Thailand</t>
  </si>
  <si>
    <t>巴厘岛库塔喜来登度假酒店</t>
  </si>
  <si>
    <t>Sheraton Bali Kuta Resort</t>
  </si>
  <si>
    <t>0062--3618465555</t>
  </si>
  <si>
    <t>alan Pantai Kuta, Kuta 80361 – Bali, Indonesia</t>
  </si>
  <si>
    <t>普吉岛芭东美爵酒店</t>
  </si>
  <si>
    <t>Grand Mercure Phuket Patong</t>
  </si>
  <si>
    <t>0066-76-231999</t>
  </si>
  <si>
    <t>1 Soi Ratuthit 200 Pi 2 Road - Patong Beach Kathu District, Phuket Thailand</t>
  </si>
  <si>
    <t>普吉岛格雷斯兰度假村</t>
  </si>
  <si>
    <t>Graceland Resort and Spa Phuket</t>
  </si>
  <si>
    <t>0066-76-370500</t>
  </si>
  <si>
    <t>190 Thaweewong Road, Patong District, Amphur Kathu, Phuket</t>
  </si>
  <si>
    <t>普吉岛悦榕庄酒店</t>
  </si>
  <si>
    <t>Banyan Tree Phuket</t>
  </si>
  <si>
    <t>0066--76372400</t>
  </si>
  <si>
    <t>33/27 Moo 4, Srisoonthorn Road, Cherngtalay, Amphur Talang</t>
  </si>
  <si>
    <t>普吉岛万丽度假酒店</t>
  </si>
  <si>
    <t>Renaissance Phuket Resort and Spa</t>
  </si>
  <si>
    <t>66-76-363999</t>
  </si>
  <si>
    <t>555, Moo 3, Mai Khao, Talang  Phuket Island, 83110 Thailand</t>
  </si>
  <si>
    <t>马尔代夫满月岛喜来登度假酒店</t>
  </si>
  <si>
    <t>Sheraton Maldives Full Moon Resort &amp; Spa</t>
  </si>
  <si>
    <t>00960--6642010</t>
  </si>
  <si>
    <t>Furanafushi Island, North Male’ Atoll, Republic of Maldives</t>
  </si>
  <si>
    <t>皮皮岛假日酒店度假村</t>
  </si>
  <si>
    <t>Holiday Inn Resort Phi Phi Island</t>
  </si>
  <si>
    <t>皮皮岛</t>
  </si>
  <si>
    <t>0066-75-627300</t>
  </si>
  <si>
    <t>Leam Tong Beach, Krabi,皮皮岛</t>
  </si>
  <si>
    <t>贝尔福度假酒店</t>
  </si>
  <si>
    <t>The Bellevue Resort Bohol</t>
  </si>
  <si>
    <t>0063-384222222</t>
  </si>
  <si>
    <t>Barangay Doljo, Panglao Island, Bohol, 6340, Philippines</t>
  </si>
  <si>
    <t>曼谷铂尔曼皇权酒店</t>
  </si>
  <si>
    <t>Pullman Bangkok King Power</t>
  </si>
  <si>
    <t>66 2 680 9999</t>
  </si>
  <si>
    <t>8-2 Rangnam Road Thanon Phayathai Ratchathewi Bangkok Thailand</t>
  </si>
  <si>
    <t>曼谷洲际酒店</t>
  </si>
  <si>
    <t>InterContinental Bangkok</t>
  </si>
  <si>
    <t>0066-2-6560444</t>
  </si>
  <si>
    <t>973 Ploen Chit Road, Pathum Wan, Bangkok Thailand</t>
  </si>
  <si>
    <t>吉隆坡宴宾雅酒店</t>
  </si>
  <si>
    <t>Impiana KLCC Hotel Kuala Lumpur</t>
  </si>
  <si>
    <t>13 Jalan Pinang, 50450 Kuala Lumpur, Malaysia</t>
  </si>
  <si>
    <t>芭东伴我入眠设计酒店</t>
  </si>
  <si>
    <t>Sleep with Me Hotel Design Hotel at Patong</t>
  </si>
  <si>
    <t>0066-76-363333</t>
  </si>
  <si>
    <t>187/5 Rat-U-Thit- 200 Pee Road, Patong Beach, Kathu, Phuket, Thailand</t>
  </si>
  <si>
    <t>普吉岛印度奇那别墅度假酒店</t>
  </si>
  <si>
    <t>IndoChine Resort &amp; Villas Phuket</t>
  </si>
  <si>
    <t>66 76 380800</t>
  </si>
  <si>
    <t>328 Prabaramee Road, Patong, Phuket, Patong Beach</t>
  </si>
  <si>
    <t>曼谷斯瓦特尔酒店</t>
  </si>
  <si>
    <t>Sivatel Bangkok</t>
  </si>
  <si>
    <t>0066-2-3095000</t>
  </si>
  <si>
    <t>53 Wittayu Road, Lumpini, Patumwan, Bangkok, Thailand</t>
  </si>
  <si>
    <t>曼谷瑞吉酒店</t>
  </si>
  <si>
    <t>The St. Regis Bangkok</t>
  </si>
  <si>
    <t>66-2-2077777</t>
  </si>
  <si>
    <t>159 Rajadamri Road Bangkok, 10330 Thailand</t>
  </si>
  <si>
    <t>曼谷素万那普艾美高尔夫水疗度假酒店</t>
  </si>
  <si>
    <t>Le Meridien Suvarnabhumi Golf Resort and Spa Bangkok</t>
  </si>
  <si>
    <t>66-2-1187777</t>
  </si>
  <si>
    <t>789 Moo 14, Bangna-Trad Road, Km 10.5 Bangpleeyai, Bangplee Samut Prakan 10540 Thailand</t>
  </si>
  <si>
    <t>华欣喜来登般布丽别墅酒店</t>
  </si>
  <si>
    <t>Sheraton Hua Hin Pranburi Villas</t>
  </si>
  <si>
    <t>66-32-708000</t>
  </si>
  <si>
    <t>9/22 Moo 5 Paknampran, Amphur Pranburi, Prachuap Khirikhan Pran Buri, 77220 Thailand</t>
  </si>
  <si>
    <t>伊斯坦布尔W酒店</t>
  </si>
  <si>
    <t>W Istanbul</t>
  </si>
  <si>
    <t>土耳其</t>
  </si>
  <si>
    <t>伊斯坦布尔</t>
  </si>
  <si>
    <t>90-212-3812135</t>
  </si>
  <si>
    <t>Suleyman Seba Cad No:22 Besiktas W Istanbul - Special Category 34357</t>
  </si>
  <si>
    <t>曼谷奇德伦中心酒店</t>
  </si>
  <si>
    <t>Centre Point Chidlom Bangkok</t>
  </si>
  <si>
    <t>60 Soi 1, Langsuan Road, Lumpini, Patumwan, Bangkok 10330,Bangkok,Bangkok,Thailand</t>
  </si>
  <si>
    <t>罗勇万豪度假村及水疗中心</t>
  </si>
  <si>
    <t>Rayong Marriott Resort &amp; Spa</t>
  </si>
  <si>
    <t>罗勇</t>
  </si>
  <si>
    <t>66-38-998000</t>
  </si>
  <si>
    <t>99/5 Moo 2, Pae-Klaeng-Kram Road,Chakpong, Klaeng Rayong,21190 Thailand</t>
  </si>
  <si>
    <t>巴厘岛瑞吉度假村</t>
  </si>
  <si>
    <t>The St. Regis Bali Resort</t>
  </si>
  <si>
    <t>0062-361-8478111</t>
  </si>
  <si>
    <t>Kawasan Pariwisata, Nusa Dua Lot S6, PO Box 44 Nusa Dua, Bali 80363 Indonesia</t>
  </si>
  <si>
    <t>泗水JW万豪酒店</t>
  </si>
  <si>
    <t>JW Marriott Hotel Surabaya</t>
  </si>
  <si>
    <t>苏腊巴亚</t>
  </si>
  <si>
    <t>0062-31-5458888</t>
  </si>
  <si>
    <t>Jalan Embong Malang 85-89  Surabaya, 60261 Indonesia</t>
  </si>
  <si>
    <t>查汶海滩康达布里诺富特苏梅岛度假村</t>
  </si>
  <si>
    <t>Novotel Samui Resort Chaweng Beach Kandaburi</t>
  </si>
  <si>
    <t>66 77 428 888</t>
  </si>
  <si>
    <t>20 Moo2 Chaweng Cheongmon Road Bophut Samui Surat Thani 84320 Koh Samui Thailand</t>
  </si>
  <si>
    <t>甲米奥南悬崖海滩度假酒店</t>
  </si>
  <si>
    <t>Aonang Cliff Beach Resort Krabi</t>
  </si>
  <si>
    <t>66 75 626888</t>
  </si>
  <si>
    <t>328 Moo 2, Tambol Ao Nang, Amphoe Muang, Krabi, Thailand</t>
  </si>
  <si>
    <t>普拉湾丽思卡尔顿度假酒店</t>
  </si>
  <si>
    <t>Phulay Bay, A Ritz-Carlton Reserve</t>
  </si>
  <si>
    <t>66-75-628111</t>
  </si>
  <si>
    <t>111 Moo 3, Nongthalay, Muang Krabi, Thailand</t>
  </si>
  <si>
    <t>巴厘岛丽思卡尔顿度假村</t>
  </si>
  <si>
    <t>The Ritz-Carlton Bali</t>
  </si>
  <si>
    <t>0062-361-8498988</t>
  </si>
  <si>
    <t>Jalan Raya Nusa Dua Selaton Lot III, Sawangan, Nusa Dua Bali, Indonesia</t>
  </si>
  <si>
    <t>威斯汀米兰宫酒店</t>
  </si>
  <si>
    <t>The Westin Palace Milan</t>
  </si>
  <si>
    <t>Piazza della Repubblica 20 Milan, 20124 Italy</t>
  </si>
  <si>
    <t>新加坡瑞吉酒店</t>
  </si>
  <si>
    <t>The St. Regis Singapore</t>
  </si>
  <si>
    <t>65 6506 6822/6823/6824/6825</t>
  </si>
  <si>
    <t>29 Tanglin Road Singapore</t>
  </si>
  <si>
    <t>沙巴天空酒店</t>
  </si>
  <si>
    <t>Sky Hotel Kota Kinabalu</t>
  </si>
  <si>
    <t>6 0154 876 1941</t>
  </si>
  <si>
    <t>Lorong Kemajuan Karamunsing, 88000 Kota Kinabalu, Malaysia</t>
  </si>
  <si>
    <t>巴厘岛阿丽拉水明漾酒店</t>
  </si>
  <si>
    <t>Alila Seminyak Bali</t>
  </si>
  <si>
    <t>0062-36-13021888</t>
  </si>
  <si>
    <t>Jalan Taman Ganesha no. 9, Petitenget, 80361 Seminyak, Indonesia</t>
  </si>
  <si>
    <t>普吉岛奈涵度假村</t>
  </si>
  <si>
    <t>The Nai Harn Phuket</t>
  </si>
  <si>
    <t>66 76 380 200</t>
  </si>
  <si>
    <t>23/3 Moo 1, Vised Road, Tambol Rawai, Amphur Muang, Phuket</t>
  </si>
  <si>
    <t>普吉岛奇玛拉度假酒店</t>
  </si>
  <si>
    <t>Keemala Phuket</t>
  </si>
  <si>
    <t>10/88 Moo 6, Kamala, Kathu District, Phuket, 83150 Kamala Beach, Thailand</t>
  </si>
  <si>
    <t>河内喜来登酒店</t>
  </si>
  <si>
    <t>Sheraton Hanoi Hotel</t>
  </si>
  <si>
    <t>河内</t>
  </si>
  <si>
    <t>0084--2437199000</t>
  </si>
  <si>
    <t>K5 Nghi Tam, 11 Xuan Dieu Road, Tay Ho District</t>
  </si>
  <si>
    <t>普吉岛卡塔磐石度假村</t>
  </si>
  <si>
    <t>Kata Rocks Hotel Phuket</t>
  </si>
  <si>
    <t>0066-76-370777</t>
  </si>
  <si>
    <t>186/22,Kok Tanode Road,Kata,Mueng Phuket Thailand ,83100</t>
  </si>
  <si>
    <t>多伦多阿德莱德酒店</t>
  </si>
  <si>
    <t>The Adelaide Hotel Toronto</t>
  </si>
  <si>
    <t>加拿大</t>
  </si>
  <si>
    <t>多伦多</t>
  </si>
  <si>
    <t>001--4163065800</t>
  </si>
  <si>
    <t>325 Bay Street</t>
  </si>
  <si>
    <t>赛考海滩度假酒店</t>
  </si>
  <si>
    <t>Sai Kaew Beach Resort</t>
  </si>
  <si>
    <t>沙美岛</t>
  </si>
  <si>
    <t>8/1Moo 4,西开奥海滩地区,沙美岛,罗勇府,21160,泰国</t>
  </si>
  <si>
    <t>金兰富神度假酒店</t>
  </si>
  <si>
    <t>Fusion Resort Cam Ranh - All Spa Inclusive</t>
  </si>
  <si>
    <t>0084--2583989777</t>
  </si>
  <si>
    <t>Nguyen Tat Thanh Boulevard, Lot D10B</t>
  </si>
  <si>
    <t>普吉岛卡利马度假村及水疗中心</t>
  </si>
  <si>
    <t>Kalima Resort &amp; Spa Phuket</t>
  </si>
  <si>
    <t>0066-76-358999</t>
  </si>
  <si>
    <t>338/1 Prabaramee Road, Patong Beach, Kathu, Phuket, Thailand</t>
  </si>
  <si>
    <t>曼谷贝斯特韦斯特优质万达优质大酒店</t>
  </si>
  <si>
    <t>Best Western Plus Wanda Grand Hotel Nonthaburi</t>
  </si>
  <si>
    <t>0066-2-5828282</t>
  </si>
  <si>
    <t>111 M.4 Chaengwattana Road, Klongklua, Pakkred,Nonthaburi,11120 Thailand</t>
  </si>
  <si>
    <t>普吉岛假日度假酒店</t>
  </si>
  <si>
    <t>Holiday Inn Resort Phuket</t>
  </si>
  <si>
    <t>0066-76-370200</t>
  </si>
  <si>
    <t>52 Thaweewong Road Patong Beach</t>
  </si>
  <si>
    <t>皇宫水上乐园度假村</t>
  </si>
  <si>
    <t>JPark Island Resort &amp; Waterpark</t>
  </si>
  <si>
    <t>M.L.Quezon Highway, Bgy. Maribago. Lapulapu City, Cebu,Philippines</t>
  </si>
  <si>
    <t>薄荷岛梢帕姆邦劳度假酒店</t>
  </si>
  <si>
    <t>South Palms Resort Panglao</t>
  </si>
  <si>
    <t>63 917716 7609/63 38 502.8288</t>
  </si>
  <si>
    <t>6340 Brgy</t>
  </si>
  <si>
    <t>普吉岛巴东海滩瑞士酒店</t>
  </si>
  <si>
    <t>Swissotel Resort Phuket Patong Beach</t>
  </si>
  <si>
    <t>+66（0）76337 000</t>
  </si>
  <si>
    <t>48 Ruam Jai Road, Patong Beach, Kathu Phuket, 83150, Thailand</t>
  </si>
  <si>
    <t>曼谷马奎斯皇后公园万豪酒店</t>
  </si>
  <si>
    <t>Bangkok Marriott Marquis Queen’s Park</t>
  </si>
  <si>
    <t>66 2 766 5967</t>
  </si>
  <si>
    <t>199 Sukhumvit Soi 22,Bangkok,Thailand</t>
  </si>
  <si>
    <t>普吉岛宴宾雅度假村</t>
  </si>
  <si>
    <t>Impiana Resort Patong Phuket</t>
  </si>
  <si>
    <t>+66 7634 0138</t>
  </si>
  <si>
    <t>41, Taweewongse Road, Patong, Phuket, Thailand</t>
  </si>
  <si>
    <t>清迈M酒店</t>
  </si>
  <si>
    <t>Hotel M Chiang Mai</t>
  </si>
  <si>
    <t>2-6 Ratchadamnoen Road, Sriphum, Muang,,50200</t>
  </si>
  <si>
    <t>达涅利酒店 －豪华连锁酒店</t>
  </si>
  <si>
    <t>Hotel Danieli, a Luxury Collection Hotel</t>
  </si>
  <si>
    <t>威尼斯</t>
  </si>
  <si>
    <t>39 041 2961660</t>
  </si>
  <si>
    <t>Riva degli Schiavoni 4196,卡斯特洛区地区,朱代卡岛地区,威尼斯</t>
  </si>
  <si>
    <t>薄荷岛阿莫丽塔度假村</t>
  </si>
  <si>
    <t>Amorita Resort Bohol</t>
  </si>
  <si>
    <t>63-38-5029002</t>
  </si>
  <si>
    <t>Ester Lim Drive, Tawala, Panglao Island, Bohol, Panglao City</t>
  </si>
  <si>
    <t>哥打京那巴鲁文华酒店</t>
  </si>
  <si>
    <t>Mandarin Hotel Kota Kinabalu</t>
  </si>
  <si>
    <t>0060-88-225222</t>
  </si>
  <si>
    <t>Number 138, Jalan Gaya, 88000 Kota Kinabalu</t>
  </si>
  <si>
    <t>清迈舒适旅馆</t>
  </si>
  <si>
    <t>Cozy Inn Chiang Mai</t>
  </si>
  <si>
    <t>5/1 Samlarn Rd., Sor 3,Phrasing,Muang,Chiang Mai,50200</t>
  </si>
  <si>
    <t>紫苑公寓酒店</t>
  </si>
  <si>
    <t>Aster Hotel and Residence</t>
  </si>
  <si>
    <t>+66 38 420 555</t>
  </si>
  <si>
    <t>85/85 Moo 9, Tambol Nongprue, Amphur Banglamung, Chonburi 20150 Thailand</t>
  </si>
  <si>
    <t>岘港纳曼度假村</t>
  </si>
  <si>
    <t>Naman Retreat Danang</t>
  </si>
  <si>
    <t>Truong Sa Street, Hoa Hai Ward, Ngu Hanh Son Dist, Danang City, Vietnam</t>
  </si>
  <si>
    <t>苏梅岛沙萨度假酒店</t>
  </si>
  <si>
    <t>ShaSa Resort &amp; Residences</t>
  </si>
  <si>
    <t>66 77913888</t>
  </si>
  <si>
    <t>116/1 Moo 2, Tambol Maret, Laem Set, Suratthani</t>
  </si>
  <si>
    <t>普吉岛美林海滩万豪度假酒店</t>
  </si>
  <si>
    <t>Phuket Marriott Resort &amp; Spa Merlin Beach</t>
  </si>
  <si>
    <t>66-76-335300</t>
  </si>
  <si>
    <t>99 Muen-Ngoen Road, Patong, Kathu</t>
  </si>
  <si>
    <t>曼谷假日酒店</t>
  </si>
  <si>
    <t>Holiday Inn Bangkok</t>
  </si>
  <si>
    <t>66 2656 0444</t>
  </si>
  <si>
    <t>971 Ploenchit Road,10330</t>
  </si>
  <si>
    <t>马德里威斯汀皇宫酒店</t>
  </si>
  <si>
    <t>The Westin Palace Madrid</t>
  </si>
  <si>
    <t>西班牙</t>
  </si>
  <si>
    <t>马德里</t>
  </si>
  <si>
    <t>34 91 360 7253</t>
  </si>
  <si>
    <t>Plaza de las Cortes 7</t>
  </si>
  <si>
    <t>萨拉苏梅崇文海滩酒店</t>
  </si>
  <si>
    <t>Sala Samui Choengmon Beach</t>
  </si>
  <si>
    <t>0066-77-245888</t>
  </si>
  <si>
    <t>10/9 Moo 5, Baan Plai Lam Koh Samui, Suratthani 84320, Thailand</t>
  </si>
  <si>
    <t>甲米利亚纳休闲水疗度假村 - 仅接待成年人</t>
  </si>
  <si>
    <t>Layana Resort &amp; Spa – Adults Only</t>
  </si>
  <si>
    <t>0066--75607100</t>
  </si>
  <si>
    <t>272 Moo 3 Saladan, Phra-Ae Beach,甲米府</t>
  </si>
  <si>
    <t>阿拉纳芽庄海滩酒店</t>
  </si>
  <si>
    <t>Alana Nha Trang Beach Hotel</t>
  </si>
  <si>
    <t>+84 258 352 8686</t>
  </si>
  <si>
    <t>07 Tran Quang Khai Street, Nha Trang City</t>
  </si>
  <si>
    <t>甲米苹果一天度假村</t>
  </si>
  <si>
    <t>Apple A Day Resort Krabi</t>
  </si>
  <si>
    <t>66-75-638234</t>
  </si>
  <si>
    <t>234 Moo 3 , Ao Nang Soi 8 , T.Ao Nang , A.Muang , Krabi , Ao Nang, Krabi, 81180, Thailand</t>
  </si>
  <si>
    <t>帕拉迪度假酒店</t>
  </si>
  <si>
    <t>Paradee Resort</t>
  </si>
  <si>
    <t>0066--38644284-287</t>
  </si>
  <si>
    <t>76 Moo 4 Ko Samed, Tumbol Phe, Amphur Muang, Rayong</t>
  </si>
  <si>
    <t>首尔南大门万怡酒店</t>
  </si>
  <si>
    <t>Courtyard by Marriott Seoul Namdaemun</t>
  </si>
  <si>
    <t>82 2 2211 8013</t>
  </si>
  <si>
    <t>9 Namdaemun-ro, Jung-gu, Jung-Gu, 04526 Seoul, South Korea</t>
  </si>
  <si>
    <t>芽庄海歌精品酒店</t>
  </si>
  <si>
    <t>Seasing Boutique Hotel</t>
  </si>
  <si>
    <t>0084--2583544066</t>
  </si>
  <si>
    <t>50B Cu Chi Street, Vinh Hai ward</t>
  </si>
  <si>
    <t>斐济丽笙度假村</t>
  </si>
  <si>
    <t>Radisson Blu Resort Fiji</t>
  </si>
  <si>
    <t>00679-6756677</t>
  </si>
  <si>
    <t>Resort Drive, Denarau Island, FJ</t>
  </si>
  <si>
    <t>喜来登米兰马尔彭萨机场酒店及会议中心</t>
  </si>
  <si>
    <t>Sheraton Milan Malpensa Airport Hotel &amp; Conference Centre</t>
  </si>
  <si>
    <t>Malpensa Terminal 1 S.S. 336, 21010 Case Nuove, Italy</t>
  </si>
  <si>
    <t>画廊酒店（普吉岛相片酒店）</t>
  </si>
  <si>
    <t>The Galleri by Katathani（Foto Hotel Phuket）</t>
  </si>
  <si>
    <t>218/9 Koktanod Road [Kata-Saiyuan],Karon, Muang, Phuket 83100, Thailand.</t>
  </si>
  <si>
    <t>喜来登米兰雄伟黛安娜酒店</t>
  </si>
  <si>
    <t>Sheraton Diana Majestic Milan</t>
  </si>
  <si>
    <t>Viale Piave 42</t>
  </si>
  <si>
    <t>甲米盛泰富帕诺酒店</t>
  </si>
  <si>
    <t>Centra by Centara Phu Pano Krabi</t>
  </si>
  <si>
    <t>66 27691234</t>
  </si>
  <si>
    <t>879 Moo 2, Soi Ao Nang 11 Muang Krabi Thailand</t>
  </si>
  <si>
    <t>长滩岛海岸酒店</t>
  </si>
  <si>
    <t>Coast Boracay</t>
  </si>
  <si>
    <t>Station 2 Beachfront, Brgy. Balabag, Malay, Boracay Island, Aklan Philippines 1709178060652</t>
  </si>
  <si>
    <t>曼谷文思酒店</t>
  </si>
  <si>
    <t>Hotel Once Bangkok</t>
  </si>
  <si>
    <t>66 26882596</t>
  </si>
  <si>
    <t>2074/99 Soi Charoenkrung 72/2, Bangkorlaem Bangkok 10120</t>
  </si>
  <si>
    <t>亚德里亚大酒店</t>
  </si>
  <si>
    <t>Grand Hotel Adriatico Florence</t>
  </si>
  <si>
    <t>佛罗伦萨(省)</t>
  </si>
  <si>
    <t>0039-05-527931</t>
  </si>
  <si>
    <t>Via Maso Finiguerra 9 , Santa Maria Novella, Florence, 50123, Italy</t>
  </si>
  <si>
    <t>曼谷奔集路希尔顿逸林酒店</t>
  </si>
  <si>
    <t>DoubleTree By Hilton Bangkok Ploenchit</t>
  </si>
  <si>
    <t>0066-2-2622999</t>
  </si>
  <si>
    <t>12 Sukhumvit Soi 2, Bangkok 10110 Thailand</t>
  </si>
  <si>
    <t>京都威斯汀都酒店</t>
  </si>
  <si>
    <t>The Westin Miyako Hotel Kyoto</t>
  </si>
  <si>
    <t>0081--757717111</t>
  </si>
  <si>
    <t>Keage, Sanjo, Higashiyama-ku</t>
  </si>
  <si>
    <t>曼谷137柱套房酒店</t>
  </si>
  <si>
    <t>137 Pillars Suites &amp; Residences</t>
  </si>
  <si>
    <t>59/1 Sukhumvit Soi 39, Klongton-Nua, Wattana, Bangkok 10110 Thailand</t>
  </si>
  <si>
    <t>曼谷137柱公寓酒店</t>
  </si>
  <si>
    <t>137 Pillars Residences Bangkok</t>
  </si>
  <si>
    <t>660 2079 7000</t>
  </si>
  <si>
    <t>59/1 Soi Sukhumvit 39, Klongton Nua, Wattana, Wattana, 10110 Thailand</t>
  </si>
  <si>
    <t>普吉岛阳光海滩度假酒店</t>
  </si>
  <si>
    <t>Sea Sun Sand Resort &amp; Spa Phuket</t>
  </si>
  <si>
    <t>0066-76-343231</t>
  </si>
  <si>
    <t>254 Prabaramee Road, Patong Beach, Phuket, Thailand</t>
  </si>
  <si>
    <t>苏米龙蓝水岛度假村</t>
  </si>
  <si>
    <t>Sumilon Bluewater Island Resort Cebu</t>
  </si>
  <si>
    <t>Sumilon Island, Oslob,Cebu 6025</t>
  </si>
  <si>
    <t>曼谷艾特居住素旺那普酒店</t>
  </si>
  <si>
    <t>At Residence Suvarnabhumi</t>
  </si>
  <si>
    <t>66-2-7371505</t>
  </si>
  <si>
    <t>458/4,5,6,7,8 Soi Lat Krabang 24/1 Lat Krabang Road Bangkok,10520,泰国</t>
  </si>
  <si>
    <t>曼谷拉查达阿曼达酒店和公寓</t>
  </si>
  <si>
    <t>Amanta Hotel &amp; Residence Ratchada Bangkok</t>
  </si>
  <si>
    <t>77/88 Ratchadapisek soi 5, Ratchadapisek Rd., Dindaeng,Bangkok</t>
  </si>
  <si>
    <t>曼谷乐塔达公寓</t>
  </si>
  <si>
    <t>Le Tada Residence Bangkok</t>
  </si>
  <si>
    <t>66 22455198</t>
  </si>
  <si>
    <t>440/9 Ratchawithi Soi 3, Ratchathewi Bangkok,THA</t>
  </si>
  <si>
    <t>甲米瑞亚维德酒店</t>
  </si>
  <si>
    <t>Rayavadee Krabi</t>
  </si>
  <si>
    <t>0066-75-620740</t>
  </si>
  <si>
    <t>214 Moo 2 T. Ao Nang, Muang, Krabi, 81000</t>
  </si>
  <si>
    <t>威斯汀巴黎文多姆酒店</t>
  </si>
  <si>
    <t>The Westin Paris Vend?me</t>
  </si>
  <si>
    <t>0033-1-44771111</t>
  </si>
  <si>
    <t>3 Rue De Castiglione Paris, 75001 France</t>
  </si>
  <si>
    <t>富国岛翡翠湾 JW 万豪度假酒店</t>
  </si>
  <si>
    <t>JW Marriott Phu Quoc Emerald Bay Resort &amp; Spa</t>
  </si>
  <si>
    <t>富国岛</t>
  </si>
  <si>
    <t>84-297-3779999</t>
  </si>
  <si>
    <t>Bai Khem, Phu Quoc District An Thoi Town Vietnam</t>
  </si>
  <si>
    <t>布鲁塞尔机场喜来登酒店</t>
  </si>
  <si>
    <t>Sheraton Brussels Airport Hotel</t>
  </si>
  <si>
    <t>比利时</t>
  </si>
  <si>
    <t>扎文腾</t>
  </si>
  <si>
    <t>0032--27108000</t>
  </si>
  <si>
    <t>Brussels National Airport</t>
  </si>
  <si>
    <t>喜来登巴林酒店</t>
  </si>
  <si>
    <t>Sheraton Bahrain Hotel</t>
  </si>
  <si>
    <t>巴林</t>
  </si>
  <si>
    <t>麦纳麦</t>
  </si>
  <si>
    <t>973-17-533533</t>
  </si>
  <si>
    <t>6 PALACE AVENUE,PO BOX 30,MANAMA,KINGDOM OF BAHRAIN</t>
  </si>
  <si>
    <t>明斯克万丽酒店</t>
  </si>
  <si>
    <t>Renaissance Minsk Hotel</t>
  </si>
  <si>
    <t>白俄罗斯</t>
  </si>
  <si>
    <t>明斯科</t>
  </si>
  <si>
    <t>375-172-094995</t>
  </si>
  <si>
    <t>Dzerzhinsky Avenue 1 E Minsk 220036 Belarus</t>
  </si>
  <si>
    <t>安大略省坎布里奇基奇纳福朋喜来登酒店</t>
  </si>
  <si>
    <t>FOUR POINTS BY SHERATON CAMBRIDGE KITCHENER, ONTARIO</t>
  </si>
  <si>
    <t>剑桥</t>
  </si>
  <si>
    <t>001--5196532690</t>
  </si>
  <si>
    <t>210 PRESTON PARKWAY,CAMBRIDGE,N3H 5N1</t>
  </si>
  <si>
    <t>累西腓美好旅程万怡酒店</t>
  </si>
  <si>
    <t>Courtyard by Marriott Recife Boa Viagem</t>
  </si>
  <si>
    <t>巴西</t>
  </si>
  <si>
    <t>累西腓</t>
  </si>
  <si>
    <t>558-132-567700</t>
  </si>
  <si>
    <t>Avenida Engenheiro Domingos Ferreira 4661, Boa Viagem, Recife, CEP 51021-040, Brazil</t>
  </si>
  <si>
    <t>加蒂诺渥太华福朋喜来登酒店</t>
  </si>
  <si>
    <t>Four Points by Sheraton Gatineau-Ottawa</t>
  </si>
  <si>
    <t>Gatineau (and vicinity)</t>
  </si>
  <si>
    <t>1-819-7786111</t>
  </si>
  <si>
    <t>35 RUE LAURIER,GATINEAU, QC,J8X 4E9</t>
  </si>
  <si>
    <t>FOUR POINTS BY SHERATON LEVIS CONVENTION CENTRE</t>
  </si>
  <si>
    <t>李维斯</t>
  </si>
  <si>
    <t>1-418-838-0025</t>
  </si>
  <si>
    <t>5800 RUE J. B. MICHAUD,LEVIS,G6V 0B3</t>
  </si>
  <si>
    <t>福朋喜来登圣凯瑟琳尼亚加拉大套房酒店</t>
  </si>
  <si>
    <t xml:space="preserve">Four Points by Sheraton St. Catharines Niagara Suites </t>
  </si>
  <si>
    <t>索罗尔德</t>
  </si>
  <si>
    <t>1-905-984-8484</t>
  </si>
  <si>
    <t>3530 SCHMON PARKWAY,THOROLD,L2V 4Y6</t>
  </si>
  <si>
    <t>尼亚加拉瀑布瀑景万豪酒店及水疗中心</t>
  </si>
  <si>
    <t>Niagara Falls Marriott Fallsview Hotel &amp; Spa</t>
  </si>
  <si>
    <t>尼亚加拉瀑布</t>
  </si>
  <si>
    <t>1-905-3577300</t>
  </si>
  <si>
    <t>6740 Fallsview Blvd Niagara Falls, Ontario L2G 3W6 Canada</t>
  </si>
  <si>
    <t>尼亚加拉瀑布万豪酒店</t>
  </si>
  <si>
    <t>Niagara Falls Marriott on The Falls</t>
  </si>
  <si>
    <t>1-905-3741077</t>
  </si>
  <si>
    <t>6755 Fallsview Boulevard Niagara Falls, Ontario L2G 3W7,Canada</t>
  </si>
  <si>
    <t>瀑布喜来登酒店</t>
  </si>
  <si>
    <t>Sheraton On The Falls Hotel</t>
  </si>
  <si>
    <t>5875 Falls Ave,</t>
  </si>
  <si>
    <t>温尼伯国际机场福朋喜来登酒店</t>
  </si>
  <si>
    <t>FOUR POINTS BY SHERATON EDMONTON INTERNATIONAL AIRPORT</t>
  </si>
  <si>
    <t>尼斯库</t>
  </si>
  <si>
    <t>1-780-770-9099</t>
  </si>
  <si>
    <t>403 11TH AVENUE,NISKU,ALBERTA,T9E 7N2</t>
  </si>
  <si>
    <t>埃德门兹顿福朋喜来登酒店</t>
  </si>
  <si>
    <t>Four Points by Sheraton Edmundston</t>
  </si>
  <si>
    <t>弗雷德里克顿</t>
  </si>
  <si>
    <t>1-506-7397321</t>
  </si>
  <si>
    <t>100 Rue Rice, Edmundston, NB, E3V1T4 CA</t>
  </si>
  <si>
    <t>FOUR POINTS BY SHERATON BARRIE</t>
  </si>
  <si>
    <t>巴里</t>
  </si>
  <si>
    <t>1-705-733-8989</t>
  </si>
  <si>
    <t>60 BRYNE DRIVE,BARRIE,L4N 9Y4</t>
  </si>
  <si>
    <t>喜来登美丽华酒店及会议中心</t>
  </si>
  <si>
    <t>Sheraton Miramar Hotel &amp; Convention Center</t>
  </si>
  <si>
    <t>智利</t>
  </si>
  <si>
    <t>维尼亚?德马尔(及周边地区)</t>
  </si>
  <si>
    <t>0056--322388600</t>
  </si>
  <si>
    <t>Avenida Marina N 15</t>
  </si>
  <si>
    <t>雅乐轩旺市磨坊酒店</t>
  </si>
  <si>
    <t>Aloft Vaughan Mills</t>
  </si>
  <si>
    <t>151 Bass Pro Mills Dr, Vaughan, ON, L4K0E6 CA</t>
  </si>
  <si>
    <t>惠斯勒Delta乡村套房酒店</t>
  </si>
  <si>
    <t>Delta Hotels by Marriott Whistler Village Suites</t>
  </si>
  <si>
    <t>惠斯勒</t>
  </si>
  <si>
    <t>1-604-9053987</t>
  </si>
  <si>
    <t>4308 Main Street, Whistler</t>
  </si>
  <si>
    <t>Aloft Brussels Schuman</t>
  </si>
  <si>
    <t>布鲁塞尔</t>
  </si>
  <si>
    <t>32-2-8000888</t>
  </si>
  <si>
    <t>PLACE JEAN REY,1040 BRUSSELS,BELGIUM</t>
  </si>
  <si>
    <t>布鲁塞尔万怡酒店</t>
  </si>
  <si>
    <t>Courtyard20;by20;Marriott20;Brussels</t>
  </si>
  <si>
    <t>32-2-3370808</t>
  </si>
  <si>
    <t>Avenue20;Des20;Olympiades20;6, 20;Brussels, 20;Belgium,</t>
  </si>
  <si>
    <t>布鲁塞尔万丽酒店</t>
  </si>
  <si>
    <t>Renaissance Brussels Hotel</t>
  </si>
  <si>
    <t>伊克塞尔</t>
  </si>
  <si>
    <t>32-2-5052929</t>
  </si>
  <si>
    <t>Rue du Parnasse 19 Brussels 1050 Belgium</t>
  </si>
  <si>
    <t>里约热内卢 JW 万豪酒店</t>
  </si>
  <si>
    <t>JW Marriott Hotel Rio de Janeiro</t>
  </si>
  <si>
    <t>里约热内卢</t>
  </si>
  <si>
    <t>55-21-25456500</t>
  </si>
  <si>
    <t>Avenida Atlantica, 2600, Copacabana Rio de Janeiro, Rio de Janeiro 22041-001， Brazil</t>
  </si>
  <si>
    <t>FOUR POINTS BY SHERATON EDMONTON</t>
  </si>
  <si>
    <t>埃德蒙顿</t>
  </si>
  <si>
    <t>1-780-8014000</t>
  </si>
  <si>
    <t>10010, 12TH AVENUE SW,EDMONTON,EDMONTON AB T6X 0P9,UNITED STATES</t>
  </si>
  <si>
    <t>FOUR POINTS BY SHERATON EDMONTON SOUTH</t>
  </si>
  <si>
    <t>1-780-465-7931</t>
  </si>
  <si>
    <t>7230 ARGYLL ROAD,EDMONTON,T6C 4A6</t>
  </si>
  <si>
    <t>喜来登汉弥敦酒店</t>
  </si>
  <si>
    <t>Sheraton Hamilton Hotel</t>
  </si>
  <si>
    <t>哈密尔顿</t>
  </si>
  <si>
    <t>001--9055295515</t>
  </si>
  <si>
    <t>116 King Street West</t>
  </si>
  <si>
    <t>哈里法克斯福朋喜来登酒店</t>
  </si>
  <si>
    <t>Four Points by Sheraton Halifax</t>
  </si>
  <si>
    <t>哈利法克斯</t>
  </si>
  <si>
    <t>1-902-4234444</t>
  </si>
  <si>
    <t>1496 Hollis St, Halifax, NS, B3J 3Z1 CA</t>
  </si>
  <si>
    <t>FOUR POINTS BY SHERATON KAMLOOPS</t>
  </si>
  <si>
    <t>坎卢普斯</t>
  </si>
  <si>
    <t>1-250-3744144</t>
  </si>
  <si>
    <t>1175 ROGERS WAY,KAMLOOPS, BRITISH COLUMBIA,V1S 1R5 UNITED STATES</t>
  </si>
  <si>
    <t>基洛纳机场福朋喜来登酒店</t>
  </si>
  <si>
    <t>FOUR POINTS BY SHERATON KELOWNA AIRPORT</t>
  </si>
  <si>
    <t>基洛纳</t>
  </si>
  <si>
    <t>1-855-900-5505</t>
  </si>
  <si>
    <t>5505 AIRPORT WAY,KELOWNA,V1V 3C3</t>
  </si>
  <si>
    <t>渥太华市中心万豪德尔塔酒店</t>
  </si>
  <si>
    <t>Delta Hotels by Marriott Ottawa City Centre</t>
  </si>
  <si>
    <t>渥太华</t>
  </si>
  <si>
    <t>001--6132373600</t>
  </si>
  <si>
    <t>101 Lyon Street North</t>
  </si>
  <si>
    <t xml:space="preserve">渥太华喜来登酒店 </t>
  </si>
  <si>
    <t xml:space="preserve">Sheraton Ottawa Hotel </t>
  </si>
  <si>
    <t>1-613-2381500</t>
  </si>
  <si>
    <t>150 Albert St,Ottawa K1P 5G2,Ontario Canada</t>
  </si>
  <si>
    <t>渥太华威斯汀酒店</t>
  </si>
  <si>
    <t>Westin Ottawa</t>
  </si>
  <si>
    <t>1-613-5607000</t>
  </si>
  <si>
    <t>11 COLONEL BY DRIVE,OTTAWA,K1N 9H4</t>
  </si>
  <si>
    <t>苏黎世喜来登酒店</t>
  </si>
  <si>
    <t>Sheraton Zürich Hotel</t>
  </si>
  <si>
    <t>瑞士</t>
  </si>
  <si>
    <t>苏黎世</t>
  </si>
  <si>
    <t>0041--442854000</t>
  </si>
  <si>
    <t>Pfingstweidstrasse 100</t>
  </si>
  <si>
    <t xml:space="preserve">蒙特利尔威斯汀酒店 </t>
  </si>
  <si>
    <t xml:space="preserve">Le Westin Montreal </t>
  </si>
  <si>
    <t>蒙特利尔</t>
  </si>
  <si>
    <t>001--5143803333</t>
  </si>
  <si>
    <t>270 St. Antoine Ouest</t>
  </si>
  <si>
    <t>艾美凡尔赛酒店</t>
  </si>
  <si>
    <t>Le Meridien Versailles</t>
  </si>
  <si>
    <t>1-514-9338111</t>
  </si>
  <si>
    <t>1808 SHERBROOKE ST WEST,Montreal H3H 1E5,QUEBEC Canada</t>
  </si>
  <si>
    <t>蒙特利尔丽嘉酒店</t>
  </si>
  <si>
    <t>The Ritz-Carlton Montreal</t>
  </si>
  <si>
    <t>1-514-8424212</t>
  </si>
  <si>
    <t>1228 Sherbrooke St. West, Montreal, PQ H3G 1H6 Canada</t>
  </si>
  <si>
    <t>蒙特利尔喜来登中心酒店</t>
  </si>
  <si>
    <t>Le Centre Sheraton Montreal Hotel</t>
  </si>
  <si>
    <t>001--5148782000</t>
  </si>
  <si>
    <t>1201 Boulevard Rene-Levesque West</t>
  </si>
  <si>
    <t>红鹿喜来登酒店</t>
  </si>
  <si>
    <t xml:space="preserve">Sheraton Red Deer Hotel </t>
  </si>
  <si>
    <t>马鹿(及周边地区)</t>
  </si>
  <si>
    <t>1-403-3462091</t>
  </si>
  <si>
    <t>3310 - 50 Avenue, Red Deer, AB, T4N3X9 CA</t>
  </si>
  <si>
    <t xml:space="preserve">蒙特利尔W酒店 </t>
  </si>
  <si>
    <t xml:space="preserve">W Montreal </t>
  </si>
  <si>
    <t>1-514-3953100</t>
  </si>
  <si>
    <t>901 SQUARE VICTORIA,Montreal H4C 3E1,QC Canada</t>
  </si>
  <si>
    <t>蒙特利尔万豪德尔塔酒店</t>
  </si>
  <si>
    <t>Delta Hotels by Marriott Montreal</t>
  </si>
  <si>
    <t>514-286-1986</t>
  </si>
  <si>
    <t>475 avenue President Kennedy, Montréal</t>
  </si>
  <si>
    <t>Delta魁北克万豪酒店</t>
  </si>
  <si>
    <t>Delta Hotels by Marriott Quebec</t>
  </si>
  <si>
    <t>魁北克</t>
  </si>
  <si>
    <t>1-418-6471717</t>
  </si>
  <si>
    <t>690 boulevard Rene-Levesque Est, Quebec City</t>
  </si>
  <si>
    <t>魁北克普尔酒店</t>
  </si>
  <si>
    <t xml:space="preserve">Hotel Pur Quebec </t>
  </si>
  <si>
    <t>418-647-1444</t>
  </si>
  <si>
    <t>395 DE LA COURONNE STREET,Quebec City,Quebec Canada</t>
  </si>
  <si>
    <t>南温尼伯福朋喜来登酒店</t>
  </si>
  <si>
    <t>FOUR POINTS BY SHERATON WINNIPEG SOUTH</t>
  </si>
  <si>
    <t>温尼伯</t>
  </si>
  <si>
    <t>1-204-275-7711</t>
  </si>
  <si>
    <t>2935 PEMBINA HIGHWAY,WINNIPEG,R3T 2H5</t>
  </si>
  <si>
    <t>Four Points by Sheraton - Winnipeg International Airport</t>
  </si>
  <si>
    <t>1-204-775-5222</t>
  </si>
  <si>
    <t>1999 WELLINGTON AVENUE,WINNIPEG,R3H 1H5</t>
  </si>
  <si>
    <t>温哥华机场福朋喜来登酒店</t>
  </si>
  <si>
    <t>Four Points by Sheraton Vancouver Airport</t>
  </si>
  <si>
    <t>北温哥华</t>
  </si>
  <si>
    <t>001--6042140888</t>
  </si>
  <si>
    <t>8368 Alexandra Roa</t>
  </si>
  <si>
    <t>多伦多伊顿中心万豪酒店</t>
  </si>
  <si>
    <t>Marriott Downtown at CF Toronto Eaton Centre</t>
  </si>
  <si>
    <t>001--4165979200</t>
  </si>
  <si>
    <t>525 Bay Street</t>
  </si>
  <si>
    <t>萨斯卡通福朋喜来登酒店</t>
  </si>
  <si>
    <t>Four Points by Sheraton Saskatoon</t>
  </si>
  <si>
    <t>萨斯卡通</t>
  </si>
  <si>
    <t>1-306-9339889</t>
  </si>
  <si>
    <t>503 COPE WAY,SASKATOON SASKATCHEWAN S7T 0G3,UNITED STATES</t>
  </si>
  <si>
    <t>温哥华市中心万豪德尔塔酒店</t>
  </si>
  <si>
    <t>Delta Hotels by Marriott Vancouver Downtown Suites</t>
  </si>
  <si>
    <t>温哥华</t>
  </si>
  <si>
    <t>001--6046898188</t>
  </si>
  <si>
    <t>550 West Hastings Street</t>
  </si>
  <si>
    <t>伦敦福朋喜来登酒店</t>
  </si>
  <si>
    <t>Four Points by Sheraton London</t>
  </si>
  <si>
    <t>伦敦</t>
  </si>
  <si>
    <t>1-519-681-0600</t>
  </si>
  <si>
    <t>1150 WELLINGTON ROAD SOUTH,LONDON,N6E 1M3</t>
  </si>
  <si>
    <t>雅乐轩卡尔加里大学酒店</t>
  </si>
  <si>
    <t>Aloft Calgary University</t>
  </si>
  <si>
    <t>卡尔加里</t>
  </si>
  <si>
    <t>001--4032891973</t>
  </si>
  <si>
    <t>2359 Banff Trail Northwest,Division No 6</t>
  </si>
  <si>
    <t>卡尔加里万豪城市中心酒店</t>
  </si>
  <si>
    <t>Calgary Marriott Downtown Hotel</t>
  </si>
  <si>
    <t>1-403-2667331</t>
  </si>
  <si>
    <t>110 9th Avenue SE · Calgary, T2G 5A6 Canada</t>
  </si>
  <si>
    <t>卡尔加里市中心德尔塔酒店</t>
  </si>
  <si>
    <t>Delta Hotels by Marriott Calgary Downtown</t>
  </si>
  <si>
    <t>1-403-2661980</t>
  </si>
  <si>
    <t>209-4th Avenue SE, Calgary</t>
  </si>
  <si>
    <t>卡尔加里机场航站楼德尔塔酒店</t>
  </si>
  <si>
    <t>Delta Hotels by Marriott Calgary Airport in-Terminal</t>
  </si>
  <si>
    <t>001--4032912600</t>
  </si>
  <si>
    <t>2001 Airport Road Northeast,Division No 6</t>
  </si>
  <si>
    <t>温哥华皮那考市中心万豪酒店</t>
  </si>
  <si>
    <t>Vancouver Marriott Pinnacle Downtown Hotel</t>
  </si>
  <si>
    <t>1-604-6841128</t>
  </si>
  <si>
    <t>1128 West Hastings Street Vancouver, British Columbia V6E 4R5 Canada</t>
  </si>
  <si>
    <t>卡尔加里机场酒店</t>
  </si>
  <si>
    <t>Element Calgary Airport</t>
  </si>
  <si>
    <t>1-403-984-5515</t>
  </si>
  <si>
    <t>2855 SUNDRIDGE WAY NE,CALGARY,T1Y 7K7</t>
  </si>
  <si>
    <t>温哥华喜来登华尔中心酒店</t>
  </si>
  <si>
    <t>Sheraton Vancouver Wall Centre</t>
  </si>
  <si>
    <t>1-604-3311000</t>
  </si>
  <si>
    <t>1088 BURRARD STREET,Vancouver V6Z 2R9,BC Canada</t>
  </si>
  <si>
    <t>威斯汀多伦多机场酒店</t>
  </si>
  <si>
    <t>The Westin Toronto Airport</t>
  </si>
  <si>
    <t>001--4166759444</t>
  </si>
  <si>
    <t>950 Dixon Road</t>
  </si>
  <si>
    <t>海柏温哥华威斯汀酒店</t>
  </si>
  <si>
    <t>The Westin Bayshore Vancouver</t>
  </si>
  <si>
    <t>1-604-6823377</t>
  </si>
  <si>
    <t>1601 BAYSHORE DRIVE,VANCOUVER, BC,,CANADA V6G 2V4</t>
  </si>
  <si>
    <t>温哥华威斯汀大酒店</t>
  </si>
  <si>
    <t>The Westin Grand Vancouver</t>
  </si>
  <si>
    <t>1-604-6021999</t>
  </si>
  <si>
    <t>433 Robson Street,Vancouver V6B 6L9,British Columbia Canada</t>
  </si>
  <si>
    <t>圣多明戈玫莉亚酒店</t>
  </si>
  <si>
    <t>Sheraton Santo Domingo</t>
  </si>
  <si>
    <t>多米尼加共和国</t>
  </si>
  <si>
    <t>圣多明各</t>
  </si>
  <si>
    <t>1-809-2216666</t>
  </si>
  <si>
    <t>Av. George Washington 365,Santo Domingo 10205,Santo Domingo Dominican Republic</t>
  </si>
  <si>
    <t>威斯汀蓬塔卡纳俱乐部渡假村</t>
  </si>
  <si>
    <t>The Westin Puntacana Resort &amp; Club)(The Westin Puntacana Resort &amp; Club</t>
  </si>
  <si>
    <t>蓬塔卡纳</t>
  </si>
  <si>
    <t>809-959-2222</t>
  </si>
  <si>
    <t>Playa Blanca,Puntacana Resort &amp; Club,Punta Cana 23302,La Altagracia Dominican Republic</t>
  </si>
  <si>
    <t>福朋喜来登蓬塔卡纳村酒店</t>
  </si>
  <si>
    <t>Four Points by Sheraton Punta Cana Village</t>
  </si>
  <si>
    <t>809-959-4444</t>
  </si>
  <si>
    <t>Boulevard 1ero de Noviembre,Punta Cana 23302,La Altagracia Dominican Republic</t>
  </si>
  <si>
    <t>杜塞尔多夫机场喜来登酒店</t>
  </si>
  <si>
    <t>Sheraton Düsseldorf Airport Hotel</t>
  </si>
  <si>
    <t>德国</t>
  </si>
  <si>
    <t>杜塞尔多夫</t>
  </si>
  <si>
    <t>49-211-41730</t>
  </si>
  <si>
    <t>TERMINAL RING 4,40474,DUSSELDORF,40474</t>
  </si>
  <si>
    <t>法兰克福威斯汀大酒店</t>
  </si>
  <si>
    <t>The Westin Grand Frankfurt</t>
  </si>
  <si>
    <t>法兰克福</t>
  </si>
  <si>
    <t>0049--6929810</t>
  </si>
  <si>
    <t>Konrad-Adenauer-Str. 7</t>
  </si>
  <si>
    <t>杜塞尔多夫万丽酒店</t>
  </si>
  <si>
    <t>Renaissance Duesseldorf Hotel</t>
  </si>
  <si>
    <t>49-211-62160</t>
  </si>
  <si>
    <t>NOERDLICHER ZUBRINGER 6,DUESSELDORF,40470</t>
  </si>
  <si>
    <t>法兰克福艾美度假酒店</t>
  </si>
  <si>
    <t>Le Méridien Frankfurt</t>
  </si>
  <si>
    <t>0049--6926970</t>
  </si>
  <si>
    <t>Wiesenhuettenplatz 28-38</t>
  </si>
  <si>
    <t>汉诺威佩里坎喜来登酒店</t>
  </si>
  <si>
    <t>Sheraton Hannover Pelikan Hotel</t>
  </si>
  <si>
    <t>汉诺威</t>
  </si>
  <si>
    <t>49-51-190930</t>
  </si>
  <si>
    <t>Pelikanplatz 31,Hannover 30177,Germany</t>
  </si>
  <si>
    <t>喜来登拉卡莱塔水疗度假酒店</t>
  </si>
  <si>
    <t>Sheraton La Caleta Resort &amp; Spa</t>
  </si>
  <si>
    <t>科斯塔阿德赫</t>
  </si>
  <si>
    <t>34-922-162000</t>
  </si>
  <si>
    <t>C/ La Enramada Poligono 9,Costa Adeje,Costa Adeje SPAIN,Spain</t>
  </si>
  <si>
    <t>蒙塔扎喜来登酒店</t>
  </si>
  <si>
    <t>Sheraton Montazah Hotel</t>
  </si>
  <si>
    <t>埃及</t>
  </si>
  <si>
    <t>亚历山大</t>
  </si>
  <si>
    <t>20-3-5480550</t>
  </si>
  <si>
    <t>CORNICHE ROAD,MONTAZAH,ALEXANDRIA,EGYPT</t>
  </si>
  <si>
    <t>赫利奥波利斯艾美酒店</t>
  </si>
  <si>
    <t>Le Meridien Heliopolis</t>
  </si>
  <si>
    <t>开罗</t>
  </si>
  <si>
    <t>20-2-22905055</t>
  </si>
  <si>
    <t>51 El Orouba Street,P O Box 2928,Cairo Heliopolis Airport 11341,Egypt</t>
  </si>
  <si>
    <t>慕尼黑雅乐轩酒店</t>
  </si>
  <si>
    <t>Aloft München</t>
  </si>
  <si>
    <t>慕尼黑</t>
  </si>
  <si>
    <t>49-89-5402370</t>
  </si>
  <si>
    <t>BAYERSTRASSE 37,MUNICH,80335</t>
  </si>
  <si>
    <t>慕尼黑西园喜来登酒店</t>
  </si>
  <si>
    <t>Sheraton München Westpark Hotel</t>
  </si>
  <si>
    <t>0049--8951960</t>
  </si>
  <si>
    <t>Garmischer Str. 2</t>
  </si>
  <si>
    <t>慕尼黑喜来登酒店(阿瑞贝拉公园分店)</t>
  </si>
  <si>
    <t>Sheraton München Arabellapark Hotel</t>
  </si>
  <si>
    <t>49-89-92320</t>
  </si>
  <si>
    <t>Arabellastrasse 5,D-81925,Munich,Germany</t>
  </si>
  <si>
    <t>慕尼黑威斯汀格兰德酒店</t>
  </si>
  <si>
    <t>The Westin Grand Munich Hotel</t>
  </si>
  <si>
    <t>0049--8992640</t>
  </si>
  <si>
    <t>Arabellastr. 6</t>
  </si>
  <si>
    <t>沙姆沙伊赫万豪度假酒店</t>
  </si>
  <si>
    <t>Sharm El Sheikh Marriott Resort</t>
  </si>
  <si>
    <t>沙姆沙伊赫</t>
  </si>
  <si>
    <t>20-693-600190</t>
  </si>
  <si>
    <t>Naama Bay, Sharm El Sheikh, · Sharm El Sheikh, P.O.Box 27 Egypt</t>
  </si>
  <si>
    <t>沙姆沙伊赫喜来登度假别墅水疗酒店</t>
  </si>
  <si>
    <t>Sheraton Sharm Hotel, Resort, Villas &amp; Spa</t>
  </si>
  <si>
    <t>20-693-602070</t>
  </si>
  <si>
    <t>Al Pasha Coast,Sharm El Sheikh,South Sinai Egypt</t>
  </si>
  <si>
    <t>慕尼黑艾美酒店</t>
  </si>
  <si>
    <t>Le Méridien Munich</t>
  </si>
  <si>
    <t>0049--8924222022</t>
  </si>
  <si>
    <t>Bayerstrasse 41</t>
  </si>
  <si>
    <t>慕尼黑机场 Moxy 酒店</t>
  </si>
  <si>
    <t>Moxy Munich Airport</t>
  </si>
  <si>
    <t>Schwaig-Oberding</t>
  </si>
  <si>
    <t>49 8122 553610</t>
  </si>
  <si>
    <t>Eichenstrasse 1, 85445 Schwaig bei München, Germany</t>
  </si>
  <si>
    <t>纽伦堡喜来登酒店</t>
  </si>
  <si>
    <t xml:space="preserve">Sheraton Carlton Nuernberg </t>
  </si>
  <si>
    <t>纽伦堡</t>
  </si>
  <si>
    <t>499-112-0030</t>
  </si>
  <si>
    <t>EILGUTSTRASSE 15,Nuremberg 90443,Germany</t>
  </si>
  <si>
    <t>巴塞罗那万丽酒店</t>
  </si>
  <si>
    <t>Renaissance Barcelona Hotel</t>
  </si>
  <si>
    <t>巴塞罗那</t>
  </si>
  <si>
    <t>349-327-23810</t>
  </si>
  <si>
    <t>Pau Claris, 122 Barcelona Barcelona 08009 Spain</t>
  </si>
  <si>
    <t>巴塞罗那艺术丽思卡尔顿酒店</t>
  </si>
  <si>
    <t>Hotel Arts Barcelona a Ritzcarlton Hotel</t>
  </si>
  <si>
    <t>34-93-2211000</t>
  </si>
  <si>
    <t>Marina 19-21, Barcelona 08005 Spain</t>
  </si>
  <si>
    <t>奥芬巴赫喜来登酒店</t>
  </si>
  <si>
    <t>SHERATON OFFENBACH</t>
  </si>
  <si>
    <t>49-69-829990</t>
  </si>
  <si>
    <t>BERLINER STRASSE 111,D-63065 FRANKFURT,Offenbach OFFENBACH,Germany</t>
  </si>
  <si>
    <t>斯图加特雅乐轩酒店</t>
  </si>
  <si>
    <t>ALOFT STUTTGART</t>
  </si>
  <si>
    <t>斯图加特</t>
  </si>
  <si>
    <t>49-711-8787-5000</t>
  </si>
  <si>
    <t>HEILBRONNER STRASSE 70,STUTTGART,70173</t>
  </si>
  <si>
    <t>斯图加特艾美酒店</t>
  </si>
  <si>
    <t>Le Méridien Stuttgart</t>
  </si>
  <si>
    <t>0049--71122212990</t>
  </si>
  <si>
    <t>Willy-Brandt-Str. 30</t>
  </si>
  <si>
    <t>阿巴马丽思卡尔顿酒店</t>
  </si>
  <si>
    <t>The Ritz-Carlton, Abama</t>
  </si>
  <si>
    <t>圣克鲁斯德特内里费</t>
  </si>
  <si>
    <t>34-922-126000</t>
  </si>
  <si>
    <t>Carretera General, TF-47, km 9, Guía de Isora, Tenerife 3</t>
  </si>
  <si>
    <t>斐济丹娜拉岛威斯汀水疗度假酒店</t>
  </si>
  <si>
    <t>The Westin Denarau Island Resort &amp; Spa, Fiji</t>
  </si>
  <si>
    <t>斐济 (全部)</t>
  </si>
  <si>
    <t>679-675-0000</t>
  </si>
  <si>
    <t>Denarau Island North P.O. Box 9081 Nadi Fiji</t>
  </si>
  <si>
    <t>斐济莫米湾万豪度假酒店</t>
  </si>
  <si>
    <t>Fiji Marriott Resort Momi Bay</t>
  </si>
  <si>
    <t>00679--6707000</t>
  </si>
  <si>
    <t>Savusavu Road, Momi Bay</t>
  </si>
  <si>
    <t>丹娜拉喜来登别墅酒店</t>
  </si>
  <si>
    <t>Sheraton Denarau Villas</t>
  </si>
  <si>
    <t>Denarau Island West,Denarau Island,Fiji</t>
  </si>
  <si>
    <t>拉利内阿万豪AC酒店</t>
  </si>
  <si>
    <t>AC Hotel La Linea</t>
  </si>
  <si>
    <t>赫雷斯德拉弗龙特拉</t>
  </si>
  <si>
    <t>34-956-175566</t>
  </si>
  <si>
    <t>Los Caireles, 2, La Linea de la Concepcion, 11300 ES</t>
  </si>
  <si>
    <t>马德里礼堂万豪会议中心酒店</t>
  </si>
  <si>
    <t>Madrid Marriott Auditorium Hotel &amp; Conference Center</t>
  </si>
  <si>
    <t>34-91-4004400</t>
  </si>
  <si>
    <t>Avenida de Aragon, 400, Madrid</t>
  </si>
  <si>
    <t>穆尔西亚万豪AC酒店</t>
  </si>
  <si>
    <t>AC Hotel Murcia by Marriott</t>
  </si>
  <si>
    <t>穆尔西亚(区)</t>
  </si>
  <si>
    <t>34-968-274250</t>
  </si>
  <si>
    <t>Avenida Juan Carlos I, 39, Murcia, 30009 ES</t>
  </si>
  <si>
    <t>普罗旺斯艾克斯万丽酒店</t>
  </si>
  <si>
    <t>Renaissance Aix-en-Provence Hotel</t>
  </si>
  <si>
    <t>普罗旺斯地区艾克斯</t>
  </si>
  <si>
    <t>334-869-15500</t>
  </si>
  <si>
    <t>320 AVENUE WOLFGANG AMADEUS MOZART,,AIX-EN-PROVENCE,13100</t>
  </si>
  <si>
    <t>Ac Hotel Gijon</t>
  </si>
  <si>
    <t>吉翁</t>
  </si>
  <si>
    <t>349-859-90500</t>
  </si>
  <si>
    <t>Avda Oviedo 15,Gijon 33211,Oviedo Spain</t>
  </si>
  <si>
    <t>THE WESTIN LA QUINTA GOLF RESORT &amp; SPA, BENAHAVIS, MARBELLA</t>
  </si>
  <si>
    <t>马贝拉</t>
  </si>
  <si>
    <t>34-952-762000</t>
  </si>
  <si>
    <t>URBANIZACION LA QUINTA GOLF S/N,MARBELLA,29660</t>
  </si>
  <si>
    <t>AC Palacio del Carmen, Autograph Collection</t>
  </si>
  <si>
    <t>圣地亚哥德孔波斯特拉</t>
  </si>
  <si>
    <t>349-815-52444</t>
  </si>
  <si>
    <t>Oblatas, S/N,Santiago de Compostela 15703,Spain</t>
  </si>
  <si>
    <t>万豪巴黎戴高乐机场酒店</t>
  </si>
  <si>
    <t>Paris Marriott Charles de Gaulle Airport Hotel</t>
  </si>
  <si>
    <t>33-134-385354</t>
  </si>
  <si>
    <t>5 Allee du Verger, 95700 Roissy-en-France, France</t>
  </si>
  <si>
    <t>万豪伯恩矛斯高崖酒店</t>
  </si>
  <si>
    <t>Bournemouth Highcliff Marriott Hotel</t>
  </si>
  <si>
    <t>英国</t>
  </si>
  <si>
    <t>Dorset (county)</t>
  </si>
  <si>
    <t>44-870-4007211</t>
  </si>
  <si>
    <t>St. Michael’s Road, West Cliff Bournemouth, England BH2 5DU United Kingdom</t>
  </si>
  <si>
    <t>巴黎鲁瓦西机场喜来登酒店</t>
  </si>
  <si>
    <t>Sheraton Paris Roissy Airport</t>
  </si>
  <si>
    <t>0033--149197070</t>
  </si>
  <si>
    <t>Aerogare CDG 2, BP 35051, Tremblay en France</t>
  </si>
  <si>
    <t>塞维利亚阿方索十三世豪华精选酒店</t>
  </si>
  <si>
    <t>Hotel Alfonso XIII - A Luxury Collection Hotel</t>
  </si>
  <si>
    <t>塞维利亚(省)</t>
  </si>
  <si>
    <t>0034--954917000</t>
  </si>
  <si>
    <t>San Fernando 2</t>
  </si>
  <si>
    <t>艾美海滩水疗酒店</t>
  </si>
  <si>
    <t>Le Meridien Ra Beach Hotel and Spa</t>
  </si>
  <si>
    <t>34-97-7694200</t>
  </si>
  <si>
    <t>Av. Sanatori, 1, Playa San Salvador, El Vendrell, 43880 ES</t>
  </si>
  <si>
    <t>瓦伦西亚威斯汀酒店</t>
  </si>
  <si>
    <t>The Westin Valencia</t>
  </si>
  <si>
    <t>康塞普西翁巴伦西亚</t>
  </si>
  <si>
    <t>34-96-3625900</t>
  </si>
  <si>
    <t>AMADEO DE SABOYA 16,46010 VALENCIA,SPAIN</t>
  </si>
  <si>
    <t>格拉斯哥机场万怡酒店</t>
  </si>
  <si>
    <t>Courtyard by Marriott Glasgow Airport</t>
  </si>
  <si>
    <t>格拉斯哥</t>
  </si>
  <si>
    <t>44-141-8434800</t>
  </si>
  <si>
    <t>Marchburn Drive Glasgow Airport Business Park ,Glasgow，United Kingdom</t>
  </si>
  <si>
    <t>万豪伦敦希斯罗酒店</t>
  </si>
  <si>
    <t>London Heathrow Marriott Hotel</t>
  </si>
  <si>
    <t>大伦敦 (郡)</t>
  </si>
  <si>
    <t>442-089-901100</t>
  </si>
  <si>
    <t>Bath Road,Heathrow Airport Hayes, UB3 5AN, United Kingdom</t>
  </si>
  <si>
    <t>伦敦希思罗机场万丽酒店</t>
  </si>
  <si>
    <t>Renaissance London Heathrow Hotel</t>
  </si>
  <si>
    <t>44-208-8976363</t>
  </si>
  <si>
    <t>Bath Road · Hounslow, England TW6 2AQ United Kingdom</t>
  </si>
  <si>
    <t>利物浦雅乐轩酒店</t>
  </si>
  <si>
    <t>Aloft Liverpool</t>
  </si>
  <si>
    <t>利物浦</t>
  </si>
  <si>
    <t>44-151-2943970</t>
  </si>
  <si>
    <t>NO. 1 NORTH JOHN STREET,LIVERPOOL L2 5QW,UNITED KINGDOM</t>
  </si>
  <si>
    <t>雅乐轩伦敦埃克塞尔酒店</t>
  </si>
  <si>
    <t>Aloft London Excel</t>
  </si>
  <si>
    <t>44-207-2907170</t>
  </si>
  <si>
    <t>One Eastern Gateway,Royal Victoria Dock,London E16 1FR,Greater London United Kingdom</t>
  </si>
  <si>
    <t>曼彻斯特机场万豪酒店</t>
  </si>
  <si>
    <t>Manchester Airport Marriott Ho</t>
  </si>
  <si>
    <t>曼彻斯特</t>
  </si>
  <si>
    <t>44-161-9040301</t>
  </si>
  <si>
    <t>HALE ROAD, HALE BARNS,MANCHESTER,WA15 8XW</t>
  </si>
  <si>
    <t>万豪度假格罗夫纳别墅酒店</t>
  </si>
  <si>
    <t>Grosvenor House, A JW Marriott Hotel</t>
  </si>
  <si>
    <t>44-20-74996363</t>
  </si>
  <si>
    <t>86-90 Park Lane London W1K 7TN United Kingdom</t>
  </si>
  <si>
    <t>巴黎歌剧院万豪大使酒店</t>
  </si>
  <si>
    <t>Paris Marriott Opera Ambassador Hotel</t>
  </si>
  <si>
    <t>33-14-4834040</t>
  </si>
  <si>
    <t>16 Boulevard Haussmann,Paris 75009,France</t>
  </si>
  <si>
    <t>彼得伯勒万豪酒店</t>
  </si>
  <si>
    <t>Peterborough Marriott Hotel</t>
  </si>
  <si>
    <t>Peterborough</t>
  </si>
  <si>
    <t>44-1733-371111</t>
  </si>
  <si>
    <t>Peterborough Business Park, Lynch Wood · Peterborough, PE2 6GB United Kingdom</t>
  </si>
  <si>
    <t>喜来登罗得岛度假酒店</t>
  </si>
  <si>
    <t>Sheraton Rhodes Resort</t>
  </si>
  <si>
    <t>希腊</t>
  </si>
  <si>
    <t>罗得斯</t>
  </si>
  <si>
    <t>30-22410-75000</t>
  </si>
  <si>
    <t>IALYSSOS AVENUE,RHODES,RHODES,85100</t>
  </si>
  <si>
    <t>米科诺斯圣玛丽娜豪华精选度假酒店</t>
  </si>
  <si>
    <t>Santa Marina, A Luxury Collection Resort,Mykonos</t>
  </si>
  <si>
    <t>米科诺斯岛-米科诺斯镇</t>
  </si>
  <si>
    <t>0030--2289023220</t>
  </si>
  <si>
    <t>Ornos Bay,Mykonos Town 86400,Greece</t>
  </si>
  <si>
    <t>WESTIN CAMINO REAL</t>
  </si>
  <si>
    <t>危地马拉</t>
  </si>
  <si>
    <t>危地马拉城（及周边地区）</t>
  </si>
  <si>
    <t>502-2-4105000</t>
  </si>
  <si>
    <t>AVENIDA LA REFORMA Y 14 CALLE,GUATEMALA CITY 01010,GUATEMALA</t>
  </si>
  <si>
    <t xml:space="preserve">关岛拉古娜喜来登度假酒店  </t>
  </si>
  <si>
    <t>Sheraton Laguna Guam Resort</t>
  </si>
  <si>
    <t>关岛</t>
  </si>
  <si>
    <t>1-671-6462222</t>
  </si>
  <si>
    <t>470 FARENHOLT AVENUE,Tamuning,TAMUNING,96913</t>
  </si>
  <si>
    <t xml:space="preserve">关岛威斯汀度假酒店  </t>
  </si>
  <si>
    <t>The Westin Resort Guam</t>
  </si>
  <si>
    <t>1-671-6471020</t>
  </si>
  <si>
    <t>105 Gun Beach Road,Tumon,Guam 96913,Guam</t>
  </si>
  <si>
    <t>杜布罗夫尼克里维埃拉喜来登酒店</t>
  </si>
  <si>
    <t>SHERATON DUBROVNIK RIVIERA HOTEL</t>
  </si>
  <si>
    <t>克罗地亚</t>
  </si>
  <si>
    <t>米里尼</t>
  </si>
  <si>
    <t>00385--20601500</t>
  </si>
  <si>
    <t>?etali?te dr. F. Tu?mana 17 - 20207,Opcina Zupa Dubrovacka</t>
  </si>
  <si>
    <t>万隆达戈万怡酒店</t>
  </si>
  <si>
    <t>Courtyard by Marriott Bandung Dago</t>
  </si>
  <si>
    <t>万隆</t>
  </si>
  <si>
    <t>62-22-4211333</t>
  </si>
  <si>
    <t>Jl.Ir. H. Juanda 33,Bandung 40116,Indonesia</t>
  </si>
  <si>
    <t>万隆喜来登酒店</t>
  </si>
  <si>
    <t>Sheraton Bandung Hotel &amp; Towers</t>
  </si>
  <si>
    <t>62-22-2500303</t>
  </si>
  <si>
    <t>Jalan Ir. H. Juanda No.390,West Java,Bandung 40135,Indonesia</t>
  </si>
  <si>
    <t>万隆福朋喜来登酒店</t>
  </si>
  <si>
    <t>Four Points by Sheraton Bandung</t>
  </si>
  <si>
    <t>622-287-330330</t>
  </si>
  <si>
    <t>Jalan Ir. H. Juanda No. 46,Bandung 40115,West Java Indonesia</t>
  </si>
  <si>
    <t>艾美拉弗斯布里特酒店</t>
  </si>
  <si>
    <t>Le Meridien Lav Split</t>
  </si>
  <si>
    <t>Podstrana</t>
  </si>
  <si>
    <t>00385--21500500</t>
  </si>
  <si>
    <t>Grljevacka, 2A,Opcina Podstran</t>
  </si>
  <si>
    <t>喜来登萨格勒布酒店</t>
  </si>
  <si>
    <t>Sheraton Zagreb Hotel</t>
  </si>
  <si>
    <t>萨格勒布</t>
  </si>
  <si>
    <t>385-1-4553535</t>
  </si>
  <si>
    <t>Kneza Borne 2, Zagreb, 10000 HR</t>
  </si>
  <si>
    <t>巴厘岛兰碧尼豪华别墅水疗酒店</t>
  </si>
  <si>
    <t>Lumbini Luxury Villas and Spa Bali</t>
  </si>
  <si>
    <t>62-361-704338</t>
  </si>
  <si>
    <t>Jl. Uluwatu no 38,Jimbaran Bay 80364,Bali Indonesia</t>
  </si>
  <si>
    <t>巴厘岛帕德玛雷吉安酒店</t>
  </si>
  <si>
    <t>Padma Resort Legian Bali</t>
  </si>
  <si>
    <t>+62 361 752 111</t>
  </si>
  <si>
    <t>Jl. Padma No. 1 Legian - Bali 80361 Indonesia</t>
  </si>
  <si>
    <t>巴厘岛努沙杜瓦万怡度假酒店</t>
  </si>
  <si>
    <t>Courtyard by Marriott Bali Nusa Dua Resort</t>
  </si>
  <si>
    <t>0062--3613003888</t>
  </si>
  <si>
    <t>Kawasan Pariwisata Lot Sw1, Nusa Dua Bali, Benoa, Kec. Kuta Sel., Kabupaten Badu</t>
  </si>
  <si>
    <t>雅加达 JW 万豪酒店</t>
  </si>
  <si>
    <t>JW Marriott Hotel Jakarta</t>
  </si>
  <si>
    <t>雅加达</t>
  </si>
  <si>
    <t>62-21-57988888</t>
  </si>
  <si>
    <t>Jalan DR Ide Anak Agung Gde Agung Kav E.1.2 No1&amp;2,Kawasan Mega Kuningan jakarta 12950 Indonesia</t>
  </si>
  <si>
    <t>雅加达苏丹皇宫广场酒店</t>
  </si>
  <si>
    <t>Keraton at The Plaza,a Luxury Collection Hotel Jakarta</t>
  </si>
  <si>
    <t>62-21-50680000</t>
  </si>
  <si>
    <t>Jalan M.H.Thamrin Kav 15,Jakarta 10350,Indonesia</t>
  </si>
  <si>
    <t>雅加达艾美酒店</t>
  </si>
  <si>
    <t>Le Meridien Jakarta</t>
  </si>
  <si>
    <t>62-21-2513131</t>
  </si>
  <si>
    <t>Jalan Jenderal Sudirman Kav 18-20,Jakarta 10220,Indonesia</t>
  </si>
  <si>
    <t>喜来登阿斯隆酒店</t>
  </si>
  <si>
    <t>Sheraton Athlone Hotel</t>
  </si>
  <si>
    <t>爱尔兰</t>
  </si>
  <si>
    <t>阿斯隆</t>
  </si>
  <si>
    <t>353-90-6451060</t>
  </si>
  <si>
    <t>GLEESON STREET,CO WESTMEATH,ATHLONE</t>
  </si>
  <si>
    <t>雅加达太古广场丽思卡尔顿酒店</t>
  </si>
  <si>
    <t>The Ritz-Carlton Hotel Jakarta Pacific Place</t>
  </si>
  <si>
    <t>0062--2125501888</t>
  </si>
  <si>
    <t>Sudirman Central Business District (SCBD), Jl. Jendral Sudirman Kav. 52-53,苏迪曼地区,雅加达,雅加达首都特区,12190,印度尼西亚</t>
  </si>
  <si>
    <t>圣吉吉海滩喜来登度假酒店</t>
  </si>
  <si>
    <t>Sheraton Senggigi Beach Resort</t>
  </si>
  <si>
    <t>龙目岛</t>
  </si>
  <si>
    <t>0062--370693333</t>
  </si>
  <si>
    <t>Jalan Raya Senggigi KM. 8</t>
  </si>
  <si>
    <t>雅加达冬宫臻品之选酒店</t>
  </si>
  <si>
    <t>The Hermitage, a Tribute Portfolio Hotel Jakarta</t>
  </si>
  <si>
    <t>62-21-31926888</t>
  </si>
  <si>
    <t>Jl. CIlacap No. 1 Menteng,Jakarta 10310,Central Jakarta Indonesia</t>
  </si>
  <si>
    <t>Sheraton Lampung</t>
  </si>
  <si>
    <t>班达楠榜</t>
  </si>
  <si>
    <t>62-721-486666</t>
  </si>
  <si>
    <t>Jalan Wolter Monginsidi No.175,Bandar Lampung,Indonesia</t>
  </si>
  <si>
    <t>日惹穆斯蒂卡喜来登水疗度假村</t>
  </si>
  <si>
    <t>Sheraton Mustika Yogyakarta Resort &amp; Spa</t>
  </si>
  <si>
    <t>日惹</t>
  </si>
  <si>
    <t>0062--274488588</t>
  </si>
  <si>
    <t>Jl. Laksda. Adisucipto Km.8,7</t>
  </si>
  <si>
    <t>雅乐轩班加罗尔塞斯纳商务园酒店</t>
  </si>
  <si>
    <t>Aloft Bengaluru Cessna Business Park</t>
  </si>
  <si>
    <t>印度</t>
  </si>
  <si>
    <t>班加罗尔</t>
  </si>
  <si>
    <t>0091--8045101084</t>
  </si>
  <si>
    <t>Cessna Business Park, Sarjapur – Marathahalli Outer Ring Road, Kadubeesanahalli, Bellandur Post</t>
  </si>
  <si>
    <t>班加罗尔怀特菲尔德福朋喜来登酒店</t>
  </si>
  <si>
    <t>FOUR POINTS BY SHERATON BENGALURU, WHITEFIELD</t>
  </si>
  <si>
    <t>91-80-40301212</t>
  </si>
  <si>
    <t>43/3 WHITEFIELD MAIN ROAD,BENGALURU KARNATAKA 560066,INDIA</t>
  </si>
  <si>
    <t>班加罗尔布莱嘉德捷威喜来登酒店</t>
  </si>
  <si>
    <t>Sheraton Grand Bangalore Hotel at Brigade Gateway</t>
  </si>
  <si>
    <t>卡纳塔克</t>
  </si>
  <si>
    <t>0091--8042521000</t>
  </si>
  <si>
    <t>26/1 Dr. Rajkumar Road</t>
  </si>
  <si>
    <t>班加罗尔艾美酒店</t>
  </si>
  <si>
    <t>Le Meridien Bangalore</t>
  </si>
  <si>
    <t>0091--8022262233</t>
  </si>
  <si>
    <t>28, Sankey Road (Opposite Bangalore Golf Club) P.O. Box 174</t>
  </si>
  <si>
    <t>孟买国际机场万豪度假酒店</t>
  </si>
  <si>
    <t>Courtyard by Marriott Mumbai International Airport</t>
  </si>
  <si>
    <t>孟买</t>
  </si>
  <si>
    <t>91-22-61369999</t>
  </si>
  <si>
    <t>CTS 215, Opposite Sangam BIG Cinemas,Andheri Kurla Road,Andheri East Mumbai 400059 India</t>
  </si>
  <si>
    <t>巴厘岛乌布帕德玛酒店</t>
  </si>
  <si>
    <t>Padma Resort Ubud Bali</t>
  </si>
  <si>
    <t>623-613-011111</t>
  </si>
  <si>
    <t>Banjar Carik, Desa Puhu Payangan, Ubud - Bali 80572 Indonesia</t>
  </si>
  <si>
    <t>孟买萨哈尔JW万豪酒店</t>
  </si>
  <si>
    <t>JW Marriott Mumbai Sahar</t>
  </si>
  <si>
    <t>0091--2228538888</t>
  </si>
  <si>
    <t>IA Project Road, Chhatrapati Shivaji International Airport, Andheri East</t>
  </si>
  <si>
    <t>乐美力丁高奇酒店</t>
  </si>
  <si>
    <t>Le Meridien Kochi</t>
  </si>
  <si>
    <t>科泽科德</t>
  </si>
  <si>
    <t>91-484270-5777</t>
  </si>
  <si>
    <t>Maradu</t>
  </si>
  <si>
    <t>孟买中心ITC豪华精选酒店</t>
  </si>
  <si>
    <t>ITC Grand Central Mumbai A Luxury Collection Hotel</t>
  </si>
  <si>
    <t>91-22-24101010</t>
  </si>
  <si>
    <t>287, Dr. Babasaheb Ambedkar Road, Parel, Mumbai, 400012 IN</t>
  </si>
  <si>
    <t>圣瑞吉孟买酒店</t>
  </si>
  <si>
    <t>The St. Regis Mumbai</t>
  </si>
  <si>
    <t>91-22616-28000</t>
  </si>
  <si>
    <t>462 Senapati Bapat Marg, Lower Parel</t>
  </si>
  <si>
    <t>孟买花园城威斯汀酒店</t>
  </si>
  <si>
    <t>The Westin Mumbai Garden City</t>
  </si>
  <si>
    <t>91-22-61470000</t>
  </si>
  <si>
    <t>International Business Park, Oberoi,Goregaon East,Mumbai (Bombay) 400063,Maharastra India</t>
  </si>
  <si>
    <t>尼达拉德里酒店</t>
  </si>
  <si>
    <t>Four Points by Sheraton New Delhi, Airport Highway</t>
  </si>
  <si>
    <t>新德里</t>
  </si>
  <si>
    <t>91-11-66040000</t>
  </si>
  <si>
    <t>PLOT NO 9, NATIONAL HIGHWAY - 8,SAMALKA,NEW DELHI,110037</t>
  </si>
  <si>
    <t>古尔冈威斯汀酒店</t>
  </si>
  <si>
    <t>The Westin Gurgaon</t>
  </si>
  <si>
    <t>91-124-4977777</t>
  </si>
  <si>
    <t>Number 1  MG Road,Sector 29  New Delhi NCR,Gurgaon 122002,India</t>
  </si>
  <si>
    <t>ITC大巴拉特喜达屋豪华精选酒店</t>
  </si>
  <si>
    <t>ITC Grand Bharat A Luxury Collection Retreat.</t>
  </si>
  <si>
    <t>古尔冈</t>
  </si>
  <si>
    <t>911-267-285500</t>
  </si>
  <si>
    <t>P.O: Hasanpur, Tauru, Dist. Mewat Manesar, Gurgaon, India</t>
  </si>
  <si>
    <t xml:space="preserve">古尔冈铂尔曼中央公园酒店  </t>
  </si>
  <si>
    <t>Le Meridien Gurgaon, Delhi NCR</t>
  </si>
  <si>
    <t>91-124-4992000</t>
  </si>
  <si>
    <t>SECTOR 26, M.G. ROAD,GURGAON DELHI GURGAON BORDER,GURGAON,122002</t>
  </si>
  <si>
    <t xml:space="preserve">大诺伊达区丽笙酒店 </t>
  </si>
  <si>
    <t>Radisson Blu Hotel, Greater Noida</t>
  </si>
  <si>
    <t>大诺伊达</t>
  </si>
  <si>
    <t>91-120-4517777</t>
  </si>
  <si>
    <t>C-8, SITE-IV, 2ND CROSS AVE RD; KAS,Kasna, Greater Noida,GREATER NOIDA,201306</t>
  </si>
  <si>
    <t>THE WESTIN PUNE KOREGAON PARK</t>
  </si>
  <si>
    <t>浦那</t>
  </si>
  <si>
    <t>91-20-67210000</t>
  </si>
  <si>
    <t>36/3-B KOREGAON PARK ANNEXE,MUNDHWA ROAD, GHORPADI,PUNE 411001,INDIA</t>
  </si>
  <si>
    <t>喜来登豪华浦那酒店</t>
  </si>
  <si>
    <t>Sheraton Grand Pune</t>
  </si>
  <si>
    <t>912-066-411061</t>
  </si>
  <si>
    <t>Raja Bahadur Mill Road,Pune 411001,Maharashtra India</t>
  </si>
  <si>
    <t>福鹏伯尔扎诺伯泽喜来登酒店</t>
  </si>
  <si>
    <t>Four Points Sheraton Bolzano Bozen</t>
  </si>
  <si>
    <t>波尔查诺</t>
  </si>
  <si>
    <t>39-0471-1950000</t>
  </si>
  <si>
    <t>Via Buozzi 35, Bolzano, 39100 IT</t>
  </si>
  <si>
    <t>暹粒吴哥艾美酒店</t>
  </si>
  <si>
    <t>Le Meridien Angkor Siem Reap</t>
  </si>
  <si>
    <t>暹粒</t>
  </si>
  <si>
    <t>855-63-963900</t>
  </si>
  <si>
    <t>Vithei Charles De Gaulle,Khum Svay Dang Kum,Siem Reap,Cambodia</t>
  </si>
  <si>
    <t>泉佐野关西机场华盛顿酒店</t>
  </si>
  <si>
    <t>Kansai Airport Washington Hotel Izumisano</t>
  </si>
  <si>
    <t>81-724-612222</t>
  </si>
  <si>
    <t>1-7 Rinku Orai-kita, Izumisano-shi, Osaka, Japan ( 关西国际机场)</t>
  </si>
  <si>
    <t>福朋喜来登酒店</t>
  </si>
  <si>
    <t>Four Points by Sheraton Kuwait</t>
  </si>
  <si>
    <t>科威特</t>
  </si>
  <si>
    <t>科威特城</t>
  </si>
  <si>
    <t>965-2-2422055</t>
  </si>
  <si>
    <t>FAHD AL SALEM STREET,P.O. BOX 5902 SAFAT,KUWAIT CITY,13060</t>
  </si>
  <si>
    <t xml:space="preserve">科威特市科威特喜来登豪华精选酒店 </t>
  </si>
  <si>
    <t xml:space="preserve">Sheraton Kuwait, A Luxury Collection Hotel </t>
  </si>
  <si>
    <t>00965--1835555</t>
  </si>
  <si>
    <t>Safat 13060 / Fahd Al-Salem Street, P.O. Box 5902</t>
  </si>
  <si>
    <t>横滨湾喜来登大酒店</t>
  </si>
  <si>
    <t>Yokohama Bay Sheraton Hotel and Towers</t>
  </si>
  <si>
    <t>1-3-23 Kitasaiwai Nishi-Ku</t>
  </si>
  <si>
    <t>米兰宝格丽酒店</t>
  </si>
  <si>
    <t>Bulgari Hotel Milano</t>
  </si>
  <si>
    <t>39-02-8058051</t>
  </si>
  <si>
    <t>Via Privata Fratelli Gabba 7/B, Milan</t>
  </si>
  <si>
    <t>Grand Hills Hotel &amp; Spa</t>
  </si>
  <si>
    <t>黎巴嫩</t>
  </si>
  <si>
    <t>布罗马纳</t>
  </si>
  <si>
    <t>961-4-868888</t>
  </si>
  <si>
    <t>CHARKIEH MAIN ROAD,Broumana,BROUMANA,1204</t>
  </si>
  <si>
    <t>地中海那不勒斯万丽酒店</t>
  </si>
  <si>
    <t>Renaissance Naples Hotel Mediterraneo</t>
  </si>
  <si>
    <t>那不勒斯</t>
  </si>
  <si>
    <t>39-081-7970001</t>
  </si>
  <si>
    <t>Via Ponte di Tappia 25 Naples 80133 Italy</t>
  </si>
  <si>
    <t>科摩湖喜来登酒店</t>
  </si>
  <si>
    <t>SHERATON LAKE COMO HOTEL</t>
  </si>
  <si>
    <t>科摩</t>
  </si>
  <si>
    <t>39-031-5161</t>
  </si>
  <si>
    <t>VIA PER CERNOBBIO 41A,22100 COMO,COMO,22100</t>
  </si>
  <si>
    <t>帕多瓦福朋喜来登酒店</t>
  </si>
  <si>
    <t>Four Points by Sheraton Padova</t>
  </si>
  <si>
    <t>帕多瓦(省)</t>
  </si>
  <si>
    <t>0039--0498998141</t>
  </si>
  <si>
    <t>Corso Argentina 5</t>
  </si>
  <si>
    <t>威尼斯博斯克罗酒店，傲途格精选</t>
  </si>
  <si>
    <t>Boscolo Venezia, Autograph Collection</t>
  </si>
  <si>
    <t>39-041-2208111</t>
  </si>
  <si>
    <t>Fond. Madonna dell’Orto 3500 Venice, 30121, Italy</t>
  </si>
  <si>
    <t>毛里求斯海龟湾威斯汀水疗度假酒店</t>
  </si>
  <si>
    <t>The Westin Turtle Bay Resort and Spa Mauritius</t>
  </si>
  <si>
    <t>毛里求斯</t>
  </si>
  <si>
    <t>巴拉克拉瓦</t>
  </si>
  <si>
    <t>Turtle Bay</t>
  </si>
  <si>
    <t>马耳他拽根那拉威斯汀度假村</t>
  </si>
  <si>
    <t>The Westin Dragonara Resort</t>
  </si>
  <si>
    <t>马耳他</t>
  </si>
  <si>
    <t>圣朱利安</t>
  </si>
  <si>
    <t>356-21-381000</t>
  </si>
  <si>
    <t>Dragonara Road,St Julians STJ 3143,Malta</t>
  </si>
  <si>
    <t>毛里求斯艾美度假酒店</t>
  </si>
  <si>
    <t>Le Meridien Ile Maurice Mauritius</t>
  </si>
  <si>
    <t>00230--2043333</t>
  </si>
  <si>
    <t>Village Hall Lane, Pointe aux Piments</t>
  </si>
  <si>
    <t>坎昆万豪度假酒店</t>
  </si>
  <si>
    <t>Marriott Cancun Resort</t>
  </si>
  <si>
    <t>墨西哥</t>
  </si>
  <si>
    <t>坎昆</t>
  </si>
  <si>
    <t>0052--9988812000</t>
  </si>
  <si>
    <t>Boulevard Kukulcan, Retorno Chac L-41, Zona Hotelera</t>
  </si>
  <si>
    <t>威斯汀温泉度假酒店</t>
  </si>
  <si>
    <t>The Westin Resort &amp; Spa</t>
  </si>
  <si>
    <t>52-998-8487400</t>
  </si>
  <si>
    <t>Boulevard Kukulcan KM 20, Hotel Zone</t>
  </si>
  <si>
    <t>坎昆威斯汀兰格码海洋度假别墅酒店</t>
  </si>
  <si>
    <t>The Westin Lagunamar Ocean Resort Villas &amp; Spa Cancun</t>
  </si>
  <si>
    <t>0052--9988914200</t>
  </si>
  <si>
    <t>KM. 12.5 Blvd Kukulcan, Zona Hotelera</t>
  </si>
  <si>
    <t>丽思卡尔顿坎昆酒店</t>
  </si>
  <si>
    <t>The Ritz-Carlton Cancun</t>
  </si>
  <si>
    <t>529-988-810808</t>
  </si>
  <si>
    <t>Retorno del Rey #36, Zona Hotelera, Cancun, Quintana Roo 77500 Mexico</t>
  </si>
  <si>
    <t>坎昆中心福朋喜来登酒店</t>
  </si>
  <si>
    <t>Four Points by Sheraton Cancun Centro</t>
  </si>
  <si>
    <t>Avenida Tulum, MZ1 -Lote 2 SM 12</t>
  </si>
  <si>
    <t>雅乐轩坎昆酒店</t>
  </si>
  <si>
    <t>Aloft Cancun</t>
  </si>
  <si>
    <t>529-988-489900</t>
  </si>
  <si>
    <t>Boulevard Kukulcan Km 9 Mz 48 L-8-1, Zona Hotelera</t>
  </si>
  <si>
    <t>松林岛子午线度假酒店</t>
  </si>
  <si>
    <t>Le Méridien Ile des Pins</t>
  </si>
  <si>
    <t>新喀里多尼亚</t>
  </si>
  <si>
    <t>松树岛</t>
  </si>
  <si>
    <t>687-46-1515</t>
  </si>
  <si>
    <t>Baie D'oro,Ile des Pins 98832,New Caledonia</t>
  </si>
  <si>
    <t>新喀里多尼亚德瓦喜来登温泉度假村</t>
  </si>
  <si>
    <t xml:space="preserve">Sheraton New Caledonia Deva Spa &amp; Golf Resort </t>
  </si>
  <si>
    <t>布拉伊</t>
  </si>
  <si>
    <t>687-207-000</t>
  </si>
  <si>
    <t>Lot 33 Domaine de Déva,Route de Poé,Noumea BP 50 - 98870,Bourail New Caledonia</t>
  </si>
  <si>
    <t>阿布贾喜来登酒店</t>
  </si>
  <si>
    <t>Sheraton Abuja Hotel</t>
  </si>
  <si>
    <t>尼日利亚</t>
  </si>
  <si>
    <t>阿布贾</t>
  </si>
  <si>
    <t>234-946-12000</t>
  </si>
  <si>
    <t>LADI KWALI WAY,P.M.B. 143, Maitama,ABUJA,Nigeria</t>
  </si>
  <si>
    <t>普罗蒂亚由万豪酒店贝宁城市之选</t>
  </si>
  <si>
    <t>Protea Hotel by Marriott Benin City Select Emotan</t>
  </si>
  <si>
    <t>贝宁城</t>
  </si>
  <si>
    <t>272-143-05212</t>
  </si>
  <si>
    <t>4, Central Road G.R.A, Off Sapele Road,, Benin City, Nigeria</t>
  </si>
  <si>
    <t>彭塔米塔瑞吉度假酒店</t>
  </si>
  <si>
    <t>The St. Regis Punta Mita Resort</t>
  </si>
  <si>
    <t>巴亚尔塔港</t>
  </si>
  <si>
    <t>52-329-2915800</t>
  </si>
  <si>
    <t>Lote H4, Carretera Federal 200, Km 19.5, Punta Mita, 63734 MX</t>
  </si>
  <si>
    <t>The Westin Resort &amp; Spa - Puer</t>
  </si>
  <si>
    <t>523-222-261100</t>
  </si>
  <si>
    <t>Paseo de la Marina Sur 205,Puerto Vallarta 48354,Mexico</t>
  </si>
  <si>
    <t>W Punta De Mita</t>
  </si>
  <si>
    <t>523-292-268333</t>
  </si>
  <si>
    <t>Km 8.5 Carretera Punta de Mita,Riviera Nayarit,Puerto Vallarta 63734,Mexico</t>
  </si>
  <si>
    <t>桑塔洛萨豪华精选庄园酒店</t>
  </si>
  <si>
    <t>Hacienda Santa Rosa a Luxury Collection Hotel</t>
  </si>
  <si>
    <t>圣罗莎</t>
  </si>
  <si>
    <t>0052--9999231923</t>
  </si>
  <si>
    <t>CARRETERA MéRIDA CAMPECHE,DESVIACIóN MAXCANú,SANTA ROSA,97800</t>
  </si>
  <si>
    <t>阿姆斯特丹史基浦机场喜来登酒店</t>
  </si>
  <si>
    <t>Sheraton Amsterdam Airport Schiphol</t>
  </si>
  <si>
    <t>荷兰</t>
  </si>
  <si>
    <t>阿姆斯特丹</t>
  </si>
  <si>
    <t>0031--205004411</t>
  </si>
  <si>
    <t>Schiphol Boulevard 101</t>
  </si>
  <si>
    <t>阿姆斯特丹爱莲梦特酒店</t>
  </si>
  <si>
    <t>Element Amsterdam</t>
  </si>
  <si>
    <t>A.J. Ernststraat 577, Zuideramstel, Amsterdam, Netherlands, 1082</t>
  </si>
  <si>
    <t>鹿特丹万豪酒店</t>
  </si>
  <si>
    <t>Rotterdam Marriott Hotel</t>
  </si>
  <si>
    <t>鹿特丹</t>
  </si>
  <si>
    <t>0031--104302000</t>
  </si>
  <si>
    <t>Weena 686</t>
  </si>
  <si>
    <t>普拉亚伯尼塔巴拿马城威斯汀大酒店</t>
  </si>
  <si>
    <t>The Westin Playa Bonita Panama</t>
  </si>
  <si>
    <t>巴拿马</t>
  </si>
  <si>
    <t>巴拿马城</t>
  </si>
  <si>
    <t>00507--2068880</t>
  </si>
  <si>
    <t>KM 6 CAMINO A VERACRUZ,PANAMA CITY,Panama</t>
  </si>
  <si>
    <t>巴拿马城雅乐轩酒店</t>
  </si>
  <si>
    <t>Aloft Panama</t>
  </si>
  <si>
    <t>00507--3056983</t>
  </si>
  <si>
    <t>Calle 76 y Via Israel, San Francisco</t>
  </si>
  <si>
    <t>利马 JW 万豪酒店</t>
  </si>
  <si>
    <t>JW Marriott Hotel Lima</t>
  </si>
  <si>
    <t>秘鲁</t>
  </si>
  <si>
    <t>莱马(及周边地区)</t>
  </si>
  <si>
    <t>51-1-2177000</t>
  </si>
  <si>
    <t>MALECON DE LA RESERVA 615, MIRAFLOR,Miraflores,LIMA,LIMA 18</t>
  </si>
  <si>
    <t>St. Regis Bahia Beach Resort</t>
  </si>
  <si>
    <t>格兰德河</t>
  </si>
  <si>
    <t>178-780-98000</t>
  </si>
  <si>
    <t>State Road 187,kilometer 4.2,Rio Grande 00745,PR Puerto Rico</t>
  </si>
  <si>
    <t>索波特喜来登酒店</t>
  </si>
  <si>
    <t>Sheraton Sopot Hotel</t>
  </si>
  <si>
    <t>波兰</t>
  </si>
  <si>
    <t>索波特</t>
  </si>
  <si>
    <t>48-58-7671000</t>
  </si>
  <si>
    <t>POWSTANCOW WARSZAWY 10,SOPOT 81-718,POLAND</t>
  </si>
  <si>
    <t>波兹南喜来登酒店</t>
  </si>
  <si>
    <t>Sheraton Poznan Hotel</t>
  </si>
  <si>
    <t>波兹南</t>
  </si>
  <si>
    <t>48-61-6552000</t>
  </si>
  <si>
    <t>UI BUKOWSKA 3/9,POZNAN 60-809,POZNAN POLAND,POLAND</t>
  </si>
  <si>
    <t>波多黎各喜来登赌场酒店</t>
  </si>
  <si>
    <t>Sheraton Puerto Rico Hotel &amp; Casino</t>
  </si>
  <si>
    <t>波多黎各</t>
  </si>
  <si>
    <t>波多黎各岛</t>
  </si>
  <si>
    <t>001-787-9933500</t>
  </si>
  <si>
    <t>200 Convention Boulevard</t>
  </si>
  <si>
    <t>华沙布里斯托尔豪华精选酒店</t>
  </si>
  <si>
    <t>Hotel Bristol, A Luxury Collection Hote</t>
  </si>
  <si>
    <t>华沙</t>
  </si>
  <si>
    <t>48-22-5511000</t>
  </si>
  <si>
    <t>Krakowskie Przedmiescie 42/44,Warsaw 00-325,Poland</t>
  </si>
  <si>
    <t>克拉特夫喜来登大酒店</t>
  </si>
  <si>
    <t>Sheraton Grand Krakow</t>
  </si>
  <si>
    <t>克拉科夫</t>
  </si>
  <si>
    <t>48-12-6621000</t>
  </si>
  <si>
    <t>UL.POWISLE 7,31-101 KRAKOW,Krakow POLAND,Poland</t>
  </si>
  <si>
    <t>华沙喜来登酒店</t>
  </si>
  <si>
    <t>Sheraton Warsaw Hotel</t>
  </si>
  <si>
    <t>48-22-6576100</t>
  </si>
  <si>
    <t>Ul. Prusa 2,Warsaw 00-493,Poland</t>
  </si>
  <si>
    <t>松崖豪华精选度假村</t>
  </si>
  <si>
    <t>Pine Cliffs Residence, a Luxury Collection Resort</t>
  </si>
  <si>
    <t>葡萄牙</t>
  </si>
  <si>
    <t>阿尔布斐拉</t>
  </si>
  <si>
    <t>351-289-500100</t>
  </si>
  <si>
    <t>PRAIA DA FALESIA,P.O. BOX 644,ALBUFEIRA PORTUGAL,8200-909</t>
  </si>
  <si>
    <t>华沙威斯汀酒店</t>
  </si>
  <si>
    <t>The Westin Warsaw</t>
  </si>
  <si>
    <t>48-22-4508000</t>
  </si>
  <si>
    <t>Al. Jana Pawla II 21,Warsaw 00-854,Poland</t>
  </si>
  <si>
    <t>松崖酒店 - 豪华精选酒店(原喜来登阿尔加维酒店)</t>
  </si>
  <si>
    <t>Pine Cliffs Hotel, A Luxury Collection Resort (Formerly Sheraton Algarve)</t>
  </si>
  <si>
    <t>Praia da Falesia,PO BOX 644,Albufeira 8200 - 909,Algarve Portugal</t>
  </si>
  <si>
    <t>卡斯凯斯喜来登度假酒店</t>
  </si>
  <si>
    <t>Sheraton Cascais Resort - Hotel &amp; Residences</t>
  </si>
  <si>
    <t>卡斯凯斯</t>
  </si>
  <si>
    <t>351-21-4829100</t>
  </si>
  <si>
    <t>RUA DAS PALMEIRAS,LOTE 5 QUINTA DA MARINHA,CASCAIS,2750-005</t>
  </si>
  <si>
    <t>多哈威斯汀酒店</t>
  </si>
  <si>
    <t>The Westin Doha Hotel &amp; Spa</t>
  </si>
  <si>
    <t>卡塔尔</t>
  </si>
  <si>
    <t>多哈</t>
  </si>
  <si>
    <t>974-3361-8842</t>
  </si>
  <si>
    <t>SALWA ROAD, BIN MAHMOUD SOUTH,ZONE 23,DOHA,5319</t>
  </si>
  <si>
    <t>波尔图喜来登水疗酒店</t>
  </si>
  <si>
    <t>Sheraton Porto Hotel &amp; Spa</t>
  </si>
  <si>
    <t>波尔图</t>
  </si>
  <si>
    <t>351-22-0404000</t>
  </si>
  <si>
    <t>RUA DE TENENTE VALADIM 146,Porto 4100-476,Portugal Portugal</t>
  </si>
  <si>
    <t>大都会宫酒店，豪华精选酒店</t>
  </si>
  <si>
    <t xml:space="preserve">Hotel Metropol Palace, a Luxury Collection Hotel </t>
  </si>
  <si>
    <t>塞尔维亚</t>
  </si>
  <si>
    <t>贝尔格莱德</t>
  </si>
  <si>
    <t>00381--113333100</t>
  </si>
  <si>
    <t>Bulevar Kralja Aleksandra 69, Belgrade 11000 Serbia</t>
  </si>
  <si>
    <t>FOUR POINTS BY SHERATON KALUGA</t>
  </si>
  <si>
    <t>卡卢加</t>
  </si>
  <si>
    <t>7-4842-500-000</t>
  </si>
  <si>
    <t>16 AKADEMIKA KOROLEVA STREET,KALUGA,248000</t>
  </si>
  <si>
    <t>卢布尔雅那蒙斯福朋喜来登酒店</t>
  </si>
  <si>
    <t>Four Points by Sheraton Ljubljana Mons</t>
  </si>
  <si>
    <t>斯洛文尼亚</t>
  </si>
  <si>
    <t>卢布尔雅那</t>
  </si>
  <si>
    <t>386-1-470-2700</t>
  </si>
  <si>
    <t>POT ZA BRDOM 4,1000 LJUBLJANA,LJUBLJANA,1000</t>
  </si>
  <si>
    <t>喜达屋豪华精选酒店河流公园大酒店</t>
  </si>
  <si>
    <t>Grand Hotel River Park, A Luxury Collection Hotel</t>
  </si>
  <si>
    <t>斯洛伐克</t>
  </si>
  <si>
    <t>布拉迪斯拉发</t>
  </si>
  <si>
    <t>421-2-32238500</t>
  </si>
  <si>
    <t>Dvorakovo Nabrezie 6,Bratislava 811 02,Slovakia</t>
  </si>
  <si>
    <t>布拉迪斯拉发喜来登酒店</t>
  </si>
  <si>
    <t>Sheraton Bratislava Hotel</t>
  </si>
  <si>
    <t>421-2-35350000</t>
  </si>
  <si>
    <t>PRIBINOVA 12,811 09 BRATISLAVA,Bratislava SLOVAKIA,Slovakia</t>
  </si>
  <si>
    <t>曼谷阿玛瑞水门酒店</t>
  </si>
  <si>
    <t>Amari Watergate Bangkok</t>
  </si>
  <si>
    <t>66-2-6539000</t>
  </si>
  <si>
    <t>847 Petchburi Road, Pratunam,Rajthevee,Bangkok 10400,Thailand</t>
  </si>
  <si>
    <t>曼谷盛泰澜中央世界商业中心酒店</t>
  </si>
  <si>
    <t>Centara Grand &amp; Bangkok Convention Centre at CentralWorld</t>
  </si>
  <si>
    <t>+66 (0) 2100 1234</t>
  </si>
  <si>
    <t>999/99 Rama 1 Road,Pathumwan Bangkok10330,Thailand</t>
  </si>
  <si>
    <t>曼谷猜尤披亚公园酒店</t>
  </si>
  <si>
    <t>Chaophya Park Hotel Bangkok</t>
  </si>
  <si>
    <t>66-2-2900125</t>
  </si>
  <si>
    <t>247 Rachadapisek Road,Dindaeng,Bangkok 10400,Thailand</t>
  </si>
  <si>
    <t>曼谷万怡酒店</t>
  </si>
  <si>
    <t>Courtyard by Marriott Bangkok</t>
  </si>
  <si>
    <t>66-2-690-1888</t>
  </si>
  <si>
    <t>155/1 Soi Mahadlekluang 1, Rajdamri Road Bangkok, Thailand</t>
  </si>
  <si>
    <t>苏梅岛皇家芒别墅酒店</t>
  </si>
  <si>
    <t>Royal Muang Samui Villas</t>
  </si>
  <si>
    <t>+66 7742 8700</t>
  </si>
  <si>
    <t>89 Moo 5, Choeng Mon Beach, Bophut, Koh Samui, Suratthani  84320,Thailand</t>
  </si>
  <si>
    <t>华欣春景酒店</t>
  </si>
  <si>
    <t>Chom View Hotel Hua Hin</t>
  </si>
  <si>
    <t>66-32-655292</t>
  </si>
  <si>
    <t>93 soi huatanon 23, Nongkae,Hua Hin 77110,Prachuabkirikhan Thailand</t>
  </si>
  <si>
    <t>兰塔查达度假酒店</t>
  </si>
  <si>
    <t>Lanta Cha-da Resort</t>
  </si>
  <si>
    <t>0066--75668124(打这个)</t>
  </si>
  <si>
    <t>279 Moo1 Tambol saladan,Krabi, Thailand</t>
  </si>
  <si>
    <t>甲米都喜天丽海滨度假酒店</t>
  </si>
  <si>
    <t>Dusit Thani Krabi Beach Resort</t>
  </si>
  <si>
    <t>66-75-628000</t>
  </si>
  <si>
    <t>155 Moo 2, Nong Thale Muang, Krabi,Klong Muang 81180,Krabi Thailand</t>
  </si>
  <si>
    <t>考拉万豪温泉度假酒店</t>
  </si>
  <si>
    <t>JW Marriott Khao Lak Resort and Spa</t>
  </si>
  <si>
    <t>考拉 (攀牙湾)</t>
  </si>
  <si>
    <t>66-76-584 888</t>
  </si>
  <si>
    <t>41/12 Moo 3, Khuk Khak,Takuapa,Khao Lak 82190,Phang-Nga Thailand</t>
  </si>
  <si>
    <t>普吉岛甜蜜马丽娜卡伦艺术度假酒店</t>
  </si>
  <si>
    <t>Sugar Marina Resort – Art – Karon Beach Phuket</t>
  </si>
  <si>
    <t>66-76-396611</t>
  </si>
  <si>
    <t>542/1 Patak Road,Muang,Karon Beach 83100,Phuket Thailand</t>
  </si>
  <si>
    <t>甜蜜滨海度假酒店 - 时尚 - 卡塔海滩</t>
  </si>
  <si>
    <t>Sugar Marina Resort Fashion Kata Beach Phuket</t>
  </si>
  <si>
    <t>6676396611-5</t>
  </si>
  <si>
    <t>20/10 Kata Road,Muang,Kata Beach 83100,Phuket Thailand</t>
  </si>
  <si>
    <t>苏格滨海冲浪度假酒店 - 卡塔海滩</t>
  </si>
  <si>
    <t>Sugar Marina Resort –Surf –Kata Beach Phuket</t>
  </si>
  <si>
    <t>100/92 Kata Road,Kata Beach 83100,Thailand</t>
  </si>
  <si>
    <t>甜蜜滨海度假酒店 - 航海 - 卡塔海滩</t>
  </si>
  <si>
    <t>Sugar Marina Resort Nautical Kata Beach Phuket</t>
  </si>
  <si>
    <t>66 76 396 611 / 66 6 2875 9003</t>
  </si>
  <si>
    <t>2/4 Kata Noi Road,Muang,Kata Beach 83100,Phuket Thailand</t>
  </si>
  <si>
    <t>普吉岛万豪奈阳海滩水疗度假村</t>
  </si>
  <si>
    <t xml:space="preserve">Phuket Marriott Resort and Spa, Nai Yang Beach </t>
  </si>
  <si>
    <t>0066--76625555</t>
  </si>
  <si>
    <t>92 Moo 3, Baan Na Tai, Naiyang Beach, Tambol Sakoo</t>
  </si>
  <si>
    <t>普吉岛桑苏丽酒店</t>
  </si>
  <si>
    <t>Sunsuri Phuket</t>
  </si>
  <si>
    <t>66 76 336 400</t>
  </si>
  <si>
    <t>11/5 Moo 1 , Rawai,Muang,Naiharn Beach 83130,Phuket Thailand</t>
  </si>
  <si>
    <t>阿玛塔拉康体度假村</t>
  </si>
  <si>
    <t>Amatara Wellness Resort</t>
  </si>
  <si>
    <t>0066--76318888</t>
  </si>
  <si>
    <t>84 Moo 8 Sakdidej Road, Vichit, Muang, Phuket</t>
  </si>
  <si>
    <t>芭堤雅爱湾皇家巡航酒店</t>
  </si>
  <si>
    <t>A-One the Royal Cruise Hotel Pattaya</t>
  </si>
  <si>
    <t>66-38-259555</t>
  </si>
  <si>
    <t>499 North Pattaya Beach Road,Pattaya City, Chonburi,Pattaya 20150,Thailand</t>
  </si>
  <si>
    <t>芭堤雅花园海景大酒店</t>
  </si>
  <si>
    <t>Garden Cliff Resort &amp; Spa Pattaya</t>
  </si>
  <si>
    <t>66-38-259333</t>
  </si>
  <si>
    <t>220/21 Moo 5 Soi 16,Naklua,Pattaya 20150,Thailand</t>
  </si>
  <si>
    <t>芭堤雅拉文达海滩度假酒店</t>
  </si>
  <si>
    <t>Ravindra Beach Resort &amp; Spa Pattaya</t>
  </si>
  <si>
    <t>66-38-235777</t>
  </si>
  <si>
    <t>246 MOO 4 NA JOMTIEN, SATTAHIP,,CHONBURI 20250 THAILAND</t>
  </si>
  <si>
    <t>芭堤雅黄金海酒店</t>
  </si>
  <si>
    <t>Golden Sea Hotel Pattaya</t>
  </si>
  <si>
    <t>0066--380523312</t>
  </si>
  <si>
    <t>316/152 Moo 10, Soi Chalermprakiat 33, South Pattaya 3rd Road, Nongprue,Banglamung, Chonburi</t>
  </si>
  <si>
    <t>苏梅岛阿尔丝兰松度假村</t>
  </si>
  <si>
    <t>Al’s Laemson Resort</t>
  </si>
  <si>
    <t>66-77-914750</t>
  </si>
  <si>
    <t>154/14-15 Moo 2,Chaweng Beach,Bophut,Koh Samui Surathani 84320， Thailand</t>
  </si>
  <si>
    <t>班苏梅度假酒店</t>
  </si>
  <si>
    <t>Baan Samui Resort</t>
  </si>
  <si>
    <t>66-77-950531</t>
  </si>
  <si>
    <t>14/7 Moo 2, Chaweng Beach,,Koh Samui, Suratthani,Chaweng 84320,Samui Thailand</t>
  </si>
  <si>
    <t>苏梅岛湾景水疗度假村</t>
  </si>
  <si>
    <t>Samui Bayview Resort &amp; Spa</t>
  </si>
  <si>
    <t>66-77-448560</t>
  </si>
  <si>
    <t>104 Moo 3, Bophut,,Suratthani,Chaweng 84320,Koh Samui Thailand</t>
  </si>
  <si>
    <t>达拉苏梅岛海滩别墅度假村-只限成人</t>
  </si>
  <si>
    <t>Dara Samui Beach Resort and Villa – Adult Only</t>
  </si>
  <si>
    <t>0066--77231323</t>
  </si>
  <si>
    <t>162/2 Moo 2, Chaweng Beach, Bo Phut</t>
  </si>
  <si>
    <t>苏梅岛城中水疗度假村</t>
  </si>
  <si>
    <t>Muang Samui Spa Resort</t>
  </si>
  <si>
    <t>13/1 Moo 2, Chaweng Beach, Bophut,,Koh Samui,Chaweng 84320,Thailand</t>
  </si>
  <si>
    <t>苏梅岛马里布海滩度假酒店</t>
  </si>
  <si>
    <t>Malibu Beach Resort</t>
  </si>
  <si>
    <t>66 77 332 855</t>
  </si>
  <si>
    <t>15 Moo 2, Chaweng Beach, Bo Phut, K,Chaweng 84320,Suratthani Thailand</t>
  </si>
  <si>
    <t>卡里斯豪华精选水疗度假村-博德鲁姆</t>
  </si>
  <si>
    <t>Caresse a Luxury Collection Resort and Spa Bodrum</t>
  </si>
  <si>
    <t>干贝特</t>
  </si>
  <si>
    <t>090-252-3113636</t>
  </si>
  <si>
    <t>Adnan Menderes Cad. No:89 Asarlik M,Bodrum 48400,Turkey</t>
  </si>
  <si>
    <t>牡蛎湾普罗蒂酒店</t>
  </si>
  <si>
    <t>Protea Hotel by Marriott Dar es Salaam Oyster Bay</t>
  </si>
  <si>
    <t>坦桑尼亚</t>
  </si>
  <si>
    <t>达累斯萨拉姆</t>
  </si>
  <si>
    <t>255-222-666665</t>
  </si>
  <si>
    <t>Corner of Haile Selassie &amp; Ali Hassan Mwinyi Roads Oyster Bay,Tanzania</t>
  </si>
  <si>
    <t xml:space="preserve">坎培拉万豪喜来登酒店 </t>
  </si>
  <si>
    <t>Sheraton Kampala by Marriott</t>
  </si>
  <si>
    <t>乌干达</t>
  </si>
  <si>
    <t>坎帕拉</t>
  </si>
  <si>
    <t>256-414-420000</t>
  </si>
  <si>
    <t>Ternan Avenue,PO Box 7041,Kampala,Uganda</t>
  </si>
  <si>
    <t>科洛尼亚喜来登高尔夫水疗渡假村</t>
  </si>
  <si>
    <t>Sheraton Colonia Golf &amp; Spa Resort</t>
  </si>
  <si>
    <t>乌拉圭</t>
  </si>
  <si>
    <t>科洛尼亚·德尔萨克门托</t>
  </si>
  <si>
    <t>00598--45229000</t>
  </si>
  <si>
    <t>Continuación de la Rambla de Las Américas S/N</t>
  </si>
  <si>
    <t>蒙得维的亚蒂奥福朋喜来登酒店</t>
  </si>
  <si>
    <t>Four Points by Sheraton Montevideo</t>
  </si>
  <si>
    <t>蒙得维的亚</t>
  </si>
  <si>
    <t>598-2-9017000</t>
  </si>
  <si>
    <t>EJIDO 1275,MONTEVIDEO,11100</t>
  </si>
  <si>
    <t>THE WESTIN ST. JOHN VILLAS</t>
  </si>
  <si>
    <t>圣约翰斯伯里</t>
  </si>
  <si>
    <t>1-340-693-8000</t>
  </si>
  <si>
    <t>300A CHOCOLATE HOLE,ST. JOHN,VIRGIN ISLANDS,00830</t>
  </si>
  <si>
    <t>阿雷格里港喜来登酒店</t>
  </si>
  <si>
    <t>Sheraton Porto Alegre</t>
  </si>
  <si>
    <t>阿雷格里港(及邻近地区)</t>
  </si>
  <si>
    <t>55-51-21216000</t>
  </si>
  <si>
    <t>RUA OLAVO BARRETO VIANA 18,MOINHOS DE VENRO,PORTO ALEGRE 90570-01,BRAZIL</t>
  </si>
  <si>
    <t>里约热内卢巴拉达蒂茹卡万怡酒店</t>
  </si>
  <si>
    <t>Courtyard by Marriott Rio de Janeiro Barra da Tijuca</t>
  </si>
  <si>
    <t>552-199-6357361</t>
  </si>
  <si>
    <t>Av Embaixador Abelardo Bueno 5001, Rio De Janeiro, Brazil</t>
  </si>
  <si>
    <t>圣保罗万豪行政公寓</t>
  </si>
  <si>
    <t>Marriott Executive Apartments Sao Paulo</t>
  </si>
  <si>
    <t>圣保罗</t>
  </si>
  <si>
    <t>55-11-30583000</t>
  </si>
  <si>
    <t>Rua Professor Filadelfo Azevedo, 717 – Vila Nova Concei??o, Sao Paulo, CEP 04508-011, Brazil</t>
  </si>
  <si>
    <t>圣保罗文艺复兴万丽酒店</t>
  </si>
  <si>
    <t>Renaissance Sao Paulo Hotel</t>
  </si>
  <si>
    <t>55-11-30692233</t>
  </si>
  <si>
    <t>Alameda Santos, 2233 · Sao Paulo, Sao Paulo 01419-002 Brazil</t>
  </si>
  <si>
    <t>圣保罗世贸中心喜来登酒店</t>
  </si>
  <si>
    <t>Sheraton Sao Paulo WTC Hotel</t>
  </si>
  <si>
    <t>55-11-30558000</t>
  </si>
  <si>
    <t>NACOES UNIDAS AVE 12559,BROOKLIN NOVO,Sao Paulo 04578-905,Brazil</t>
  </si>
  <si>
    <t>米西索加梅德维尔福朋喜来登酒店</t>
  </si>
  <si>
    <t>Four Points by Sheraton Mississauga Meadowvale</t>
  </si>
  <si>
    <t>米西索加</t>
  </si>
  <si>
    <t>1-905-8582424</t>
  </si>
  <si>
    <t>2501 ARGENTIA ROAD,MISSISSAUGA ONTARIO L5N 4G8,CANADA</t>
  </si>
  <si>
    <t>威尔逊总统豪华精选酒店</t>
  </si>
  <si>
    <t xml:space="preserve"> President Wilson - A Luxury Collection Hotel</t>
  </si>
  <si>
    <t>日内瓦</t>
  </si>
  <si>
    <t>41-22-9066666</t>
  </si>
  <si>
    <t>47 Quai Wilson,Geneva 1211,Switzerland</t>
  </si>
  <si>
    <t>FOUR POINTS BY SHERATON SHERWOOD PARK</t>
  </si>
  <si>
    <t>舍伍德帕克</t>
  </si>
  <si>
    <t>1-780-705-3552</t>
  </si>
  <si>
    <t>1005 PROVINCIAL AVENUE,SHERWOOD PARK,T8H 0Y7</t>
  </si>
  <si>
    <t>圣地亚哥福朋喜来登酒店</t>
  </si>
  <si>
    <t>Four Points by Sheraton Santiago</t>
  </si>
  <si>
    <t>圣地亚哥</t>
  </si>
  <si>
    <t>0056--227500300</t>
  </si>
  <si>
    <t>Santa Magdalena No. 111,Santiago Province</t>
  </si>
  <si>
    <t>圣地亚哥喜来登酒店及会议中心</t>
  </si>
  <si>
    <t>Sheraton Santiago Hotel &amp; Convention Center</t>
  </si>
  <si>
    <t>Vitacura (比塔库拉)</t>
  </si>
  <si>
    <t>56-2-2335000</t>
  </si>
  <si>
    <t>Ave Santa Maria 1742 Santiago,Chile</t>
  </si>
  <si>
    <t>W圣地亚哥酒店</t>
  </si>
  <si>
    <t>W Santiago</t>
  </si>
  <si>
    <t>0056--228180111</t>
  </si>
  <si>
    <t>Isidora Goyenechea 3000, Las Condes,Santiago Province</t>
  </si>
  <si>
    <t>圣地亚哥万豪酒店</t>
  </si>
  <si>
    <t>Santiago Marriott Hotel</t>
  </si>
  <si>
    <t>0056--224262000</t>
  </si>
  <si>
    <t>Av Presidente Kennedy 5741,Santiago Province</t>
  </si>
  <si>
    <t>波哥大喜来登酒店</t>
  </si>
  <si>
    <t>Hotel Sheraton Bogotá</t>
  </si>
  <si>
    <t>哥伦比亚</t>
  </si>
  <si>
    <t>波哥达(及周边地区)</t>
  </si>
  <si>
    <t>57-1-2105000</t>
  </si>
  <si>
    <t>CALLE 25 B# 69 C80,Bogota,Colombia</t>
  </si>
  <si>
    <t>波哥大W酒店</t>
  </si>
  <si>
    <t>W Bogota</t>
  </si>
  <si>
    <t>571-746-7111</t>
  </si>
  <si>
    <t>AVENIDA CARRERA 9 #115 - 30,BOGOTA,Colombia</t>
  </si>
  <si>
    <t>雅乐轩波哥大机场酒店</t>
  </si>
  <si>
    <t>Aloft Bogotá Airport</t>
  </si>
  <si>
    <t>0057-1-7427070</t>
  </si>
  <si>
    <t>Avenida Calle 26 #92-32, Bogota,  CO</t>
  </si>
  <si>
    <t>门多萨喜来登酒店</t>
  </si>
  <si>
    <t>Sheraton Mendoza Hotel</t>
  </si>
  <si>
    <t>阿根廷</t>
  </si>
  <si>
    <t>曼道扎</t>
  </si>
  <si>
    <t>54-26-14415500</t>
  </si>
  <si>
    <t>PRIMITIVO DE LA RETA 989 (5500),MENDOZA,ARGENTINA</t>
  </si>
  <si>
    <t>温哥华机场喜来登酒店</t>
  </si>
  <si>
    <t>SHERATON VANCOUVER AIRPORT</t>
  </si>
  <si>
    <t>1-604-2737878</t>
  </si>
  <si>
    <t>7551 WESTMINSTER HIGHWAY,RICHMOND,RICHMOND,V6X 1A3</t>
  </si>
  <si>
    <t>温哥华机场威斯汀墙中心酒店</t>
  </si>
  <si>
    <t>The Westin Wall Centre Vancouver Airport</t>
  </si>
  <si>
    <t>1-604-3036565</t>
  </si>
  <si>
    <t>3099 CORVETTE WAY,RICHMOND BC V6X 4K3,Vancouver International Airport,Canada</t>
  </si>
  <si>
    <t>哥斯达黎加圣何塞喜来登酒店</t>
  </si>
  <si>
    <t>Sheraton San Jose Hotel, Costa Rica</t>
  </si>
  <si>
    <t>哥斯达黎加</t>
  </si>
  <si>
    <t>圣何塞</t>
  </si>
  <si>
    <t>00506--40550505</t>
  </si>
  <si>
    <t>Route 27 350 mts West Multiplaza</t>
  </si>
  <si>
    <t>多伦多丽思卡尔顿酒店</t>
  </si>
  <si>
    <t>The Ritz-Carlton, Toronto</t>
  </si>
  <si>
    <t>1-416-5852500</t>
  </si>
  <si>
    <t>181 Wellington Street West, Toronto, Ontario M5V 3G7 Canada</t>
  </si>
  <si>
    <t>喜来登多伦多市中心酒店</t>
  </si>
  <si>
    <t>Sheraton Centre Toronto Hotel</t>
  </si>
  <si>
    <t>1-416-3611000</t>
  </si>
  <si>
    <t>123 Queen Street West Toronto, Ontario M5H 2M9 Canada</t>
  </si>
  <si>
    <t>多伦多港口城堡威斯汀酒店</t>
  </si>
  <si>
    <t>The Westin Harbour Castle Toronto</t>
  </si>
  <si>
    <t>1-416-8691600</t>
  </si>
  <si>
    <t>1 Harbour Square Toronto, Ontario M5J 1A6 Canada</t>
  </si>
  <si>
    <t>马里奥特多伦多德尔塔酒店</t>
  </si>
  <si>
    <t>Delta Hotels by Marriott Toronto</t>
  </si>
  <si>
    <t>001--4168491200</t>
  </si>
  <si>
    <t>75 Lower Simcoe Street, H</t>
  </si>
  <si>
    <t>FOUR POINTS BY SHERATON Calgary west</t>
  </si>
  <si>
    <t>1-403-2884441</t>
  </si>
  <si>
    <t>8220 BOWRIDGE CRESCENT NW,CALAGRY,CALGARY,,T3B 2V1</t>
  </si>
  <si>
    <t>卡尔加里机场福朋喜来登酒店</t>
  </si>
  <si>
    <t>Four Points by Sheraton Calgary Airport</t>
  </si>
  <si>
    <t>1-403-648-3180</t>
  </si>
  <si>
    <t>2875 SUNRIDGE WAY NE,CALGARY,T1Y 7K7</t>
  </si>
  <si>
    <t>威斯汀卡尔加里酒店</t>
  </si>
  <si>
    <t>The Westin Calgary</t>
  </si>
  <si>
    <t>1-403-2661611</t>
  </si>
  <si>
    <t>320 4TH AVENUE S.W.,Calgary T2P 2S6,Alberta Canada</t>
  </si>
  <si>
    <t>SHERATON HOTEL NEWFOUNDLAND</t>
  </si>
  <si>
    <t>圣约翰</t>
  </si>
  <si>
    <t>1-709-726-4980</t>
  </si>
  <si>
    <t>115 CAVENDISH SQUARE,A1C 3K2,NEWFOUNDLAND AND LABRADOR,ST. JOHNS CANADA</t>
  </si>
  <si>
    <t>维多利亚门户福朋喜来登酒店</t>
  </si>
  <si>
    <t>FOUR POINTS BY SHERATON VICTORIA GATEWAY</t>
  </si>
  <si>
    <t>维多利亚岛</t>
  </si>
  <si>
    <t>1-250-474-6063</t>
  </si>
  <si>
    <t>829 MCCALLUM ROAD,VICTORIA,V9B 6W6</t>
  </si>
  <si>
    <t>威斯汀维多利亚熊山高尔夫度假酒店</t>
  </si>
  <si>
    <t>The Westin Bear Mountain Victoria Golf Resort &amp; Spa</t>
  </si>
  <si>
    <t>1-250-391-7160</t>
  </si>
  <si>
    <t>1999 COUNTRY CLUB WAY,VICTORIA,V9B 6R3</t>
  </si>
  <si>
    <t>柏林丽思卡尔顿酒店</t>
  </si>
  <si>
    <t>The Ritz-Carlton, Berlin</t>
  </si>
  <si>
    <t>柏林</t>
  </si>
  <si>
    <t>49-30-337777</t>
  </si>
  <si>
    <t>POTSDAMER PLATZ 3, Mitte, Berlin, Germany, 10785</t>
  </si>
  <si>
    <t>艾美度假酒店</t>
  </si>
  <si>
    <t>Le Meridien Makkah</t>
  </si>
  <si>
    <t>沙特阿拉伯</t>
  </si>
  <si>
    <t>麦加</t>
  </si>
  <si>
    <t>966-12-5751111</t>
  </si>
  <si>
    <t>King Abdel Aziz Road - Ajyad,Makkah,Saudi Arabia</t>
  </si>
  <si>
    <t>麦加塔艾美酒店</t>
  </si>
  <si>
    <t>Le Meridien Towers Makkah</t>
  </si>
  <si>
    <t>966-12-5399999</t>
  </si>
  <si>
    <t>P.O BOX 9991 KUDAI ROAD,P.O.BOX 9991,MAKKAH,21955</t>
  </si>
  <si>
    <t>麦加约巴奥马尔万豪酒店</t>
  </si>
  <si>
    <t>Jabal Omar Marriott Hotel Makkah</t>
  </si>
  <si>
    <t>966-125-296666</t>
  </si>
  <si>
    <t>UMM AL QURA, PO BOX 2036,MAKKAH,21955</t>
  </si>
  <si>
    <t>柏林漫步大道喜来登大酒店</t>
  </si>
  <si>
    <t>Sheraton Berlin Grand Hotel Esplanade</t>
  </si>
  <si>
    <t>49-30-254780</t>
  </si>
  <si>
    <t>LUETZOWUFER 15,BERLIN,10785</t>
  </si>
  <si>
    <t>傲途格精选酒店旗下斯坦普朗兹酒店</t>
  </si>
  <si>
    <t>Hotel am Steinplatz, Autograph Collection</t>
  </si>
  <si>
    <t>49-30-5544440</t>
  </si>
  <si>
    <t>Steinplatz 4 Berlin Berlin 10623 Germany</t>
  </si>
  <si>
    <t xml:space="preserve">艾利蒙特法兰克福机场酒店 </t>
  </si>
  <si>
    <t xml:space="preserve">Element Frankfurt Airport Hotel </t>
  </si>
  <si>
    <t>49-69-365065-400</t>
  </si>
  <si>
    <t>DE-SAINT-EXUPÉRY-STRASSE 6,FRANKFURT,60549</t>
  </si>
  <si>
    <t>法兰克福机场喜来登酒店及会议中心</t>
  </si>
  <si>
    <t>Sheraton Airport Hotel &amp; Conference Center Frankfurt</t>
  </si>
  <si>
    <t>0049--6969770</t>
  </si>
  <si>
    <t>Hugo-Eckener-Ring 15 / Frankfurt Airport Terminal 1</t>
  </si>
  <si>
    <t>迪拜格罗夫纳之家豪华精选酒店</t>
  </si>
  <si>
    <t>Grosvenor House a Luxury Collection Hotel Dubai</t>
  </si>
  <si>
    <t>971-4-3998888</t>
  </si>
  <si>
    <t>Dubai Marina/Al Emreef Street,Jumeirah,United Arab Emirates</t>
  </si>
  <si>
    <t>莱比锡威斯汀酒店</t>
  </si>
  <si>
    <t>The Westin Leipzig</t>
  </si>
  <si>
    <t>莱比锡</t>
  </si>
  <si>
    <t>49-341-9880</t>
  </si>
  <si>
    <t>GERBERSTRASSE 15,D-04105 LEIPZIG,Leipzig GERMANY,Germany</t>
  </si>
  <si>
    <t>艾美米娜赛亚赫海滩度假村&amp;滨海</t>
  </si>
  <si>
    <t>Le Meridien Mina Seyahi Beach Resort &amp; Marina</t>
  </si>
  <si>
    <t>971-4-3993333</t>
  </si>
  <si>
    <t>AL SUFOUH ROAD,C/O DUBAI INTERNATIONAL MARINE CLUB,JUMEIRAH,UNITED ARAB EMIRATES</t>
  </si>
  <si>
    <t>迪拜丽思卡尔顿酒店</t>
  </si>
  <si>
    <t>The Ritz-Carlton Dubai</t>
  </si>
  <si>
    <t>971-4-3994000</t>
  </si>
  <si>
    <t>P.O. Box 26525 Dubai, United Arab Emirates</t>
  </si>
  <si>
    <t>威斯汀迪拜港滩赛亚滨海度假村</t>
  </si>
  <si>
    <t>The Westin Dubai Mina Seyahi Beach Resort &amp; Marina</t>
  </si>
  <si>
    <t>971-4-3994141</t>
  </si>
  <si>
    <t>Jumeirah 213084, Al Sufouh Road,c/o International Marine Club,Jumeirah,United Arab Emirates</t>
  </si>
  <si>
    <t>金字塔艾美酒店及水疗中心</t>
  </si>
  <si>
    <t>Le Meridien Pyramids Hotel &amp; Spa</t>
  </si>
  <si>
    <t>0020--233777070</t>
  </si>
  <si>
    <t>El Remaya Square-Pyramids, PO Box 25</t>
  </si>
  <si>
    <t>SHERATON CAIRO HOTEL &amp; CASINO</t>
  </si>
  <si>
    <t>20-2-33369800</t>
  </si>
  <si>
    <t>GALAE SQUARE,P. O. BOX 11,CAIRO</t>
  </si>
  <si>
    <t>卡塔米亚沙丘威斯汀开罗高尔夫度假村及水疗中心</t>
  </si>
  <si>
    <t>THE WESTIN CAIRO GOLF RESORT &amp; SPA, KATAMEYA DUNES</t>
  </si>
  <si>
    <t>20-2-2322-8000</t>
  </si>
  <si>
    <t>ROAD 90,NEW CAIRO CITY,KATAMEYA DUNES,CAIRO,11835</t>
  </si>
  <si>
    <t xml:space="preserve">瓜达拉哈拉雅乐轩酒店  </t>
  </si>
  <si>
    <t>Aloft Guadalajara</t>
  </si>
  <si>
    <t>瓜达拉哈拉</t>
  </si>
  <si>
    <t>+52 33 1598 8800</t>
  </si>
  <si>
    <t>AV. DE LAS AMERICAS 1528, COLONIA,COUNTRY CLUB,44610,GUADALAJARA JALISCO</t>
  </si>
  <si>
    <t>纽伦堡艾美大酒店</t>
  </si>
  <si>
    <t>Le Méridien Grand Hotel Nürnberg</t>
  </si>
  <si>
    <t>0049--9112322664</t>
  </si>
  <si>
    <t>Bahnhofstrasse 1-3</t>
  </si>
  <si>
    <t>巴塞罗那艾美酒店</t>
  </si>
  <si>
    <t>Le Meridien Barcelona</t>
  </si>
  <si>
    <t>0034--933186200</t>
  </si>
  <si>
    <t>La Rambla, La 111</t>
  </si>
  <si>
    <t>巴塞罗那W酒店</t>
  </si>
  <si>
    <t>W Barcelona</t>
  </si>
  <si>
    <t>0034--932952800</t>
  </si>
  <si>
    <t>Pla-a Rosa dels Vents, 1 - Passeig Joan de Borbo</t>
  </si>
  <si>
    <t>AC Sant Cugat</t>
  </si>
  <si>
    <t>34-93-5894141</t>
  </si>
  <si>
    <t>PLAZA XAVIER CUGAT,Sant Cugat del Valles,SANT CUGAT DEL VALLÉS,08174</t>
  </si>
  <si>
    <t>JW万豪戛纳度假酒店</t>
  </si>
  <si>
    <t>JW Marriott Cannes</t>
  </si>
  <si>
    <t>戛纳</t>
  </si>
  <si>
    <t>33-492-997000</t>
  </si>
  <si>
    <t>50 Boulevard de la Croisette, BP 224,Provence Alpes Cote d’ Azur Cannes，06414，France</t>
  </si>
  <si>
    <t>Sheraton Cordoba Hotel</t>
  </si>
  <si>
    <t>科多多瓦(及周边地区)</t>
  </si>
  <si>
    <t>54-351-5269000</t>
  </si>
  <si>
    <t>DUARTE QUIROS 1300,CORDOBA,Cordoba X5000ALZ,Argentina</t>
  </si>
  <si>
    <t>爱丁堡喜来登水疗大酒店</t>
  </si>
  <si>
    <t>Sheraton Grand Hotel &amp; Spa, Edinburgh</t>
  </si>
  <si>
    <t>爱丁堡</t>
  </si>
  <si>
    <t>0044--1312299131</t>
  </si>
  <si>
    <t>1 Festival Square</t>
  </si>
  <si>
    <t>东京万豪酒店</t>
  </si>
  <si>
    <t>Tokyo Marriott Hotel</t>
  </si>
  <si>
    <t>4-7-36, Kitashinagawa, Shinagawa-ku,</t>
  </si>
  <si>
    <t>东京喜来登都酒店</t>
  </si>
  <si>
    <t>Sheraton Miyako Hotel Tokyo</t>
  </si>
  <si>
    <t>1-1-50 Shirokanedai, Minato-ku、Tokyo,</t>
  </si>
  <si>
    <t>东京丽思卡尔顿酒店</t>
  </si>
  <si>
    <t>The Ritz-Carlton, Tokyo</t>
  </si>
  <si>
    <t>81-3-34238000</t>
  </si>
  <si>
    <t>Tokyo Midtown 9-7-1 Akasaka Minato-ku Tokyo, Japan</t>
  </si>
  <si>
    <t>东京威斯汀酒店</t>
  </si>
  <si>
    <t>The Westin Tokyo</t>
  </si>
  <si>
    <t>1-4-1 Mita, Meguro-ku,</t>
  </si>
  <si>
    <t>曼谷唐人街皇家酒店</t>
  </si>
  <si>
    <t>Hotel Royal Bangkok@Chinatown</t>
  </si>
  <si>
    <t>66-2-2260026</t>
  </si>
  <si>
    <t>409-421/4, Yaowaraj Road (Chinatown,Bangkok 10100,Bangkok Thailand</t>
  </si>
  <si>
    <t>文斯水门酒店</t>
  </si>
  <si>
    <t>Vince Hotel Pratunam</t>
  </si>
  <si>
    <t>0066--22546480</t>
  </si>
  <si>
    <t>26/2 Alley2, Petchaburi 11, Petchaburi Road</t>
  </si>
  <si>
    <t>曼谷公爵酒店公寓</t>
  </si>
  <si>
    <t>The Duchess Hotel and Residences Bangkok</t>
  </si>
  <si>
    <t>66-2-2507000</t>
  </si>
  <si>
    <t>61 Langsuan Road, Lumpini,Pathumwan,Bangkok 10330,Thailand</t>
  </si>
  <si>
    <t>万豪曼彻斯特维多利亚&amp;艾伯特酒店</t>
  </si>
  <si>
    <t>Manchester Marriott Victoria &amp; Albert Hotel</t>
  </si>
  <si>
    <t>447-919-110468</t>
  </si>
  <si>
    <t>Water Street Manchester, England M3 4JQ, United Kingdom</t>
  </si>
  <si>
    <t>万豪伦敦肯辛顿度假酒店</t>
  </si>
  <si>
    <t>London Marriott Hotel Kensington</t>
  </si>
  <si>
    <t>44-20-79731000</t>
  </si>
  <si>
    <t>147 Cromwell Road, Kensington London, England SW5 0TH, United Kingdom</t>
  </si>
  <si>
    <t>圣尔敏酒店 - 傲途格精选酒店</t>
  </si>
  <si>
    <t>St. Ermin’s Hotel, Autograph Collection</t>
  </si>
  <si>
    <t>44-2072-227888</t>
  </si>
  <si>
    <t>2 Caxton Street London, England SW1H 0QW, United Kingdom</t>
  </si>
  <si>
    <t>艾美度假皮卡迪利酒店</t>
  </si>
  <si>
    <t>Le Meridien Piccadilly</t>
  </si>
  <si>
    <t>44-20-77348000</t>
  </si>
  <si>
    <t>21 Piccadilly,London W1J 0BH,United Kingdom</t>
  </si>
  <si>
    <t>伦敦市政厅万豪酒店</t>
  </si>
  <si>
    <t>London Marriott Hotel County Hall</t>
  </si>
  <si>
    <t>44-20-79285200</t>
  </si>
  <si>
    <t>London County Hall, Westminster Bridge Road London, SE1 7PB,United Kingdom</t>
  </si>
  <si>
    <t>伦敦大理石拱门万豪酒店</t>
  </si>
  <si>
    <t>London Marriott Hotel Marble Arch</t>
  </si>
  <si>
    <t>44-20-77231277</t>
  </si>
  <si>
    <t>134 George Street London, W1H 5DN, United Kingdom</t>
  </si>
  <si>
    <t>伦敦麦达维尔万豪酒店</t>
  </si>
  <si>
    <t>London Marriott Maida Vale</t>
  </si>
  <si>
    <t>0044--2075436000</t>
  </si>
  <si>
    <t>Plaza Parade, Maida Vale</t>
  </si>
  <si>
    <t>雅乐轩达兰酒店</t>
  </si>
  <si>
    <t>Aloft Dhahran Hotel</t>
  </si>
  <si>
    <t>阿尔科巴尔</t>
  </si>
  <si>
    <t>00966--138164444</t>
  </si>
  <si>
    <t>King Saud Branch Road Crossing 21st Street? Dhahran Saudi Arabia</t>
  </si>
  <si>
    <t>公园塔骑士桥豪华精选酒店</t>
  </si>
  <si>
    <t>The Park Tower Knightsbridge, a Luxury Collection Hotel</t>
  </si>
  <si>
    <t>44-20-72358050</t>
  </si>
  <si>
    <t>101 KNIGHTSBRIDGE,LONDON SW1X 7RN,London UNITED KINGDOM,United Kingdom</t>
  </si>
  <si>
    <t>伦敦公园路喜来登大酒店</t>
  </si>
  <si>
    <t>Sheraton Grand London Park Lane</t>
  </si>
  <si>
    <t>0044--2074996321</t>
  </si>
  <si>
    <t>Piccadilly</t>
  </si>
  <si>
    <t>W伦敦莱切斯特广场酒店</t>
  </si>
  <si>
    <t>W London Leicester Square</t>
  </si>
  <si>
    <t>0044--2072907575</t>
  </si>
  <si>
    <t>10 Wardour Street</t>
  </si>
  <si>
    <t>伦敦艾迪森酒店</t>
  </si>
  <si>
    <t>The London Edition</t>
  </si>
  <si>
    <t>44-207-7810000</t>
  </si>
  <si>
    <t>10 Berners Street, London, W1T 3NP United Kingdom</t>
  </si>
  <si>
    <t>艾美艾阿卡海滩度假酒店</t>
  </si>
  <si>
    <t>Le Meridien Al Aqah Beach</t>
  </si>
  <si>
    <t>阿尔阿卡海</t>
  </si>
  <si>
    <t>971-9-2449000</t>
  </si>
  <si>
    <t>Dibba Road,Fujairah,United Arab Emirates</t>
  </si>
  <si>
    <t>大宫殿酒店</t>
  </si>
  <si>
    <t>Hotel Grand Palace</t>
  </si>
  <si>
    <t>81-3-32641111</t>
  </si>
  <si>
    <t>1-1-1 Iidabashi, Chiyoda-ku Tokyo Japan</t>
  </si>
  <si>
    <t>甲米提帕度假酒店</t>
  </si>
  <si>
    <t>Tipa Resort Krabi</t>
  </si>
  <si>
    <t>66 75 637 527-29|66 75 637528</t>
  </si>
  <si>
    <t>121/1 Moo.2 T.Ao Nang, A.Muang, Krabi, Thailand 81180</t>
  </si>
  <si>
    <t>阿瓦海度假酒店</t>
  </si>
  <si>
    <t>Ava Sea Resort</t>
  </si>
  <si>
    <t>667-581-7456</t>
  </si>
  <si>
    <t>834 Moo.2 Ao Nang,Muang,Ao Nang 81000,Krabi Thailand</t>
  </si>
  <si>
    <t>甲米奥南悬念宝贝海滨酒店</t>
  </si>
  <si>
    <t>Sugar Marina Resort-Cliffhanger-Aonang Krabi</t>
  </si>
  <si>
    <t>66-75-695271</t>
  </si>
  <si>
    <t>873 Moo 2, Ao Nang Beach,Muang,Ao Nang 81180,Krabi Thailand</t>
  </si>
  <si>
    <t>万豪巴黎阿克伊度假酒店</t>
  </si>
  <si>
    <t>Courtyard by Marriott Paris Arcueil</t>
  </si>
  <si>
    <t>阿尔克伊</t>
  </si>
  <si>
    <t>331-770-12121</t>
  </si>
  <si>
    <t>6 Avenue President Salvadore Allende Arcueil 94110 France</t>
  </si>
  <si>
    <t>巴黎圣但尼万怡酒店</t>
  </si>
  <si>
    <t>Courtyard by Marriott Paris Saint Denis</t>
  </si>
  <si>
    <t>33-158-349110</t>
  </si>
  <si>
    <t>34 Boulevard de la liberation,Paris 93200,France</t>
  </si>
  <si>
    <t>巴黎特罗卡德罗公园万丽酒店</t>
  </si>
  <si>
    <t>Renaissance Paris le Parc Trocadero Hotel</t>
  </si>
  <si>
    <t>33-1-44056666</t>
  </si>
  <si>
    <t>55-57 Avenue Raymond Poincare · Paris, 75116, France</t>
  </si>
  <si>
    <t>巴黎香榭丽舍大道万豪酒店</t>
  </si>
  <si>
    <t>Paris Marriott Champs Elysees Hotel</t>
  </si>
  <si>
    <t>33-1-53935500</t>
  </si>
  <si>
    <t>70 Avenue des Champs-Elysees Paris, 75008, France</t>
  </si>
  <si>
    <t>巴黎共和国万丽酒店</t>
  </si>
  <si>
    <t>Renaissance Paris Republique Hotel</t>
  </si>
  <si>
    <t>331-800-47029</t>
  </si>
  <si>
    <t>40 Rue Rene Boulanger, Paris, France</t>
  </si>
  <si>
    <t>巴黎王子加勒豪华精选酒店</t>
  </si>
  <si>
    <t>Prince de Galles, a Luxury Collection Hotel, Paris</t>
  </si>
  <si>
    <t>33-1-53237777</t>
  </si>
  <si>
    <t>33 AVENUE GEORGES V,F-75008 PARIS,FRANCE</t>
  </si>
  <si>
    <t>巴黎凯旋门万丽酒店</t>
  </si>
  <si>
    <t>Renaissance Paris Arc de Triomphe Hotel</t>
  </si>
  <si>
    <t>33-1-55375537</t>
  </si>
  <si>
    <t>39 Avenue de Wagram Paris 75 017 France</t>
  </si>
  <si>
    <t>巴黎拉德芳斯万丽酒店</t>
  </si>
  <si>
    <t>Renaissance Paris La Defense Hotel</t>
  </si>
  <si>
    <t>33-1-41975050</t>
  </si>
  <si>
    <t>60 Jardin de Valmy Paris La Defense Cedex 92918 France</t>
  </si>
  <si>
    <t>HOTEL OKADA</t>
  </si>
  <si>
    <t>81-460-856000</t>
  </si>
  <si>
    <t>191 YUMOTOCHAYA, HAKONE-MACHI,ASHIRAGASHIMO-GUN,KANAGAWA, HAKONE, 2500312,JAPAN</t>
  </si>
  <si>
    <t>巴黎竞技场圣克劳德万丽酒店</t>
  </si>
  <si>
    <t>Renaissance Paris Hippodrome de St. Cloud Hotel</t>
  </si>
  <si>
    <t>33-1-47954795</t>
  </si>
  <si>
    <t>123 Rue du Lt Colonel de Montbrison, 92500 Rueil-Malmaison, France</t>
  </si>
  <si>
    <t>巴黎万豪左岸酒店及会议中心</t>
  </si>
  <si>
    <t>Paris Marriott Rive Gauche Hotel &amp; Conference Center</t>
  </si>
  <si>
    <t>33-140-787980</t>
  </si>
  <si>
    <t>17 Boulevard Saint Jacques Paris, 75014, France</t>
  </si>
  <si>
    <t>艾美麦地那酒店</t>
  </si>
  <si>
    <t>Le Meridien Medina</t>
  </si>
  <si>
    <t>梅蒂纳</t>
  </si>
  <si>
    <t>966-14-8460777</t>
  </si>
  <si>
    <t>Khalid Bin Waleed Road,Medina Monawora,Madina PO Box 1735,Saudi Arbia Saudi Arabia</t>
  </si>
  <si>
    <t>麦地那万豪酒店</t>
  </si>
  <si>
    <t>Madinah Marriott Hotel</t>
  </si>
  <si>
    <t>966-14-8180000</t>
  </si>
  <si>
    <t>King Faisal Street, Western Provice, 20012 Al Madinah, Saudi Arabia</t>
  </si>
  <si>
    <t>洛斯卡波斯玛尔喜来登度假村</t>
  </si>
  <si>
    <t>Sheraton Grand Los Cabos, Hacienda del Mar</t>
  </si>
  <si>
    <t>洛斯卡沃斯</t>
  </si>
  <si>
    <t>0052--6241456197</t>
  </si>
  <si>
    <t>Corredor Turistico Km. 10 Lote D, Cabo del Sol</t>
  </si>
  <si>
    <t>Le Meridien Al Khobar</t>
  </si>
  <si>
    <t>966-13-8969000</t>
  </si>
  <si>
    <t>CORNISHE BOULEVARD PO.BOX 1266,ALKHOBAR 31952,Al Khobar SAUDI ARABIA,Saudi Arabia</t>
  </si>
  <si>
    <t>巴黎凡多姆万丽酒店</t>
  </si>
  <si>
    <t>Renaissance Paris Vendome Hotel</t>
  </si>
  <si>
    <t>331-402-02000</t>
  </si>
  <si>
    <t>4, Rue du Mont Thabor · Paris, 75001 France</t>
  </si>
  <si>
    <t>巴黎布洛涅万怡酒店</t>
  </si>
  <si>
    <t>Courtyard by Marriott Paris Boulogne</t>
  </si>
  <si>
    <t>331-818-90680</t>
  </si>
  <si>
    <t>114 route de la Reine, Boulogne-Billancourt</t>
  </si>
  <si>
    <t>巴厘岛库塔福朋喜来登酒店</t>
  </si>
  <si>
    <t>Four Points by Sheraton Bali Kuta</t>
  </si>
  <si>
    <t>62-361-8496606</t>
  </si>
  <si>
    <t>JALAN BENESARI BANJAR PENGABETAN,KUTA,BALI,80361</t>
  </si>
  <si>
    <t>巴黎马约门站万豪AC酒店</t>
  </si>
  <si>
    <t>AC Hotel Paris Porte Maillot</t>
  </si>
  <si>
    <t>33-1-84824909</t>
  </si>
  <si>
    <t>6 rue Gustave Charpentier Paris, 75017, France</t>
  </si>
  <si>
    <t>The Blue Palace, a Luxury Collection Resort and Spa, Crete</t>
  </si>
  <si>
    <t>克里特</t>
  </si>
  <si>
    <t>30-28410-65500</t>
  </si>
  <si>
    <t>P.O. BOX 38,72053 ELOUNDA,CRETE,GREECE</t>
  </si>
  <si>
    <t>阿吉曼萨雷豪华精选度假酒店</t>
  </si>
  <si>
    <t>Ajman Saray, a Luxury Collection Resort, Ajman</t>
  </si>
  <si>
    <t>阿浩曼</t>
  </si>
  <si>
    <t>971-6-7142222</t>
  </si>
  <si>
    <t>SHEIKH HUMAID BIN RASHID AL NUAIMI,Ajman Corniche,AJMAN,8833</t>
  </si>
  <si>
    <t>美娜多喜来登福朋酒店</t>
  </si>
  <si>
    <t>FOUR POINTS BY SHERATON MANADO</t>
  </si>
  <si>
    <t>万鸦老</t>
  </si>
  <si>
    <t>62-431-880 3999</t>
  </si>
  <si>
    <t>Jalan Piere Tendean Boulevard</t>
  </si>
  <si>
    <t>泗水福朋喜来登酒店</t>
  </si>
  <si>
    <t>Four Points by Sheraton Surabaya</t>
  </si>
  <si>
    <t>0062--3199205400</t>
  </si>
  <si>
    <t>Embong Malang Street no 25 31 Tunjungan Plaza 4 Surabaya Jawa Timur</t>
  </si>
  <si>
    <t>雅加达甘达利雅城喜来登大酒店</t>
  </si>
  <si>
    <t>Sheraton Grand Jakarta Gandaria City Hotel</t>
  </si>
  <si>
    <t>62-21-80630888</t>
  </si>
  <si>
    <t>Jalan Sultan Iskandar Muda,Kebayoran,Jakarta 12240,Jakarta Indonesia</t>
  </si>
  <si>
    <t>阿墨达巴德万豪度假酒店</t>
  </si>
  <si>
    <t>Courtyard by Marriott Ahmedabad</t>
  </si>
  <si>
    <t>阿哈迈达巴德</t>
  </si>
  <si>
    <t>91-79-66185299</t>
  </si>
  <si>
    <t>Ramdev Nagar Cross Road, Satellite Road</t>
  </si>
  <si>
    <t>加尔各答索纳尔喜达屋豪华精选酒店</t>
  </si>
  <si>
    <t>ITC Sonar Kolkata A Luxury Collection Hotel</t>
  </si>
  <si>
    <t>加尔各答</t>
  </si>
  <si>
    <t>91-33-23454545</t>
  </si>
  <si>
    <t>1 JBS Haldane Avenue,(Opp Science City),Kolkata (Calcutta) 700046,West Bengal India</t>
  </si>
  <si>
    <t>雾观普洛提酒店</t>
  </si>
  <si>
    <t>Protea Hotel Hazyview</t>
  </si>
  <si>
    <t>南非</t>
  </si>
  <si>
    <t>雾观</t>
  </si>
  <si>
    <t>27-137-379700</t>
  </si>
  <si>
    <t>R40 Road,38km after White River Hazyview, 1242, South Africa</t>
  </si>
  <si>
    <t>非洲之傲梅尔罗斯拱门酒店</t>
  </si>
  <si>
    <t>African Pride Melrose Arch Hotel</t>
  </si>
  <si>
    <t>约翰尼斯堡</t>
  </si>
  <si>
    <t>27-11-2146666</t>
  </si>
  <si>
    <t>1 Melrose Square,Melrose Arch Johannesburg, 2196, South Africa</t>
  </si>
  <si>
    <t>艾美新德里酒店</t>
  </si>
  <si>
    <t>Le Méridien New Delhi</t>
  </si>
  <si>
    <t>91-11-23710101</t>
  </si>
  <si>
    <t>Windsor Place,Janpath,New Delhi 110001,India</t>
  </si>
  <si>
    <t>喜来登新德里酒店</t>
  </si>
  <si>
    <t>Sheraton New Delhi Hotel</t>
  </si>
  <si>
    <t>91-11-42661122</t>
  </si>
  <si>
    <t>District Centre, Saket New Delhi,Delhi N.C.R,IND</t>
  </si>
  <si>
    <t>ITC 新德里孔雀王朝豪华精选酒店</t>
  </si>
  <si>
    <t>ITC Maurya, a Luxury Collection Hotel, New Delhi</t>
  </si>
  <si>
    <t>Sadar Patel Marg，外交飞地</t>
  </si>
  <si>
    <t>W果阿度假村</t>
  </si>
  <si>
    <t>W Goa</t>
  </si>
  <si>
    <t>查波拉城堡</t>
  </si>
  <si>
    <t>0091--8326718888</t>
  </si>
  <si>
    <t>Vagator Beach, Bardez, North Goa</t>
  </si>
  <si>
    <t>海得拉巴喜来登酒店</t>
  </si>
  <si>
    <t>Sheraton Hyderabad Hotel</t>
  </si>
  <si>
    <t>海得拉巴</t>
  </si>
  <si>
    <t>91-40-49251111</t>
  </si>
  <si>
    <t>115/1 NANAKRAMGUDA,FINANCIAL DISTRICT,HYDERABAD,TELANGANA 500032, INDIA</t>
  </si>
  <si>
    <t>丽笙蓝标广场酒店-海得拉巴班加拉山</t>
  </si>
  <si>
    <t>Radisson Blu Plaza Hotel Hyderabad Banjara Hills</t>
  </si>
  <si>
    <t>914-067-331133</t>
  </si>
  <si>
    <t>8-2-409 RD NO 6 BANJARA HILLS,HYDERABAD,500034</t>
  </si>
  <si>
    <t>齐普尔ITC拉杰普塔纳酒店</t>
  </si>
  <si>
    <t>ITC Rajputana Hotel Jaipur</t>
  </si>
  <si>
    <t>斋浦尔</t>
  </si>
  <si>
    <t>91-14-15100100</t>
  </si>
  <si>
    <t>Palace Road Rajasthan, Jaipur, 302006 IN</t>
  </si>
  <si>
    <t>死海万豪酒店&amp;度假村</t>
  </si>
  <si>
    <t>Dead Sea Marriott Resort &amp; Spa</t>
  </si>
  <si>
    <t>约旦</t>
  </si>
  <si>
    <t>索瓦马</t>
  </si>
  <si>
    <t>962-5-3560400</t>
  </si>
  <si>
    <t>Sowayma Dead Sea Road, 6010 Sowayma, Jordan</t>
  </si>
  <si>
    <t>西铁别府度假酒店</t>
  </si>
  <si>
    <t>Nishitetsu Resort Inn Beppu</t>
  </si>
  <si>
    <t>别府</t>
  </si>
  <si>
    <t>0081--977265151</t>
  </si>
  <si>
    <t>Kitahama 2-10-4</t>
  </si>
  <si>
    <t>奥利弗雷金纳德坦博机场普洛提酒店</t>
  </si>
  <si>
    <t>Protea Hotel O.R. Tambo Airport</t>
  </si>
  <si>
    <t>27-11-9772600</t>
  </si>
  <si>
    <t>Corner of York &amp; Gladiator Streets, Rhodesfield,Kempton Park Johannesburg,1627, South Africa</t>
  </si>
  <si>
    <t>洞爷湖景乃之风度假酒店</t>
  </si>
  <si>
    <t>The Lake View Toya Nonokaze Resort</t>
  </si>
  <si>
    <t>0081--142752600</t>
  </si>
  <si>
    <t>29-1 Toyako Onsen</t>
  </si>
  <si>
    <t>首尔时代广场万怡酒店</t>
  </si>
  <si>
    <t>Courtyard by Marriott Seoul Times Square</t>
  </si>
  <si>
    <t>+82-2-2638 3000</t>
  </si>
  <si>
    <t>15, Yeongjung-ro, Yeongdeungpo-gu</t>
  </si>
  <si>
    <t>MYSTAYS 金泽城堡酒店</t>
  </si>
  <si>
    <t>HOTEL MYSTAYS Kanazawa Castle</t>
  </si>
  <si>
    <t>0081--762236300</t>
  </si>
  <si>
    <t>10-17 Konohana-machi</t>
  </si>
  <si>
    <t>金泽大和ROYNET酒店</t>
  </si>
  <si>
    <t>Daiwa Roynet Hotel Kanazawa Ishikawa</t>
  </si>
  <si>
    <t>0081--762247755</t>
  </si>
  <si>
    <t>2-20 Shinmachi,Horikawa</t>
  </si>
  <si>
    <t>金泽三神大酒店</t>
  </si>
  <si>
    <t>Hotel Resol Trinity Kanazawa</t>
  </si>
  <si>
    <t>81-76-2219269</t>
  </si>
  <si>
    <t>1-18 Musashi-machi,Kanazawa 920-0855,Ishikawa Japan</t>
  </si>
  <si>
    <t>MYSTAYS 金泽精品酒店</t>
  </si>
  <si>
    <t>HOTEL MYSTAYS Premier Kanazawa</t>
  </si>
  <si>
    <t>81-76-2905255</t>
  </si>
  <si>
    <t>2-13-5, Hirooka,Kanazawa 874-0031,Ishikawa Japan</t>
  </si>
  <si>
    <t>喜来登首尔多客福城市酒店</t>
  </si>
  <si>
    <t>Sheraton Seoul D Cube City Hotel</t>
  </si>
  <si>
    <t>+82-2-2211 2000</t>
  </si>
  <si>
    <t>662, Gyeongin-ro, Guro-gu,</t>
  </si>
  <si>
    <t>首尔东大门广场JW万豪酒店</t>
  </si>
  <si>
    <t>JW Marriott Dongdaemun Square Seoul</t>
  </si>
  <si>
    <t>82-2-22763000</t>
  </si>
  <si>
    <t>279, Cheonggyecheon-ro, Jongno-gu Seoul, South Korea</t>
  </si>
  <si>
    <t>京都丽思卡尔顿酒店</t>
  </si>
  <si>
    <t>The Ritz-Carlton Kyoto</t>
  </si>
  <si>
    <t>81-75-7465555</t>
  </si>
  <si>
    <t>Kamogawa Nijo-Ohashi Hotori, Nakagyo-ku, Kyoto 604-0902 Japan</t>
  </si>
  <si>
    <t>名古屋东急大酒店</t>
  </si>
  <si>
    <t>Tokyu Hotel Nagoya</t>
  </si>
  <si>
    <t>81-52-2512411</t>
  </si>
  <si>
    <t>4-6-8 Sakae Naka-ku Nagoya, Japan</t>
  </si>
  <si>
    <t>The b 名古屋酒店</t>
  </si>
  <si>
    <t>The b Nagoya</t>
  </si>
  <si>
    <t>81-52-2411500</t>
  </si>
  <si>
    <t>4-15-23 Sakae, Naka-ku, Nagoya-shi, Aichi, Japan</t>
  </si>
  <si>
    <t>仁川喜来登酒店</t>
  </si>
  <si>
    <t>Sheraton Grand Incheon Hotel</t>
  </si>
  <si>
    <t>仁川</t>
  </si>
  <si>
    <t>82-32-8351000</t>
  </si>
  <si>
    <t>153, Convensia-daero,Yeonsu-Gu,Incheon 406-840,South Korea</t>
  </si>
  <si>
    <t>釜山威斯汀朝鲜酒店</t>
  </si>
  <si>
    <t>The Westin Chosun Busan</t>
  </si>
  <si>
    <t>釜山</t>
  </si>
  <si>
    <t>82-51-7497000</t>
  </si>
  <si>
    <t>67, Dongbaek-ro, Haeundae-gu,Busan (Pusan) 612-822,South Korea</t>
  </si>
  <si>
    <t>大阪瑞吉酒店（万豪集团旗下奢华品牌）</t>
  </si>
  <si>
    <t>St. Regis Osaka</t>
  </si>
  <si>
    <t>0081--662583333</t>
  </si>
  <si>
    <t>3-6-12 Honmachi, Chuo-ku</t>
  </si>
  <si>
    <t>喜来登葡京酒店和水疗中心</t>
  </si>
  <si>
    <t>Sheraton Lisboa Hotel &amp; Spa</t>
  </si>
  <si>
    <t>里斯本</t>
  </si>
  <si>
    <t>351-21-3120000</t>
  </si>
  <si>
    <t>Rua Latino Coelho, 1,Lisbon 1069-025,Portugal</t>
  </si>
  <si>
    <t>大开曼岛七哩滩威斯汀度假酒店</t>
  </si>
  <si>
    <t>The Westin Grand Cayman Seven Mile Beach Resort &amp; Spa</t>
  </si>
  <si>
    <t>开曼群岛</t>
  </si>
  <si>
    <t>大开曼岛</t>
  </si>
  <si>
    <t>Seven Mile Beach, 30620, KYL-1203</t>
  </si>
  <si>
    <t>大开曼岛丽思卡尔顿酒店</t>
  </si>
  <si>
    <t>The Ritz-Carlton, Grand Cayman</t>
  </si>
  <si>
    <t>345-943-9000</t>
  </si>
  <si>
    <t>Seven Mile Beach,Gran Cayman Island,Cayman Islands</t>
  </si>
  <si>
    <t>阿斯塔纳瑞吉酒店</t>
  </si>
  <si>
    <t>THE ST. REGIS ASTANA</t>
  </si>
  <si>
    <t>哈萨克斯坦</t>
  </si>
  <si>
    <t>阿斯塔纳</t>
  </si>
  <si>
    <t>7-717-279-0888</t>
  </si>
  <si>
    <t>1 KABANBAY BATYR AVENUE,ASTANA,010000</t>
  </si>
  <si>
    <t>斐济托阔里奇岛喜来登水疗度假酒店</t>
  </si>
  <si>
    <t>Sheraton Resort &amp; Spa, Tokoriki Island, Fiji</t>
  </si>
  <si>
    <t>托阔里奇岛</t>
  </si>
  <si>
    <t>00679--6758348</t>
  </si>
  <si>
    <t>Tokoriki Island</t>
  </si>
  <si>
    <t>豪斯全景福朋喜来登酒店</t>
  </si>
  <si>
    <t>Four Points by Sheraton Panoramahaus</t>
  </si>
  <si>
    <t>奥地利</t>
  </si>
  <si>
    <t>多恩比恩</t>
  </si>
  <si>
    <t>0043--557238880</t>
  </si>
  <si>
    <t>Messe Strasse 1</t>
  </si>
  <si>
    <t>萨摩亚海滩喜来登度假村</t>
  </si>
  <si>
    <t>Sheraton Samoa Beach Resort</t>
  </si>
  <si>
    <t>萨摩亚</t>
  </si>
  <si>
    <t>阿皮亚</t>
  </si>
  <si>
    <t>685-4-5611</t>
  </si>
  <si>
    <t>Aggie Grey's entrance road,Mulifanua,Apia Samoa</t>
  </si>
  <si>
    <t xml:space="preserve">布尔迪拜福朋喜来登酒店 </t>
  </si>
  <si>
    <t xml:space="preserve">Four Points by Sheraton Bur Dubai </t>
  </si>
  <si>
    <t>971-4-3977444</t>
  </si>
  <si>
    <t>Khalid Bin Walid Road,P O Box 33196, Bur Dubai,Dubai City Bank Street,United Arab Emirates</t>
  </si>
  <si>
    <t>迪拜 JW 万豪酒店</t>
  </si>
  <si>
    <t>JW Marriott Hotel Dubai</t>
  </si>
  <si>
    <t>00971--42624444</t>
  </si>
  <si>
    <t>Abu Baker Al Siddique Rd, Deira, next to Hamarain Shopping Center, P.O. Box 16590</t>
  </si>
  <si>
    <t>艾美航道酒店</t>
  </si>
  <si>
    <t>Le Meridien Fairway</t>
  </si>
  <si>
    <t>00971--46085000</t>
  </si>
  <si>
    <t>PO BOX 36400 ,AL GARHOUD ROAD,DUBAI,Dubai City,United Arab Emirates</t>
  </si>
  <si>
    <t xml:space="preserve">迪拜艾美酒店及会议中心 </t>
  </si>
  <si>
    <t xml:space="preserve">Le Méridien Dubai Hotel &amp; Conference Centre </t>
  </si>
  <si>
    <t>971-4-2170000</t>
  </si>
  <si>
    <t>Airport Road,Dubai City PO Box 10001,United Arab Emirates</t>
  </si>
  <si>
    <t>迪拜克里克万豪行政公寓</t>
  </si>
  <si>
    <t>Marriott Executive Apartments Dubai Creek</t>
  </si>
  <si>
    <t>971-4-2131000</t>
  </si>
  <si>
    <t>Rigga Al Buteen St, P.O. Box 81148</t>
  </si>
  <si>
    <t>迪拜国际金融中心丽思卡顿酒店</t>
  </si>
  <si>
    <t>The Ritz-Carlton Dubai International Financial Centre</t>
  </si>
  <si>
    <t>971-4-3722222</t>
  </si>
  <si>
    <t>PO Box 482032, Gate Village, DIFC Dubai, United Arab Emirates</t>
  </si>
  <si>
    <t>迪拜侯爵万豪酒店</t>
  </si>
  <si>
    <t>JW Marriott Marquis Hotel Dubai</t>
  </si>
  <si>
    <t>971-4-4140000</t>
  </si>
  <si>
    <t>Sheikh Zayed Road, Business Bay Dubai, United Arab Emirates</t>
  </si>
  <si>
    <t>迪拜丽思卡尔顿行政公寓</t>
  </si>
  <si>
    <t>The Ritz-Carlton Executive Residences Dubai</t>
  </si>
  <si>
    <t>GATE VILLAGE, DIFC, OFF SHEIKH ZAYE,DUBAI,482032</t>
  </si>
  <si>
    <t>迪拜阿尔贾达法万豪酒店</t>
  </si>
  <si>
    <t>Marriott Hotel Al Jaddaf Dubai</t>
  </si>
  <si>
    <t>00971--43177777</t>
  </si>
  <si>
    <t>Oud Metha Road, Al Jaddaf Area</t>
  </si>
  <si>
    <t>萨摩亚阿吉格雷简易别墅喜来登酒店</t>
  </si>
  <si>
    <t>Sheraton Samoa Aggie Grey’s Hotel &amp; Bungalows</t>
  </si>
  <si>
    <t>685-2-2880</t>
  </si>
  <si>
    <t>Main Beach Road,,Vaisigano,Apia,Samoa</t>
  </si>
  <si>
    <t>拉皮塔迪拜主题乐园及度假村 - 万豪酒店&amp;度假村</t>
  </si>
  <si>
    <t>Lapita, Dubai Parks and Resorts, Autograph Collection</t>
  </si>
  <si>
    <t>00971--48109999</t>
  </si>
  <si>
    <t>Dubai Parks &amp; Resorts, Sheikh Zayed Road, P.O.Box 334221</t>
  </si>
  <si>
    <t>奇瓦瓦索贝拉诺喜来登酒店</t>
  </si>
  <si>
    <t>Sheraton Chihuahua Soberano</t>
  </si>
  <si>
    <t>Chihuahua</t>
  </si>
  <si>
    <t>0052--6144292920</t>
  </si>
  <si>
    <t>Baranca del Cobre 3211.</t>
  </si>
  <si>
    <t>玛利亚伊莎贝尔墨西哥城喜来登酒店</t>
  </si>
  <si>
    <t>Sheraton Mexico City Maria Isabel</t>
  </si>
  <si>
    <t>墨西哥城</t>
  </si>
  <si>
    <t>0052--5552425555</t>
  </si>
  <si>
    <t>Paseo de la Reforma 325 Col. Cuauhtemoc</t>
  </si>
  <si>
    <t>墨西哥城瑞吉酒店</t>
  </si>
  <si>
    <t>St. Regis Mexico City</t>
  </si>
  <si>
    <t>52-55-52281818</t>
  </si>
  <si>
    <t>Paseo de la Reforma 439,Col. Cuauhtemoc,Mexico City 06500,Mexico</t>
  </si>
  <si>
    <t>THE WESTIN SANTA FE, MEXICO CITY</t>
  </si>
  <si>
    <t>52-55-5089-8000</t>
  </si>
  <si>
    <t>JAVIER BARROS SIERRA 540,LOMAS SANTA FE,MEXICO CITY,01219</t>
  </si>
  <si>
    <t>W墨西哥城酒店</t>
  </si>
  <si>
    <t>W Mexico City</t>
  </si>
  <si>
    <t>52-55-91381800</t>
  </si>
  <si>
    <t>Campos Eliseos 252,Col. Polanco,Mexico City,Mexico</t>
  </si>
  <si>
    <t>艾美墨西哥城酒店</t>
  </si>
  <si>
    <t>Le Meridien Mexico City</t>
  </si>
  <si>
    <t>525-550-613000</t>
  </si>
  <si>
    <t>Paseo de la Reforma 69,Col. Tabacalera,Mexico City 06030,Mexico Mexico</t>
  </si>
  <si>
    <t>拉各斯喜来登酒店</t>
  </si>
  <si>
    <t>Sheraton Lagos Hotel</t>
  </si>
  <si>
    <t>拉各斯</t>
  </si>
  <si>
    <t>234-1-2800100</t>
  </si>
  <si>
    <t>30 MOBOLAJI BANK ANTHONY WAY,P.O. BOX 21189 AIRPORT ROAD,IKEJA   LAGOS,NIGERIA</t>
  </si>
  <si>
    <t>伊凯贾精选普洛提酒店</t>
  </si>
  <si>
    <t>Protea Hotel Select Ikeja</t>
  </si>
  <si>
    <t>234-163-10250</t>
  </si>
  <si>
    <t>Plot 2 Assibifi Road, Lagos, Nigeria</t>
  </si>
  <si>
    <t>阿姆斯特丹万豪酒店</t>
  </si>
  <si>
    <t>Amsterdam Marriott Hotel</t>
  </si>
  <si>
    <t>31-20-6075555</t>
  </si>
  <si>
    <t>Stadhouderskade 12, Amsterdam, 1054 ES Netherlands</t>
  </si>
  <si>
    <t>阿姆斯特丹阿波罗酒店 - 翠贡精选酒店</t>
  </si>
  <si>
    <t>Apollo Hotel Amsterdam, a Tribute Portfolio Hotel</t>
  </si>
  <si>
    <t>0031--206735922</t>
  </si>
  <si>
    <t>Apollolaan 2</t>
  </si>
  <si>
    <t>阿姆斯特丹万丽酒店</t>
  </si>
  <si>
    <t>Renaissance Amsterdam Hotel</t>
  </si>
  <si>
    <t>31-20-6212223</t>
  </si>
  <si>
    <t>Kattengat 1 Amsterdam 1012 SZ Netherlands</t>
  </si>
  <si>
    <t>阿姆斯特丹W酒店</t>
  </si>
  <si>
    <t>W Amsterdam</t>
  </si>
  <si>
    <t>31-20-811-2500</t>
  </si>
  <si>
    <t>SPUISTRAAT 175,AMSTERDAM,1012 VN</t>
  </si>
  <si>
    <t>巴拿马城艾美度假酒店</t>
  </si>
  <si>
    <t xml:space="preserve">Le Meridien Panama </t>
  </si>
  <si>
    <t>507-297-3200</t>
  </si>
  <si>
    <t>CALLE URUGUAY &amp; BALBOA AVENUE,PANAMA CITY,Panama Panama</t>
  </si>
  <si>
    <t>巴拿马城喜来登大酒店</t>
  </si>
  <si>
    <t>Sheraton Grand Panama</t>
  </si>
  <si>
    <t>00507--3055170</t>
  </si>
  <si>
    <t>Vía Israel y Calle 77 San Francisco</t>
  </si>
  <si>
    <t>巴拿马城威斯汀酒店</t>
  </si>
  <si>
    <t xml:space="preserve">The Westin Panama </t>
  </si>
  <si>
    <t>507-206-8880</t>
  </si>
  <si>
    <t>La Rotonda Ave.,Costa del Este,Panama City,Panama City Panama</t>
  </si>
  <si>
    <t xml:space="preserve">印加宫豪华酒店 </t>
  </si>
  <si>
    <t>Palacio del Inka, A Luxury Collection Hotel</t>
  </si>
  <si>
    <t>库斯科</t>
  </si>
  <si>
    <t>0051--17127000</t>
  </si>
  <si>
    <t>Plazoleta Santo Domingo No 259</t>
  </si>
  <si>
    <t>库斯科修道院万豪酒店</t>
  </si>
  <si>
    <t>JW Marriott El Convento Cusco</t>
  </si>
  <si>
    <t>51-84-582200</t>
  </si>
  <si>
    <t>Esquina de la Calle Ruinas 432 y San Agustin Cusco, Peru</t>
  </si>
  <si>
    <t>帕拉卡斯豪华精选度假酒店</t>
  </si>
  <si>
    <t>Hotel Paracas, a Luxury Collection Resort</t>
  </si>
  <si>
    <t>帕拉卡斯</t>
  </si>
  <si>
    <t>Av Paracas s/n</t>
  </si>
  <si>
    <t>利马喜来登会议酒店</t>
  </si>
  <si>
    <t>Sheraton Lima Hotel &amp; Convention Center</t>
  </si>
  <si>
    <t>51-1-3155000</t>
  </si>
  <si>
    <t>PASEO DE LA REPUBLICA 170,Lima,Peru</t>
  </si>
  <si>
    <t>亚松森雅乐轩酒店</t>
  </si>
  <si>
    <t>ALOFT ASUNCION</t>
  </si>
  <si>
    <t>巴拉圭</t>
  </si>
  <si>
    <t>亚松森</t>
  </si>
  <si>
    <t>595-21-247-7000</t>
  </si>
  <si>
    <t>Aviadores del Chaco 1761</t>
  </si>
  <si>
    <t>亚松森喜来登酒店</t>
  </si>
  <si>
    <t>Sheraton Asuncion Hotel</t>
  </si>
  <si>
    <t>00595--216177000</t>
  </si>
  <si>
    <t>Aviadores Del Chaco, 2066,Asuncion,Paraguay</t>
  </si>
  <si>
    <t>橙街15号非洲之傲酒店</t>
  </si>
  <si>
    <t>African Pride 15 on Orange Hotel</t>
  </si>
  <si>
    <t>开普敦</t>
  </si>
  <si>
    <t>27-214-698000</t>
  </si>
  <si>
    <t>orner of Orange Street &amp; Grey’s Pass,Gardens Cape Town, 8001， South Africa</t>
  </si>
  <si>
    <t>莫斯科诺维阿尔巴特万豪酒店</t>
  </si>
  <si>
    <t>Moscow Marriott Hotel Novy Arbat</t>
  </si>
  <si>
    <t>莫斯科</t>
  </si>
  <si>
    <t>007--4957347000</t>
  </si>
  <si>
    <t>32 Novy Arbat Street,gorod Moskva</t>
  </si>
  <si>
    <t>莫斯科丽思卡尔顿酒店</t>
  </si>
  <si>
    <t>The Ritz-Carlton, Moscow</t>
  </si>
  <si>
    <t>7-495-2258888</t>
  </si>
  <si>
    <t>Tverskaya Street 3, Moscow 125009 Russia</t>
  </si>
  <si>
    <t xml:space="preserve">莫斯科谢列梅捷沃机场喜来登酒店 </t>
  </si>
  <si>
    <t>Sheraton Moscow Sheremetyevo Airport Hotel</t>
  </si>
  <si>
    <t>7-495-229-0010</t>
  </si>
  <si>
    <t>MEZHDUNARODNOYE SHOSSE 28B BLD. 5,MOSCOW,141411</t>
  </si>
  <si>
    <t>莫斯科尼科尔斯卡亚瑞吉酒店</t>
  </si>
  <si>
    <t>The St. Regis Moscow Nikolskaya</t>
  </si>
  <si>
    <t>7-495-7976248</t>
  </si>
  <si>
    <t>Nikolskaya 12,Moscow 109012,Russia</t>
  </si>
  <si>
    <t>清迈塔尼阔德查斯里酒店</t>
  </si>
  <si>
    <t>Kodchasri Thani Hotel Chiang Mai</t>
  </si>
  <si>
    <t>66-53-281950</t>
  </si>
  <si>
    <t>54/3 Rajaphakinai Road,T.Phra Singh  Muang,Chiang Mai 50200,Thailand</t>
  </si>
  <si>
    <t>突尼斯喜来登酒店</t>
  </si>
  <si>
    <t>Sheraton Tunis Hotel</t>
  </si>
  <si>
    <t>突尼斯</t>
  </si>
  <si>
    <t>216-71-782100</t>
  </si>
  <si>
    <t>Avenue de La Ligue Arabe, Cedex Box 345, Tunis, 1080 TN</t>
  </si>
  <si>
    <t>SHERATON SHARJAH BEACH RESORT &amp; SPA</t>
  </si>
  <si>
    <t>沙迦</t>
  </si>
  <si>
    <t>971-6-563-0000</t>
  </si>
  <si>
    <t>AL MUNTAZAH STREET,SHARJAH</t>
  </si>
  <si>
    <t>喜来登安卡拉酒店及会议中心</t>
  </si>
  <si>
    <t>Sheraton Ankara Hotel &amp; Convention Center</t>
  </si>
  <si>
    <t>安卡拉</t>
  </si>
  <si>
    <t>90-312-457-6000</t>
  </si>
  <si>
    <t>NOKTALI SOKAK, KAVAKLIDERE,KAVAKLIDERE,ANKARA,06700</t>
  </si>
  <si>
    <t>布尔萨喜来登酒店</t>
  </si>
  <si>
    <t>Sheraton Bursa Hotel</t>
  </si>
  <si>
    <t>布尔萨</t>
  </si>
  <si>
    <t>0090--2243001616</t>
  </si>
  <si>
    <t>Odunluk Mah. Akpinar Cad. Nilufer</t>
  </si>
  <si>
    <t>蒙得维的亚喜来登酒店</t>
  </si>
  <si>
    <t>Sheraton Montevideo Hotel</t>
  </si>
  <si>
    <t>598-2-7102121</t>
  </si>
  <si>
    <t>CALLE VICTOR SOLINO 349,Punta Carretas,MONTEVIDEO,11300</t>
  </si>
  <si>
    <t>布宜诺斯艾利斯公园大厦豪华精选酒店</t>
  </si>
  <si>
    <t>Park Tower, A Luxury Collection Hotel, Buenos Aires</t>
  </si>
  <si>
    <t>布宜诺斯艾利斯</t>
  </si>
  <si>
    <t>54-11-43189100</t>
  </si>
  <si>
    <t>AV.LEANDRO ALEM 1193 C.P. (1001),Buenos Aires,Argentina</t>
  </si>
  <si>
    <t>喜来登布宜诺斯艾利斯酒店与会议中心</t>
  </si>
  <si>
    <t>Sheraton Buenos Aires Hotel &amp; Convention Center</t>
  </si>
  <si>
    <t>54-11-43189000</t>
  </si>
  <si>
    <t>SAN MARTIN 1225,Buenos Aires 1104,Argentina</t>
  </si>
  <si>
    <t>解放者酒店</t>
  </si>
  <si>
    <t>Libertador Hotel</t>
  </si>
  <si>
    <t>0054--1143210000</t>
  </si>
  <si>
    <t>Av. Cordoba 690</t>
  </si>
  <si>
    <t>曼谷拉查达瑞士酒店</t>
  </si>
  <si>
    <t>Swissotel le Concorde Bangkok</t>
  </si>
  <si>
    <t>204 ratchadapisek road, huaykwang, bangkok, 10320, Thailand</t>
  </si>
  <si>
    <t>萨默塞特苏安普卢公园酒店</t>
  </si>
  <si>
    <t>Somerset Park Suanplu</t>
  </si>
  <si>
    <t>39 Soi Suanplu, South Sathorn Road Thungmahamek, Sathorn, Bangkok, Thailand, 10120</t>
  </si>
  <si>
    <t>曼谷素坤逸中心55超豪华酒店</t>
  </si>
  <si>
    <t>Grande Centre Point Sukhumvit 55 Bangkok</t>
  </si>
  <si>
    <t>0066-2-0208000</t>
  </si>
  <si>
    <t>300 Sukhumvit Soi 55 (Thonglor) Klongton Nua, Wattana Bangkok Thailand</t>
  </si>
  <si>
    <t>区域长滩岛酒店</t>
  </si>
  <si>
    <t>The District Boracay</t>
  </si>
  <si>
    <t>0063--22349058</t>
  </si>
  <si>
    <t>Station 2, Balabag, Boracay Island</t>
  </si>
  <si>
    <t>甲米蓝索泰酒店</t>
  </si>
  <si>
    <t>BlueSotel Krabi</t>
  </si>
  <si>
    <t>778 Moo 2 Aonang Muang Krabi,THA</t>
  </si>
  <si>
    <t>大阪第一酒店</t>
  </si>
  <si>
    <t>Daiichi Hotel Osaka</t>
  </si>
  <si>
    <t>81-06-6341 4411</t>
  </si>
  <si>
    <t>1-9-20 Umeda, Kita-ku, Osaka, Japan</t>
  </si>
  <si>
    <t>布莱顿酒店</t>
  </si>
  <si>
    <t>Brighton Hotel</t>
  </si>
  <si>
    <t>0066--23933999</t>
  </si>
  <si>
    <t>222 Sumpawut Road, Bangna,</t>
  </si>
  <si>
    <t>普吉岛皇冠假日攀瓦海滩酒店</t>
  </si>
  <si>
    <t>Crowne Plaza Phuket Panwa Beach</t>
  </si>
  <si>
    <t>66 076 302 900</t>
  </si>
  <si>
    <t>8/88 Moo 7, Sakdidech Road, Vichit Sub-District, Phuket</t>
  </si>
  <si>
    <t>曼谷盛捷亿甲迈服务公寓</t>
  </si>
  <si>
    <t>Somerset Ekamai Bangkok</t>
  </si>
  <si>
    <t>6622044400/前台电话66 20321999</t>
  </si>
  <si>
    <t>No. 22/1 Ekamai Soi 2, Sukhumvit 63 Road, Phra Khanong Nua, Wattana, Bangkok 10110</t>
  </si>
  <si>
    <t>佛罗伦萨瑞吉酒店</t>
  </si>
  <si>
    <t>The St. Regis Florence</t>
  </si>
  <si>
    <t>0039-055-27161</t>
  </si>
  <si>
    <t>Piazza Ognissanti 1 Florence, 50123 Italy,</t>
  </si>
  <si>
    <t>威斯汀高级酒店</t>
  </si>
  <si>
    <t>The Westin Excelsior</t>
  </si>
  <si>
    <t>0039--05527151</t>
  </si>
  <si>
    <t>PIAZZA OGNISSANTI, 3, FLORENCIA,50123</t>
  </si>
  <si>
    <t>薄荷岛隆重度假村</t>
  </si>
  <si>
    <t>Be Grand Resort Bohol</t>
  </si>
  <si>
    <t>0063-38-4129000</t>
  </si>
  <si>
    <t>Barangay Danao, Panglao Island, Bohol, 6340, Philippines</t>
  </si>
  <si>
    <t>布城万豪酒店</t>
  </si>
  <si>
    <t>Putrajaya Marriott Hotel</t>
  </si>
  <si>
    <t>布城</t>
  </si>
  <si>
    <t>00603 8949 8888</t>
  </si>
  <si>
    <t>IOI Resort City, Sepang Utara  62502 Malaysia</t>
  </si>
  <si>
    <t>墨尔本丽笙旗杆花园酒店</t>
  </si>
  <si>
    <t>Radisson on Flagstaff Gardens Melbourne</t>
  </si>
  <si>
    <t>墨尔本</t>
  </si>
  <si>
    <t>61-3-93228000</t>
  </si>
  <si>
    <t>380 William Street Melbourne Victoria 3000 Australia</t>
  </si>
  <si>
    <t>墨尔本威斯汀酒店</t>
  </si>
  <si>
    <t>The Westin Melbourne</t>
  </si>
  <si>
    <t>61-3-96352222</t>
  </si>
  <si>
    <t>205 Collins Street</t>
  </si>
  <si>
    <t>富国岛珍珠度假村</t>
  </si>
  <si>
    <t>Vinpearl Resort and Spa Phu Quoc</t>
  </si>
  <si>
    <t>+84 297 355 0550</t>
  </si>
  <si>
    <t>BAI DAI, GANH DAU,富国岛,坚江省,95000,越南</t>
  </si>
  <si>
    <t>吉隆坡威斯汀源宿酒店</t>
  </si>
  <si>
    <t>Element Kuala Lumpur by Westin</t>
  </si>
  <si>
    <t>0060--327713384</t>
  </si>
  <si>
    <t>Ilham Tower 8, Jalan Binjai</t>
  </si>
  <si>
    <t>悉尼港1号码头傲途格精选酒店</t>
  </si>
  <si>
    <t>Pier One Sydney Harbour, Autograph Collection</t>
  </si>
  <si>
    <t>悉尼</t>
  </si>
  <si>
    <t>61-2-82989999</t>
  </si>
  <si>
    <t>11 Hickson Road, Walsh Bay, The Rocks, Sydney, Australia, 2000</t>
  </si>
  <si>
    <t>兰卡威安达曼豪华精选度假酒店</t>
  </si>
  <si>
    <t>The Andaman, a Luxury Collection Resort, Langkawi</t>
  </si>
  <si>
    <t>0060--49591088</t>
  </si>
  <si>
    <t>P.O.Box 94, Jalan Teluk Datai, Pulau Andaman,Padang Matsirat</t>
  </si>
  <si>
    <t>赛步海湾酒店</t>
  </si>
  <si>
    <t>Bayfront Hotel Cebu</t>
  </si>
  <si>
    <t>0063--322306777</t>
  </si>
  <si>
    <t>Kaohsiung Street, North Reclamation Area</t>
  </si>
  <si>
    <t>宿务雷克斯贝斯特韦斯特优质酒店</t>
  </si>
  <si>
    <t>Best Western Plus Lex Cebu</t>
  </si>
  <si>
    <t>63 (0)32 416 5511</t>
  </si>
  <si>
    <t>Escario Street Cor Juana Osmena Ext</t>
  </si>
  <si>
    <t>哥打京那巴鲁阁蓝帝酒店&amp;度假村</t>
  </si>
  <si>
    <t>Grandis Hotel Kota Kinabalu</t>
  </si>
  <si>
    <t>Suria Sabah Shopping Mall 1, Jalan Tun Fuad Stephens, 88000 KOTA KINABALU</t>
  </si>
  <si>
    <t>马尼拉万豪酒店</t>
  </si>
  <si>
    <t>Manila Marriott Hotel</t>
  </si>
  <si>
    <t>2 Resorts Drive, Pasay City, 1309 Manila, Philippines</t>
  </si>
  <si>
    <t>种植园湾温泉度假村</t>
  </si>
  <si>
    <t>Plantation Bay Resort &amp; Spa Cebu</t>
  </si>
  <si>
    <t>0063-32-505 9800</t>
  </si>
  <si>
    <t>Marigondon, Mactan Island, Cebu 6015,  Philippines</t>
  </si>
  <si>
    <t>马尼拉喜来得酒店</t>
  </si>
  <si>
    <t>The Heritage Hotel Manila</t>
  </si>
  <si>
    <t>63-2-88548888</t>
  </si>
  <si>
    <t>Roxas Boulevard corner EDSA Pasay City, 1300 Philippines</t>
  </si>
  <si>
    <t>河内JW万豪酒店</t>
  </si>
  <si>
    <t>JW Marriott Hotel Hanoi</t>
  </si>
  <si>
    <t>84-24-3833 5588</t>
  </si>
  <si>
    <t>No 8 Do Duc Duc Road Me Tri, Tu Liem District</t>
  </si>
  <si>
    <t>密丽万豪度假酒店</t>
  </si>
  <si>
    <t>Miri Marriott Resort &amp; Spa</t>
  </si>
  <si>
    <t>米里</t>
  </si>
  <si>
    <t>60-85-421121</t>
  </si>
  <si>
    <t>Jalan Temenggong Datuk Oyong Lawai</t>
  </si>
  <si>
    <t>芽庄阿米亚娜度假酒店</t>
  </si>
  <si>
    <t>Amiana Resort and Villas Nha Trang</t>
  </si>
  <si>
    <t>(+84 258) 355 3333</t>
  </si>
  <si>
    <t>Nha Trang Bay, Pham Van Dong St.</t>
  </si>
  <si>
    <t>芽庄喜来登酒店</t>
  </si>
  <si>
    <t>Sheraton Nha Trang</t>
  </si>
  <si>
    <t>0084--2583880000</t>
  </si>
  <si>
    <t>26-28 Tran Phu Street, Khanh Hoa Province,L?c Th?</t>
  </si>
  <si>
    <t>芽庄珍珠豪华酒店</t>
  </si>
  <si>
    <t>Vinpearl Luxury Nha Trang</t>
  </si>
  <si>
    <t>+84 258 359 8900</t>
  </si>
  <si>
    <t>Hon Tre Island, Nha Trang</t>
  </si>
  <si>
    <t>芽庄湾珍珠水疗度假村</t>
  </si>
  <si>
    <t>Vinpearl Resort &amp; Spa Nha Trang Bay</t>
  </si>
  <si>
    <t>Hon Tre Island</t>
  </si>
  <si>
    <t>吉隆坡瑞吉酒店</t>
  </si>
  <si>
    <t>The St. Regis Kuala Lumpur</t>
  </si>
  <si>
    <t>60-3-27271111</t>
  </si>
  <si>
    <t>No. 6 Jalan Stesen Sentral 2</t>
  </si>
  <si>
    <t>胡志明市西贡艾美酒店</t>
  </si>
  <si>
    <t>Le Meridien Saigon Hotel Ho Chi Minh City</t>
  </si>
  <si>
    <t>胡志明市</t>
  </si>
  <si>
    <t>84-286-2636688</t>
  </si>
  <si>
    <t>3C Ton Duc Thang Street, Ben Nghe Ward, District 1 Ho Chi Minh City, Vietnam</t>
  </si>
  <si>
    <t>胡志明市西贡喜来登酒店</t>
  </si>
  <si>
    <t>Sheraton Saigon Hotel &amp; Towers Ho Chi Minh City</t>
  </si>
  <si>
    <t>84-283-8272828</t>
  </si>
  <si>
    <t>88 Dong Khoi Street, District 1 Ho Chi Minh City, Vietnam</t>
  </si>
  <si>
    <t>长滩岛市区酒店</t>
  </si>
  <si>
    <t>Boracay Uptown</t>
  </si>
  <si>
    <t>0063--28435465/845-0669</t>
  </si>
  <si>
    <t>STATION 2, BALABAG, BORACAY ISLAND</t>
  </si>
  <si>
    <t>吉隆坡艾美酒店</t>
  </si>
  <si>
    <t>Le Meridien Kuala Lumpur</t>
  </si>
  <si>
    <t>60-3-22637888</t>
  </si>
  <si>
    <t>2 Jalan Stesen Sentral</t>
  </si>
  <si>
    <t>吉隆坡辉煌酒店</t>
  </si>
  <si>
    <t>Vivatel Kuala Lumpur</t>
  </si>
  <si>
    <t>6-03-92058888</t>
  </si>
  <si>
    <t>No. 85, Jalan Loke Yew, Kuala Lumpur</t>
  </si>
  <si>
    <t>新加坡濠景福朋喜来登酒店</t>
  </si>
  <si>
    <t>Four Points by Sheraton Singapore, Riverview</t>
  </si>
  <si>
    <t>65-673-29922</t>
  </si>
  <si>
    <t>382 Havelock Road, Singapore</t>
  </si>
  <si>
    <t>新加坡圣淘沙湾W酒店</t>
  </si>
  <si>
    <t>W Singapore - Sentosa Cove</t>
  </si>
  <si>
    <t>65-680-87288</t>
  </si>
  <si>
    <t>21 Ocean Way, Singapore</t>
  </si>
  <si>
    <t>新加坡圣淘沙艾美酒店</t>
  </si>
  <si>
    <t>Le Méridien Singapore, Sentosa</t>
  </si>
  <si>
    <t>65-68183388</t>
  </si>
  <si>
    <t>23 Beach View Sentosa 098679 Singapore</t>
  </si>
  <si>
    <t>新加坡威斯汀酒店</t>
  </si>
  <si>
    <t>The Westin Singapore</t>
  </si>
  <si>
    <t>65-692-26888</t>
  </si>
  <si>
    <t>12 Marina View Asia Square Tower 2 Singapore, 018961 Singapore</t>
  </si>
  <si>
    <t>吉隆坡瑞园酒店</t>
  </si>
  <si>
    <t>Swiss Garden Hotel Kuala Lumpur</t>
  </si>
  <si>
    <t>117, Jalan Pudu, 55100 Kuala Lumpur , Malaysia</t>
  </si>
  <si>
    <t>吉隆坡中环广场雅乐轩酒店</t>
  </si>
  <si>
    <t>Aloft Kuala Lumpur Sentral</t>
  </si>
  <si>
    <t>60-3-27231188</t>
  </si>
  <si>
    <t>No 5, Jalan Stesen Sentral Kuala Lumpur Sentral</t>
  </si>
  <si>
    <t>吉隆坡丽思卡尔顿酒店</t>
  </si>
  <si>
    <t>The Ritz-Carlton Kuala Lumpur</t>
  </si>
  <si>
    <t>60-3-2142-8000|+60 3 2719 8188</t>
  </si>
  <si>
    <t>168 Jalan Imbi , Bukit Bintang, Kuala Lumpur, 55100, Malaysia</t>
  </si>
  <si>
    <t>吉隆坡威斯汀酒店</t>
  </si>
  <si>
    <t>The Westin Kuala Lumpur</t>
  </si>
  <si>
    <t>60-3-27318333</t>
  </si>
  <si>
    <t>199 Jalan Bukit Bintang, Bukit Bintang, Kuala Lumpur, Malaysia</t>
  </si>
  <si>
    <t>吉隆坡皇家酒店</t>
  </si>
  <si>
    <t>Hotel Royal Kuala Lumpur</t>
  </si>
  <si>
    <t>Jalan Walter Grenier,55100 Kuala Lumpur, MALAYSIA</t>
  </si>
  <si>
    <t>悉尼丽笙广场酒店</t>
  </si>
  <si>
    <t>Radisson Blu Plaza Hotel Sydney</t>
  </si>
  <si>
    <t>悉尼中央商务区</t>
  </si>
  <si>
    <t>0061--282140000</t>
  </si>
  <si>
    <t>27 O’Connell Street</t>
  </si>
  <si>
    <t>悉尼港环形码头万豪酒店</t>
  </si>
  <si>
    <t>Sydney Harbour Marriott Hotel at Circular Quay</t>
  </si>
  <si>
    <t>61-2-92597000</t>
  </si>
  <si>
    <t>30 Pitt Street Sydney, New South Wales 2000, Australia</t>
  </si>
  <si>
    <t>悉尼威斯汀酒店</t>
  </si>
  <si>
    <t>The Westin Sydney</t>
  </si>
  <si>
    <t>0061--282231111</t>
  </si>
  <si>
    <t>1 Martin Place Sydney  2000 Australia</t>
  </si>
  <si>
    <t>悉尼海德公园巷喜来登大酒店</t>
  </si>
  <si>
    <t>Sheraton Grand Sydney Hyde Park</t>
  </si>
  <si>
    <t>0061--292866000</t>
  </si>
  <si>
    <t>159-161 Elizabeth Street</t>
  </si>
  <si>
    <t>山打根福朋喜来登酒店</t>
  </si>
  <si>
    <t>Four Points by Sheraton Sandakan</t>
  </si>
  <si>
    <t>山打根</t>
  </si>
  <si>
    <t>60-608-9244888</t>
  </si>
  <si>
    <t>Sandakan Harbour Square Sandakan, 90000 Malaysia</t>
  </si>
  <si>
    <t>珀斯福朋喜来登</t>
  </si>
  <si>
    <t>Four Points by Sheraton Perth</t>
  </si>
  <si>
    <t>珀斯</t>
  </si>
  <si>
    <t>0061--893277000</t>
  </si>
  <si>
    <t xml:space="preserve">707 Wellington Street </t>
  </si>
  <si>
    <t>长滩岛帕莱姆海滨度假村</t>
  </si>
  <si>
    <t>Henann Prime Beach Resort Boracay</t>
  </si>
  <si>
    <t>(63) (2) 8247-0000</t>
  </si>
  <si>
    <t>Station 1, Boracay Island, Malay Aklan,Boracay Island,Philippines</t>
  </si>
  <si>
    <t>劳德代尔堡海滩万怡酒店</t>
  </si>
  <si>
    <t>Courtyard by Marriott Fort Lauderdale Beach</t>
  </si>
  <si>
    <t>劳德代尔堡</t>
  </si>
  <si>
    <t>440 Seabreeze Boulevard</t>
  </si>
  <si>
    <t>迈阿密机场喜来登酒店</t>
  </si>
  <si>
    <t>Sheraton Miami Airport Hotel</t>
  </si>
  <si>
    <t>迈阿密</t>
  </si>
  <si>
    <t>001--3058713800</t>
  </si>
  <si>
    <t>3900 Northwest 21st Street</t>
  </si>
  <si>
    <t>奥兰多博伟湖万豪村庄万怡酒店</t>
  </si>
  <si>
    <t>Courtyard by Marriott Orlando Lake Buena Vista in The Marriott Village</t>
  </si>
  <si>
    <t>奥兰多</t>
  </si>
  <si>
    <t>1-407-9389001</t>
  </si>
  <si>
    <t>8623 Vineland Avenue</t>
  </si>
  <si>
    <t>喜来登维斯塔纳乡村别墅度假酒店</t>
  </si>
  <si>
    <t>Sheraton Vistana Villages Resort Villas, I-Drive/Orlando</t>
  </si>
  <si>
    <t>1-407-238-5000</t>
  </si>
  <si>
    <t>12401 International Dr</t>
  </si>
  <si>
    <t>纽约大中心威斯汀酒店</t>
  </si>
  <si>
    <t>The Westin New York Grand Central</t>
  </si>
  <si>
    <t>纽约</t>
  </si>
  <si>
    <t>001--2124908900</t>
  </si>
  <si>
    <t>212 East 42nd Street</t>
  </si>
  <si>
    <t>纽约马奎斯万豪酒店</t>
  </si>
  <si>
    <t>New York Marriott Marquis</t>
  </si>
  <si>
    <t>1-212-3981900</t>
  </si>
  <si>
    <t>1535 Broadway</t>
  </si>
  <si>
    <t>万豪纽约皇后区/昆斯博罗桥万豪费尔菲尔德酒店</t>
  </si>
  <si>
    <t>Fairfield Inn &amp; Suites by Marriott New York Queens/Queensboro Bridge</t>
  </si>
  <si>
    <t>718-482-0100</t>
  </si>
  <si>
    <t>2927 40th Rd</t>
  </si>
  <si>
    <t>喜来登柯那度假村及水疗馆</t>
  </si>
  <si>
    <t>Sheraton Keauhou Bay Resort &amp; Spa</t>
  </si>
  <si>
    <t>凯鲁瓦·柯纳</t>
  </si>
  <si>
    <t>1-808-9304900</t>
  </si>
  <si>
    <t>78-128 Ehukai St</t>
  </si>
  <si>
    <t>洛杉矶机场万豪酒店</t>
  </si>
  <si>
    <t>Los Angeles Airport Marriott</t>
  </si>
  <si>
    <t>洛杉矶</t>
  </si>
  <si>
    <t>1-310-641-5700</t>
  </si>
  <si>
    <t>5855 W Century Blvd</t>
  </si>
  <si>
    <t>洛杉矶贝佛利山万豪酒店</t>
  </si>
  <si>
    <t>Beverly Hills Marriott</t>
  </si>
  <si>
    <t>1150 South Beverly Drive</t>
  </si>
  <si>
    <t>洛杉矶万怡酒店</t>
  </si>
  <si>
    <t>Courtyard by Marriott LAX</t>
  </si>
  <si>
    <t>1-310-6491400</t>
  </si>
  <si>
    <t>6161 W Century Blvd</t>
  </si>
  <si>
    <t>洛杉矶万豪现场酒店</t>
  </si>
  <si>
    <t>JW Marriott Los Angeles L.A. Live</t>
  </si>
  <si>
    <t>001--2137658600</t>
  </si>
  <si>
    <t>900 West Olympic Boulevard</t>
  </si>
  <si>
    <t>克里夫兰机场喜来登酒店</t>
  </si>
  <si>
    <t>Sheraton Cleveland Airport Hotel</t>
  </si>
  <si>
    <t>克里夫兰</t>
  </si>
  <si>
    <t>5300 Riverside Dr</t>
  </si>
  <si>
    <t>芝加哥密歇根大道威斯汀酒店</t>
  </si>
  <si>
    <t>The Westin Michigan Avenue Chicago</t>
  </si>
  <si>
    <t>芝加哥</t>
  </si>
  <si>
    <t>909 North Michigan Ave</t>
  </si>
  <si>
    <t>北休斯顿乔治·布什洲际机场喜来登酒店</t>
  </si>
  <si>
    <t>Sheraton North Houston at George Bush InterContinental</t>
  </si>
  <si>
    <t>休斯敦</t>
  </si>
  <si>
    <t>15700 John F Kennedy Blvd</t>
  </si>
  <si>
    <t>亚特兰大常青万豪会议度假酒店</t>
  </si>
  <si>
    <t>Atlanta Evergreen Marriott Conference Resort</t>
  </si>
  <si>
    <t>斯通山脉</t>
  </si>
  <si>
    <t>1-770-879-9900</t>
  </si>
  <si>
    <t>4021 Lakeview Drive</t>
  </si>
  <si>
    <t>洛杉矶伯班克机场万豪酒店</t>
  </si>
  <si>
    <t>Los Angeles Marriott Burbank Airport</t>
  </si>
  <si>
    <t>伯班克</t>
  </si>
  <si>
    <t>TEL: 8188436000</t>
  </si>
  <si>
    <t>2500 N Hollywood Way</t>
  </si>
  <si>
    <t>南海岸广场威斯汀酒店</t>
  </si>
  <si>
    <t>The Westin South Coast Plaza</t>
  </si>
  <si>
    <t>科斯塔梅萨</t>
  </si>
  <si>
    <t>686 Anton Blvd</t>
  </si>
  <si>
    <t>可爱岛喜来登度假酒店</t>
  </si>
  <si>
    <t>Sheraton Kauai Resort</t>
  </si>
  <si>
    <t>考鲁阿</t>
  </si>
  <si>
    <t>1-808-7421661</t>
  </si>
  <si>
    <t>2440 Hoonani Rd</t>
  </si>
  <si>
    <t>艾美剑桥酒店</t>
  </si>
  <si>
    <t>Le Meridien Cambridge</t>
  </si>
  <si>
    <t>TEL: 6175770200</t>
  </si>
  <si>
    <t>20 Sidney Street</t>
  </si>
  <si>
    <t>林肯港喜来登酒店</t>
  </si>
  <si>
    <t>Sheraton Lincoln Harbor Hotel</t>
  </si>
  <si>
    <t>威霍肯</t>
  </si>
  <si>
    <t>500 Harbor Boulevard</t>
  </si>
  <si>
    <t>亚特兰大威斯汀酒店</t>
  </si>
  <si>
    <t>The Westin Atlanta Airport</t>
  </si>
  <si>
    <t>科利奇帕克</t>
  </si>
  <si>
    <t>1-404-7627676</t>
  </si>
  <si>
    <t>4736 Best Road</t>
  </si>
  <si>
    <t>拉斯维加斯湖威斯汀Spa度假酒店</t>
  </si>
  <si>
    <t>The Westin Lake Las Vegas Resort &amp; Spa</t>
  </si>
  <si>
    <t>拉斯维加斯</t>
  </si>
  <si>
    <t>001--7025676000</t>
  </si>
  <si>
    <t>101 Montelago Boulevard, Henderson</t>
  </si>
  <si>
    <t>贝尔维尤喜来登酒店</t>
  </si>
  <si>
    <t>Sheraton Bellevue Hotel</t>
  </si>
  <si>
    <t>贝尔维尤</t>
  </si>
  <si>
    <t>100 112th Avenue NE</t>
  </si>
  <si>
    <t>索诺玛县喜来登佩塔卢马酒店</t>
  </si>
  <si>
    <t>Sheraton Sonoma County Petaluma</t>
  </si>
  <si>
    <t>佩塔卢马</t>
  </si>
  <si>
    <t>745 Baywood Dr</t>
  </si>
  <si>
    <t>巴尔的摩港湾万丽酒店</t>
  </si>
  <si>
    <t>Renaissance Baltimore Harborplace Hotel</t>
  </si>
  <si>
    <t>巴尔的摩</t>
  </si>
  <si>
    <t>+1 410 547 1200</t>
  </si>
  <si>
    <t>202 E Pratt St</t>
  </si>
  <si>
    <t>华盛顿杜勒斯机场威斯汀酒店</t>
  </si>
  <si>
    <t>Westin Washington Dulles Airport</t>
  </si>
  <si>
    <t>赫恩登</t>
  </si>
  <si>
    <t>2520 Wasser Terrace</t>
  </si>
  <si>
    <t>波士顿海港区雅乐轩酒店</t>
  </si>
  <si>
    <t>Aloft Boston Seaport District</t>
  </si>
  <si>
    <t>波士顿</t>
  </si>
  <si>
    <t>+1 617-530-1600</t>
  </si>
  <si>
    <t>401-403 D Street</t>
  </si>
  <si>
    <t>帕洛阿尔托喜来登酒店</t>
  </si>
  <si>
    <t>Sheraton Palo Alto Hotel</t>
  </si>
  <si>
    <t>帕洛阿尔托</t>
  </si>
  <si>
    <t>+1-650-328 2800</t>
  </si>
  <si>
    <t>625 El Camino Real</t>
  </si>
  <si>
    <t>基尔兰水疗度假村威斯汀酒店</t>
  </si>
  <si>
    <t>The Westin Kierland Resort and Spa</t>
  </si>
  <si>
    <t>斯科特斯德</t>
  </si>
  <si>
    <t>6902 E Greenway Pkwy</t>
  </si>
  <si>
    <t>阿灵顿首府美景万丽酒店</t>
  </si>
  <si>
    <t>Renaissance Arlington Capital View Hotel</t>
  </si>
  <si>
    <t>阿灵顿(MA)</t>
  </si>
  <si>
    <t>+1 703 413-1300</t>
  </si>
  <si>
    <t>2800 South Potomac Ave</t>
  </si>
  <si>
    <t>亚特兰大北市区威斯汀酒店</t>
  </si>
  <si>
    <t>The Westin Atlanta Perimeter North</t>
  </si>
  <si>
    <t>亚特兰大</t>
  </si>
  <si>
    <t>+1 770 395 3900</t>
  </si>
  <si>
    <t>7 Concourse Parkway</t>
  </si>
  <si>
    <t>亚特兰大市中心 W 酒店</t>
  </si>
  <si>
    <t>W Atlanta Downtown</t>
  </si>
  <si>
    <t>45 Ivan Allen Jr. Blvd NW</t>
  </si>
  <si>
    <t>阿纳海姆万豪酒店</t>
  </si>
  <si>
    <t>Anaheim Marriott</t>
  </si>
  <si>
    <t>阿纳海姆</t>
  </si>
  <si>
    <t>+1 714 750 8000</t>
  </si>
  <si>
    <t>700 W Convention Way</t>
  </si>
  <si>
    <t>好莱坞W酒店</t>
  </si>
  <si>
    <t>W Hollywood</t>
  </si>
  <si>
    <t>北好莱坞</t>
  </si>
  <si>
    <t>1-323-7981323</t>
  </si>
  <si>
    <t>6250 Hollywood Boulevard Hollywood, California 90028 United States</t>
  </si>
  <si>
    <t>茂宜岛威斯汀卡纳帕利水疗度假村</t>
  </si>
  <si>
    <t>The Westin Maui Resort and Spa Kaanapali</t>
  </si>
  <si>
    <t>茂宜岛</t>
  </si>
  <si>
    <t>1-808-6672525</t>
  </si>
  <si>
    <t>2365 Kaanapali Pkwy</t>
  </si>
  <si>
    <t>圣何塞机场福朋喜来登酒店</t>
  </si>
  <si>
    <t>Four Points by Sheraton San Jose Airport</t>
  </si>
  <si>
    <t>001-408-452 0200</t>
  </si>
  <si>
    <t>1471 N 4th Street</t>
  </si>
  <si>
    <t>大西洋城会议中心喜来登酒店</t>
  </si>
  <si>
    <t>Sheraton Atlantic City Convention Center</t>
  </si>
  <si>
    <t>大西洋城</t>
  </si>
  <si>
    <t>2 Convention Boulevard</t>
  </si>
  <si>
    <t>奥托格拉夫圣连锁酒店</t>
  </si>
  <si>
    <t>The Saint Hotel, Autograph Collection</t>
  </si>
  <si>
    <t>新奥尔良</t>
  </si>
  <si>
    <t>931 Canal Street</t>
  </si>
  <si>
    <t>华盛顿威斯汀市中心酒店</t>
  </si>
  <si>
    <t>The Westin Washington, D.C. City Center</t>
  </si>
  <si>
    <t>华盛顿</t>
  </si>
  <si>
    <t>1400 M Street NW</t>
  </si>
  <si>
    <t>华盛顿特区市中心万丽酒店</t>
  </si>
  <si>
    <t>Renaissance Washington, DC Downtown Hotel</t>
  </si>
  <si>
    <t>+1 202 898 9000</t>
  </si>
  <si>
    <t>999 9th St Nw</t>
  </si>
  <si>
    <t>威斯汀长滩酒店</t>
  </si>
  <si>
    <t>The Westin Long Beach</t>
  </si>
  <si>
    <t>长滩</t>
  </si>
  <si>
    <t>562-436-3000</t>
  </si>
  <si>
    <t>333 E Ocean Blvd</t>
  </si>
  <si>
    <t>华盛顿锦绣花园万豪酒店</t>
  </si>
  <si>
    <t>Falls Church Marriott Fairview Park Washington</t>
  </si>
  <si>
    <t>福尔斯彻奇</t>
  </si>
  <si>
    <t>001-703-849 9400</t>
  </si>
  <si>
    <t>3111 Fairview Park Drive</t>
  </si>
  <si>
    <t>喜来登阿纳海姆度假公园酒店</t>
  </si>
  <si>
    <t>Sheraton Park Hotel at the Anaheim Resort</t>
  </si>
  <si>
    <t>1855 S Harbor Blvd</t>
  </si>
  <si>
    <t>萨克拉门托威斯汀酒店</t>
  </si>
  <si>
    <t>Westin Sacramento</t>
  </si>
  <si>
    <t>萨克拉门托</t>
  </si>
  <si>
    <t>4800 Riverside Blvd</t>
  </si>
  <si>
    <t>洛杉矶喜来登大酒店</t>
  </si>
  <si>
    <t>Sheraton Grand Los Angeles</t>
  </si>
  <si>
    <t>1-213-488-3500</t>
  </si>
  <si>
    <t>711 South Hope Street Los Angeles,California 90017 United States</t>
  </si>
  <si>
    <t>洛杉矶机场威斯汀酒店</t>
  </si>
  <si>
    <t>The Westin Los Angeles Airport</t>
  </si>
  <si>
    <t>001--3102165858</t>
  </si>
  <si>
    <t>5400 West Century Boulevard</t>
  </si>
  <si>
    <t>华盛顿使馆区万怡酒店</t>
  </si>
  <si>
    <t>Courtyard by Marriott Washington Embassy Row</t>
  </si>
  <si>
    <t>TEL: 2022938000</t>
  </si>
  <si>
    <t>1600 Rhode Island Ave Nw</t>
  </si>
  <si>
    <t>旧金山 W 酒店</t>
  </si>
  <si>
    <t>W San Francisco</t>
  </si>
  <si>
    <t>旧金山</t>
  </si>
  <si>
    <t>1-415-7775300</t>
  </si>
  <si>
    <t>181 Third Street</t>
  </si>
  <si>
    <t>旧金山马奎斯联合广场万豪酒店</t>
  </si>
  <si>
    <t>San Francisco Marriott Marquis Union Square</t>
  </si>
  <si>
    <t>1-415-8961600</t>
  </si>
  <si>
    <t>780 Mission Street</t>
  </si>
  <si>
    <t>旧金山丽思卡尔顿酒店</t>
  </si>
  <si>
    <t>The Ritz-Carlton, San Francisco</t>
  </si>
  <si>
    <t>1-415-2962344</t>
  </si>
  <si>
    <t>600 Stockton St</t>
  </si>
  <si>
    <t>旧金山圣瑞吉酒店</t>
  </si>
  <si>
    <t>St. Regis San Francisco</t>
  </si>
  <si>
    <t>1-415-2844000</t>
  </si>
  <si>
    <t>125 3rd St</t>
  </si>
  <si>
    <t>旧金山联合广场圣弗兰西斯威斯汀酒店</t>
  </si>
  <si>
    <t>The Westin St Francis San Francisco on Union Square</t>
  </si>
  <si>
    <t>001--4153977000</t>
  </si>
  <si>
    <t>335 Powell Street</t>
  </si>
  <si>
    <t>喜来登西雅图酒店</t>
  </si>
  <si>
    <t>Sheraton Seattle Hotel</t>
  </si>
  <si>
    <t>西雅图</t>
  </si>
  <si>
    <t>1-206-6219000</t>
  </si>
  <si>
    <t>1400 6th Ave</t>
  </si>
  <si>
    <t>华盛顿特区市中心万豪居家酒店</t>
  </si>
  <si>
    <t>Residence Inn by Marriott Washington, DC Downtown</t>
  </si>
  <si>
    <t>TEL: 1 202-898-1100</t>
  </si>
  <si>
    <t>1199 Vermont Ave Nw</t>
  </si>
  <si>
    <t>夏威夷哈普纳海滩王子酒店</t>
  </si>
  <si>
    <t>Hapuna Beach Prince Hotel Hawaii</t>
  </si>
  <si>
    <t>卡姆也拉</t>
  </si>
  <si>
    <t>1-808-8801111</t>
  </si>
  <si>
    <t>62 100 Kaunaoa Dr</t>
  </si>
  <si>
    <t>圣迭戈福朋喜来登酒店</t>
  </si>
  <si>
    <t>Four Points by Sheraton San Diego</t>
  </si>
  <si>
    <t>圣迭戈(县)</t>
  </si>
  <si>
    <t>+1 858 810 5616</t>
  </si>
  <si>
    <t>8110 Aero Dr</t>
  </si>
  <si>
    <t>圣迭戈威斯汀酒店</t>
  </si>
  <si>
    <t>The Westin San Diego</t>
  </si>
  <si>
    <t>400 West Broadway, San Diego, California 92101 USA</t>
  </si>
  <si>
    <t>威基基喜来登酒店</t>
  </si>
  <si>
    <t>Sheraton Waikiki</t>
  </si>
  <si>
    <t>檀香山</t>
  </si>
  <si>
    <t>1-808-922-4422</t>
  </si>
  <si>
    <t>2255 Kalakaua Avenue Honolulu, Hawaii 96815 United States</t>
  </si>
  <si>
    <t>基基海滩万豪度假酒店及水疗中心</t>
  </si>
  <si>
    <t>Waikiki Beach Marriott Resort &amp; Spa</t>
  </si>
  <si>
    <t>1-808-922-6611</t>
  </si>
  <si>
    <t>2552 Kalakaua Ave</t>
  </si>
  <si>
    <t>威斯丁莫阿纳冲浪者温泉度假酒店</t>
  </si>
  <si>
    <t>Moana Surfrider, A Westin Resort &amp; Spa, Waikiki Beach</t>
  </si>
  <si>
    <t>001--8089223111</t>
  </si>
  <si>
    <t xml:space="preserve">2365 Kalakaua Avenue </t>
  </si>
  <si>
    <t>波士顿迈锐亚特昆西酒店</t>
  </si>
  <si>
    <t>Boston Marriott Quincy</t>
  </si>
  <si>
    <t>TEL: 6174721000</t>
  </si>
  <si>
    <t>1000 Marriot Dr</t>
  </si>
  <si>
    <t>费城大学城喜来登酒店</t>
  </si>
  <si>
    <t>Sheraton Philadelphia University City Hotel</t>
  </si>
  <si>
    <t>费城</t>
  </si>
  <si>
    <t>001--2153878000</t>
  </si>
  <si>
    <t>3549 Chestnut Street</t>
  </si>
  <si>
    <t>纽约市中心万豪酒店</t>
  </si>
  <si>
    <t>New York Marriott Downtown</t>
  </si>
  <si>
    <t>1-212-3854900</t>
  </si>
  <si>
    <t>85 West St</t>
  </si>
  <si>
    <t>哈莱姆雅乐轩酒店</t>
  </si>
  <si>
    <t>Aloft Harlem</t>
  </si>
  <si>
    <t>1-212-7494000</t>
  </si>
  <si>
    <t>2296 Frederick Douglass Boulevard · New York, NY 10027 · United States</t>
  </si>
  <si>
    <t>纽约时报广场喜来登酒店</t>
  </si>
  <si>
    <t>Sheraton New York Times Square Hotel</t>
  </si>
  <si>
    <t>001--2125811000</t>
  </si>
  <si>
    <t>811 7th Avenue 53rd Street</t>
  </si>
  <si>
    <t>新加坡京华酒店</t>
  </si>
  <si>
    <t>Hotel Royal Singapore</t>
  </si>
  <si>
    <t>65-6426-0168</t>
  </si>
  <si>
    <t>36 Newton Road, Singapore</t>
  </si>
  <si>
    <t>苏梅岛丽思卡尔顿酒店</t>
  </si>
  <si>
    <t>The Ritz-Carlton, Koh Samui</t>
  </si>
  <si>
    <t>0066--77915777</t>
  </si>
  <si>
    <t>9/123 Moo 5, Tambon Borphud</t>
  </si>
  <si>
    <t>普吉岛SIS卡塔度假村</t>
  </si>
  <si>
    <t>The Sis Kata Resort Phuket</t>
  </si>
  <si>
    <t>0066--76609555</t>
  </si>
  <si>
    <t>255 Kok Tanode Road, Karon District, Muang</t>
  </si>
  <si>
    <t>巴厘岛金巴兰 RIMBA 酒店</t>
  </si>
  <si>
    <t>RIMBA Jimbaran BALI by AYANA</t>
  </si>
  <si>
    <t>0062-36-18468468</t>
  </si>
  <si>
    <t>Karang Mas Estate, Jalan Karang Mas Sejahtera</t>
  </si>
  <si>
    <t>巴厘阿亚纳温泉度假酒店</t>
  </si>
  <si>
    <t>AYANA Resort and Spa, BALI</t>
  </si>
  <si>
    <t>0062--361702222</t>
  </si>
  <si>
    <t>曼谷盛泰乐水门酒店</t>
  </si>
  <si>
    <t>Centara Watergate Pavillion Hotel Bangkok</t>
  </si>
  <si>
    <t>66-2-6251234</t>
  </si>
  <si>
    <t>567 Rachaprarop Rd.,Makkasan, Rajthevee,Bangkok 10400,Thailand</t>
  </si>
  <si>
    <t>曼谷素坤逸11号雅乐轩酒店</t>
  </si>
  <si>
    <t>Aloft Bangkok - Sukhumvit 11</t>
  </si>
  <si>
    <t>66-2-2077000</t>
  </si>
  <si>
    <t>35 Sukhumvit Soi 11,,Sukhumvit Road,,Bangkok 10110,Thailand</t>
  </si>
  <si>
    <t>曼谷璀璨服务公寓酒店</t>
  </si>
  <si>
    <t>Abloom Exclusive Serviced Apartments Bangkok</t>
  </si>
  <si>
    <t>66-2-2723010</t>
  </si>
  <si>
    <t>5/36 Phahonyothin Soi 3, Phyathai,Bangkok 10400,Thailand</t>
  </si>
  <si>
    <t>曼谷钻石之城酒店</t>
  </si>
  <si>
    <t>Diamond City Hotel Bangkok</t>
  </si>
  <si>
    <t>66-26113181</t>
  </si>
  <si>
    <t>594/23 Soi Payanark,Rama VI Road,Bangkok 10400,Thailand</t>
  </si>
  <si>
    <t>曼谷水门中心酒店</t>
  </si>
  <si>
    <t>Centre Point Pratunam Bangkok</t>
  </si>
  <si>
    <t>66-2-6536690</t>
  </si>
  <si>
    <t>No.6  Soi Petchburi 15 Petchburi Rd,Rajtaewee,Bangkok 10400,Thailand</t>
  </si>
  <si>
    <t>曼谷18巷丽亭酒店</t>
  </si>
  <si>
    <t>Park Plaza Bangkok Soi 18</t>
  </si>
  <si>
    <t>66-2-6587000</t>
  </si>
  <si>
    <t>SUKHUMVIT SOI 18; SUKHUMVIT ROAD, K,Sukhumvit Road Klongtoey Nua  Watta,BANGKOK,10110</t>
  </si>
  <si>
    <t>曼谷丽笙世嘉酒店</t>
  </si>
  <si>
    <t>Radisson Blu Plaza Bangkok</t>
  </si>
  <si>
    <t>662-302-3333</t>
  </si>
  <si>
    <t>489 Sukhumvit Road, Klongtoey Nua, WattanaBangkok 10110, Thailand</t>
  </si>
  <si>
    <t>潘迪普套房酒店</t>
  </si>
  <si>
    <t>Pantip Suites Bangkok</t>
  </si>
  <si>
    <t>+66(0)22850222</t>
  </si>
  <si>
    <t>68,  Soi Sathorn 1, South Sathorn  Road, Thung Mahamek, Sathorn Bangkok 10120,Thailand</t>
  </si>
  <si>
    <t>曼谷缪斯酒店</t>
  </si>
  <si>
    <t>Hotel Muse Bangkok Langsuan - MGallery Collection</t>
  </si>
  <si>
    <t>0066--26304000</t>
  </si>
  <si>
    <t>55/555 Soi Langsuan</t>
  </si>
  <si>
    <t>曼谷野餐酒店曼谷</t>
  </si>
  <si>
    <t>Picnic Hotel Bangkok</t>
  </si>
  <si>
    <t>662-245-7998</t>
  </si>
  <si>
    <t>39 Rangnam Road Rajprarop Phayathai,Bangkok 10400,Thailand</t>
  </si>
  <si>
    <t>曼谷JW万豪酒店</t>
  </si>
  <si>
    <t>JW Marriott Hotel Bangkok</t>
  </si>
  <si>
    <t>66-2-6567700</t>
  </si>
  <si>
    <t>4 Sukhumvit Road, Soi 2 Bangkok, Thailand</t>
  </si>
  <si>
    <t>曼谷龙马酒店</t>
  </si>
  <si>
    <t>The Landmark Bangkok</t>
  </si>
  <si>
    <t>66-2-2540404</t>
  </si>
  <si>
    <t>138 Sukhumvit Road,,Klongtoey,Bangkok 10110,Thailand</t>
  </si>
  <si>
    <t>曼谷那莱酒店</t>
  </si>
  <si>
    <t>Narai Hotel Bangkok</t>
  </si>
  <si>
    <t>66-2-2370100</t>
  </si>
  <si>
    <t>222 Silom Road,Bangkok 10500,Thailand</t>
  </si>
  <si>
    <t>曼谷素坤逸丽笙套房酒店</t>
  </si>
  <si>
    <t>Radisson Suites Bangkok Sukhumvit</t>
  </si>
  <si>
    <t>66-2-6454999</t>
  </si>
  <si>
    <t>23/2 Sukhumvit 13, Sukhumvit Road,Klongtoey Nua, Wattana,Bangkok 10110,Thailand</t>
  </si>
  <si>
    <t>皇家拉达那哥欣酒店</t>
  </si>
  <si>
    <t>Royal Rattanakosin Hotel Bangkok</t>
  </si>
  <si>
    <t>66-2-2229111/66 2 222 9112</t>
  </si>
  <si>
    <t>2 Rajdamnoen Avenue, Khaosan,Bangkok 10200,Thailand</t>
  </si>
  <si>
    <t>曼谷素坤逸通洛萨默塞特酒店</t>
  </si>
  <si>
    <t>Somerset Sukhumvit Thonglor Bangkok</t>
  </si>
  <si>
    <t>66-2-3657999</t>
  </si>
  <si>
    <t>115 Sukhumvit 55 (Thonglor),Sukhumvit Road, Klongtoey-Nua,Bangkok 10110,Wattana Thailand</t>
  </si>
  <si>
    <t>曼谷塔瓦纳酒店</t>
  </si>
  <si>
    <t>The Tawana Bangkok</t>
  </si>
  <si>
    <t>66 2 236 0361</t>
  </si>
  <si>
    <t>80 Surawongse Road</t>
  </si>
  <si>
    <t>曼谷是隆富丽华酒店</t>
  </si>
  <si>
    <t>Furama Silom Bangkok</t>
  </si>
  <si>
    <t>66-2-6886888</t>
  </si>
  <si>
    <t>533 Silom Road,Bangkok 10500,Thailand</t>
  </si>
  <si>
    <t>首尔喜来登帕拉斯江南酒店</t>
  </si>
  <si>
    <t>Sheraton Seoul Palace Gangnam Hotel</t>
  </si>
  <si>
    <t>82-2-5325000</t>
  </si>
  <si>
    <t>160 Sapyeong-Daero,Seocho-Gu,Seoul 137-804,South Korea</t>
  </si>
  <si>
    <t>超越芭东酒店</t>
  </si>
  <si>
    <t>Beyond Patong</t>
  </si>
  <si>
    <t>0066--76562300</t>
  </si>
  <si>
    <t>8 Sawatdirak Road, Tambol Patong, Amphur Kathu</t>
  </si>
  <si>
    <t>尼斯世贸艾美酒店</t>
  </si>
  <si>
    <t>Le Meridien Nice</t>
  </si>
  <si>
    <t>尼斯</t>
  </si>
  <si>
    <t>33-497-034444</t>
  </si>
  <si>
    <t>1 Promenade Des Anglais,06046 Nice,Nice France,France</t>
  </si>
  <si>
    <t>尼斯博斯科洛伊斯德拉酒店,傲途格精选</t>
  </si>
  <si>
    <t>Boscolo Exedra Nice, Autograph Collection</t>
  </si>
  <si>
    <t>33-497-038989</t>
  </si>
  <si>
    <t>12 Boulevard Victor Hugo, Nice</t>
  </si>
  <si>
    <t>奈迪宫博斯克罗傲途格精选酒店</t>
  </si>
  <si>
    <t>Palazzo Naiadi, the Dedica Anthology, Autograph Collection</t>
  </si>
  <si>
    <t>罗马</t>
  </si>
  <si>
    <t>Piazza della Repubblica 47,Municipio I,Rome 00185,Italy</t>
  </si>
  <si>
    <t>罗马艾美维斯康蒂酒店</t>
  </si>
  <si>
    <t>Le Meridien Visconti Rome</t>
  </si>
  <si>
    <t>39-06-594848</t>
  </si>
  <si>
    <t>Via Federico Cesi 37,Rome 00193,Italy</t>
  </si>
  <si>
    <t>佛罗伦萨梅蒂奇辛那酒店</t>
  </si>
  <si>
    <t>Sina Villa Medici Florence</t>
  </si>
  <si>
    <t>39-055-277171</t>
  </si>
  <si>
    <t>Via Il Prato 42,Florence 50123,Italy</t>
  </si>
  <si>
    <t>圣雷吉斯罗马酒店</t>
  </si>
  <si>
    <t>The St. Regis Rome</t>
  </si>
  <si>
    <t>39-06-4709</t>
  </si>
  <si>
    <t>VIA VITTORIO EMANUELE ORLANDO 3,00185 ROME,Rome ITALY,Italy</t>
  </si>
  <si>
    <t>苏梅岛查汶海滩萨拉海滩酒店</t>
  </si>
  <si>
    <t>SALA Samui Chaweng Beach Resort</t>
  </si>
  <si>
    <t>0066--77905888</t>
  </si>
  <si>
    <t>99/10 Moo 5, Bo Phut,查汶海滩地区,波卜,苏梅岛,素叻他尼,84320,泰国</t>
  </si>
  <si>
    <t>阿布扎比市区万豪酒店</t>
  </si>
  <si>
    <t>Marriott Hotel Downtown Abu Dhabi</t>
  </si>
  <si>
    <t>阿布扎比</t>
  </si>
  <si>
    <t>971-2304-7777</t>
  </si>
  <si>
    <t>Sheikh Rashid Bin Saeed Street, Abu Dhabi, United Arab Emirates</t>
  </si>
  <si>
    <t>希尔顿头岛威斯汀Spa度假酒店</t>
  </si>
  <si>
    <t>The Westin Hilton Head Island Resort &amp; Spa</t>
  </si>
  <si>
    <t>希尔顿黑德岛</t>
  </si>
  <si>
    <t>1-843-6814000</t>
  </si>
  <si>
    <t>2 Grasslawn Ave, Hilton Head Island, SC, 29928-5583 US</t>
  </si>
  <si>
    <t>迈阿密海滩南海滩W度假村</t>
  </si>
  <si>
    <t>W South Beach Miami Beach</t>
  </si>
  <si>
    <t>1-305-9383000</t>
  </si>
  <si>
    <t>2201 Collins Avenue,Miami Beach 33139,FL United States</t>
  </si>
  <si>
    <t>新奥尔良喜来登酒店</t>
  </si>
  <si>
    <t>Sheraton New Orleans Hotel</t>
  </si>
  <si>
    <t>1-504-5252500</t>
  </si>
  <si>
    <t>500 Canal Street,New Orleans 70130,LA United States</t>
  </si>
  <si>
    <t>新奥尔良W酒店 — 法国区</t>
  </si>
  <si>
    <t>W New Orleans - French Quarter</t>
  </si>
  <si>
    <t>1-504-5811200</t>
  </si>
  <si>
    <t>316 Chartres Street,New Orleans 70130,LA United States</t>
  </si>
  <si>
    <t xml:space="preserve">华盛顿特区瑞吉酒店  </t>
  </si>
  <si>
    <t>The St. Regis Washington, D.C.</t>
  </si>
  <si>
    <t>1-202-6382626</t>
  </si>
  <si>
    <t>923 16TH AND K STREETS N.W.,Washington DC 20006,District of Columbia United States</t>
  </si>
  <si>
    <t>布里斯班万豪酒店</t>
  </si>
  <si>
    <t>Brisbane Marriott Hotel</t>
  </si>
  <si>
    <t>布里斯班</t>
  </si>
  <si>
    <t>617-330-38000</t>
  </si>
  <si>
    <t>515 Queen Street Brisbane Queensland 4000 Australia</t>
  </si>
  <si>
    <t>布里斯班福朋喜来登酒店</t>
  </si>
  <si>
    <t>Four Points by Sheraton Brisbane</t>
  </si>
  <si>
    <t>0061--731644000</t>
  </si>
  <si>
    <t>99 Mary Street</t>
  </si>
  <si>
    <t>珀斯泛太平洋酒店及度假村</t>
  </si>
  <si>
    <t>Pan Pacific Perth</t>
  </si>
  <si>
    <t>61-8-92247777</t>
  </si>
  <si>
    <t>207 ADELAIDE TERRACE,PERTH,6000</t>
  </si>
  <si>
    <t>布拉格万豪酒店</t>
  </si>
  <si>
    <t>Prague Marriott Hotel</t>
  </si>
  <si>
    <t>捷克</t>
  </si>
  <si>
    <t>布拉格</t>
  </si>
  <si>
    <t>420-222-888888</t>
  </si>
  <si>
    <t>V CELNICI 8,PRAGUE,111  21</t>
  </si>
  <si>
    <t>萨百萨百查买酒店</t>
  </si>
  <si>
    <t>Sabai Sabai Chiangmai</t>
  </si>
  <si>
    <t>0066--53213234</t>
  </si>
  <si>
    <t>26 Soi Plubplung, Huaykaew Rd, Changpuak</t>
  </si>
  <si>
    <t>黄金海岸喜来登幻影度假村</t>
  </si>
  <si>
    <t>Sheraton Grand Mirage Resort Gold Coast</t>
  </si>
  <si>
    <t>冲浪者天堂</t>
  </si>
  <si>
    <t>61-7-55770000</t>
  </si>
  <si>
    <t>Sea World Drive, Broadwater Spit,Gold Coast 4217,Queensland Australia</t>
  </si>
  <si>
    <t>墨尔本万豪酒店</t>
  </si>
  <si>
    <t>Melbourne Marriott Hotel</t>
  </si>
  <si>
    <t>61-3-96623900</t>
  </si>
  <si>
    <t>Corner Exhibition &amp; Lonsdale Streets · Melbourne, 3000 Australia</t>
  </si>
  <si>
    <t>长滩岛航路与蓝海度假村</t>
  </si>
  <si>
    <t>Fairways and Bluewater Boracay</t>
  </si>
  <si>
    <t>0063--362885587</t>
  </si>
  <si>
    <t>Station 1, Barangay Balabag and Yapak, Boracay Island, Philippines</t>
  </si>
  <si>
    <t>吉隆坡菲斯酒店</t>
  </si>
  <si>
    <t>The Face Suites Kuala Lumpur</t>
  </si>
  <si>
    <t>0060-321-681688</t>
  </si>
  <si>
    <t>1020, Jalan Sultan Ismail,吉隆坡市中心地区,Kuala Lumpur,吉隆坡,50250,马来西亚</t>
  </si>
  <si>
    <t>波士顿科普利广场威斯汀酒店</t>
  </si>
  <si>
    <t xml:space="preserve">The Westin Copley Place, Boston </t>
  </si>
  <si>
    <t>0 Huntington Avenue</t>
  </si>
  <si>
    <t>华盛顿地铁中心万豪酒店</t>
  </si>
  <si>
    <t>Marriott at Metro Center Washington</t>
  </si>
  <si>
    <t>1-202-7372200</t>
  </si>
  <si>
    <t>775 12th Street NW Washington District Of Columbia 20005 USA</t>
  </si>
  <si>
    <t>华盛顿沃德曼公园万豪酒店</t>
  </si>
  <si>
    <t>Washington Marriott Wardman Park</t>
  </si>
  <si>
    <t>1-202-3282000</t>
  </si>
  <si>
    <t>2660 Woodley Road NW Washington, DC 20008, USA</t>
  </si>
  <si>
    <t>威斯汀博纳旺蒂尔套房酒店</t>
  </si>
  <si>
    <t>The Westin Bonaventure Hotel &amp; Suites</t>
  </si>
  <si>
    <t>404 South Figueroa Street</t>
  </si>
  <si>
    <t>洛杉矶福朋喜来登酒店</t>
  </si>
  <si>
    <t>Four Point by Sheraton Los Angeles</t>
  </si>
  <si>
    <t>1-310-6454600</t>
  </si>
  <si>
    <t>9750 AIRPORT BOULEVARD,LOS ANGELES,90045</t>
  </si>
  <si>
    <t>纽约艾塞克斯豪斯 JW 万豪酒店</t>
  </si>
  <si>
    <t>JW Marriott Essex House New York</t>
  </si>
  <si>
    <t>1-212-2470300</t>
  </si>
  <si>
    <t>160 Central Park South,New York 10019,New York United States</t>
  </si>
  <si>
    <t>纽约时代广场西源宿酒店</t>
  </si>
  <si>
    <t>Element Times Square West</t>
  </si>
  <si>
    <t>1-212-6430770</t>
  </si>
  <si>
    <t>311 West 39th Street, New York</t>
  </si>
  <si>
    <t>休斯顿商业街喜来登套房酒店</t>
  </si>
  <si>
    <t>Sheraton Suites Houston Near the Galleria</t>
  </si>
  <si>
    <t>1-713-5862444</t>
  </si>
  <si>
    <t>2400 West Loop South,Houston 77027,TX United States</t>
  </si>
  <si>
    <t>新加坡万豪酒店</t>
  </si>
  <si>
    <t>Singapore Marriott Tang Plaza Hotel</t>
  </si>
  <si>
    <t>65-6735 5800</t>
  </si>
  <si>
    <t>320 Orchard Road, Singapore</t>
  </si>
  <si>
    <t>迈阿密海滩南滩皇家棕榈尊贵度假酒店</t>
  </si>
  <si>
    <t>Royal Palm South Beach Miami, a Tribute Portfolio Resort</t>
  </si>
  <si>
    <t>1545 Collins Avenue, Miami Beach, FL 33139, United States of America</t>
  </si>
  <si>
    <t>萨拉索塔丽思卡尔顿酒店</t>
  </si>
  <si>
    <t>The Ritz-Carlton - Sarasota</t>
  </si>
  <si>
    <t>萨拉索塔</t>
  </si>
  <si>
    <t>1111 Ritz-Carlton Drive, Sarasota, Florida 34236 USA</t>
  </si>
  <si>
    <t>芝加哥河北岸威斯汀酒店</t>
  </si>
  <si>
    <t>The Westin Chicago River North</t>
  </si>
  <si>
    <t>1 312-744-1900</t>
  </si>
  <si>
    <t>320 North Dearborn Street, River North, Chicago (IL), United States, 60654</t>
  </si>
  <si>
    <t>盖洛德欧普兰度假酒店和会议中心</t>
  </si>
  <si>
    <t>Gaylord Opryland Resort &amp; Convention Center</t>
  </si>
  <si>
    <t>纳什维尔</t>
  </si>
  <si>
    <t>2800 Opryland Drive, Penningtom Bend, Nashville (TN), United States, 37214</t>
  </si>
  <si>
    <t>薄荷岛海滩俱乐部酒店度假村</t>
  </si>
  <si>
    <t>Bohol Beach Club</t>
  </si>
  <si>
    <t>0063--385029222，63 9274527054</t>
  </si>
  <si>
    <t>Barrio Bolod, Panglao Island</t>
  </si>
  <si>
    <t>曼谷撒通维斯塔万豪行政公寓</t>
  </si>
  <si>
    <t>Sathorn Vista, Bangkok - Marriott Executive Apartments</t>
  </si>
  <si>
    <t>66-2-343 6789</t>
  </si>
  <si>
    <t>1 Sathorn Soi 3 South Sathorn Road Bangkok, 10120, Thailand</t>
  </si>
  <si>
    <t>民丹岛悦梿</t>
  </si>
  <si>
    <t>Cassia Bintan</t>
  </si>
  <si>
    <t>民丹岛</t>
  </si>
  <si>
    <t>0062--770692959|770 693 111</t>
  </si>
  <si>
    <t>Jalan Teluk Berembang Laguna Bintan Resorts, Lagoi 29155</t>
  </si>
  <si>
    <t>芭堤雅首驿精品酒店</t>
  </si>
  <si>
    <t>E-outfitting Boutique Hotel Pattaya</t>
  </si>
  <si>
    <t>519/105 M. 10 Pattaya Sai 2 Soi 8, T. Nongprue, A. Banglamung Chonburi</t>
  </si>
  <si>
    <t>芭堤雅维斯塔酒店</t>
  </si>
  <si>
    <t>Hotel Vista Pattaya</t>
  </si>
  <si>
    <t>0066--38052300</t>
  </si>
  <si>
    <t>196 Pattaya Soi 4, Banglamung,Pattaya Beach Road</t>
  </si>
  <si>
    <t>清迈首驿多康度假酒店</t>
  </si>
  <si>
    <t>E-Outfitting Doi Kham Resort Chiang Mai</t>
  </si>
  <si>
    <t>58 moo.3 Baan.paji Thappitakruksa  Road，T.Mae Hia A Muang Chiang Mai Thailand 50100</t>
  </si>
  <si>
    <t>清迈首驿精品度假村</t>
  </si>
  <si>
    <t>E-Outfitting Boutique Chiang Mai</t>
  </si>
  <si>
    <t>233/11 Mahidol Rd. , T. Changklan, A. Muang , Chiang Mai Thailand</t>
  </si>
  <si>
    <t>清迈门帕住宅酒店</t>
  </si>
  <si>
    <t>Pai Residence Chiangmai Gate</t>
  </si>
  <si>
    <t>094-5599686</t>
  </si>
  <si>
    <t>32/2 Soi 6, Rachamankha Road, Phra Sing Sub-district Chiang Mai,Thailand</t>
  </si>
  <si>
    <t>花筑·清迈河畔酒店</t>
  </si>
  <si>
    <t>Riverside Floral Inn Chiang Mai</t>
  </si>
  <si>
    <t>233 Charoan Rat Road, T. Wat Gate, Amphoe Mueang Chiang Mai,Chang Wat Chiang Mai,Thailand</t>
  </si>
  <si>
    <t>苏梅岛曼特拉度假酒店</t>
  </si>
  <si>
    <t>Mantra Samui Resort</t>
  </si>
  <si>
    <t>0066 77 951 600</t>
  </si>
  <si>
    <t>9/123-124 Moo1, Maenam,波普地区,波卜,苏梅岛,素叻他尼,84330,泰国</t>
  </si>
  <si>
    <t>北海道初雪谷臻品之选度假酒店</t>
  </si>
  <si>
    <t xml:space="preserve">Kiroro Tribute Portfolio Hotel Hokkaido Otaru </t>
  </si>
  <si>
    <t>0081--0135347111</t>
  </si>
  <si>
    <t>128-1 Aza-Tokiwa, Akaigawa-mura</t>
  </si>
  <si>
    <t>北海道初雪谷喜来登度假酒店</t>
  </si>
  <si>
    <t>Sheraton Hokkaido Kiroro Resort</t>
  </si>
  <si>
    <t>0081-135-347111</t>
  </si>
  <si>
    <t>650 Tokiwa Akaigawa, Yoichi-gun, HO, 046-0593</t>
  </si>
  <si>
    <t>雅顿住宅酒店</t>
  </si>
  <si>
    <t>Arden Hotel and Residence</t>
  </si>
  <si>
    <t>0066--38196400</t>
  </si>
  <si>
    <t>42/111 Moo 9 T.Nong Prue A.Banglamung Chonburi</t>
  </si>
  <si>
    <t>富山多米酒店</t>
  </si>
  <si>
    <t>Dormy Inn Toyama Natural Hot Spring</t>
  </si>
  <si>
    <t>富山(县)</t>
  </si>
  <si>
    <t>0081--764200005</t>
  </si>
  <si>
    <t>4-8 Ootemachi toyama-city toyama-Prefecture,Japan930-0084</t>
  </si>
  <si>
    <t>富山御宿野乃酒店</t>
  </si>
  <si>
    <t>Onyado Nono Toyama Natural Hot Spring</t>
  </si>
  <si>
    <t>富山</t>
  </si>
  <si>
    <t>0081--764215489</t>
  </si>
  <si>
    <t>3-9-2　Sougawa</t>
  </si>
  <si>
    <t>丁索度假村</t>
  </si>
  <si>
    <t>Dinso Resort</t>
  </si>
  <si>
    <t>66 76 342130</t>
  </si>
  <si>
    <t>117 Nanai Road Patong,Kathu Phuket,Thailand,83150</t>
  </si>
  <si>
    <t>苏梅岛探戈豪华海滩别墅</t>
  </si>
  <si>
    <t>Tango Luxe Samui Beach Villa</t>
  </si>
  <si>
    <t>66 (0) 77 960 252</t>
  </si>
  <si>
    <t>79/100, Moo 5, T. Bophut, Plai Laem, Choengmon</t>
  </si>
  <si>
    <t>岘港莫纳科酒店</t>
  </si>
  <si>
    <t>Monarque Hotel Danang</t>
  </si>
  <si>
    <t>0084--2363588888</t>
  </si>
  <si>
    <t>238 Vo Nguyen Giap, Son Tra District</t>
  </si>
  <si>
    <t>巴黎勒布尔热机场万豪AC酒店</t>
  </si>
  <si>
    <t>AC Hotel Paris le Bourget Airport by Marriott</t>
  </si>
  <si>
    <t>布尔歇</t>
  </si>
  <si>
    <t>2 Rue de la Haye Dugny Le Bourget 93440 France</t>
  </si>
  <si>
    <t>首尔江南雅乐轩酒店</t>
  </si>
  <si>
    <t>Aloft Seoul Gangnam</t>
  </si>
  <si>
    <t>0082--25109700</t>
  </si>
  <si>
    <t>736 Yeongdong-daero Gangnam-gu Seoul, 135-957 Korea</t>
  </si>
  <si>
    <t>棉兰JW万豪酒店</t>
  </si>
  <si>
    <t>JW Marriott Medan</t>
  </si>
  <si>
    <t>棉兰</t>
  </si>
  <si>
    <t>0062--614553333-8663</t>
  </si>
  <si>
    <t>Jalan Putri Hijau No. 10 Medan, 20111, Indonesia</t>
  </si>
  <si>
    <t>清迈茶拉6号酒店</t>
  </si>
  <si>
    <t>Chala Number 6 Chiangmai</t>
  </si>
  <si>
    <t>+66 52010466</t>
  </si>
  <si>
    <t>Phrapokklao Rd., Prasingh, Muang, Old City, Chiang Mai,Thailand 50200</t>
  </si>
  <si>
    <t>京都翠岚豪华精选酒店</t>
  </si>
  <si>
    <t>Suiran, a Luxury Collection Hotel, Kyoto</t>
  </si>
  <si>
    <t>0081--758720101</t>
  </si>
  <si>
    <t>12 Susukinobaba-cho, Saga-Tenryuji, Ukyo-ku</t>
  </si>
  <si>
    <t>名古屋站前大和ROYNET酒店</t>
  </si>
  <si>
    <t>Daiwa Roynet Hotel Nagoya Eki Mae</t>
  </si>
  <si>
    <t>0081--525413955</t>
  </si>
  <si>
    <t>1-23-20, Meieki-minami, Nakamura-ku</t>
  </si>
  <si>
    <t>北海道洞爷太阳宫酒店</t>
  </si>
  <si>
    <t>Toya Sun Palace Hokkaido</t>
  </si>
  <si>
    <t>0081--142751111</t>
  </si>
  <si>
    <t>7-1 Aza-Toyako-onsen, Sobetsu-cho, Usu-gun</t>
  </si>
  <si>
    <t>洞爷湖万世阁酒店</t>
  </si>
  <si>
    <t>Toyako Manseikaku Hotel Lakeside Terrace</t>
  </si>
  <si>
    <t>0081--142733500</t>
  </si>
  <si>
    <t>21 Toyako Onsen, Lake Toya, Hokkaido 049-5721, Japan</t>
  </si>
  <si>
    <t>金泽日航酒店</t>
  </si>
  <si>
    <t>Hotel Nikko Kanazawa</t>
  </si>
  <si>
    <t>0081--762341111</t>
  </si>
  <si>
    <t>2-15-1 Honmachi</t>
  </si>
  <si>
    <t>名古屋新干线口里士满酒店</t>
  </si>
  <si>
    <t>Richmond Hotel Nagoya Shinkansen-Guchi</t>
  </si>
  <si>
    <t>0081--524528145</t>
  </si>
  <si>
    <t>2 Chome Kamejima</t>
  </si>
  <si>
    <t>名古屋太阖通口 大和ROYNET酒店</t>
  </si>
  <si>
    <t>Daiwa Roynet Hotel Nagoya Taiko Dori Side</t>
  </si>
  <si>
    <t>0081--524593155</t>
  </si>
  <si>
    <t>18-10 Tsubakicho, Nakamura-ku, Aichi,</t>
  </si>
  <si>
    <t>冲绳岛丽思卡尔顿酒店</t>
  </si>
  <si>
    <t>The Ritz-Carlton Okinawa</t>
  </si>
  <si>
    <t>0081--980435555</t>
  </si>
  <si>
    <t>1343-1 Kise</t>
  </si>
  <si>
    <t>神户湾喜来登酒店&amp;塔楼</t>
  </si>
  <si>
    <t>Kobe Bay Sheraton Hotel &amp; Towers</t>
  </si>
  <si>
    <t>0081--788577000</t>
  </si>
  <si>
    <t>2-13 Koyocho-naka, Higashinada-ku</t>
  </si>
  <si>
    <t>箱根凯悦度假村及水疗中心</t>
  </si>
  <si>
    <t xml:space="preserve">Hyatt Regency Hakone Resort and Spa </t>
  </si>
  <si>
    <t>81-460822000</t>
  </si>
  <si>
    <t>1320 Gora, Hakone-Machi Ashigarashimogun, Japan</t>
  </si>
  <si>
    <t>箱根強罗庵日式旅馆</t>
  </si>
  <si>
    <t>Yutorelo-an Hakone</t>
  </si>
  <si>
    <t>0081--460822780</t>
  </si>
  <si>
    <t>1300-119 Gora, Hakonemachi, Ashigarashimo-gun, Kanagaw Prefecture Japan</t>
  </si>
  <si>
    <t>富国岛长滩洲际度假酒店</t>
  </si>
  <si>
    <t>InterContinental Phu Quoc Long Beach Resort</t>
  </si>
  <si>
    <t>0084--2973978888</t>
  </si>
  <si>
    <t>Bai Truong, Duong To, Phu Quoc, KienGiang, 920000 Vietnam</t>
  </si>
  <si>
    <t>新加坡诺维娜万怡酒店</t>
  </si>
  <si>
    <t>Courtyard by Marriott Singapore Novena</t>
  </si>
  <si>
    <t>65-62500303</t>
  </si>
  <si>
    <t>99 Irrawaddy Road</t>
  </si>
  <si>
    <t>瑞吉毛里求斯度假酒店</t>
  </si>
  <si>
    <t>The St Regis Mauritius Resort</t>
  </si>
  <si>
    <t>00230-4039000</t>
  </si>
  <si>
    <t>Coastal Road, La Gaulette Le Morne, Mauritius</t>
  </si>
  <si>
    <t>巴厘岛乌鲁瓦图丽笙酒店</t>
  </si>
  <si>
    <t>Radisson Blu Bali Uluwatu</t>
  </si>
  <si>
    <t>+62(0)8113999943</t>
  </si>
  <si>
    <t>Jl Pemutih - Labuan Sait, Uluwatu, Pecatu, Bali - 80364</t>
  </si>
  <si>
    <t>岘港喜来登度假大酒店</t>
  </si>
  <si>
    <t>Sheraton Grand Danang Resort</t>
  </si>
  <si>
    <t>0084--2363988999</t>
  </si>
  <si>
    <t>35 Truong Sa Street, Hoa Hai Ward, Ngu Hanh Son District</t>
  </si>
  <si>
    <t>阿尔科诺克斯维尔机场万怡酒店</t>
  </si>
  <si>
    <t>Courtyard Knoxville Airport Alcoa</t>
  </si>
  <si>
    <t>艾柯亚</t>
  </si>
  <si>
    <t>977-8333,977-8555</t>
  </si>
  <si>
    <t>141 Furrow Way · Alcoa, TN 37701 USA</t>
  </si>
  <si>
    <t>达拉斯阿林顿/娱乐区万怡酒店</t>
  </si>
  <si>
    <t>Courtyard Dallas Arlington/Entertainment District</t>
  </si>
  <si>
    <t>001--8172772774</t>
  </si>
  <si>
    <t>1500 Nolan Ryan Expressway</t>
  </si>
  <si>
    <t>阿灵顿罗斯林万怡酒店</t>
  </si>
  <si>
    <t>Courtyard Arlington Rosslyn</t>
  </si>
  <si>
    <t>528-2222,528-1027</t>
  </si>
  <si>
    <t>1533 Clarendon Boulevard Arlington Virginia 22209 USA</t>
  </si>
  <si>
    <t>阿灵顿水晶城/里根国家机场万怡酒店</t>
  </si>
  <si>
    <t xml:space="preserve">Courtyard Arlington Crystal City/Reagan National Airport </t>
  </si>
  <si>
    <t>549-3434,549-7440</t>
  </si>
  <si>
    <t>2899 Jefferson Davis Highway, Arlington, VA 22202, USA</t>
  </si>
  <si>
    <t>克里斯盖特韦万豪酒店</t>
  </si>
  <si>
    <t xml:space="preserve">Crystal Gateway Marriott </t>
  </si>
  <si>
    <t>920-3230,271-5212</t>
  </si>
  <si>
    <t>1700 Jefferson Davis Highway Arlington Virginia 22202 USA</t>
  </si>
  <si>
    <t>阿灵顿首都景酒店</t>
  </si>
  <si>
    <t xml:space="preserve">Residence Inn Arlington Capital View </t>
  </si>
  <si>
    <t>415-1300,413-3649</t>
  </si>
  <si>
    <t>2850 South Potomac Avenue, Arlington</t>
  </si>
  <si>
    <t>五角大楼城丽思卡尔顿酒店</t>
  </si>
  <si>
    <t>The Ritz Carlton, Pentagon City</t>
  </si>
  <si>
    <t>415-5000,415-5061</t>
  </si>
  <si>
    <t>1250 South Hayes Street, Arlington, Virginia 22202 USA</t>
  </si>
  <si>
    <t>芝加哥南阿灵顿高地万怡酒店</t>
  </si>
  <si>
    <t>Courtyard Chicago Arlington Heights/South</t>
  </si>
  <si>
    <t>阿灵顿高地</t>
  </si>
  <si>
    <t>437-3344,437-3367</t>
  </si>
  <si>
    <t>100 West Algonquin Road · Arlington Heights, IL 60005 USA</t>
  </si>
  <si>
    <t>万豪阿马里洛机场万豪费尔菲尔德酒店</t>
  </si>
  <si>
    <t>Fairfield Inn &amp; Suites by Marriott Amarillo Airport</t>
  </si>
  <si>
    <t>阿马里洛</t>
  </si>
  <si>
    <t>001--8063226777</t>
  </si>
  <si>
    <t>1740 Airport Boulevard</t>
  </si>
  <si>
    <t>阿纳海姆梅因盖特万豪居家酒店</t>
  </si>
  <si>
    <t>Residence Inn by Marriott Anaheim Maingate</t>
  </si>
  <si>
    <t>533-3555,535-7626</t>
  </si>
  <si>
    <t>1700 South Clementine Street Anaheim, CA 92802, USA</t>
  </si>
  <si>
    <t>阿纳海姆度假村/会议中心万豪居家酒店</t>
  </si>
  <si>
    <t>Residence Inn by Marriott at Anaheim Resort/Convention Center</t>
  </si>
  <si>
    <t>001--71478275001</t>
  </si>
  <si>
    <t>640 West Katella Avenue</t>
  </si>
  <si>
    <t>万豪阿纳海姆万豪春丘酒店</t>
  </si>
  <si>
    <t>SpringHill Suites by Marriott Anaheim Maingate</t>
  </si>
  <si>
    <t>001--7142154000</t>
  </si>
  <si>
    <t>1160 West Ball Road</t>
  </si>
  <si>
    <t>阿什伯勒万豪费尔菲尔德酒店</t>
  </si>
  <si>
    <t xml:space="preserve">Fairfield Inn and Suites by Marriott Asheboro </t>
  </si>
  <si>
    <t>阿什伯勒</t>
  </si>
  <si>
    <t>626-9197,626-9198</t>
  </si>
  <si>
    <t>920 Executive Way Asheboro, NC 27203, USA</t>
  </si>
  <si>
    <t>奥托格拉夫系列阿什维尔波西米亚大酒店</t>
  </si>
  <si>
    <t xml:space="preserve">Grand Bohemian Hotel Asheville, Autograph Collection </t>
  </si>
  <si>
    <t>阿什维尔(及周边地区)</t>
  </si>
  <si>
    <t>505-2949,505-4042</t>
  </si>
  <si>
    <t>11 Boston Way Asheville, NC 28803, USA</t>
  </si>
  <si>
    <t xml:space="preserve">芝加哥埃尔姆赫斯特/奥克布鲁克地区万怡酒店 </t>
  </si>
  <si>
    <t>Courtyard Chicago Elmhurst/Oakbrook Area</t>
  </si>
  <si>
    <t>埃尔姆赫斯特</t>
  </si>
  <si>
    <t>941-9444,532-5087</t>
  </si>
  <si>
    <t>370 N IL Route 83 · Elmhurst, IL 60126 USA</t>
  </si>
  <si>
    <t xml:space="preserve">西埃文斯维尔万豪费尔菲尔德酒店  </t>
  </si>
  <si>
    <t>Fairfield Inn by Marriott Evansville West</t>
  </si>
  <si>
    <t>埃文斯维尔(及周边地区)</t>
  </si>
  <si>
    <t>429-0900,759-0996</t>
  </si>
  <si>
    <t>5400 Weston Road Evansville, IN 47712, USA</t>
  </si>
  <si>
    <t>TownePlace Suites by Marriott Orlando Altamonte Springs/Maitland</t>
  </si>
  <si>
    <t>艾尔塔蒙特泉</t>
  </si>
  <si>
    <t>316-3111,316-3112</t>
  </si>
  <si>
    <t>151 Douglas Avenue, Altamonte Springs, 32714, USA</t>
  </si>
  <si>
    <t>安克雷奇市中心区万豪唐普雷斯酒店</t>
  </si>
  <si>
    <t>TownePlace Suites by Marriott Anchorage Midtown</t>
  </si>
  <si>
    <t>安克雷奇</t>
  </si>
  <si>
    <t>001--9073348000</t>
  </si>
  <si>
    <t>600 E. 32nd Avenue</t>
  </si>
  <si>
    <t>奥本万豪居家酒店</t>
  </si>
  <si>
    <t>Residence Inn by Marriott Auburn</t>
  </si>
  <si>
    <t>奥本</t>
  </si>
  <si>
    <t>777-3400,777-3433</t>
  </si>
  <si>
    <t>670 Turner Street, Auburn, ME 04210, USA</t>
  </si>
  <si>
    <t>奥兰多海洋世界万丽酒店&amp;度假村</t>
  </si>
  <si>
    <t>Renaissance Orlando at SeaWorld</t>
  </si>
  <si>
    <t>351-5555,351-9991</t>
  </si>
  <si>
    <t>6677 Sea Harbor Drive Orlando Florida 32821 USA</t>
  </si>
  <si>
    <t>奥兰多机场费尔菲尔德酒店</t>
  </si>
  <si>
    <t>Fairfield Inn Orlando Airport</t>
  </si>
  <si>
    <t>888-2666,888-8464</t>
  </si>
  <si>
    <t>7100 Augusta National Drive Orlando, FL 32822, USA</t>
  </si>
  <si>
    <t>奥兰多世界中心万豪酒店</t>
  </si>
  <si>
    <t>Orlando World Center Marriott</t>
  </si>
  <si>
    <t>239-4200,238-8777</t>
  </si>
  <si>
    <t>8701 World Center Drive Orlando Florida 32821 USA</t>
  </si>
  <si>
    <t>万豪奥兰多海洋世界春山套房酒店</t>
  </si>
  <si>
    <t xml:space="preserve">SpringHill Suites by Marriott Orlando at SeaWorld </t>
  </si>
  <si>
    <t>354-1176,354-1182</t>
  </si>
  <si>
    <t>10801 International Drive Orlando, FL 32821, USA</t>
  </si>
  <si>
    <t>居家由奥兰治堡万豪酒店管理</t>
  </si>
  <si>
    <t xml:space="preserve">Residence Inn by Marriott Orangeburg </t>
  </si>
  <si>
    <t>奥兰治堡</t>
  </si>
  <si>
    <t>359-5200,359-5300</t>
  </si>
  <si>
    <t>3 Stevens Way, Orangeburg, NY 10962, USA</t>
  </si>
  <si>
    <t>橘子海滩斯普林希尔套房酒店</t>
  </si>
  <si>
    <t xml:space="preserve">SpringHill Suites by Marriott Orange Beach </t>
  </si>
  <si>
    <t>奥兰治海滩</t>
  </si>
  <si>
    <t>943-6600,943-6650</t>
  </si>
  <si>
    <t>4673 Wharf Parkway, Orange Beach, AL 36561, USA</t>
  </si>
  <si>
    <t>西奥马哈万豪费尔菲尔德酒店</t>
  </si>
  <si>
    <t>Fairfield Inn &amp; Suites by Marriott Omaha West</t>
  </si>
  <si>
    <t>奥马哈</t>
  </si>
  <si>
    <t>504-9444,504-9445</t>
  </si>
  <si>
    <t>17240 Wright Street, Omaha, NE 68130, USA</t>
  </si>
  <si>
    <t>奥斯汀南万怡酒店</t>
  </si>
  <si>
    <t>Courtyard Austin South</t>
  </si>
  <si>
    <t>奥斯汀</t>
  </si>
  <si>
    <t>001--5129121122</t>
  </si>
  <si>
    <t>4533 S Interstate Highway 35</t>
  </si>
  <si>
    <t>奥斯汀南费尔菲尔德酒店及套房</t>
  </si>
  <si>
    <t>Fairfield Inn and Suites Austin South</t>
  </si>
  <si>
    <t>001--5127078899</t>
  </si>
  <si>
    <t>4525 South Interstate Highway 35</t>
  </si>
  <si>
    <t>万豪奥斯汀西北/研究大道万豪费尔菲尔德酒店</t>
  </si>
  <si>
    <t>Fairfield Inn and Suites by Marriott Austin Northwest/Research Blvd</t>
  </si>
  <si>
    <t>001--5122584100</t>
  </si>
  <si>
    <t>13087 Research Blvd</t>
  </si>
  <si>
    <t>奥斯汀机场居家酒店</t>
  </si>
  <si>
    <t>Residence Inn by Marriott Austin Airport</t>
  </si>
  <si>
    <t>326-1100,326-1110</t>
  </si>
  <si>
    <t>3201 Caseybridge Court, Austin, 78744, USA</t>
  </si>
  <si>
    <t>巴尔的摩内港万豪Delta酒店</t>
  </si>
  <si>
    <t xml:space="preserve">Delta Hotels by Marriott Baltimore Inner Harbor </t>
  </si>
  <si>
    <t>234-8950,234-8940</t>
  </si>
  <si>
    <t>1 East Redwood Street, Baltimore City Center, Baltimore, 21202, USA</t>
  </si>
  <si>
    <t>巴尔的摩水岸万豪酒店</t>
  </si>
  <si>
    <t xml:space="preserve"> Baltimore Marriott Waterfront</t>
  </si>
  <si>
    <t>385-3000,895-1900</t>
  </si>
  <si>
    <t>700 Aliceanna Street, Harbor East, Baltimore, MD 21202, USA</t>
  </si>
  <si>
    <t>拜妥克里克万豪唐普雷斯套房酒店</t>
  </si>
  <si>
    <t xml:space="preserve">TownePlace Suites by Marriott Battle Creek </t>
  </si>
  <si>
    <t>巴特尔克里克</t>
  </si>
  <si>
    <t>580-8600,580-8601</t>
  </si>
  <si>
    <t>12917 Harper Village Drive, Battle Creek, 49014, USA</t>
  </si>
  <si>
    <t>巴特勒费尔菲尔德酒店</t>
  </si>
  <si>
    <t xml:space="preserve">Fairfield Inn &amp; Suites Butler </t>
  </si>
  <si>
    <t>巴特勒(及周边地区)</t>
  </si>
  <si>
    <t>283-0009,283-1045</t>
  </si>
  <si>
    <t>200 Fairfield Lane Butler, PA 16001-9808, USA</t>
  </si>
  <si>
    <t xml:space="preserve">班戈居家酒店 </t>
  </si>
  <si>
    <t>Residence Inn by Marriott Bangor</t>
  </si>
  <si>
    <t>班戈</t>
  </si>
  <si>
    <t>433-0800,433-0811</t>
  </si>
  <si>
    <t>22 Bass Park Boulevard, Bangor, 04401, USA</t>
  </si>
  <si>
    <t>半月湾丽思卡尔顿酒店</t>
  </si>
  <si>
    <t>The Ritz-Carlton, Half Moon Bay</t>
  </si>
  <si>
    <t>半月湾</t>
  </si>
  <si>
    <t>001--6507127000</t>
  </si>
  <si>
    <t>One Miramontes Point Road</t>
  </si>
  <si>
    <t>圣彼得堡金银岛万豪居家酒店</t>
  </si>
  <si>
    <t xml:space="preserve">Residence Inn by Marriott St. Petersburg Treasure Island </t>
  </si>
  <si>
    <t>宝岛</t>
  </si>
  <si>
    <t>367-2761,367-9446</t>
  </si>
  <si>
    <t>11908 Gulf Blvd Treasure Island, FL 33706, USA</t>
  </si>
  <si>
    <t>北伯根万豪费尔菲尔德酒店</t>
  </si>
  <si>
    <t xml:space="preserve">Fairfield Inn &amp; Suites by Marriott North Bergen </t>
  </si>
  <si>
    <t>北卑尔根</t>
  </si>
  <si>
    <t>272-6600,272-6601</t>
  </si>
  <si>
    <t>1707 69th Street, North Bergen, 07047, USA</t>
  </si>
  <si>
    <t>北查尔斯顿万豪酒店</t>
  </si>
  <si>
    <t>North Charleston Marriott</t>
  </si>
  <si>
    <t>北查尔斯顿</t>
  </si>
  <si>
    <t>747-1900,744-6108</t>
  </si>
  <si>
    <t>4770 Goer Drive, North Charleston, 29406, USA</t>
  </si>
  <si>
    <t>普罗维登斯北金斯敦万豪套房酒店</t>
  </si>
  <si>
    <t xml:space="preserve">TownePlace Suites by Marriott Providence North Kingstown </t>
  </si>
  <si>
    <t>北金斯敦</t>
  </si>
  <si>
    <t>667-7500,667-7501</t>
  </si>
  <si>
    <t>55 Gate Road North Kingstown, RI 02852, USA</t>
  </si>
  <si>
    <t>贝尔蒙特红木海岸万豪春丘酒店</t>
  </si>
  <si>
    <t>SpringHill Suites by Marriott Belmont Redwood Shores</t>
  </si>
  <si>
    <t>贝尔蒙特</t>
  </si>
  <si>
    <t>001--6506229004</t>
  </si>
  <si>
    <t>1401 Shoreway Road</t>
  </si>
  <si>
    <t>西雅图贝尔维莱德蒙德万怡酒店</t>
  </si>
  <si>
    <t>Courtyard Seattle Bellevue Redmond</t>
  </si>
  <si>
    <t>001--4258695300</t>
  </si>
  <si>
    <t>14615 Northeast 29th Place</t>
  </si>
  <si>
    <t xml:space="preserve">帕诺滩/海滨劳德代尔堡万豪酒店 </t>
  </si>
  <si>
    <t>Fort Lauderdale Marriott Pompano Beach Resort and Spa</t>
  </si>
  <si>
    <t>波巴诺比奇</t>
  </si>
  <si>
    <t>782-0100,317-4060</t>
  </si>
  <si>
    <t>1200 North Ocean Boulevard Pompano Beach Florida 33062 USA</t>
  </si>
  <si>
    <t>水岸万丽酒店</t>
  </si>
  <si>
    <t xml:space="preserve">Renaissance Boston Waterfront Hotel </t>
  </si>
  <si>
    <t>338-4111,338-4138</t>
  </si>
  <si>
    <t>606 Congress Street, Waterfront, Boston, MA 02210 , USA</t>
  </si>
  <si>
    <t>波士顿龙码头万豪酒店</t>
  </si>
  <si>
    <t>Boston Marriott Long Wharf</t>
  </si>
  <si>
    <t>227-0800,227-2867</t>
  </si>
  <si>
    <t>296 State Street Boston Massachusetts 02109 USA</t>
  </si>
  <si>
    <t>洛杉矶伯班克/市中心万豪春丘酒店</t>
  </si>
  <si>
    <t>SpringHill Suites by Marriott Los Angeles Burbank/Downtown</t>
  </si>
  <si>
    <t>001--8185242730</t>
  </si>
  <si>
    <t>549 South San Fernando Boulevard</t>
  </si>
  <si>
    <t>伯恩顿海滩万怡酒店</t>
  </si>
  <si>
    <t xml:space="preserve">Courtyard by Marriott Boynton Beach </t>
  </si>
  <si>
    <t>博因顿滩</t>
  </si>
  <si>
    <t>737-4600,734-6523</t>
  </si>
  <si>
    <t>1601 N. Congress Ave · Boynton Beach, FL 33426 USA</t>
  </si>
  <si>
    <t>博兹曼万豪春丘酒店</t>
  </si>
  <si>
    <t>SpringHill Suites by Marriott Bozeman</t>
  </si>
  <si>
    <t>博兹曼</t>
  </si>
  <si>
    <t>001--4065865200</t>
  </si>
  <si>
    <t>1601 Baxter Lane</t>
  </si>
  <si>
    <t>布雷登顿萨拉索塔/湖滨万怡酒店</t>
  </si>
  <si>
    <t xml:space="preserve">Courtyard by Marriott Bradenton Sarasota/Riverfront </t>
  </si>
  <si>
    <t>布拉丁顿</t>
  </si>
  <si>
    <t>747-3727,746-4289</t>
  </si>
  <si>
    <t>100 Riverfront Drive West, Bradenton, FL 34205, USA</t>
  </si>
  <si>
    <t>布里奇沃特布兰奇堡智选假日套房酒店</t>
  </si>
  <si>
    <t xml:space="preserve">Holiday Inn Express Hotel &amp; Suites Bridgewater Branchburg </t>
  </si>
  <si>
    <t>布兰奇堡</t>
  </si>
  <si>
    <t>252-1000,252-1090</t>
  </si>
  <si>
    <t>947 Us Highway 202 North Branchburg, Nj 08876 USA</t>
  </si>
  <si>
    <t>万豪布里奇波特克拉克斯堡万怡酒店</t>
  </si>
  <si>
    <t xml:space="preserve">Courtyard by Marriott Bridgeport Clarksburg </t>
  </si>
  <si>
    <t>布里奇波特(及周边地区)</t>
  </si>
  <si>
    <t>842-0444,842-0550</t>
  </si>
  <si>
    <t>30 Shaner Drive, Bridgeport, WV 26330, USA</t>
  </si>
  <si>
    <t>波尔德布隆菲尔德因特拉肯万豪费尔菲尔德酒店</t>
  </si>
  <si>
    <t>Fairfield Inn &amp; Suites Boulder Broomfield/Interlocken</t>
  </si>
  <si>
    <t>布鲁姆菲尔德</t>
  </si>
  <si>
    <t>001--3034667020</t>
  </si>
  <si>
    <t>455 Zang Street</t>
  </si>
  <si>
    <t>博尔德布鲁姆菲尔德因特洛肯万豪居家酒店</t>
  </si>
  <si>
    <t>Residence Inn by Marriott Boulder Broomfield/Interlocken</t>
  </si>
  <si>
    <t>466-7007,466-7008</t>
  </si>
  <si>
    <t>455 Zang Street, Broomfield, 80021, USA</t>
  </si>
  <si>
    <t>布雷肯里奇万豪酒店</t>
  </si>
  <si>
    <t>Residence Inn by Marriott Breckenridge</t>
  </si>
  <si>
    <t>布瑞克瑞奇</t>
  </si>
  <si>
    <t>001--9704531181</t>
  </si>
  <si>
    <t>600 South Ridge Street</t>
  </si>
  <si>
    <t>查尔斯顿波西米亚大酒店 - 傲途格精选酒店</t>
  </si>
  <si>
    <t xml:space="preserve">Grand Bohemian Hotel Charleston Autograph Collection </t>
  </si>
  <si>
    <t>查尔斯顿(及周边地区)</t>
  </si>
  <si>
    <t>722-5711,724-4147</t>
  </si>
  <si>
    <t>55 Wentworth Street, Charleston, United States</t>
  </si>
  <si>
    <t>达拉斯中央高速公路万怡酒店</t>
  </si>
  <si>
    <t>Courtyard Dallas Central Expressway</t>
  </si>
  <si>
    <t>达拉斯</t>
  </si>
  <si>
    <t>001--2147392500</t>
  </si>
  <si>
    <t>10325 North Central Expressway</t>
  </si>
  <si>
    <t>达拉斯中央高速公路居家酒店</t>
  </si>
  <si>
    <t>Residence Inn Dallas Central Expressway</t>
  </si>
  <si>
    <t>001--2147508220</t>
  </si>
  <si>
    <t>10333 North Central Expressway</t>
  </si>
  <si>
    <t>达拉斯市场中心居家酒店</t>
  </si>
  <si>
    <t>Residence Inn Dallas Market Center</t>
  </si>
  <si>
    <t>001--2146312472</t>
  </si>
  <si>
    <t>6950 N Stemmons Freeway</t>
  </si>
  <si>
    <t xml:space="preserve">莱诺克斯格利巴陵顿/伯克郡费尔菲尔德万豪酒店及套房 </t>
  </si>
  <si>
    <t>Fairfield Inn and Suites by Marriott Lenox Great Barrington/Berkshires</t>
  </si>
  <si>
    <t>大巴灵顿</t>
  </si>
  <si>
    <t>644-3200,644-3212</t>
  </si>
  <si>
    <t>249 Stockbridge Road, Route 7 Great Barrington, MA 01230,USA</t>
  </si>
  <si>
    <t>格兰德庄克森居家酒店</t>
  </si>
  <si>
    <t>Residence Inn Grand Junction</t>
  </si>
  <si>
    <t>大章克申(及周边地区)</t>
  </si>
  <si>
    <t>001--9702634004</t>
  </si>
  <si>
    <t>767 Horizon Drive</t>
  </si>
  <si>
    <t xml:space="preserve">代托纳比奇赛车跑道机场费尔菲尔德酒店 </t>
  </si>
  <si>
    <t>Fairfield Inn &amp; Suites Daytona Beach Speedway/Airport</t>
  </si>
  <si>
    <t>代托纳比奇(及周边地区)</t>
  </si>
  <si>
    <t>254-4700,254-4746</t>
  </si>
  <si>
    <t>1820 Checkered Flag Boulevard, Daytona Beach Airport, Daytona Beach (FL), United States, 32114</t>
  </si>
  <si>
    <t xml:space="preserve">代托纳比奇万豪居家酒店 </t>
  </si>
  <si>
    <t xml:space="preserve">Residence Inn Daytona Beach Speedway/Airport </t>
  </si>
  <si>
    <t>252-3949,252-2725</t>
  </si>
  <si>
    <t>1725 Richard Petty Blvd Daytona Beach, FL 32114, USA</t>
  </si>
  <si>
    <t xml:space="preserve">劳德代尔堡机场/邮轮港口万豪费尔菲得酒店 </t>
  </si>
  <si>
    <t>Fairfield Inn &amp; Suites Fort Lauderdale Airport &amp; Cruise Port</t>
  </si>
  <si>
    <t>戴尼亚比奇</t>
  </si>
  <si>
    <t>981-2700,981-9125</t>
  </si>
  <si>
    <t>2081 Griffin Road Dania Beach, FL 33312, USA</t>
  </si>
  <si>
    <t xml:space="preserve">劳德代尔堡机场万豪春丘酒店 </t>
  </si>
  <si>
    <t>SpringHill Suites Fort Lauderdale Airport</t>
  </si>
  <si>
    <t>920-9696,929-3577</t>
  </si>
  <si>
    <t>151 Southwest 18th Court Dania Beach, FL 33004, USA</t>
  </si>
  <si>
    <t>丹佛市中心万丽酒店</t>
  </si>
  <si>
    <t>Renaissance Denver Downtown City Center Hotel</t>
  </si>
  <si>
    <t>丹佛</t>
  </si>
  <si>
    <t>001--3038678100</t>
  </si>
  <si>
    <t>918 17th Street</t>
  </si>
  <si>
    <t>丹佛樱桃溪万怡酒店</t>
  </si>
  <si>
    <t>Courtyard by Marriott Denver Cherry Creek</t>
  </si>
  <si>
    <t>001--3037578797</t>
  </si>
  <si>
    <t>1475 S. Colorado Blvd</t>
  </si>
  <si>
    <t>丹佛樱桃溪居家酒店</t>
  </si>
  <si>
    <t>Residence Inn Denver Cherry Creek</t>
  </si>
  <si>
    <t>001--3037586200</t>
  </si>
  <si>
    <t>670 South Colorado Boulevard</t>
  </si>
  <si>
    <t>丹佛市中心春山套房万豪酒店</t>
  </si>
  <si>
    <t>SpringHill Suites by Marriott Denver Downtown</t>
  </si>
  <si>
    <t>001--3037057300</t>
  </si>
  <si>
    <t>1190 Auraria Parkway Suite A</t>
  </si>
  <si>
    <t xml:space="preserve">亚特兰大德卢斯/格威内特广场万怡酒店 </t>
  </si>
  <si>
    <t>Courtyard by Marriott Atlanta Duluth/ Gwinnett Place</t>
  </si>
  <si>
    <t>德卢斯(及周边地区)</t>
  </si>
  <si>
    <t>476-4666,623-0198</t>
  </si>
  <si>
    <t>3550 Venture Parkway · Duluth, GA 30096 USA</t>
  </si>
  <si>
    <t xml:space="preserve">迪凯特万怡酒店 </t>
  </si>
  <si>
    <t>Courtyard Decatur</t>
  </si>
  <si>
    <t>迪凯特</t>
  </si>
  <si>
    <t>355-4446,355-1793</t>
  </si>
  <si>
    <t>1209 Courtyard Circle, Griffin Addition, Decatur (AL), United States, 35603</t>
  </si>
  <si>
    <t xml:space="preserve">东拉瑟福德梅多兰兹居家酒店 </t>
  </si>
  <si>
    <t>Residence Inn East Rutherford Meadowlands</t>
  </si>
  <si>
    <t>东卢瑟福</t>
  </si>
  <si>
    <t>939-0020,939-0014</t>
  </si>
  <si>
    <t>10 Murray Hill Parkway East Rutherford, NJ 07073, USA</t>
  </si>
  <si>
    <t xml:space="preserve">哥伦布西北万豪酒店 </t>
  </si>
  <si>
    <t>Columbus Marriott Northwest</t>
  </si>
  <si>
    <t>都柏林</t>
  </si>
  <si>
    <t>791-1000,791-1001</t>
  </si>
  <si>
    <t>5605 Blazer Parkway, Northwest Columbus, Columbus (OH), United States, 43017</t>
  </si>
  <si>
    <t xml:space="preserve">费尔菲尔德波依斯万豪酒店和套房 </t>
  </si>
  <si>
    <t>Fairfield Inn &amp; Suites by Marriott DuBois</t>
  </si>
  <si>
    <t>杜波依斯</t>
  </si>
  <si>
    <t>371-2260,371-2267</t>
  </si>
  <si>
    <t>2219 Bee Line Highway, Du Bois, Du Bois (PA), United States</t>
  </si>
  <si>
    <t>杜兰戈万豪费尔菲尔德酒店</t>
  </si>
  <si>
    <t>Fairfield Inn &amp; Suites Durango</t>
  </si>
  <si>
    <t>杜兰哥</t>
  </si>
  <si>
    <t>001--9702591300</t>
  </si>
  <si>
    <t>21719 West US Highway 160</t>
  </si>
  <si>
    <t>傲途格精选酒店系列之俄克拉何马城大使酒店</t>
  </si>
  <si>
    <t>Ambassador Hotel Oklahoma City, Autograph Collection</t>
  </si>
  <si>
    <t>俄克拉荷马城(及周边地区)</t>
  </si>
  <si>
    <t>001--4056006200</t>
  </si>
  <si>
    <t>1200 North Walker Avenue</t>
  </si>
  <si>
    <t>俄克拉何马城机场万怡酒店</t>
  </si>
  <si>
    <t>Courtyard by Marriott Oklahoma City Airport</t>
  </si>
  <si>
    <t>001--4059466500</t>
  </si>
  <si>
    <t>4301 Highline Boulevard</t>
  </si>
  <si>
    <t>俄克拉何马城北万怡酒店</t>
  </si>
  <si>
    <t>Courtyard by Marriott Oklahoma City North</t>
  </si>
  <si>
    <t>001--4054184000</t>
  </si>
  <si>
    <t>13511 Highland Park Blvd</t>
  </si>
  <si>
    <t>亨廷顿海滩温泉峡谷居家酒店</t>
  </si>
  <si>
    <t>Residence Inn Huntington Beach Fountain Valley</t>
  </si>
  <si>
    <t>芳坦谷</t>
  </si>
  <si>
    <t>001--7149658000</t>
  </si>
  <si>
    <t>9930 Slater Avenue</t>
  </si>
  <si>
    <t xml:space="preserve">费城机场万丽酒店 </t>
  </si>
  <si>
    <t>Renaissance Philadelphia Airport Hotel</t>
  </si>
  <si>
    <t>521-5900,521-8954</t>
  </si>
  <si>
    <t>500 Stevens Drive, Philadelphia International Airport, Philadelphia (PA), United States, 19113</t>
  </si>
  <si>
    <t>万豪费城大道万怡酒店</t>
  </si>
  <si>
    <t>Courtyard by Marriott Philadelphia City Avenue</t>
  </si>
  <si>
    <t>+1 215 477-0200</t>
  </si>
  <si>
    <t>4100 Presidential Boulevard, Philadelphia County, United States</t>
  </si>
  <si>
    <t xml:space="preserve">菲尔菲得旅舍由万豪费城机场酒店 </t>
  </si>
  <si>
    <t xml:space="preserve">Fairfield Inn Philadelphia Airport </t>
  </si>
  <si>
    <t>365-2254,365-2254</t>
  </si>
  <si>
    <t>8800 Bartram Avenue, Philadelphia</t>
  </si>
  <si>
    <t>凤凰城市中心万怡酒店</t>
  </si>
  <si>
    <t>Courtyard Phoenix Downtown</t>
  </si>
  <si>
    <t>凤凰城</t>
  </si>
  <si>
    <t>001--4805792100</t>
  </si>
  <si>
    <t>132 South Central Avenue 132 85003 Phoenix</t>
  </si>
  <si>
    <t>凤凰城沙漠岭 JW 万豪度假酒店及水疗中心</t>
  </si>
  <si>
    <t>JW Marriott Phoenix Desert Ridge Resort &amp; Spa</t>
  </si>
  <si>
    <t>001--4802935000</t>
  </si>
  <si>
    <t>5350 East Marriott Drive</t>
  </si>
  <si>
    <t>万豪峡谷别墅酒店</t>
  </si>
  <si>
    <t>Marriott s Canyon Villas</t>
  </si>
  <si>
    <t>001--4806293200</t>
  </si>
  <si>
    <t>5220 E Marriott Dr</t>
  </si>
  <si>
    <t>弗吉尼亚海滨海滩/南万怡酒店</t>
  </si>
  <si>
    <t>Courtyard Virginia Beach Oceanfront/South</t>
  </si>
  <si>
    <t>弗吉尼亚海滩</t>
  </si>
  <si>
    <t>491-6222,491-7774</t>
  </si>
  <si>
    <t>2501 Atlantic Ave. Virginia Beach Virginia 23451 USA</t>
  </si>
  <si>
    <t>万豪维吉尼亚海滩海滨费尔菲尔德酒店及套房</t>
  </si>
  <si>
    <t xml:space="preserve">Fairfield Inn &amp; Suites by Marriott Virginia Beach Oceanfront </t>
  </si>
  <si>
    <t>422-4885,422-4886</t>
  </si>
  <si>
    <t>1901 Atlantic Avenue Virginia Beach, VA 23451, USA</t>
  </si>
  <si>
    <t>维吉尼亚海滩海滨万豪春丘酒店</t>
  </si>
  <si>
    <t xml:space="preserve">SpringHill Suites Virginia Beach Oceanfront </t>
  </si>
  <si>
    <t>417-3982,417-3983</t>
  </si>
  <si>
    <t>901 Atlantic Avenue Virginia Beach, VA 23451, USA</t>
  </si>
  <si>
    <t>费拉格尔斯塔夫万怡酒店</t>
  </si>
  <si>
    <t>Courtyard Flagstaff</t>
  </si>
  <si>
    <t>弗拉格斯塔夫</t>
  </si>
  <si>
    <t>001--9287745800</t>
  </si>
  <si>
    <t>2650 South Beulah Boulevard</t>
  </si>
  <si>
    <t>万豪费拉格尔斯塔夫万豪春丘酒店</t>
  </si>
  <si>
    <t>SpringHill Suites by Marriott Flagstaff</t>
  </si>
  <si>
    <t>001--9287748042</t>
  </si>
  <si>
    <t>2455 S. Beulah Blvd</t>
  </si>
  <si>
    <t xml:space="preserve">华盛顿中心盖瑟斯堡万怡酒店 </t>
  </si>
  <si>
    <t>Courtyard Gaithersburg Washingtonian Center</t>
  </si>
  <si>
    <t>盖瑟斯堡</t>
  </si>
  <si>
    <t>527-9000,527-9001</t>
  </si>
  <si>
    <t>204 Boardwalk Place · Gaithersburg, MD 20878 USA</t>
  </si>
  <si>
    <t xml:space="preserve">华盛顿人中心万豪盖瑟斯堡酒店 </t>
  </si>
  <si>
    <t>Gaithersburg Marriott Washingtonian Center</t>
  </si>
  <si>
    <t>590-0044,212-6155</t>
  </si>
  <si>
    <t>9751 Washingtonian Boulevard Gaithersburg Maryland 20878 USA</t>
  </si>
  <si>
    <t xml:space="preserve">万豪春丘酒店 </t>
  </si>
  <si>
    <t>SpringHill Suites Gaithersburg</t>
  </si>
  <si>
    <t>987-0900,987-0500</t>
  </si>
  <si>
    <t>9715 Washingtonian Blvd. Gaithersburg, MD 20878, USA</t>
  </si>
  <si>
    <t xml:space="preserve">绿带万豪酒店 </t>
  </si>
  <si>
    <t>Greenbelt Marriott</t>
  </si>
  <si>
    <t>格林贝尔特</t>
  </si>
  <si>
    <t>441-3700,474-9128</t>
  </si>
  <si>
    <t>6400 Ivy Lane Greenbelt Maryland 20770 USA</t>
  </si>
  <si>
    <t>格伦伍德温泉万怡酒店</t>
  </si>
  <si>
    <t>Courtyard by Marriott Glenwood Springs</t>
  </si>
  <si>
    <t>格伦伍德斯普林斯(及周边地区)</t>
  </si>
  <si>
    <t>001--9709471300</t>
  </si>
  <si>
    <t>105 Wulfsohn Road</t>
  </si>
  <si>
    <t>南丹佛/隆特里万豪唐普雷斯酒店</t>
  </si>
  <si>
    <t>TownePlace Suites by Marriott Denver South/Lone Tree</t>
  </si>
  <si>
    <t>孤树</t>
  </si>
  <si>
    <t>001--3037089664</t>
  </si>
  <si>
    <t>10664 Cabela Drive</t>
  </si>
  <si>
    <t xml:space="preserve">亚特兰大机场北/弗吉尼亚大道万怡酒店 </t>
  </si>
  <si>
    <t>Courtyard by Marriott Atlanta Airport North/Virginia Avenue</t>
  </si>
  <si>
    <t>哈皮维利</t>
  </si>
  <si>
    <t>559-1043,559-1234</t>
  </si>
  <si>
    <t>3399 International Boulevard, Atlanta, GA 30354, USA</t>
  </si>
  <si>
    <t xml:space="preserve">大学公园万豪酒店和会议中心 </t>
  </si>
  <si>
    <t>College Park Marriott Hotel and Conference Center</t>
  </si>
  <si>
    <t>海厄茨维尔</t>
  </si>
  <si>
    <t>985-7300,985-7517</t>
  </si>
  <si>
    <t>3501 University Blvd, East Hyattsville, MD 20783, USA</t>
  </si>
  <si>
    <t xml:space="preserve">好时巧克力大道万怡酒店 </t>
  </si>
  <si>
    <t xml:space="preserve">Courtyard by Marriott Hershey Chocolate Avenue </t>
  </si>
  <si>
    <t>赫尔希</t>
  </si>
  <si>
    <t>533-1750,533-1751</t>
  </si>
  <si>
    <t>515 East Chocolate Avenue Hershey, United States</t>
  </si>
  <si>
    <t>温克酒店</t>
  </si>
  <si>
    <t>The Wink</t>
  </si>
  <si>
    <t>775-0800,331-9491</t>
  </si>
  <si>
    <t>1143 New Hampshire Avenue NW Washington District Of Columbia 20037 USA</t>
  </si>
  <si>
    <t>万怡酒店华盛顿特区/佛吉博特姆店</t>
  </si>
  <si>
    <t>Courtyard by Marriott Washington, D.C./Foggy Bottom</t>
  </si>
  <si>
    <t>296-5700,296-5800</t>
  </si>
  <si>
    <t>515 20th Street NW Washington, DC 20006</t>
  </si>
  <si>
    <t>华盛顿特区/杜邦圆环万怡酒店</t>
  </si>
  <si>
    <t xml:space="preserve">Courtyard by Marriott Washington, DC/Dupont Circle </t>
  </si>
  <si>
    <t>332-9300,328-7039</t>
  </si>
  <si>
    <t>1900 Connecticut Avenue NW · Washington, DC 20009 USA</t>
  </si>
  <si>
    <t>华盛顿国会山/海军造船厂万怡酒店</t>
  </si>
  <si>
    <t xml:space="preserve">Courtyard by Marriott Washington Capitol Hill/Navy Yard </t>
  </si>
  <si>
    <t>479-0027,479-6766</t>
  </si>
  <si>
    <t>140 L Street SE · Washington, DC 20003 USA</t>
  </si>
  <si>
    <t>华盛顿特区 JW 万豪酒店</t>
  </si>
  <si>
    <t>JW Marriott Washington, DC</t>
  </si>
  <si>
    <t>393-2000,626-6991</t>
  </si>
  <si>
    <t>1331 Pennsylvania Avenue NW Washington District Of Columbia 20004 USA</t>
  </si>
  <si>
    <t xml:space="preserve">华盛顿乔治城万豪酒店 </t>
  </si>
  <si>
    <t>Washington Marriott Georgetown</t>
  </si>
  <si>
    <t>872-1500,872-1424</t>
  </si>
  <si>
    <t>1221 22nd Street NW Washington District Of Columbia 20037 USA</t>
  </si>
  <si>
    <t>华盛顿国会山/海军工厂居家酒店</t>
  </si>
  <si>
    <t>Residence Inn Washington Capitol Hill/Navy Yard</t>
  </si>
  <si>
    <t>001--2027702800</t>
  </si>
  <si>
    <t>1233 First Street SE</t>
  </si>
  <si>
    <t xml:space="preserve">傲途格精选水线海滨度假村及海滩俱乐部酒店 </t>
  </si>
  <si>
    <t xml:space="preserve"> Waterline Marina Resort &amp; Beach Club, Autograph Collection</t>
  </si>
  <si>
    <t>霍姆斯海滩</t>
  </si>
  <si>
    <t>238-6262,849-4159</t>
  </si>
  <si>
    <t>5325 Marina Drive, Holmes Beach, 34217, USA</t>
  </si>
  <si>
    <t xml:space="preserve">霍普韦尔万豪费尔菲尔德酒店 </t>
  </si>
  <si>
    <t>Fairfield Inn and Suites by Marriott Hopewell</t>
  </si>
  <si>
    <t>霍普韦尔</t>
  </si>
  <si>
    <t>458-2600,458-1915</t>
  </si>
  <si>
    <t>3952 Courthouse Rd Hopewell, VA 23860, USA</t>
  </si>
  <si>
    <t xml:space="preserve">拉哥岛万怡酒店 </t>
  </si>
  <si>
    <t>Courtyard by Marriott Key Largo</t>
  </si>
  <si>
    <t>基拉戈岛</t>
  </si>
  <si>
    <t>451-3939,453-0222</t>
  </si>
  <si>
    <t>99751 Overseas Highway · Key Largo, FL 33037 USA</t>
  </si>
  <si>
    <t xml:space="preserve">基拉戈湾海滩万豪度假酒店 </t>
  </si>
  <si>
    <t>Key Largo Bay Marriott Beach Resort</t>
  </si>
  <si>
    <t>453-0000,453-0093</t>
  </si>
  <si>
    <t>103800 Overseas Highway, MM 103.8 Key Largo Florida 33037 USA</t>
  </si>
  <si>
    <t xml:space="preserve">基韦斯特海滨万豪酒店 </t>
  </si>
  <si>
    <t xml:space="preserve">Key West Marriott Beachside Hotel </t>
  </si>
  <si>
    <t>基韦斯特</t>
  </si>
  <si>
    <t>296-8100,293-0205</t>
  </si>
  <si>
    <t>3841 North Roosevelt Boulevard Key West Florida 33040 USA</t>
  </si>
  <si>
    <t xml:space="preserve">万豪奥兰多基西米/庆典费尔菲尔德酒店 </t>
  </si>
  <si>
    <t>Fairfield Inn &amp; Suites by Marriott Orlando Kissimmee/Celebration</t>
  </si>
  <si>
    <t>基西米</t>
  </si>
  <si>
    <t>390-1532,390-1533</t>
  </si>
  <si>
    <t>6073 West Irlo Bronson Memorial Highway, Disney Maingate - Celebration Area, Orlando (FL), United States, 34747</t>
  </si>
  <si>
    <t>盖洛德棕榈水疗度假酒店</t>
  </si>
  <si>
    <t>Gaylord Palms Resort &amp; Convention Center</t>
  </si>
  <si>
    <t>586-0000,586-2199</t>
  </si>
  <si>
    <t>6000 West Osceola Parkway, Orlando</t>
  </si>
  <si>
    <t>TownePlace Suites Gillette</t>
  </si>
  <si>
    <t>吉列（及其周边地区）</t>
  </si>
  <si>
    <t>001--30768214641</t>
  </si>
  <si>
    <t>1715 West 2nd Street</t>
  </si>
  <si>
    <t>艾伦海德湖度假酒店及水疗中心,傲途格精选酒店品牌系列</t>
  </si>
  <si>
    <t>Lake Arrowhead Resort and Spa, Autograph Collection</t>
  </si>
  <si>
    <t>箭头湖</t>
  </si>
  <si>
    <t>001--9093361511</t>
  </si>
  <si>
    <t>27984 Highway 189</t>
  </si>
  <si>
    <t>教堂山万怡酒店</t>
  </si>
  <si>
    <t xml:space="preserve">Courtyard Chapel Hill </t>
  </si>
  <si>
    <t>教堂山</t>
  </si>
  <si>
    <t>883-0700,883-0701</t>
  </si>
  <si>
    <t>100 Marriott Way · Chapel Hill, NC 27517 USA</t>
  </si>
  <si>
    <t xml:space="preserve">杰克逊维尔/东北万怡酒店 </t>
  </si>
  <si>
    <t>Courtyard by Marriott Jacksonville Airport/ Northeast</t>
  </si>
  <si>
    <t>杰克逊维尔(及周边地区)</t>
  </si>
  <si>
    <t>741-1122,741-0929</t>
  </si>
  <si>
    <t>14668 Duval Road · Jacksonville, FL 32218 USA</t>
  </si>
  <si>
    <t xml:space="preserve">杰克逊维尔巴特勒大道万怡酒店 </t>
  </si>
  <si>
    <t>Courtyard Jacksonville Butler Boulevard</t>
  </si>
  <si>
    <t>296-2828,296-9508</t>
  </si>
  <si>
    <t>4670 Lenoir Avenue South · Jacksonville, FL 32216 USA</t>
  </si>
  <si>
    <t xml:space="preserve">杰克逊机场万豪居家酒店 </t>
  </si>
  <si>
    <t>Residence Inn by Marriott Jacksonville Airport</t>
  </si>
  <si>
    <t>741-6550,741-6677</t>
  </si>
  <si>
    <t>1310 Airport Road Jacksonville, FL 32218, USA</t>
  </si>
  <si>
    <t>圣地亚哥卡尔斯巴德万怡酒店</t>
  </si>
  <si>
    <t>Courtyard San Diego Carlsbad</t>
  </si>
  <si>
    <t>卡尔斯巴德</t>
  </si>
  <si>
    <t>001--7604319399</t>
  </si>
  <si>
    <t>5835 Owens Avenue</t>
  </si>
  <si>
    <t>圣迭戈卡尔斯巴德费尔菲尔德酒店</t>
  </si>
  <si>
    <t>Fairfield Inn &amp; Suites by Marriott San Diego Carlsbad</t>
  </si>
  <si>
    <t>001--7605790155</t>
  </si>
  <si>
    <t>1929 Palomar Oaks Way,Karlovy Vary District</t>
  </si>
  <si>
    <t xml:space="preserve">卡尔霍恩费尔菲尔德酒店 </t>
  </si>
  <si>
    <t xml:space="preserve">Fairfield Inn and Suites by Marriott Calhoun </t>
  </si>
  <si>
    <t>卡洪</t>
  </si>
  <si>
    <t>629-8002,629-8060</t>
  </si>
  <si>
    <t>1002 Highway 53 East, Calhoun, GA 30701, USA</t>
  </si>
  <si>
    <t>卡利斯佩尔万豪春丘酒店</t>
  </si>
  <si>
    <t>SpringHill Suites by Marriott Kalispell</t>
  </si>
  <si>
    <t>卡利斯比</t>
  </si>
  <si>
    <t>001--40631466001</t>
  </si>
  <si>
    <t>250 Old Reserve Drive</t>
  </si>
  <si>
    <t>卡罗莱纳卡特雅德海滩公寓</t>
  </si>
  <si>
    <t xml:space="preserve">Courtyard Carolina Beach </t>
  </si>
  <si>
    <t>卡罗来纳比奇</t>
  </si>
  <si>
    <t>458-2030,458-2050</t>
  </si>
  <si>
    <t>100 Charlotte Avenue · Carolina Beach, NC 28428 USA</t>
  </si>
  <si>
    <t>傲途格精选酒店堪萨斯城大使酒店</t>
  </si>
  <si>
    <t>Ambassador Hotel Kansas City, Autograph Collection</t>
  </si>
  <si>
    <t>堪萨斯城</t>
  </si>
  <si>
    <t>001--8162987700</t>
  </si>
  <si>
    <t>1111 Grand Boulevard</t>
  </si>
  <si>
    <t xml:space="preserve">赛维尔维尔柯达费尔菲尔德酒店 </t>
  </si>
  <si>
    <t xml:space="preserve">Fairfield Inn &amp; Suites Sevierville Kodak </t>
  </si>
  <si>
    <t>柯达</t>
  </si>
  <si>
    <t>933-3033,933-0898</t>
  </si>
  <si>
    <t>3620 Outdoor Sportsman Place Kodak, TN 37764, USA</t>
  </si>
  <si>
    <t>科斯塔梅萨万豪酒店</t>
  </si>
  <si>
    <t>Costa Mesa Marriott</t>
  </si>
  <si>
    <t>001--7149571100</t>
  </si>
  <si>
    <t>500 Anton Boulevard</t>
  </si>
  <si>
    <t xml:space="preserve">克莱蒙万豪费尔菲尔德酒店  </t>
  </si>
  <si>
    <t>Fairfield Inn &amp; Suites Clermont</t>
  </si>
  <si>
    <t>克莱蒙</t>
  </si>
  <si>
    <t>394-6585,394-6368</t>
  </si>
  <si>
    <t>1750 Hunt Trace Clermont, FL 34711, USA</t>
  </si>
  <si>
    <t xml:space="preserve">克兰伯里南不伦瑞克万怡酒店 </t>
  </si>
  <si>
    <t>Courtyard by Marriot Cranbury South Brunswick</t>
  </si>
  <si>
    <t>克兰伯里</t>
  </si>
  <si>
    <t>655-9950,655-9951</t>
  </si>
  <si>
    <t>420 Forsgate Drive · Cranbury, NJ 08512 USA</t>
  </si>
  <si>
    <t xml:space="preserve">克里夫顿公园万怡酒店 </t>
  </si>
  <si>
    <t>Courtyard by Marriott Clifton Park</t>
  </si>
  <si>
    <t>克利夫顿帕克</t>
  </si>
  <si>
    <t>579-6100,579-6120</t>
  </si>
  <si>
    <t>627 Plank Road Clifton Park, United States</t>
  </si>
  <si>
    <t>肯纳新奥尔良机场费尔菲尔德酒店</t>
  </si>
  <si>
    <t>Fairfield Inn &amp; Suites Kenner New Orleans Airport</t>
  </si>
  <si>
    <t>肯纳瑟</t>
  </si>
  <si>
    <t>001--5044439800</t>
  </si>
  <si>
    <t>1801 32nd Street</t>
  </si>
  <si>
    <t>科拉尔维尔费尔菲尔德万豪套房酒店</t>
  </si>
  <si>
    <t>Fairfield Inn &amp; Suites by Marriott Coralville</t>
  </si>
  <si>
    <t>库克维尔(及周边地区)</t>
  </si>
  <si>
    <t>001--3193337711</t>
  </si>
  <si>
    <t>650 Coral Ridge Avenue</t>
  </si>
  <si>
    <t>柯林斯堡洛弗万豪费尔菲尔德酒店</t>
  </si>
  <si>
    <t>Fairfield Inn by Marriott Loveland Fort Collins</t>
  </si>
  <si>
    <t>拉夫兰</t>
  </si>
  <si>
    <t>001--9704611000</t>
  </si>
  <si>
    <t>1710 Foxtrail Drive</t>
  </si>
  <si>
    <t>拉夫兰柯林斯堡万豪居家酒店</t>
  </si>
  <si>
    <t>Residence Inn by Marriott Loveland Fort Collins</t>
  </si>
  <si>
    <t>001--9706227000</t>
  </si>
  <si>
    <t>5450 McWhinney Blvd</t>
  </si>
  <si>
    <t>拉克罗斯市区万豪费尔菲尔德酒店</t>
  </si>
  <si>
    <t>Fairfield Inn &amp; Suites by Marriott La Crosse Downtown</t>
  </si>
  <si>
    <t>拉克罗斯</t>
  </si>
  <si>
    <t>001--6087821491</t>
  </si>
  <si>
    <t>434 Third Street South</t>
  </si>
  <si>
    <t>拉普拉斯万豪唐普雷斯酒店</t>
  </si>
  <si>
    <t>TownePlace Suites by Marriott Laplace</t>
  </si>
  <si>
    <t>拉普拉斯</t>
  </si>
  <si>
    <t>001--9856511700</t>
  </si>
  <si>
    <t>4281 Highway 51</t>
  </si>
  <si>
    <t>拉斯维加斯会议中心费尔菲尔德酒店</t>
  </si>
  <si>
    <t>Fairfield Inn Las Vegas Convention Center</t>
  </si>
  <si>
    <t>001--7027910899-500</t>
  </si>
  <si>
    <t>3850 South Paradise Road</t>
  </si>
  <si>
    <t>拉斯维加斯万豪酒店</t>
  </si>
  <si>
    <t>Las Vegas Marriott</t>
  </si>
  <si>
    <t>001--7026502000</t>
  </si>
  <si>
    <t>325 Convention Center Drive</t>
  </si>
  <si>
    <t>拉斯维加斯休斯中心万豪居家酒店</t>
  </si>
  <si>
    <t>Residence Inn by Marriott Las Vegas Hughes Center</t>
  </si>
  <si>
    <t>001--7026500040</t>
  </si>
  <si>
    <t>370 Hughes Center Drive</t>
  </si>
  <si>
    <t xml:space="preserve">拉斯维加斯机场居家酒店 </t>
  </si>
  <si>
    <t>Residence Inn by Marriott Las Vegas Airport</t>
  </si>
  <si>
    <t>407-1942,407-1943</t>
  </si>
  <si>
    <t>7690 South Las Vegas Boulevard, Las Vegas, 89123 (NV), USA</t>
  </si>
  <si>
    <t xml:space="preserve">兰开斯特东奥特莱斯万豪费尔菲尔德酒店 </t>
  </si>
  <si>
    <t>Fairfield Inn &amp; Suites by Marriott Lancaster East at The Outlets</t>
  </si>
  <si>
    <t>兰开斯特</t>
  </si>
  <si>
    <t>295-9100,295-9101</t>
  </si>
  <si>
    <t>2270 Lincoln Highway East, Lancaster, PA 17602, USA</t>
  </si>
  <si>
    <t>劳德代尔堡东万怡酒店</t>
  </si>
  <si>
    <t>Courtyard by Marriott Fort Lauderdale East</t>
  </si>
  <si>
    <t>771-8100,776-7980</t>
  </si>
  <si>
    <t>5001 North Federal Highway · Fort Lauderdale, FL 33308 US</t>
  </si>
  <si>
    <t xml:space="preserve">劳德代尔堡韦斯顿万怡酒店 </t>
  </si>
  <si>
    <t>Courtyard Fort Lauderdale Weston</t>
  </si>
  <si>
    <t>001--9543432225</t>
  </si>
  <si>
    <t>2000 North Commerce Parkway</t>
  </si>
  <si>
    <t xml:space="preserve">劳德代尔堡海港海滩万豪度假酒店及水疗中心 </t>
  </si>
  <si>
    <t>Fort Lauderdale Marriott Harbor Beach Resort &amp; Spa</t>
  </si>
  <si>
    <t>525-4000,766-4975</t>
  </si>
  <si>
    <t>3030 Holiday Drive Fort Lauderdale Florida 33316 USA</t>
  </si>
  <si>
    <t>红木城万怡酒店</t>
  </si>
  <si>
    <t>Courtyard by Marriott Redwood City</t>
  </si>
  <si>
    <t>雷德伍德城</t>
  </si>
  <si>
    <t>001--6502169435</t>
  </si>
  <si>
    <t>600 Bair Island Road</t>
  </si>
  <si>
    <t>里诺市中心万丽酒店</t>
  </si>
  <si>
    <t>Renaissance Reno Downtown Hotel</t>
  </si>
  <si>
    <t>里诺</t>
  </si>
  <si>
    <t>001--7756823900</t>
  </si>
  <si>
    <t>One South Lake Street</t>
  </si>
  <si>
    <t>里诺市中心河滨万怡酒店</t>
  </si>
  <si>
    <t>Courtyard by Marriott Reno Downtown/Riverfront</t>
  </si>
  <si>
    <t>001--7753240400</t>
  </si>
  <si>
    <t>1 Ballpark Lane</t>
  </si>
  <si>
    <t>Fairfield Inn &amp; Suites by Marriott Richmond Midlothian</t>
  </si>
  <si>
    <t>里士满</t>
  </si>
  <si>
    <t>447-8326,918-6213</t>
  </si>
  <si>
    <t>150 North Pinetta Drive Richmond, United States</t>
  </si>
  <si>
    <t>奥希阿纳帕姆斯万豪酒店</t>
  </si>
  <si>
    <t>Marriott’s Oceana Palms</t>
  </si>
  <si>
    <t>里维埃拉比奇</t>
  </si>
  <si>
    <t>1 561-227-3600</t>
  </si>
  <si>
    <t>3200 North Ocean Drive Riviera Beach, FL 33404, USA</t>
  </si>
  <si>
    <t xml:space="preserve">列克星敦南/汉堡广场万怡酒店 </t>
  </si>
  <si>
    <t>Courtyard Lexington South/Hamburg Place</t>
  </si>
  <si>
    <t>列克星敦</t>
  </si>
  <si>
    <t>263-9090,263-9535</t>
  </si>
  <si>
    <t>1951 Pleasant Ridge Drive, I-75 at Man-O-War Boulevard Leixington,KY 40509 USA</t>
  </si>
  <si>
    <t xml:space="preserve">列克星敦肯塔基大学附近万豪春丘酒店 </t>
  </si>
  <si>
    <t>SpringHill Suites Lexington Near the University of Kentucky</t>
  </si>
  <si>
    <t>225-1500,225-1534</t>
  </si>
  <si>
    <t>863 South Broadway, Lexington, KY 40504, USA</t>
  </si>
  <si>
    <t xml:space="preserve">巴尔的摩华盛顿国际机场万豪酒店 </t>
  </si>
  <si>
    <t>BWI Airport Marriott</t>
  </si>
  <si>
    <t>林思克姆高地</t>
  </si>
  <si>
    <t>859-8300,691-4555</t>
  </si>
  <si>
    <t>1743 West Nursery Road Linthicum Maryland 21090 USA</t>
  </si>
  <si>
    <t xml:space="preserve">路易斯威尔市区万怡酒店 </t>
  </si>
  <si>
    <t>Courtyard Louisville Downtown</t>
  </si>
  <si>
    <t>路易斯维尔(及周边地区)</t>
  </si>
  <si>
    <t>562-0200,562-0211</t>
  </si>
  <si>
    <t>100 South Second Street · Louisville, KY 40202 USA</t>
  </si>
  <si>
    <t xml:space="preserve">芝加哥朗伯德非瑞德套房酒店 </t>
  </si>
  <si>
    <t>Fairfield Inn and Suites Chicago Lombard</t>
  </si>
  <si>
    <t>伦巴第</t>
  </si>
  <si>
    <t>629-1500,629-2957</t>
  </si>
  <si>
    <t>645 West North Ave Lombard, IL 60148, USA</t>
  </si>
  <si>
    <t xml:space="preserve">芝加哥朗伯德万豪唐普雷斯酒店 </t>
  </si>
  <si>
    <t>TownePlace Suites Chicago Lombard</t>
  </si>
  <si>
    <t>932-4400,932-0593</t>
  </si>
  <si>
    <t>455 E. 22nd Street Lombard, IL 60148, USA</t>
  </si>
  <si>
    <t>哈特福德洛基山居家酒店</t>
  </si>
  <si>
    <t xml:space="preserve"> Residence Inn Hartford Rocky Hill</t>
  </si>
  <si>
    <t>罗克希尔</t>
  </si>
  <si>
    <t>257-7500,529-6952</t>
  </si>
  <si>
    <t>680 Cromwell Avenue Rocky Hill, CT 06067, USA</t>
  </si>
  <si>
    <t>罗切斯特梅奥诊所区/圣玛丽万豪费尔菲尔德酒店</t>
  </si>
  <si>
    <t>Fairfield Inn &amp; Suites by Marriott Rochester Mayo Clinic Area/Saint Marys</t>
  </si>
  <si>
    <t>罗切斯特</t>
  </si>
  <si>
    <t>001--5072587300</t>
  </si>
  <si>
    <t>470 17th Avenue Northwest</t>
  </si>
  <si>
    <t xml:space="preserve">费城大峡谷/马尔文酒店 </t>
  </si>
  <si>
    <t>Residence Inn by Marriott Philadelphia Great Valley/Malvern</t>
  </si>
  <si>
    <t>马尔文</t>
  </si>
  <si>
    <t>899-7800,644-1085</t>
  </si>
  <si>
    <t>10 General Warren Boulevard, Malvern, PA 19355, USA</t>
  </si>
  <si>
    <t xml:space="preserve">东北辛辛那提万豪酒店 </t>
  </si>
  <si>
    <t>Cincinnati Marriott Northeast</t>
  </si>
  <si>
    <t>马森</t>
  </si>
  <si>
    <t>459-9800,459-9808</t>
  </si>
  <si>
    <t>9664 S Mason Montgomery Road Mason Ohio 45040 USA</t>
  </si>
  <si>
    <t>温彻斯特万豪费尔菲尔德酒店</t>
  </si>
  <si>
    <t>Fairfield Inn and Suites by Marriott Muskogee</t>
  </si>
  <si>
    <t>马斯科吉(及周边地区)</t>
  </si>
  <si>
    <t>001--9186836700</t>
  </si>
  <si>
    <t>1650 North 32nd Street</t>
  </si>
  <si>
    <t>迈阿密布杂艺术酒店</t>
  </si>
  <si>
    <t>Hotel Beaux Arts, Autograph Collection</t>
  </si>
  <si>
    <t>421-8700,421-8601</t>
  </si>
  <si>
    <t>255 Biscayne Boulevard Way · Miami, FL 33131 USA</t>
  </si>
  <si>
    <t xml:space="preserve">迈阿密机场西/多拉尔万怡酒店 </t>
  </si>
  <si>
    <t>Courtyard Miami Airport West/Doral</t>
  </si>
  <si>
    <t>477-8118,599-9363</t>
  </si>
  <si>
    <t>3929 Nw 79th Ave</t>
  </si>
  <si>
    <t>迈阿密机场万怡酒店</t>
  </si>
  <si>
    <t>Courtyard by Marriott Miami Airport</t>
  </si>
  <si>
    <t>642-8200,644-1168</t>
  </si>
  <si>
    <t>1201 NW Le Jeune Road · Miami, FL 33126 USA</t>
  </si>
  <si>
    <t xml:space="preserve">迈阿密戴德兰万怡酒店 </t>
  </si>
  <si>
    <t>Courtyard Miami Dadeland</t>
  </si>
  <si>
    <t>670-1220,670-1730</t>
  </si>
  <si>
    <t>9075 South Dadeland Blvd · Miami, FL 33156 USA</t>
  </si>
  <si>
    <t xml:space="preserve">迈阿密椰林万怡酒店 </t>
  </si>
  <si>
    <t>Courtyard Miami Coconut Grove</t>
  </si>
  <si>
    <t>858-2500,866-8282</t>
  </si>
  <si>
    <t>2649 South Bayshore Drive · Miami, FL 33133 USA</t>
  </si>
  <si>
    <t>迈阿密万豪酒店比斯坎湾</t>
  </si>
  <si>
    <t>Marriott Biscayne Bay Miami</t>
  </si>
  <si>
    <t>1-305374-3900,536-6411</t>
  </si>
  <si>
    <t>1633 North Bayshore Drive Miami Florida 33132 USA</t>
  </si>
  <si>
    <t xml:space="preserve">迈阿密马奎斯 JW 万豪酒店 </t>
  </si>
  <si>
    <t>JW Marriott Marquis Miami</t>
  </si>
  <si>
    <t>421-8600,421-8601</t>
  </si>
  <si>
    <t xml:space="preserve">多拉万豪别墅酒店 </t>
  </si>
  <si>
    <t>Marriott’s Villas at Doral</t>
  </si>
  <si>
    <t>629-3400,629-3499</t>
  </si>
  <si>
    <t>4101 NW 87th Avenue Miami, FL 33178, USA</t>
  </si>
  <si>
    <t xml:space="preserve">迈阿密机场居家酒店 </t>
  </si>
  <si>
    <t xml:space="preserve">Residence Inn by Marriott Miami Airport </t>
  </si>
  <si>
    <t>642-8570,644-5496</t>
  </si>
  <si>
    <t>1201 Northwest Le Jeune Road, Miami</t>
  </si>
  <si>
    <t xml:space="preserve">迈阿密机场东/医疗中心斯普林希尔套房酒店 </t>
  </si>
  <si>
    <t>SpringHill Suites Miami Airport East/Medical Center</t>
  </si>
  <si>
    <t>575-5300,575-5301</t>
  </si>
  <si>
    <t>1311 NW 10th Avenue Miami, FL 33136, USA</t>
  </si>
  <si>
    <t xml:space="preserve">迈阿密海滩万豪 AC 酒店 </t>
  </si>
  <si>
    <t>AC Hotel Miami Beach</t>
  </si>
  <si>
    <t>264-4720,531-2161</t>
  </si>
  <si>
    <t>2912 Collins Avenue Miami Beach Florida 33140 USA</t>
  </si>
  <si>
    <t>温特黑文签名典藏酒店</t>
  </si>
  <si>
    <t xml:space="preserve"> Winter Haven, Autograph Collection</t>
  </si>
  <si>
    <t>迈阿密海滩</t>
  </si>
  <si>
    <t>531-5571,537-1517</t>
  </si>
  <si>
    <t>1400 Ocean Drive, Miami Beach</t>
  </si>
  <si>
    <t xml:space="preserve">蓝月亮酒店——招牌酒店系列 </t>
  </si>
  <si>
    <t>Blue Moon Hotel, Autograph Collection</t>
  </si>
  <si>
    <t>673-2262,534-1546</t>
  </si>
  <si>
    <t>944 Collins Avenue Miami Beach, FL 33139, USA</t>
  </si>
  <si>
    <t>迈阿密海滩南海滩万怡酒店</t>
  </si>
  <si>
    <t>Courtyard Miami Beach South Beach</t>
  </si>
  <si>
    <t>604-8887,604-8868</t>
  </si>
  <si>
    <t>1530 Washington Avenue · Miami Beach, FL 33139 USA</t>
  </si>
  <si>
    <t>斯坦顿南海滩万豪酒店</t>
  </si>
  <si>
    <t>Marriott Stanton South Beach</t>
  </si>
  <si>
    <t>536-7700,536-9900</t>
  </si>
  <si>
    <t>161 Ocean Drive Miami Beach Florida 33139 USA</t>
  </si>
  <si>
    <t xml:space="preserve">南海滩鲍斯万豪假日俱乐部 </t>
  </si>
  <si>
    <t xml:space="preserve">Marriott Vacation Club Pulse, South Beach </t>
  </si>
  <si>
    <t>517-6200,673-6196</t>
  </si>
  <si>
    <t>1410 Ocean Drive, South Beach, Miami Beach, FL 33139, USA</t>
  </si>
  <si>
    <t xml:space="preserve">迈阿密海滩南海滩居家酒店 </t>
  </si>
  <si>
    <t>Residence Inn by Marriott Miami Beach South Beach</t>
  </si>
  <si>
    <t>604-6070,604-6071</t>
  </si>
  <si>
    <t>1231 17th Street, Miami Dade County, United States</t>
  </si>
  <si>
    <t xml:space="preserve">珊瑚角迈尔斯堡万怡酒店 </t>
  </si>
  <si>
    <t>Courtyard Fort Myers Cape Coral</t>
  </si>
  <si>
    <t>迈尔斯堡</t>
  </si>
  <si>
    <t>275-8600,275-7087</t>
  </si>
  <si>
    <t>4455 Metro Parkway · Fort Myers, FL 33916 USA</t>
  </si>
  <si>
    <t>曼斯费尔德万豪唐普雷斯套房酒店</t>
  </si>
  <si>
    <t>TownePlace Suites by Marriott Mansfield</t>
  </si>
  <si>
    <t>曼斯菲尔德(及周边地区)</t>
  </si>
  <si>
    <t>001--4197470400</t>
  </si>
  <si>
    <t>1125 Guest Court,</t>
  </si>
  <si>
    <t>芝加哥东南/明斯特万豪春季山丘套房</t>
  </si>
  <si>
    <t>SpringHill Suites by Marriott Chicago Southeast/Munster, IN</t>
  </si>
  <si>
    <t>芒斯特</t>
  </si>
  <si>
    <t>001--2199242700</t>
  </si>
  <si>
    <t>9651 Calumet Avenue,</t>
  </si>
  <si>
    <t>盐湖城米德维勒万豪费尔菲尔德酒店及套房</t>
  </si>
  <si>
    <t>Fairfield Inn &amp; Suites by Marriott Salt Lake City Midvale</t>
  </si>
  <si>
    <t>米德瓦尔</t>
  </si>
  <si>
    <t>568-9000,568-9000</t>
  </si>
  <si>
    <t>7141 South F L Smidth Drive, Midvale, UT 84047, USA</t>
  </si>
  <si>
    <t xml:space="preserve">南本德米沙沃卡居家酒店 </t>
  </si>
  <si>
    <t>Residence Inn South Bend Mishawaka</t>
  </si>
  <si>
    <t>米沙瓦卡</t>
  </si>
  <si>
    <t>271-9283,271-9303</t>
  </si>
  <si>
    <t>231 Park Place, Mishawaka</t>
  </si>
  <si>
    <t xml:space="preserve">米沙沃卡南本德万豪春季山丘酒店 </t>
  </si>
  <si>
    <t>SpringHill Suites South Bend Mishawaka</t>
  </si>
  <si>
    <t>271-0832,271-0843</t>
  </si>
  <si>
    <t>5225 Edison Lakes Parkway, Mishawaka</t>
  </si>
  <si>
    <t xml:space="preserve">密尔沃基市中心万怡酒店 </t>
  </si>
  <si>
    <t>Courtyard Milwaukee Downtown</t>
  </si>
  <si>
    <t>密尔沃基</t>
  </si>
  <si>
    <t>291-4122,291-4188</t>
  </si>
  <si>
    <t>300 W. Michigan Street Milwaukee Wisconsin 53203 USA</t>
  </si>
  <si>
    <t>明尼阿波利斯美国购物中心JW万豪酒店</t>
  </si>
  <si>
    <t>JW Marriott Minneapolis Mall of America</t>
  </si>
  <si>
    <t>明尼阿波里斯 - 圣保罗</t>
  </si>
  <si>
    <t>001--6126150100</t>
  </si>
  <si>
    <t>2141 Lindau Lane</t>
  </si>
  <si>
    <t>摩押春季山丘套房万豪酒店</t>
  </si>
  <si>
    <t>SpringHill Suites by Marriott Moab</t>
  </si>
  <si>
    <t>摩押(及周边地区)</t>
  </si>
  <si>
    <t>001--4353550042</t>
  </si>
  <si>
    <t>1865 North Highway 191</t>
  </si>
  <si>
    <t>万豪莫德斯托万豪春丘酒店</t>
  </si>
  <si>
    <t>SpringHill Suites by Marriott Modesto</t>
  </si>
  <si>
    <t>莫德斯托(及周边地区)</t>
  </si>
  <si>
    <t>001--2095262157</t>
  </si>
  <si>
    <t>1901 W Orangeburg Ave</t>
  </si>
  <si>
    <t xml:space="preserve">纳什维尔机场万怡酒店 </t>
  </si>
  <si>
    <t>Courtyard by Marriott Courtyard Nashville Airport</t>
  </si>
  <si>
    <t>883-9500,883-0172</t>
  </si>
  <si>
    <t>2508 Elm Hill Pike Nashville Tennessee 37214 USA</t>
  </si>
  <si>
    <t xml:space="preserve">纳瓦拉海滩万豪春丘酒店 </t>
  </si>
  <si>
    <t>SpringHill Suites Navarre Beach</t>
  </si>
  <si>
    <t>纳瓦拉</t>
  </si>
  <si>
    <t>939-0010,939-0011</t>
  </si>
  <si>
    <t>8375 Gulf Boulevard, Navarre, 32566, USA</t>
  </si>
  <si>
    <t>圣母院费尔菲尔德南本德酒店&amp;套房</t>
  </si>
  <si>
    <t xml:space="preserve"> Fairfield Inn &amp; Suites South Bend at Notre Dame </t>
  </si>
  <si>
    <t>南本德(及周边地区)</t>
  </si>
  <si>
    <t>234-5510,234-0995</t>
  </si>
  <si>
    <t>1220 East Angela Boulevard South Bend, IN 46617, USA</t>
  </si>
  <si>
    <t>公爵酒店</t>
  </si>
  <si>
    <t>Trader Duke’s Hotel</t>
  </si>
  <si>
    <t>南伯灵顿</t>
  </si>
  <si>
    <t>658-0250,660-7516</t>
  </si>
  <si>
    <t>1117 Williston Road, Burlington, 05403, USA</t>
  </si>
  <si>
    <t>南山85号州际公路费尔菲尔德酒店</t>
  </si>
  <si>
    <t xml:space="preserve">Fairfield Inn &amp; Suites South Hill I-85 </t>
  </si>
  <si>
    <t>南山(及周边地区)</t>
  </si>
  <si>
    <t>447-6800,447-6820</t>
  </si>
  <si>
    <t>150 Arnold Drive South Hill, VA 23970, USA</t>
  </si>
  <si>
    <t xml:space="preserve">芝加哥内珀维尔万怡酒店 </t>
  </si>
  <si>
    <t>Courtyard by Marriott Chicago Naperville</t>
  </si>
  <si>
    <t>内珀维尔</t>
  </si>
  <si>
    <t>505-0550,505-8337</t>
  </si>
  <si>
    <t>1155 East Diehl Road · Naperville, IL 60563 USA</t>
  </si>
  <si>
    <t xml:space="preserve">波士顿尼德姆万豪居家酒店 </t>
  </si>
  <si>
    <t>Residence Inn by Marriott Boston Needham</t>
  </si>
  <si>
    <t>尼德姆</t>
  </si>
  <si>
    <t>444-5750,444-5751</t>
  </si>
  <si>
    <t>80 B Street, Needham, MA 02494, USA</t>
  </si>
  <si>
    <t xml:space="preserve">万怡纽瓦克自由国际机场酒店 </t>
  </si>
  <si>
    <t xml:space="preserve">Courtyard Newark Liberty International Airport </t>
  </si>
  <si>
    <t>纽瓦克</t>
  </si>
  <si>
    <t>643-8500,648-0662</t>
  </si>
  <si>
    <t>600 Routes One and Nine South, Newark, NJ 07114, USA</t>
  </si>
  <si>
    <t xml:space="preserve">纽瓦克市中心万怡酒店 </t>
  </si>
  <si>
    <t>Courtyard by Marriott Newark Downtown</t>
  </si>
  <si>
    <t>848-0070,848-0049</t>
  </si>
  <si>
    <t>858 Broad Street Newark, NJ 07102, USA</t>
  </si>
  <si>
    <t>硅谷纽瓦克万豪唐普雷斯酒店</t>
  </si>
  <si>
    <t>TownePlace Suites Newark Silicon Valley</t>
  </si>
  <si>
    <t>001--5106574600</t>
  </si>
  <si>
    <t>39802 Cedar Blvd</t>
  </si>
  <si>
    <t xml:space="preserve">时代广场阿尔冈昆酒店,傲途格精选酒店 </t>
  </si>
  <si>
    <t>The Algonquin Hotel Times Square, Autograph Collection</t>
  </si>
  <si>
    <t>840-6800,944-1419</t>
  </si>
  <si>
    <t>59 West 44th Street, New York</t>
  </si>
  <si>
    <t>纽约时代广场万豪AC酒店</t>
  </si>
  <si>
    <t>AC Hotel New York Times Square</t>
  </si>
  <si>
    <t>260 West 40th Street</t>
  </si>
  <si>
    <t xml:space="preserve">纽约时代广场万丽酒店 </t>
  </si>
  <si>
    <t>Renaissance New York Times Square Hotel</t>
  </si>
  <si>
    <t>765-7676,765-1962</t>
  </si>
  <si>
    <t>Two Times Square, 714 Seventh Avenue at W. 48th Street New York New York 10036</t>
  </si>
  <si>
    <t xml:space="preserve">纽约中城文艺复兴万丽酒店&amp;度假村 </t>
  </si>
  <si>
    <t>Renaissance New York Midtown Hotel</t>
  </si>
  <si>
    <t>239-0014,239-0016</t>
  </si>
  <si>
    <t>218 West 35th Street, New York, 10035, USA</t>
  </si>
  <si>
    <t xml:space="preserve">纽约曼哈顿/切尔西万怡酒店 </t>
  </si>
  <si>
    <t>Courtyard by Marriott New York Manhattan/Chelsea</t>
  </si>
  <si>
    <t>967-6000,967-8125</t>
  </si>
  <si>
    <t>135 West 30th Street · New York, New York 10001 USA</t>
  </si>
  <si>
    <t xml:space="preserve">纽约曼哈顿/第五大道万怡酒店 </t>
  </si>
  <si>
    <t>Courtyard by Marriott New York Manhattan/ Fifth Avenue</t>
  </si>
  <si>
    <t>447-1500,683-7839</t>
  </si>
  <si>
    <t>3 East 40th Street, New York, NY 10016, USA</t>
  </si>
  <si>
    <t>时代广场西万怡酒店</t>
  </si>
  <si>
    <t>Courtyard by Marriott Times Square West</t>
  </si>
  <si>
    <t>001--2129120009</t>
  </si>
  <si>
    <t>307 West 37th Street (West 37th Street &amp; 8th Avenue)</t>
  </si>
  <si>
    <t>纽约曼哈顿/时代广场万怡酒店</t>
  </si>
  <si>
    <t>Courtyard New York Manhattan/Times Square</t>
  </si>
  <si>
    <t>391-0088,391-6023</t>
  </si>
  <si>
    <t>114 West 40th Street New York New York 10018 New York United States</t>
  </si>
  <si>
    <t xml:space="preserve">纽约曼哈顿万怡酒店/上东区 </t>
  </si>
  <si>
    <t>Courtyard New York Manhattan/Upper East Side</t>
  </si>
  <si>
    <t>410-6777,423-1236</t>
  </si>
  <si>
    <t>410 East 92nd Street New York, New York 10128 USA</t>
  </si>
  <si>
    <t xml:space="preserve">纽约曼哈顿/先锋广场万怡酒店 </t>
  </si>
  <si>
    <t xml:space="preserve">Courtyard by Marriott New York Manhattan/Herald Square </t>
  </si>
  <si>
    <t>239-4581,239-4569</t>
  </si>
  <si>
    <t>71 West 35th Street , New York, NY 10001, USA</t>
  </si>
  <si>
    <t>纽约曼哈顿/苏活区万怡酒店</t>
  </si>
  <si>
    <t>Courtyard by Marriott New York Manhattan / Soho</t>
  </si>
  <si>
    <t>+1 212-414-8282,414-8585</t>
  </si>
  <si>
    <t>181 Varick Street New York, New York 10014 USA</t>
  </si>
  <si>
    <t>纽约曼哈顿/中央公园万怡酒店</t>
  </si>
  <si>
    <t>Courtyard by Marriott New York Manhattan/Central Park</t>
  </si>
  <si>
    <t>001--2123243773</t>
  </si>
  <si>
    <t>1717 Broadway, New York, NY 10019, USA</t>
  </si>
  <si>
    <t xml:space="preserve">纽约曼哈顿/时代广场费尔菲尔德酒店 </t>
  </si>
  <si>
    <t>Fairfield Inn &amp; Suites by Marriott New York Manhattan/Times Square</t>
  </si>
  <si>
    <t>967-9494,967-3977</t>
  </si>
  <si>
    <t>330 West 40th Street, Hell’s Kitchen, New York, NY 10018, USA</t>
  </si>
  <si>
    <t xml:space="preserve">纽约曼哈顿/市中心东万豪费尔菲尔德酒店 </t>
  </si>
  <si>
    <t>Fairfield Inn &amp; Suites New York Manhattan/Downtown East</t>
  </si>
  <si>
    <t>227-0709,227-2089</t>
  </si>
  <si>
    <t>95 Henry Street New York, NY 10002, USA</t>
  </si>
  <si>
    <t>纽约曼哈顿/金融区菲尔德客栈万豪酒店</t>
  </si>
  <si>
    <t>Fairfield Inn by Marriott New York Manhattan/Financial District</t>
  </si>
  <si>
    <t>1-212-8260001,826-0002</t>
  </si>
  <si>
    <t>161 Front Street New York, NY 10038, USA</t>
  </si>
  <si>
    <t>费尔菲尔德酒店&amp;纽约曼哈顿中心/世界贸易中心区域</t>
  </si>
  <si>
    <t>Fairfield Inn &amp; Suites New York Downtown Manhattan/World Trade Center Area</t>
  </si>
  <si>
    <t>4001--9174090800</t>
  </si>
  <si>
    <t>100 Greenwich Street, Wall Street - Financial District, New York, 10006, USA</t>
  </si>
  <si>
    <t>纽约东区万豪酒店</t>
  </si>
  <si>
    <t xml:space="preserve"> New York Marriott East Side</t>
  </si>
  <si>
    <t>755-4000,715-4296</t>
  </si>
  <si>
    <t>525 Lexington Avenue at 49th Street New York New York 10017 USA</t>
  </si>
  <si>
    <t xml:space="preserve">纽约市万豪普尔斯假日俱乐部酒店 </t>
  </si>
  <si>
    <t xml:space="preserve">Marriott Vacation Club Pulse, New York City </t>
  </si>
  <si>
    <t>448-1024,368-6381</t>
  </si>
  <si>
    <t>33 West 37 Street, New York, United States</t>
  </si>
  <si>
    <t xml:space="preserve">万豪纽约曼哈顿万豪居家酒店/市中心东区酒店 </t>
  </si>
  <si>
    <t>Residence Inn by Marriott New York Manhattan/ Midtown Eastside</t>
  </si>
  <si>
    <t>980-1003,980-1006</t>
  </si>
  <si>
    <t>148 East 48th Street, New York, New York 10017，United States</t>
  </si>
  <si>
    <t>纽约曼哈顿/中央公园万豪居家酒店</t>
  </si>
  <si>
    <t>Residence Inn by Marriott New York Manhattan/Central Park</t>
  </si>
  <si>
    <t>1212 324-3774</t>
  </si>
  <si>
    <t>1717 Broadway New York, New York 10019 USA</t>
  </si>
  <si>
    <t>纽约时代广场旅店</t>
  </si>
  <si>
    <t>Residence Inn Marriott Times Square New York</t>
  </si>
  <si>
    <t>768-0007,938-0180</t>
  </si>
  <si>
    <t>1033 Avenue of the Americas New York, New York 10018 USA</t>
  </si>
  <si>
    <t xml:space="preserve">万豪城纽约曼哈顿/第五大道万豪春丘酒店 </t>
  </si>
  <si>
    <t>SpringHill Suites by Marriott New York Midtown Manhattan/Fifth Avenue</t>
  </si>
  <si>
    <t>391-2255,391-4949</t>
  </si>
  <si>
    <t>25 West 37th St New York, NY 10018, USA</t>
  </si>
  <si>
    <t>印第安纳波利斯诺布尔斯维尔万怡酒店</t>
  </si>
  <si>
    <t xml:space="preserve">Courtyard by Marriott Indianapolis Noblesville </t>
  </si>
  <si>
    <t>诺勃斯维尔</t>
  </si>
  <si>
    <t>770-7800,770-7822</t>
  </si>
  <si>
    <t>17863 Foundation Drive Noblesville Indiana 46060 USA</t>
  </si>
  <si>
    <t>印第安纳波利斯诺布斯维尔费尔菲尔德万豪酒店</t>
  </si>
  <si>
    <t xml:space="preserve">Fairfield Inn and Suites by Marriott Indianapolis/ Noblesville </t>
  </si>
  <si>
    <t>776-9900,776-9951</t>
  </si>
  <si>
    <t>17960 Foundation Drive Noblesville, Indiana 46060 USA</t>
  </si>
  <si>
    <t>科罗娜河畔/诺尔科万豪费尔菲尔德酒店</t>
  </si>
  <si>
    <t>Fairfield Inn &amp; Suites Riverside Corona/Norco</t>
  </si>
  <si>
    <t>诺科</t>
  </si>
  <si>
    <t>001--9513404500</t>
  </si>
  <si>
    <t>3441 Hamner Avenue</t>
  </si>
  <si>
    <t>亚特兰大 - 诺克罗斯 85 号州际公路万怡酒店</t>
  </si>
  <si>
    <t xml:space="preserve">Courtyard by Marriott Atlanta Norcross-Interstate 85 </t>
  </si>
  <si>
    <t>诺克罗斯</t>
  </si>
  <si>
    <t>242-7172,840-8768</t>
  </si>
  <si>
    <t>6235 McDonough Drive · Norcross, GA 30093 USA</t>
  </si>
  <si>
    <t>底特律/诺维万豪居家酒店</t>
  </si>
  <si>
    <t xml:space="preserve">Residence Inn by Marriott Detroit / Novi </t>
  </si>
  <si>
    <t>诺维</t>
  </si>
  <si>
    <t>735-7400,735-3765</t>
  </si>
  <si>
    <t>27477 Cabaret Drive, Novi, MI 48377, USA</t>
  </si>
  <si>
    <t>欧文约翰韦恩机场奥兰治县万怡酒店</t>
  </si>
  <si>
    <t>Courtyard Irvine John Wayne Airport/Orange County</t>
  </si>
  <si>
    <t>欧文</t>
  </si>
  <si>
    <t>001--9497571200</t>
  </si>
  <si>
    <t>2701 Main Street</t>
  </si>
  <si>
    <t>欧文光谱万怡酒店</t>
  </si>
  <si>
    <t>Courtyard by Marriott Irvine Spectrum</t>
  </si>
  <si>
    <t>001--9494531033</t>
  </si>
  <si>
    <t>7955 Irvine Center Drive,</t>
  </si>
  <si>
    <t>欧文万豪酒店</t>
  </si>
  <si>
    <t>Irvine Marriott</t>
  </si>
  <si>
    <t>001--9495530100</t>
  </si>
  <si>
    <t>18000 Von Karman Avenue</t>
  </si>
  <si>
    <t>欧文斯贝特鲁姆购物中心万豪酒店</t>
  </si>
  <si>
    <t>Marriott Irvine Spectrum</t>
  </si>
  <si>
    <t>001--9497590200</t>
  </si>
  <si>
    <t>7905 Irvine Center Drive</t>
  </si>
  <si>
    <t>奥兰治郡艾文约翰韦恩机场居家酒店</t>
  </si>
  <si>
    <t>Residence Inn Irvine John Wayne Airport Orange County</t>
  </si>
  <si>
    <t>001--9492612020</t>
  </si>
  <si>
    <t>2855 Main Street</t>
  </si>
  <si>
    <t>欧文斯伯勒费尔菲尔德酒店</t>
  </si>
  <si>
    <t>Fairfield Inn Owensboro</t>
  </si>
  <si>
    <t>欧文斯伯勒</t>
  </si>
  <si>
    <t>688-8887,688-8348</t>
  </si>
  <si>
    <t>800 Salem Drive Owensboro, KY 42303, USA</t>
  </si>
  <si>
    <t>傲途格精选酒店帕克城</t>
  </si>
  <si>
    <t>Hotel Park City, Autograph Collection</t>
  </si>
  <si>
    <t>帕克城</t>
  </si>
  <si>
    <t>001--4359405000</t>
  </si>
  <si>
    <t>2001 Park Avenue</t>
  </si>
  <si>
    <t xml:space="preserve">Hotel Park City, Autograph Collection </t>
  </si>
  <si>
    <t>帕皮利恩</t>
  </si>
  <si>
    <t>932-2700,932-2707</t>
  </si>
  <si>
    <t>465 Olson Drive, Papillion, NE 68046, U.S.A.</t>
  </si>
  <si>
    <t xml:space="preserve">匹兹堡机场居家酒店  </t>
  </si>
  <si>
    <t>Residence Inn Pittsburgh Airport</t>
  </si>
  <si>
    <t>匹兹堡</t>
  </si>
  <si>
    <t>787-3300,787-5233</t>
  </si>
  <si>
    <t>1500 Park Lane Drive, Robinson Township</t>
  </si>
  <si>
    <t xml:space="preserve">普茨茅斯市中心万豪居家酒店 </t>
  </si>
  <si>
    <t>Residence Inn by Marriott Portsmouth Downtown</t>
  </si>
  <si>
    <t>朴次茅斯</t>
  </si>
  <si>
    <t>422-9200,422-9201</t>
  </si>
  <si>
    <t>100 Deer Street Portsmouth, NH 03801, USA</t>
  </si>
  <si>
    <t xml:space="preserve">普茨茅斯居家酒店 </t>
  </si>
  <si>
    <t>Residence Inn by Marriott Portsmouth</t>
  </si>
  <si>
    <t>436-8880,422-0888</t>
  </si>
  <si>
    <t>1 International Drive Portsmouth, NH 03801, USA</t>
  </si>
  <si>
    <t>铂尔曼居家酒店</t>
  </si>
  <si>
    <t>Residence Inn by Marriott Pullman</t>
  </si>
  <si>
    <t>普尔曼(及周边地区)</t>
  </si>
  <si>
    <t>001--5093324400</t>
  </si>
  <si>
    <t>1255 NE North Fairway Road</t>
  </si>
  <si>
    <t>普拉茨堡万豪费尔菲尔德酒店</t>
  </si>
  <si>
    <t>Fairfield Inn &amp; Suites by Marriott Plattsburgh</t>
  </si>
  <si>
    <t>普拉茨堡</t>
  </si>
  <si>
    <t>001--5185367600</t>
  </si>
  <si>
    <t>579 Route 3,</t>
  </si>
  <si>
    <t>达拉斯普莱诺小镇万豪唐普雷斯酒店</t>
  </si>
  <si>
    <t>TownePlace Suites Dallas Plano</t>
  </si>
  <si>
    <t>普莱诺</t>
  </si>
  <si>
    <t>001--9729438200</t>
  </si>
  <si>
    <t>5005 Whitestone Lane</t>
  </si>
  <si>
    <t xml:space="preserve">普罗维登斯市中心万怡酒店 </t>
  </si>
  <si>
    <t>Courtyard Providence Downtown</t>
  </si>
  <si>
    <t>普罗维登斯(及周边地区)</t>
  </si>
  <si>
    <t>272-1191,272-1416</t>
  </si>
  <si>
    <t>32 Exchange Terrace at Memorial Blvd · Providence, RI 02903 USA</t>
  </si>
  <si>
    <t>凤凰钱德勒万怡酒店</t>
  </si>
  <si>
    <t>Courtyard Phoenix Chandler</t>
  </si>
  <si>
    <t>钱德勒</t>
  </si>
  <si>
    <t>001--4807639500</t>
  </si>
  <si>
    <t>920 North 54th Street</t>
  </si>
  <si>
    <t xml:space="preserve">乔治湖万怡酒店 </t>
  </si>
  <si>
    <t>Courtyard by Marriott Lake George</t>
  </si>
  <si>
    <t>乔治湖</t>
  </si>
  <si>
    <t>761-1150,685-3500</t>
  </si>
  <si>
    <t>365 Canada Street Lake George, United States</t>
  </si>
  <si>
    <t>波士顿洛根机场/切尔西万豪酒店</t>
  </si>
  <si>
    <t>Residence Inn by Marriott Boston Logan Airport/Chelsea</t>
  </si>
  <si>
    <t>切尔西</t>
  </si>
  <si>
    <t>889-9990,889-9992</t>
  </si>
  <si>
    <t>200 Maple Street Chelsea, MA 02150, USA</t>
  </si>
  <si>
    <t xml:space="preserve">波士顿洛根机场/切尔西万豪唐普雷斯酒店 </t>
  </si>
  <si>
    <t>TownePlace Suites by Marriott Boston Logan Airport/Chelsea</t>
  </si>
  <si>
    <t>887-0290,887-0291</t>
  </si>
  <si>
    <t>30 Eastern Avenue, Chelsea, MA 02150, U.S.A.</t>
  </si>
  <si>
    <t xml:space="preserve">切萨皮克德尔塔万豪酒店 </t>
  </si>
  <si>
    <t>Delta Hotels by Marriott Chesapeake</t>
  </si>
  <si>
    <t>切萨皮克</t>
  </si>
  <si>
    <t>523-1500,448-6627</t>
  </si>
  <si>
    <t>725 Woodlake Drive Chesapeake Virginia 23320 USA</t>
  </si>
  <si>
    <t>奥斯汀北万豪酒店</t>
  </si>
  <si>
    <t>Austin Marriott North</t>
  </si>
  <si>
    <t>让德罗克</t>
  </si>
  <si>
    <t>001--5127336767</t>
  </si>
  <si>
    <t>2600 La Frontera Boulevard</t>
  </si>
  <si>
    <t>波士顿萨德伯里万豪费尔菲尔德酒店</t>
  </si>
  <si>
    <t xml:space="preserve">Fairfield Inn by Marriott Boston Sudbury </t>
  </si>
  <si>
    <t>萨德伯里</t>
  </si>
  <si>
    <t>443-2223,443-5830</t>
  </si>
  <si>
    <t>738 Boston Post Road, Sudbury, MA 01776-3330, USA</t>
  </si>
  <si>
    <t>艺术喝采傲途格精选酒店</t>
  </si>
  <si>
    <t>Art Ovation Hotel, Autograph Collection</t>
  </si>
  <si>
    <t>316-0808,316-0511</t>
  </si>
  <si>
    <t>1255 North Palm Avenue, Sarasota, 34236, USA</t>
  </si>
  <si>
    <t>萨凡纳市中心／历史区费尔菲尔德酒店</t>
  </si>
  <si>
    <t xml:space="preserve">Fairfield Inn &amp; Suites Savannah Downtown/Historic District </t>
  </si>
  <si>
    <t>萨瓦纳</t>
  </si>
  <si>
    <t>236-1777,210-5633</t>
  </si>
  <si>
    <t>135 Martin Luther King Jr Boulevard, Savannah, GA 31401, USA</t>
  </si>
  <si>
    <t>塞多纳万怡酒店</t>
  </si>
  <si>
    <t>Courtyard by Marriott Sedona</t>
  </si>
  <si>
    <t>塞多纳</t>
  </si>
  <si>
    <t>001--9283250055</t>
  </si>
  <si>
    <t>4105 West State Route 89A</t>
  </si>
  <si>
    <t>圣安东尼奥市中心万怡酒店</t>
  </si>
  <si>
    <t>Courtyard by Marriott San Antonio Downtown</t>
  </si>
  <si>
    <t>圣安东尼奥</t>
  </si>
  <si>
    <t>001--2102299449</t>
  </si>
  <si>
    <t>600 Santa Rosa South</t>
  </si>
  <si>
    <t>圣安东尼奥河滨万怡酒店</t>
  </si>
  <si>
    <t>Courtyard by Marriott San Antonio Riverwalk</t>
  </si>
  <si>
    <t>001--2102238888</t>
  </si>
  <si>
    <t>207 N Saint Marys Street</t>
  </si>
  <si>
    <t>圣安东尼奥市中心/阿拉莫广场万豪居家酒店</t>
  </si>
  <si>
    <t>Residence Inn by Marriott San Antonio Downtown/Alamo Plaza</t>
  </si>
  <si>
    <t>001--2102125555</t>
  </si>
  <si>
    <t>425 Bonham Street</t>
  </si>
  <si>
    <t>圣彼得斯圣路易斯万怡酒店</t>
  </si>
  <si>
    <t>Courtyard by Marriott St. Louis St. Peters</t>
  </si>
  <si>
    <t>圣彼得斯堡</t>
  </si>
  <si>
    <t>001--6364776900</t>
  </si>
  <si>
    <t>4341 Veterans Memorial Parkway</t>
  </si>
  <si>
    <t>圣彼得堡维诺万丽度假酒店</t>
  </si>
  <si>
    <t xml:space="preserve">The Vinoy? Renaissance St. Petersburg Resort &amp; Golf Club </t>
  </si>
  <si>
    <t>894-1000,502-9088</t>
  </si>
  <si>
    <t>501 5th Avenue NE St. Petersburg Florida 33701 USA</t>
  </si>
  <si>
    <t>南码头签名收藏度假酒店</t>
  </si>
  <si>
    <t>Pier South Resort, Autograph Collection</t>
  </si>
  <si>
    <t>001-619-6215903</t>
  </si>
  <si>
    <t>800 Seacoast Drive Imperial Beach, CA 91932, USA</t>
  </si>
  <si>
    <t xml:space="preserve">圣迭戈索伦托山谷万怡酒店 </t>
  </si>
  <si>
    <t>Courtyard San Diego Sorrento Valley</t>
  </si>
  <si>
    <t>558-9600,558-4539</t>
  </si>
  <si>
    <t>9650 Scranton Road San Diego, CA 92121</t>
  </si>
  <si>
    <t>圣迭戈贝尔纳牧场/卡梅尔山牧场万豪居家酒店</t>
  </si>
  <si>
    <t>Residence Inn San Diego Rancho Bernardo/Carmel Mountain Ranch</t>
  </si>
  <si>
    <t>001--8586731900</t>
  </si>
  <si>
    <t>11002 Rancho Carmel Drive</t>
  </si>
  <si>
    <t>圣达菲欢朋酒店</t>
  </si>
  <si>
    <t>Legacy Inn &amp; Suites Santa Fe</t>
  </si>
  <si>
    <t>圣菲(及周边地区)</t>
  </si>
  <si>
    <t>608-0973,474-4440</t>
  </si>
  <si>
    <t>3625 Cerrillos Rd,Santa Fe NM,USA</t>
  </si>
  <si>
    <t>圣何塞机场万豪春丘酒店</t>
  </si>
  <si>
    <t>SpringHill Suites by Marriott San Jose Airport</t>
  </si>
  <si>
    <t>650-0590,650-0591</t>
  </si>
  <si>
    <t>10 Skyport Drive, San Jose, CA 95110, USA</t>
  </si>
  <si>
    <t>圣莫妮卡万怡酒店</t>
  </si>
  <si>
    <t>Courtyard by Marriott Santa Monica</t>
  </si>
  <si>
    <t>圣莫尼卡</t>
  </si>
  <si>
    <t>001--3103941700</t>
  </si>
  <si>
    <t>425 Colorado Avenue</t>
  </si>
  <si>
    <t>达文波特格兰德签名收藏酒店</t>
  </si>
  <si>
    <t>The Davenport Grand, Autograph Collection</t>
  </si>
  <si>
    <t>斯波坎(及周边地区)</t>
  </si>
  <si>
    <t>001--5094583330</t>
  </si>
  <si>
    <t>333 West Spokane Falls Boulevard</t>
  </si>
  <si>
    <t>达文波特大楼签名收藏酒店</t>
  </si>
  <si>
    <t>The Davenport Tower, Autograph Collection</t>
  </si>
  <si>
    <t>001--5094558888</t>
  </si>
  <si>
    <t>111 South Post Street</t>
  </si>
  <si>
    <t>波坎市中心费尔菲尔德酒店</t>
  </si>
  <si>
    <t>Fairfield Inn Spokane Downtown</t>
  </si>
  <si>
    <t>001--5097479131</t>
  </si>
  <si>
    <t>311 N Riverpoint Boulevard</t>
  </si>
  <si>
    <t>圣安东尼奥东北/谢茨/伦道夫空军基地费尔菲尔德酒店</t>
  </si>
  <si>
    <t>Fairfield Inn and Suites by Marriott San Antonio Northeast / Schertz / Rafb</t>
  </si>
  <si>
    <t>斯哥尔斯</t>
  </si>
  <si>
    <t>001--2106581466</t>
  </si>
  <si>
    <t>5008 Corridor Loop Road</t>
  </si>
  <si>
    <t>斯科特斯德驼峰 JW 万豪度假酒店及水疗中心</t>
  </si>
  <si>
    <t xml:space="preserve">JW Marriott Camelback Inn Scottsdale Resort &amp; Spa </t>
  </si>
  <si>
    <t>天堂谷</t>
  </si>
  <si>
    <t>001--4809481700</t>
  </si>
  <si>
    <t>5402 East Lincoln Drive</t>
  </si>
  <si>
    <t>斯科特斯德万豪唐普雷斯酒店</t>
  </si>
  <si>
    <t>TownePlace Suites Scottsdale</t>
  </si>
  <si>
    <t>001--4805511100</t>
  </si>
  <si>
    <t>10740 North 90th Street</t>
  </si>
  <si>
    <t>斯莱德尔万豪唐普雷斯套房酒店</t>
  </si>
  <si>
    <t xml:space="preserve"> TownePlace Suites by Marriott Slidell </t>
  </si>
  <si>
    <t>斯莱德尔</t>
  </si>
  <si>
    <t>641-2060,641-2062</t>
  </si>
  <si>
    <t>1840 Lindberg Drive, Slidell, LA 70458, USA</t>
  </si>
  <si>
    <t>斯奈德费尔菲尔德万豪套房酒店</t>
  </si>
  <si>
    <t>Fairfield Inn &amp; Suites by Marriott Snyder</t>
  </si>
  <si>
    <t>斯奈德</t>
  </si>
  <si>
    <t>001--3255731400</t>
  </si>
  <si>
    <t>5207 Big Spring Highway</t>
  </si>
  <si>
    <t>乡村斯塔特斯维拉木瑞斯维拉/诺曼湖酒店</t>
  </si>
  <si>
    <t xml:space="preserve">Courtyard Statesville Mooresville/Lake Norman </t>
  </si>
  <si>
    <t>斯泰次维尔</t>
  </si>
  <si>
    <t>768-2400,768-2401</t>
  </si>
  <si>
    <t>1530 Cinema Drive · Statesville, NC 28625 USA</t>
  </si>
  <si>
    <t>艾克隆斯托万豪费尔菲尔德酒店</t>
  </si>
  <si>
    <t xml:space="preserve">Fairfield Inn and Suites by Marriott Akron Stow </t>
  </si>
  <si>
    <t>斯托</t>
  </si>
  <si>
    <t>940-1450,940-1451</t>
  </si>
  <si>
    <t>4170 Steels Pointe, Stow, OH 44224, USA</t>
  </si>
  <si>
    <t>亚特兰大斯托克布里奇费尔菲尔德套房酒店</t>
  </si>
  <si>
    <t xml:space="preserve">Fairfield Inn &amp; Suites Atlanta Stockbridge </t>
  </si>
  <si>
    <t>斯托克桥</t>
  </si>
  <si>
    <t>216-1200,216-1201</t>
  </si>
  <si>
    <t>825 Highway 138, Stockbridge, GA 30281, USA</t>
  </si>
  <si>
    <t>威基基海滩丽思卡尔顿酒店</t>
  </si>
  <si>
    <t>The Ritz-Carlton Residences, Waikiki Beach</t>
  </si>
  <si>
    <t>001--8089228111</t>
  </si>
  <si>
    <t>383 Kalaimoku Street</t>
  </si>
  <si>
    <t>圣迭戈德尔马/索拉纳海滩万怡酒店</t>
  </si>
  <si>
    <t>Courtyard by Marriott San Diego Del Mar/Solana Beach</t>
  </si>
  <si>
    <t>索拉纳海滩</t>
  </si>
  <si>
    <t>001--8587928200</t>
  </si>
  <si>
    <t>717 South Highway 101</t>
  </si>
  <si>
    <t>塔尔萨品牌吉臣酒店</t>
  </si>
  <si>
    <t>Ambassador Hotel Tulsa, Autograph Collection</t>
  </si>
  <si>
    <t>塔尔萨</t>
  </si>
  <si>
    <t>001--9185878200</t>
  </si>
  <si>
    <t>1324 South Main Street</t>
  </si>
  <si>
    <t>万豪塔尔萨中央万怡酒店</t>
  </si>
  <si>
    <t>Courtyard by Marriott Tulsa Central</t>
  </si>
  <si>
    <t>001--9186600646</t>
  </si>
  <si>
    <t>3340 South 79th East Avenue</t>
  </si>
  <si>
    <t>万豪塔尔萨伍德兰山万怡酒店</t>
  </si>
  <si>
    <t>Courtyard by Marriott Tulsa Woodland Hills</t>
  </si>
  <si>
    <t>001--9189944500</t>
  </si>
  <si>
    <t>9041 East 71st Street</t>
  </si>
  <si>
    <t>塔尔萨中心费尔菲尔德万豪套房酒店</t>
  </si>
  <si>
    <t>Fairfield Inn &amp; Suites by Marriott Tulsa Central</t>
  </si>
  <si>
    <t>001--9186630000</t>
  </si>
  <si>
    <t>3214 South 79th East Avenue</t>
  </si>
  <si>
    <t>塔尔萨伍德兰希尔斯购物中心万豪费尔菲尔德酒店</t>
  </si>
  <si>
    <t xml:space="preserve">Fairfield Inn by Marriott Tulsa Woodland Hills Mall </t>
  </si>
  <si>
    <t>252-7754,252-7754</t>
  </si>
  <si>
    <t>9020 East 71st Street Tulsa, OK 74133, USA</t>
  </si>
  <si>
    <t>塔尔萨万豪春丘酒店</t>
  </si>
  <si>
    <t>SpringHill Suites by Marriott Tulsa</t>
  </si>
  <si>
    <t>001--9182541777</t>
  </si>
  <si>
    <t>11015 East 73rd Street South</t>
  </si>
  <si>
    <t>塔拉哈西首府万怡酒店</t>
  </si>
  <si>
    <t>Courtyard Tallahassee Capital</t>
  </si>
  <si>
    <t>塔拉哈西(及周边地区)</t>
  </si>
  <si>
    <t>222-8822,561-0354</t>
  </si>
  <si>
    <t>1018 Apalachee Parkway · Tallahassee, FL 32301 USA</t>
  </si>
  <si>
    <t>雷洛傲途格精选酒店</t>
  </si>
  <si>
    <t>The Laylow, Autograph Collection</t>
  </si>
  <si>
    <t>欧胡岛</t>
  </si>
  <si>
    <t>001--8089226600</t>
  </si>
  <si>
    <t>2299 Kuhio Avenue</t>
  </si>
  <si>
    <t>坦帕国际广场万丽酒店</t>
  </si>
  <si>
    <t xml:space="preserve">Renaissance Tampa International Plaza Hotel </t>
  </si>
  <si>
    <t>坦帕</t>
  </si>
  <si>
    <t>877-9200,877-3000</t>
  </si>
  <si>
    <t>4200 Jim Walter Blvd Tampa Florida 33607 USA</t>
  </si>
  <si>
    <t>北坦帕/75号州际公路弗莱彻万怡酒店</t>
  </si>
  <si>
    <t xml:space="preserve">Courtyard Tampa North/I-75 Fletcher </t>
  </si>
  <si>
    <t>978-9898,978-1835</t>
  </si>
  <si>
    <t>13575 Cypress Glen Lane · Tampa, FL 33637 USA</t>
  </si>
  <si>
    <t xml:space="preserve">坦帕西岸万怡酒店/机场 </t>
  </si>
  <si>
    <t>Courtyard Tampa Westshore/Airport</t>
  </si>
  <si>
    <t>874-0555,870-0685</t>
  </si>
  <si>
    <t>3805 West Cypress · Tampa, FL 33607 USA</t>
  </si>
  <si>
    <t>坦帕韦斯特肖万豪春丘酒店</t>
  </si>
  <si>
    <t xml:space="preserve">SpringHill Suites by Marriott Tampa Westshore </t>
  </si>
  <si>
    <t>639-9600,639-9700</t>
  </si>
  <si>
    <t>4835 West Cypress Street, Tampa, FL 33607, USA</t>
  </si>
  <si>
    <t>凤凰城坦佩/市中心万豪AC酒店</t>
  </si>
  <si>
    <t>AC Hotel Phoenix Tempe/Downtown</t>
  </si>
  <si>
    <t>坦培</t>
  </si>
  <si>
    <t>001--4806426140</t>
  </si>
  <si>
    <t>100 East Rio Salado Parkway</t>
  </si>
  <si>
    <t>坦佩市中心万怡酒店</t>
  </si>
  <si>
    <t>Courtyard Tempe Downtown</t>
  </si>
  <si>
    <t>001--4809662800</t>
  </si>
  <si>
    <t>601 South Ash Avenue</t>
  </si>
  <si>
    <t>坦佩万豪居家酒店</t>
  </si>
  <si>
    <t>Residence Inn by Marriott Tempe</t>
  </si>
  <si>
    <t>001--4807562122</t>
  </si>
  <si>
    <t>5075 South Priest Drive</t>
  </si>
  <si>
    <t>坦佩市区/大学万豪居家酒店</t>
  </si>
  <si>
    <t>Residence Inn Tem Dtn Marriott</t>
  </si>
  <si>
    <t>001--8182467331</t>
  </si>
  <si>
    <t>510 South Forest Avenue 85281 Tempe</t>
  </si>
  <si>
    <t>亚利桑那坦佩米尔斯购物中心市镇广场酒店</t>
  </si>
  <si>
    <t>TownePlace Suites Tempe at Arizona Mills Mall</t>
  </si>
  <si>
    <t>001--4803457889</t>
  </si>
  <si>
    <t>5223 South Priest Drive</t>
  </si>
  <si>
    <t>波士顿图克斯伯里/安多弗万豪唐普雷斯酒店</t>
  </si>
  <si>
    <t>TownePlace Suites Boston?</t>
  </si>
  <si>
    <t>特克斯贝里</t>
  </si>
  <si>
    <t>863-9800,863-9801</t>
  </si>
  <si>
    <t>20 International Place Tewksbury, MA 01876, USA</t>
  </si>
  <si>
    <t>图森斯塔尔派司 JW 万豪度假酒店及水疗中心</t>
  </si>
  <si>
    <t>JW Marriott Tucson Starr Pass Resort &amp; Spa</t>
  </si>
  <si>
    <t>图森</t>
  </si>
  <si>
    <t>001--5207923500</t>
  </si>
  <si>
    <t>3800 West Starr Pass Boulevard</t>
  </si>
  <si>
    <t>图森机场居家酒店</t>
  </si>
  <si>
    <t>Residence Inn Tucson Airport</t>
  </si>
  <si>
    <t>001--5202945522</t>
  </si>
  <si>
    <t>2660 East Medina Road</t>
  </si>
  <si>
    <t>图森威廉姆斯中心万豪唐普雷斯酒店</t>
  </si>
  <si>
    <t>TownePlace Suites by Marriott Tucson Williams Centre</t>
  </si>
  <si>
    <t>001--5207470720</t>
  </si>
  <si>
    <t>384 South Williams Boulevard</t>
  </si>
  <si>
    <t>洛杉矶托伦斯/南海湾万怡酒店</t>
  </si>
  <si>
    <t>Courtyard Los Angeles Torrance/South Bay</t>
  </si>
  <si>
    <t>托兰斯</t>
  </si>
  <si>
    <t>001--3105321722</t>
  </si>
  <si>
    <t>1925 West 190th Street</t>
  </si>
  <si>
    <t>洛杉矶托伦斯/帕洛斯弗德斯万怡酒店</t>
  </si>
  <si>
    <t>Courtyard Los Angeles Torrance/Palos Verdes</t>
  </si>
  <si>
    <t>001--3105338000</t>
  </si>
  <si>
    <t>2633 Sepulveda Boulevard</t>
  </si>
  <si>
    <t>洛杉矶托伦斯/雷东多海滩居家酒店</t>
  </si>
  <si>
    <t>Residence Inn Los Angeles Torrance/Redondo Beach</t>
  </si>
  <si>
    <t>001--3105434566</t>
  </si>
  <si>
    <t>3701 Torrance Boulevard</t>
  </si>
  <si>
    <t>图旺达维索克斯万豪费尔菲尔德酒店套房</t>
  </si>
  <si>
    <t xml:space="preserve">Fairfield Inn &amp; Suites by Marriott Towanda Wysox </t>
  </si>
  <si>
    <t>托旺达(及周边地区)</t>
  </si>
  <si>
    <t>265-5553,265-5554</t>
  </si>
  <si>
    <t>1248 Golden Mile Road, Towanda</t>
  </si>
  <si>
    <t>夏威夷威利亚海滩万豪度假酒店</t>
  </si>
  <si>
    <t>Wailea Beach Resort (Garden View SSV3)</t>
  </si>
  <si>
    <t>威雷亚</t>
  </si>
  <si>
    <t>001--8088791922</t>
  </si>
  <si>
    <t>3700 Wailea Alanui Drive,Wailea, Hawaii,96753</t>
  </si>
  <si>
    <t xml:space="preserve">韦恩堡西南居家酒店 </t>
  </si>
  <si>
    <t>Residence Inn Fort Wayne Southwest</t>
  </si>
  <si>
    <t>韦恩堡(及周边地区)</t>
  </si>
  <si>
    <t>432-8000,432-8407</t>
  </si>
  <si>
    <t>7811 West Jefferson Boulevard, Fort Wayne</t>
  </si>
  <si>
    <t>韦科万怡酒店</t>
  </si>
  <si>
    <t>Courtyard Waco</t>
  </si>
  <si>
    <t>韦科(及周边地区)</t>
  </si>
  <si>
    <t>001--2547528686</t>
  </si>
  <si>
    <t>101 Washington Ave And University Park</t>
  </si>
  <si>
    <t>韦斯特伯里长岛万怡酒店</t>
  </si>
  <si>
    <t>Courtyard by Marriott Westbury Long Island</t>
  </si>
  <si>
    <t>韦斯特伯里</t>
  </si>
  <si>
    <t>001--5165421001</t>
  </si>
  <si>
    <t>1800 Privado Road,</t>
  </si>
  <si>
    <t>群村唐普雷斯套房酒店</t>
  </si>
  <si>
    <t xml:space="preserve">TownePlace Suites the Villages </t>
  </si>
  <si>
    <t>维利奇斯</t>
  </si>
  <si>
    <t>753-8686,751-3990</t>
  </si>
  <si>
    <t>1141 Alonzo Ave. The Villages, FL 32159, USA</t>
  </si>
  <si>
    <t>奥兰多佛朗明哥克罗辛/西入口万豪广场套房万豪春丘酒店</t>
  </si>
  <si>
    <t>SpringHill Suites by Marriott Orlando at Flamingo Crossings/Western Entrance</t>
  </si>
  <si>
    <t>溫特加登</t>
  </si>
  <si>
    <t>001--4075071200</t>
  </si>
  <si>
    <t>13279 Flamingo Crossings Boulevard</t>
  </si>
  <si>
    <t>奥兰多佛朗明哥克罗辛/西入口万豪唐普雷斯酒店</t>
  </si>
  <si>
    <t xml:space="preserve">TownePlace Suites by Marriott Orlando at Flamingo Crossings/Western Entrance </t>
  </si>
  <si>
    <t>507-1300,507-1301</t>
  </si>
  <si>
    <t>13295 Flamingo Crossings Boulevard, Osceola County, United States</t>
  </si>
  <si>
    <t>沃基根/古尼芝加哥万怡酒店</t>
  </si>
  <si>
    <t xml:space="preserve"> Courtyard by Marriott Chicago Waukegan / Gurnee </t>
  </si>
  <si>
    <t>沃基根</t>
  </si>
  <si>
    <t>689-8000,689-0135</t>
  </si>
  <si>
    <t>3800 Northpoint Blvd · Waukegan, IL 60085 USA</t>
  </si>
  <si>
    <t>达拉斯沃克西哈奇万豪套房费尔菲尔德酒店</t>
  </si>
  <si>
    <t>Fairfield Inn &amp;#38; Suites Dallas Waxahachie</t>
  </si>
  <si>
    <t>沃克西哈奇(及周边地区)</t>
  </si>
  <si>
    <t>937-8886,937-9996</t>
  </si>
  <si>
    <t>2020 Civic Center Lane</t>
  </si>
  <si>
    <t>达拉斯沃斯堡机场南万豪酒店</t>
  </si>
  <si>
    <t>DFW Airport Marriott South</t>
  </si>
  <si>
    <t>沃思堡</t>
  </si>
  <si>
    <t>001--8173581700</t>
  </si>
  <si>
    <t>4151 Centreport Boulevard</t>
  </si>
  <si>
    <t>沃斯堡西南万豪唐普雷斯酒店</t>
  </si>
  <si>
    <t>TownePlace Suites Fort Worth Southwest</t>
  </si>
  <si>
    <t>001--8177322224</t>
  </si>
  <si>
    <t>4200 International Plaza</t>
  </si>
  <si>
    <t xml:space="preserve">伍斯特万怡酒店 </t>
  </si>
  <si>
    <t>Courtyard Worcester</t>
  </si>
  <si>
    <t>伍斯特(及周边地区)</t>
  </si>
  <si>
    <t>363-0300,363-3563</t>
  </si>
  <si>
    <t>72 Grove Street · Worcester, MA 01605 USA</t>
  </si>
  <si>
    <t xml:space="preserve">西奥兰治万豪居家酒店 </t>
  </si>
  <si>
    <t>Residence Inn by Marriott West Orange</t>
  </si>
  <si>
    <t>西奥兰治</t>
  </si>
  <si>
    <t>669-4700,669-0230</t>
  </si>
  <si>
    <t>107 Prospect Avenue West Orange, New Jersey 07052 USA</t>
  </si>
  <si>
    <t>希彭斯堡万怡酒店</t>
  </si>
  <si>
    <t>Courtyard by Marriott Shippensburg</t>
  </si>
  <si>
    <t>西盆斯贝格</t>
  </si>
  <si>
    <t>001--7174770680</t>
  </si>
  <si>
    <t>503 Newburg Road,</t>
  </si>
  <si>
    <t>西棕榈滩万怡酒店</t>
  </si>
  <si>
    <t>Courtyard West Palm Beach</t>
  </si>
  <si>
    <t>西棕榈滩</t>
  </si>
  <si>
    <t>640-9000,471-0122</t>
  </si>
  <si>
    <t>600 Northpoint Parkway · West Palm Beach, FL 33407 USA</t>
  </si>
  <si>
    <t>梅多兰兹西考克斯万豪居家酒店</t>
  </si>
  <si>
    <t xml:space="preserve">Residence Inn by Marriott Secaucus Meadowlands </t>
  </si>
  <si>
    <t>希咯甚</t>
  </si>
  <si>
    <t>223-9901,223-9902</t>
  </si>
  <si>
    <t>800 Plaza Drive Secaucus, New Jersey 07094 USA</t>
  </si>
  <si>
    <t>夏洛茨维尔万怡酒店 - 大学医学中心</t>
  </si>
  <si>
    <t xml:space="preserve">Courtyard by Marriott Charlottesville - University Medical Center </t>
  </si>
  <si>
    <t>夏洛茨维尔</t>
  </si>
  <si>
    <t>977-1700,977-2600</t>
  </si>
  <si>
    <t>1201 West Main Street Charlottesville Virginia 22903 USA</t>
  </si>
  <si>
    <t>夏洛特机场万豪费尔菲尔德套房酒店</t>
  </si>
  <si>
    <t xml:space="preserve">Fairfield Inn and Suites by Marriott Charlotte Airport </t>
  </si>
  <si>
    <t>夏洛特</t>
  </si>
  <si>
    <t>265-5557,265-5558</t>
  </si>
  <si>
    <t>2220 West Tyvola Road, Charlotte, NC 28217, USA</t>
  </si>
  <si>
    <t>夏洛特机场万豪居家酒店</t>
  </si>
  <si>
    <t>Residence Inn by Marriott Charlotte Airport</t>
  </si>
  <si>
    <t>001--9802655544</t>
  </si>
  <si>
    <t>2220 West Tyvola Road,</t>
  </si>
  <si>
    <t xml:space="preserve">辛辛那提大学金斯盖特万豪会议中心酒店 </t>
  </si>
  <si>
    <t>Kingsgate Marriott Conference Center at The University of Cincinnati</t>
  </si>
  <si>
    <t>辛辛那提</t>
  </si>
  <si>
    <t>487-3800,487-3810</t>
  </si>
  <si>
    <t>151 Goodman Drive, Cincinnati</t>
  </si>
  <si>
    <t>万豪奢华生活方式酒店 - 万丽新奥尔良皮尔马奎特法国区酒店</t>
  </si>
  <si>
    <t>Renaissance New Orleans Pere Marquette French Quarter Area Hotel</t>
  </si>
  <si>
    <t>525-1111,525-0688</t>
  </si>
  <si>
    <t>817 Common Street New Orleans Louisiana 70112 USA</t>
  </si>
  <si>
    <t>新奥尔良法国区/伊贝维尔万怡酒店</t>
  </si>
  <si>
    <t>Courtyard by Marriott New Orleans French Quarter/Iberville</t>
  </si>
  <si>
    <t>001--5045232400</t>
  </si>
  <si>
    <t>910 Iberville Street</t>
  </si>
  <si>
    <t>新奥尔良市中心/会议中心万怡酒店</t>
  </si>
  <si>
    <t>Courtyard by Marriott New Orleans Downtown/Convention Center</t>
  </si>
  <si>
    <t>001--5045989898</t>
  </si>
  <si>
    <t>300 Julia Street</t>
  </si>
  <si>
    <t>新奥尔良市中心万豪居家酒店</t>
  </si>
  <si>
    <t>Residence Inn by Marriott New Orleans Downtown</t>
  </si>
  <si>
    <t>001--5045221300</t>
  </si>
  <si>
    <t>345 St. Joseph Street</t>
  </si>
  <si>
    <t>新奥尔良市中心/会议中心万豪春丘酒店</t>
  </si>
  <si>
    <t>SpringHill Suites by Marriott New Orleans Downtown/Convention Center</t>
  </si>
  <si>
    <t>001--5045223100</t>
  </si>
  <si>
    <t>301 Saint Joseph Street</t>
  </si>
  <si>
    <t>休斯顿维斯特切斯万豪酒店</t>
  </si>
  <si>
    <t>Houston Marriott Westchase</t>
  </si>
  <si>
    <t>001--7139787400</t>
  </si>
  <si>
    <t>2900 Briarpark Dr</t>
  </si>
  <si>
    <t xml:space="preserve">休斯顿市中心/会议中心居家酒店 </t>
  </si>
  <si>
    <t>Residence Inn Houston Downtown/Convention Center</t>
  </si>
  <si>
    <t>366-1000,366-1001</t>
  </si>
  <si>
    <t>904 Dallas Street, Downtown Houston, Houston, TX 77002, USA</t>
  </si>
  <si>
    <t>休斯顿西克莱路 8 号环路万豪长住酒店</t>
  </si>
  <si>
    <t>Residence Inn by Marriott Houston West/Beltway 8 at Clay Rd.</t>
  </si>
  <si>
    <t>001--2818882465</t>
  </si>
  <si>
    <t>10421 Clay Road</t>
  </si>
  <si>
    <t>休斯顿医疗中心/雷莱恩公园万豪春丘酒店</t>
  </si>
  <si>
    <t>SpringHill Suites Houston Medical Center/Reliant Park</t>
  </si>
  <si>
    <t>001--7137961000</t>
  </si>
  <si>
    <t>1400 Old Spanish Trail</t>
  </si>
  <si>
    <t>亚力山德里亚万豪费尔菲尔德酒店</t>
  </si>
  <si>
    <t xml:space="preserve">Fairfield Inn &amp; Suites Alexandria </t>
  </si>
  <si>
    <t>亚历山大(及周边地区)</t>
  </si>
  <si>
    <t>449-9000,449-5572</t>
  </si>
  <si>
    <t>2830 South Macarthur Drive, Alexandria, LA 71301, USA</t>
  </si>
  <si>
    <t>亚历山德里亚老城/杜克街居家酒店</t>
  </si>
  <si>
    <t xml:space="preserve">Residence Inn Alexandria Old Town/Duke Street </t>
  </si>
  <si>
    <t>548-5474,684-6818</t>
  </si>
  <si>
    <t>1456 Duke Street, Alexandria, VA 22314, USA</t>
  </si>
  <si>
    <t>亚历山德里亚西南万豪春丘酒店</t>
  </si>
  <si>
    <t xml:space="preserve">SpringHill Suites Alexandria Southwest </t>
  </si>
  <si>
    <t>317-0013,317-0023</t>
  </si>
  <si>
    <t>2950 Eisenhower Avenue, Alexandria, VA 22314 , USA</t>
  </si>
  <si>
    <t>亚特兰大阿尔普哈雷塔万豪酒店</t>
  </si>
  <si>
    <t xml:space="preserve">Atlanta Marriott Alpharetta </t>
  </si>
  <si>
    <t>754-9600,754-9629</t>
  </si>
  <si>
    <t>5750 Windward Parkway, Alpharetta, GA 30005, USA</t>
  </si>
  <si>
    <t xml:space="preserve">亚特兰大巴克海特菲普斯广场万豪AC酒店 </t>
  </si>
  <si>
    <t xml:space="preserve">AC Hotel by Marriott Atlanta Buckhead at Phipps Plaza </t>
  </si>
  <si>
    <t>231-3030,231-3057</t>
  </si>
  <si>
    <t>3600 Wieuca Road NE, Atlanta, GA 30326, USA</t>
  </si>
  <si>
    <t>亚特兰大市中心AC酒店</t>
  </si>
  <si>
    <t>AC Hotel Atlanta Downtown</t>
  </si>
  <si>
    <t>001--4045245555</t>
  </si>
  <si>
    <t>101 Andrew J. Young International Boulevard</t>
  </si>
  <si>
    <t xml:space="preserve">亚特兰大中城万丽酒店 </t>
  </si>
  <si>
    <t xml:space="preserve">Renaissance Atlanta Midtown Hotel </t>
  </si>
  <si>
    <t>412-2400,412-2329</t>
  </si>
  <si>
    <t>866 W. Peachtree Street, NW Atlanta Georgia 30308 USA</t>
  </si>
  <si>
    <t>巴克黑德万怡酒店</t>
  </si>
  <si>
    <t>Courtyard Buckhead</t>
  </si>
  <si>
    <t>869-0818,816-5252</t>
  </si>
  <si>
    <t>3332 Peachtree Road NE · Atlanta, GA 30326 USA</t>
  </si>
  <si>
    <t>亚特兰大坎伯兰万怡酒店/画廊</t>
  </si>
  <si>
    <t xml:space="preserve">Courtyard by Marriott Atlanta Cumberland/Galleria </t>
  </si>
  <si>
    <t>952-2555,952-2409</t>
  </si>
  <si>
    <t>3000 Cumberland Blvd · Atlanta, GA 30339 USA</t>
  </si>
  <si>
    <t>亚特兰大市中心万怡酒店</t>
  </si>
  <si>
    <t>Courtyard by Marriott Atlanta Downtown</t>
  </si>
  <si>
    <t>222-2416,222-2415</t>
  </si>
  <si>
    <t>133 Carnegie Way, Atlanta, GA 30303, USA</t>
  </si>
  <si>
    <t xml:space="preserve">亚特兰大行政公园/埃默里万怡酒店 </t>
  </si>
  <si>
    <t xml:space="preserve">Courtyard by Marriott Atlanta Executive Park/Emory </t>
  </si>
  <si>
    <t>728-0708,636-4019</t>
  </si>
  <si>
    <t>1236 Executive Park Drive · Atlanta, GA 30329 USA</t>
  </si>
  <si>
    <t>亚特兰大市中心区/乔治亚理工学院万怡酒店</t>
  </si>
  <si>
    <t xml:space="preserve">Courtyard Atlanta Midtown/Georgia Tech </t>
  </si>
  <si>
    <t>607-1112,607-1020</t>
  </si>
  <si>
    <t>1132 Techwood Drive · Atlanta, GA 30318 USA</t>
  </si>
  <si>
    <t>亚特兰大巴克海特 JW 万豪酒店</t>
  </si>
  <si>
    <t xml:space="preserve">JW Marriott Atlanta Buckhead </t>
  </si>
  <si>
    <t>262-3344,262-8689</t>
  </si>
  <si>
    <t>3300 Lenox Road NE Atlanta, GA 30326, USA</t>
  </si>
  <si>
    <t>亚特兰大马奎斯万豪酒店</t>
  </si>
  <si>
    <t>Atlanta Marriott Marquis</t>
  </si>
  <si>
    <t>1-404-521 0000,586-6128</t>
  </si>
  <si>
    <t>265 Peachtree Center Avenue Atlanta Georgia 30303 USA</t>
  </si>
  <si>
    <t xml:space="preserve">哈钦森岛海滨/詹森海滩万怡酒店 </t>
  </si>
  <si>
    <t>Courtyard by Marriott Hutchinson Island Oceanside/Jensen Beach</t>
  </si>
  <si>
    <t>延森海滩</t>
  </si>
  <si>
    <t>229-1000,229-0253</t>
  </si>
  <si>
    <t>10978 S Ocean Drive · Jensen Beach, FL 34957-2611 USA</t>
  </si>
  <si>
    <t>盐湖城机场万怡酒店</t>
  </si>
  <si>
    <t>Courtyard Salt Lake City Airport</t>
  </si>
  <si>
    <t>盐湖城</t>
  </si>
  <si>
    <t>001--8015324085</t>
  </si>
  <si>
    <t>4843 West Douglas Corrigan Way</t>
  </si>
  <si>
    <t>盐湖城机场居家酒店</t>
  </si>
  <si>
    <t>Residence Inn by Marriott Salt Lake City Airport</t>
  </si>
  <si>
    <t>001--8015324101-600</t>
  </si>
  <si>
    <t>4883 West Douglas Corrigan Way</t>
  </si>
  <si>
    <t>万豪盐湖城机场万豪春丘酒店</t>
  </si>
  <si>
    <t>SpringHill Suites by Marriott Salt Lake City Airport</t>
  </si>
  <si>
    <t>001--8015326633</t>
  </si>
  <si>
    <t>4955 Wiley Post Way</t>
  </si>
  <si>
    <t xml:space="preserve">韦斯切斯特县扬克斯万豪居家酒店 </t>
  </si>
  <si>
    <t xml:space="preserve">Residence Inn Yonkers Westchester County </t>
  </si>
  <si>
    <t>扬克斯</t>
  </si>
  <si>
    <t>476-4600,476-4606</t>
  </si>
  <si>
    <t>7 Executive Boulevard, Yonkers</t>
  </si>
  <si>
    <t>迈阿密阳光岛滩居家酒店</t>
  </si>
  <si>
    <t>Residence Inn Miami Sunny Isles Beach</t>
  </si>
  <si>
    <t>阳光岛海滩</t>
  </si>
  <si>
    <t>933-5224,935-7212</t>
  </si>
  <si>
    <t>17700 Collins Avenue, Sunny Isles Beach, 33160, USA</t>
  </si>
  <si>
    <t xml:space="preserve">迈阿密椰林居家酒店 </t>
  </si>
  <si>
    <t>Residence Inn Miami Coconut Grove</t>
  </si>
  <si>
    <t>椰林</t>
  </si>
  <si>
    <t>285-9303,285-9672</t>
  </si>
  <si>
    <t>2835 Tigertail Avenue Coconut Grove, FL 33133, USA</t>
  </si>
  <si>
    <t xml:space="preserve">纽瓦克机场万丽酒店 </t>
  </si>
  <si>
    <t>Renaissance Newark Airport Hotel</t>
  </si>
  <si>
    <t>伊丽莎白</t>
  </si>
  <si>
    <t>436-4600,436-4610</t>
  </si>
  <si>
    <t>1000 Spring Street Elizabeth New Jersey 07201 USA</t>
  </si>
  <si>
    <t>纽瓦克伊丽莎白万怡酒店</t>
  </si>
  <si>
    <t>Courtyard Newark Elizabeth</t>
  </si>
  <si>
    <t>436-9800,436-9888</t>
  </si>
  <si>
    <t>87 International Boulevard</t>
  </si>
  <si>
    <t xml:space="preserve">伊萨卡市中心下议院万豪酒店 </t>
  </si>
  <si>
    <t>Ithaca Marriott Downtown on The Commons</t>
  </si>
  <si>
    <t>伊萨卡岛(及周边地区)</t>
  </si>
  <si>
    <t>272-2222,379-6640</t>
  </si>
  <si>
    <t>120 South Aurora Street, Tompkins County, United States</t>
  </si>
  <si>
    <t xml:space="preserve">亚特兰大机场北费尔菲尔德酒店 </t>
  </si>
  <si>
    <t>Fairfield Inn &amp; Suites Atlanta Airport North</t>
  </si>
  <si>
    <t>767-5374,767-5633</t>
  </si>
  <si>
    <t>1255 Walker Avenue, Hartsfield-Jackson Atlanta International Airport, Atlanta (GA), United States, 30344</t>
  </si>
  <si>
    <t xml:space="preserve">伍德布里奇万丽酒店 </t>
  </si>
  <si>
    <t>Renaissance Woodbridge Hotel Middlesex</t>
  </si>
  <si>
    <t>伊泽林</t>
  </si>
  <si>
    <t>001--7326343600</t>
  </si>
  <si>
    <t>515 US Highway 1 South</t>
  </si>
  <si>
    <t>万丽印第安维尔斯度假酒店</t>
  </si>
  <si>
    <t>Renaissance Indian Wells Resort &amp; Spa</t>
  </si>
  <si>
    <t>印第安威尔斯</t>
  </si>
  <si>
    <t>001--7607734444</t>
  </si>
  <si>
    <t>44400 Indian Wells Lane</t>
  </si>
  <si>
    <t xml:space="preserve">长岛万豪酒店 </t>
  </si>
  <si>
    <t>Long Island Marriott Hotel</t>
  </si>
  <si>
    <t>尤宁代尔</t>
  </si>
  <si>
    <t>794-3800,794-5936</t>
  </si>
  <si>
    <t>101 James Doolittle Boulevard Uniondale New York 11553 USA</t>
  </si>
  <si>
    <t xml:space="preserve">约翰逊城费尔菲尔德万豪套房酒店 </t>
  </si>
  <si>
    <t>Fairfield Inn &amp; Suites by Marriott Johnson City</t>
  </si>
  <si>
    <t>约翰逊城</t>
  </si>
  <si>
    <t>900-8640,900-8641</t>
  </si>
  <si>
    <t>3078 Hamilton Place, Johnson City, TN 37604, USA</t>
  </si>
  <si>
    <t>长滩万丽酒店</t>
  </si>
  <si>
    <t>Renaissance Long Beach Hotel</t>
  </si>
  <si>
    <t>001--5624375900</t>
  </si>
  <si>
    <t>111 East Ocean Boulevard</t>
  </si>
  <si>
    <t>长滩市中心万豪酒店</t>
  </si>
  <si>
    <t>Courtyard by Marriott Long Beach Downtown</t>
  </si>
  <si>
    <t>001--5624358511</t>
  </si>
  <si>
    <t>500 East First Street</t>
  </si>
  <si>
    <t>长滩市中心居家酒店</t>
  </si>
  <si>
    <t>Residence Inn Long Beach Downtown</t>
  </si>
  <si>
    <t>001--5624950700</t>
  </si>
  <si>
    <t>600 Queensway Drive</t>
  </si>
  <si>
    <t xml:space="preserve">芝加哥市中心万豪AC酒店 </t>
  </si>
  <si>
    <t>AC Hotel Chicago Downtown</t>
  </si>
  <si>
    <t>981-6600,981-6622</t>
  </si>
  <si>
    <t>630 N Rush St, Chicago, IL 60611 USA</t>
  </si>
  <si>
    <t xml:space="preserve">芝加哥市区壮丽大道万怡酒店 </t>
  </si>
  <si>
    <t>Courtyard Chicago Downtown/Magnificent Mile</t>
  </si>
  <si>
    <t>573-0800,573-0573</t>
  </si>
  <si>
    <t>165 East Ontario Street · Chicago, IL 60611 USA</t>
  </si>
  <si>
    <t xml:space="preserve">芝加哥市中心河北岸费尔菲尔德酒店 </t>
  </si>
  <si>
    <t>Fairfield Inn and Suites Chicago Downtown-River North</t>
  </si>
  <si>
    <t>836-1700,836-1702</t>
  </si>
  <si>
    <t>60 West Illinois Street Chicago, IL 60654, USA</t>
  </si>
  <si>
    <t xml:space="preserve">芝加哥市中心万豪酒店壮丽大道 </t>
  </si>
  <si>
    <t>Chicago Marriott Downtown Magnificent Mile</t>
  </si>
  <si>
    <t>836-0100,836-6139</t>
  </si>
  <si>
    <t>540 North Michigan Avenue, (Driveway Entrance on 541 North Rush Street) Chicago Illinois 60611 USA</t>
  </si>
  <si>
    <t>芝加哥 JW 万豪酒店</t>
  </si>
  <si>
    <t>JW Marriott Chicago</t>
  </si>
  <si>
    <t>1 312-660-8200</t>
  </si>
  <si>
    <t>151 West Adams Street Chicago, IL 60603, USA</t>
  </si>
  <si>
    <t xml:space="preserve">芝加哥侯爵万豪酒店 </t>
  </si>
  <si>
    <t>Marriott Marquis Chicago</t>
  </si>
  <si>
    <t>824-0500,824-0501</t>
  </si>
  <si>
    <t>2121 South Prairie Avenue Chicago, United States</t>
  </si>
  <si>
    <t>芝加哥市中心/循环居家酒店</t>
  </si>
  <si>
    <t>Residence Inn by Marriott Chicago Downtown/Loop</t>
  </si>
  <si>
    <t>223-8500,223-8501</t>
  </si>
  <si>
    <t>11 South LaSalle Street</t>
  </si>
  <si>
    <t xml:space="preserve">芝加哥市中心/河北岸居家酒店 </t>
  </si>
  <si>
    <t>Residence Inn by Marriott Chicago Downtown/River North</t>
  </si>
  <si>
    <t>494 9301,494 9302</t>
  </si>
  <si>
    <t>410 North Dearborn Street Chicago, IL 60654, USA</t>
  </si>
  <si>
    <t xml:space="preserve">芝加哥市中心/北岸万豪春丘酒店 </t>
  </si>
  <si>
    <t>SpringHill Suites Chicago Downtown/River North</t>
  </si>
  <si>
    <t>644-4071,644-4072</t>
  </si>
  <si>
    <t>森特瓦利阿伦敦伯利恒万豪春丘酒店</t>
  </si>
  <si>
    <t xml:space="preserve">SpringHill Suites Allentown Bethlehem/Center Valley </t>
  </si>
  <si>
    <t>中央山谷</t>
  </si>
  <si>
    <t>709-9797,709-9899</t>
  </si>
  <si>
    <t>3800 West Drive, Center Valley, PA 18034, USA</t>
  </si>
  <si>
    <t xml:space="preserve">纳什维尔朱里耶山万怡酒店 </t>
  </si>
  <si>
    <t>Courtyard by Marriott Nashville Mount Juliet</t>
  </si>
  <si>
    <t>朱丽叶山</t>
  </si>
  <si>
    <t>432-4070,432-4071</t>
  </si>
  <si>
    <t>1980 Providence Parkway Mount Juliet, United States</t>
  </si>
  <si>
    <t>万豪济州神话世界酒店</t>
  </si>
  <si>
    <t>Jeju Shinhwa World Marriott Resort</t>
  </si>
  <si>
    <t>济州岛</t>
  </si>
  <si>
    <t>+82 64-908-8888</t>
  </si>
  <si>
    <t>38, Sinhwayeoksa-ro 304beon-gil, Andeok-myeon</t>
  </si>
  <si>
    <t>新山万丽酒店</t>
  </si>
  <si>
    <t>Renaissance Johor Bahru Hotel</t>
  </si>
  <si>
    <t>60-7-3813333</t>
  </si>
  <si>
    <t>No. 2, Jalan Permas 11, Bandar Baru Permas Jaya Johor Bahru 81750 Malaysia</t>
  </si>
  <si>
    <t>普崇福朋喜来登酒店</t>
  </si>
  <si>
    <t>Four Points by Sheraton Puchong</t>
  </si>
  <si>
    <t>0060--358918888</t>
  </si>
  <si>
    <t>1201, Tower 3, Puchong Financial Corporate Centre, Jalan Puteri 1/2, Bandar Puteri, Puchong  47100 Malaysia</t>
  </si>
  <si>
    <t>金奈万豪酒店</t>
  </si>
  <si>
    <t>Courtyard by Marriott Chennai</t>
  </si>
  <si>
    <t>钦奈</t>
  </si>
  <si>
    <t>91-44-66744021</t>
  </si>
  <si>
    <t>564 Anna Salai,Teynampet Chennai 600018 India</t>
  </si>
  <si>
    <t>金奈ITC大佐拉豪华精选酒店</t>
  </si>
  <si>
    <t>ITC Grand Chola, a Luxury Collection Hotel, Chennai</t>
  </si>
  <si>
    <t>91-44-22200000</t>
  </si>
  <si>
    <t>No. 63, Mount Road,Guindy,Chennai (Madras) 600032,India India</t>
  </si>
  <si>
    <t>吉隆坡大华酒店 - 傲途格精选酒店</t>
  </si>
  <si>
    <t>The Majestic Hotel Kuala Lumpur, Autograph Collection</t>
  </si>
  <si>
    <t>60-3-2785 8000</t>
  </si>
  <si>
    <t>5, Jalan Sultan Hishamuddin,Kuala Lumpur 50000,Malaysia</t>
  </si>
  <si>
    <t>哈特福德布拉德利机场喜来登酒店</t>
  </si>
  <si>
    <t>Sheraton Hartford Hotel at Bradley Airport</t>
  </si>
  <si>
    <t>温莎洛克斯</t>
  </si>
  <si>
    <t>1-860-627-5311</t>
  </si>
  <si>
    <t>1 Bradley International Airport</t>
  </si>
  <si>
    <t>芝加哥奥黑尔福朋喜来登酒店</t>
  </si>
  <si>
    <t>Four Points by Sheraton Chicago o’Hare</t>
  </si>
  <si>
    <t>塞勒帕克</t>
  </si>
  <si>
    <t>1-847-671-6000</t>
  </si>
  <si>
    <t>10249 WEST IRVING PARK ROAD,SCHILLER PARK,60176</t>
  </si>
  <si>
    <t>可可比奇海滩福朋喜来登酒店</t>
  </si>
  <si>
    <t>Four Points by Sheraton Cocoa Beach</t>
  </si>
  <si>
    <t>可可海滩</t>
  </si>
  <si>
    <t>1-321-783-8717</t>
  </si>
  <si>
    <t>4001 N. ATLANTIC AVENUE,COCOA BEACH,32931</t>
  </si>
  <si>
    <t>图森喜来登套房酒店</t>
  </si>
  <si>
    <t>Sheraton Tucson Hotel &amp; Suites</t>
  </si>
  <si>
    <t>图森(及周边地区)</t>
  </si>
  <si>
    <t>1-520-323-6262</t>
  </si>
  <si>
    <t>5151 EAST GRANT ROAD,TUCSON,85712</t>
  </si>
  <si>
    <t>威斯汀帕洛马度假酒店</t>
  </si>
  <si>
    <t>The Westin La Paloma Resort and Spa</t>
  </si>
  <si>
    <t>001-520-7426000</t>
  </si>
  <si>
    <t>3800 East Sunrise Drive,Tucson 85718,Arizona United States</t>
  </si>
  <si>
    <t>莱斯顿高地威斯汀酒店</t>
  </si>
  <si>
    <t>The Westin at Reston Heights</t>
  </si>
  <si>
    <t>雷斯顿</t>
  </si>
  <si>
    <t>1-703-391-9000</t>
  </si>
  <si>
    <t>11750 SUNRISE VALLEY DRIVE,RESTON,20191</t>
  </si>
  <si>
    <t>圣保罗伍德伯里喜来登酒店</t>
  </si>
  <si>
    <t>Sheraton Hotel St. Paul Woodbury</t>
  </si>
  <si>
    <t>伍德伯里</t>
  </si>
  <si>
    <t>001--6512093280</t>
  </si>
  <si>
    <t>676 Bielenberg Drive</t>
  </si>
  <si>
    <t>列克星顿雅乐轩酒店</t>
  </si>
  <si>
    <t>Aloft Lexington</t>
  </si>
  <si>
    <t>莱克星顿</t>
  </si>
  <si>
    <t>1-781-761-1700</t>
  </si>
  <si>
    <t>727 MARRETT ROAD - A,LEXINGTON,MASSACHUSETTS 02421 UNITED STATES</t>
  </si>
  <si>
    <t>列克星顿元素酒店</t>
  </si>
  <si>
    <t>Element Lexington</t>
  </si>
  <si>
    <t>001--7817611750</t>
  </si>
  <si>
    <t>727 Marrett Road - B</t>
  </si>
  <si>
    <t>芝加哥 - 奥克布鲁克中心艾美度假酒店</t>
  </si>
  <si>
    <t>Le Méridien Chicago - Oakbrook Center</t>
  </si>
  <si>
    <t>奥克布鲁克</t>
  </si>
  <si>
    <t>1-630-368-9900</t>
  </si>
  <si>
    <t>2100 Spring Road</t>
  </si>
  <si>
    <t>伍德兰斯威斯汀酒店</t>
  </si>
  <si>
    <t>The Westin the Woodlands</t>
  </si>
  <si>
    <t>林地</t>
  </si>
  <si>
    <t>1-281-419-4300</t>
  </si>
  <si>
    <t>2 WATERWAY SQUARE PLACE,THE WOODLANDS,77380</t>
  </si>
  <si>
    <t>威斯汀朗伯德约克镇中心酒店</t>
  </si>
  <si>
    <t>The Westin Chicago Lombard</t>
  </si>
  <si>
    <t>001--6307198000</t>
  </si>
  <si>
    <t>70 Yorktown Center</t>
  </si>
  <si>
    <t>诺福克喜来登酒店</t>
  </si>
  <si>
    <t>Sheraton Norfolk Waterside Hotel</t>
  </si>
  <si>
    <t>诺福克</t>
  </si>
  <si>
    <t>001-757-6226664</t>
  </si>
  <si>
    <t>777 WATERSIDE DRIVE,NORFOLK,23510</t>
  </si>
  <si>
    <t>芝加哥密歇根大街格温豪华精选酒店</t>
  </si>
  <si>
    <t>The Gwen, a Luxury Collection Hotel, Michigan Avenue Chicago</t>
  </si>
  <si>
    <t>1-312-6451500</t>
  </si>
  <si>
    <t>521 NORTH RUSH STREET,Chicago 60611,IL United States</t>
  </si>
  <si>
    <t>哈里森源宿酒店 - 纽瓦克</t>
  </si>
  <si>
    <t xml:space="preserve">Element Harrison-Newark </t>
  </si>
  <si>
    <t>哈里森</t>
  </si>
  <si>
    <t>001--9734841500</t>
  </si>
  <si>
    <t>399 SOMERSET STREET,HARRISON,07029</t>
  </si>
  <si>
    <t xml:space="preserve">威斯汀丹佛国际机场酒店 </t>
  </si>
  <si>
    <t>The Westin Denver International Airport</t>
  </si>
  <si>
    <t>1-303-317-1800</t>
  </si>
  <si>
    <t>8300 Pena Boulevard</t>
  </si>
  <si>
    <t>芝加哥喜来登大酒店</t>
  </si>
  <si>
    <t>Sheraton Grand Chicago</t>
  </si>
  <si>
    <t>1-312-4641000</t>
  </si>
  <si>
    <t>301 EAST NORTH WATER STREET,Chicago 60611,IL United States</t>
  </si>
  <si>
    <t>惠灵芝加哥北岸威斯汀酒店</t>
  </si>
  <si>
    <t>Westin Chicago North Shore</t>
  </si>
  <si>
    <t>芝加哥 (及周边地区)</t>
  </si>
  <si>
    <t>1-847-7776500</t>
  </si>
  <si>
    <t>601 N. MILWAUKEE AVENUE,WHEELING IL 60090</t>
  </si>
  <si>
    <t>芝加哥W酒店 - 湖滨</t>
  </si>
  <si>
    <t>W Chicago - Lakeshore</t>
  </si>
  <si>
    <t>1-312-9439200</t>
  </si>
  <si>
    <t>644 NORTH LAKESHORE DRIVE,Chicago 60611,IL United States</t>
  </si>
  <si>
    <t>W芝加哥城市之心酒店</t>
  </si>
  <si>
    <t>W Chicago - City Center</t>
  </si>
  <si>
    <t>312-332-1200</t>
  </si>
  <si>
    <t>172 W.Adams Street,Chicago 60606,Illinois United States</t>
  </si>
  <si>
    <t>凤凰城迈措沃门户机场喜来登福朋酒店</t>
  </si>
  <si>
    <t>Four Points By Sheraton At Phoenix Mesa Gateway Airport</t>
  </si>
  <si>
    <t>梅萨</t>
  </si>
  <si>
    <t>1-480-579-2100</t>
  </si>
  <si>
    <t>6850 E. WILLIAMS FIELD ROAD,MESA,85212</t>
  </si>
  <si>
    <t>西格里维尔迈措沃喜来登酒店</t>
  </si>
  <si>
    <t>Sheraton Mesa Hotel At Wrigleyville West</t>
  </si>
  <si>
    <t>148-036-11273</t>
  </si>
  <si>
    <t>860 N Riverview,Mesa 85201,Arizona United States</t>
  </si>
  <si>
    <t>辛辛那提北/西切斯特福朋喜来登酒店</t>
  </si>
  <si>
    <t>Four Points by Sheraton Cincinnati North/West Chester</t>
  </si>
  <si>
    <t>1-513-777-1101</t>
  </si>
  <si>
    <t>7500 TYLERS PLACE BOULEVARD,WEST CHESTER,45069</t>
  </si>
  <si>
    <t>考爱万豪度假酒店</t>
  </si>
  <si>
    <t>Kauai Marriott Resort</t>
  </si>
  <si>
    <t>利胡埃</t>
  </si>
  <si>
    <t>001--8082455050</t>
  </si>
  <si>
    <t>3610 Rice Street</t>
  </si>
  <si>
    <t>伯明翰喜来登酒店</t>
  </si>
  <si>
    <t>Sheraton Birmingham</t>
  </si>
  <si>
    <t>伯明翰(及周边地区)</t>
  </si>
  <si>
    <t>001--2053245000</t>
  </si>
  <si>
    <t>2101 Richard Arrington Jr. Boulevard North</t>
  </si>
  <si>
    <t>威斯汀酒店 - 伯明翰</t>
  </si>
  <si>
    <t>Westin - Birmingham</t>
  </si>
  <si>
    <t>1-205-307-3600</t>
  </si>
  <si>
    <t>2221 RICHARD ARRINGTON,JR. BOULEVAR,BIRMINGHAM,35203</t>
  </si>
  <si>
    <t>哥伦比亚市中心喜来登酒店</t>
  </si>
  <si>
    <t>Sheraton Columbia Town Center</t>
  </si>
  <si>
    <t>001--4107303900</t>
  </si>
  <si>
    <t>10207 Wincopin Circle</t>
  </si>
  <si>
    <t>泽西市纽波特威斯汀酒店</t>
  </si>
  <si>
    <t>The Westin Jersey City Newport</t>
  </si>
  <si>
    <t>泽西城</t>
  </si>
  <si>
    <t>1-201-6262900</t>
  </si>
  <si>
    <t>479 Washington Blvd,Jersey City 07310,New Jersey United States</t>
  </si>
  <si>
    <t>喜来登普兰特套房酒店,劳德代尔堡西</t>
  </si>
  <si>
    <t>Sheraton Suites Plantation, Ft Lauderdale West</t>
  </si>
  <si>
    <t>普兰特</t>
  </si>
  <si>
    <t>1-954-4243300</t>
  </si>
  <si>
    <t>311 N University Drive,Plantation 33324,Florida United States</t>
  </si>
  <si>
    <t>喜来登PGA 度假酒店</t>
  </si>
  <si>
    <t>Sheraton PGA Vacation Resort, Port St. Lucie</t>
  </si>
  <si>
    <t>圣路易斯港</t>
  </si>
  <si>
    <t>177-246-05700</t>
  </si>
  <si>
    <t>8702 CHAMPIONS WAY,PORT ST. LUCIE, FL 34986</t>
  </si>
  <si>
    <t>洛克维尔喜来登酒店</t>
  </si>
  <si>
    <t>Sheraton Rockville</t>
  </si>
  <si>
    <t>罗克维尔</t>
  </si>
  <si>
    <t>1-240-912-8200</t>
  </si>
  <si>
    <t>920 King Farm Boulevard</t>
  </si>
  <si>
    <t>ELEMENT ARUNDEL MILLS</t>
  </si>
  <si>
    <t>Element Arundel Mills</t>
  </si>
  <si>
    <t>棒球市</t>
  </si>
  <si>
    <t>1-443-577-0050</t>
  </si>
  <si>
    <t>7522 TEAGUE ROAD,HANOVER,MARYLAND 21076 UNITED STATES</t>
  </si>
  <si>
    <t>雅乐轩埃尔塞贡多酒店 - 洛杉矶机场</t>
  </si>
  <si>
    <t>Aloft El Segundo - Los Angeles Airport</t>
  </si>
  <si>
    <t>埃尔塞贡多</t>
  </si>
  <si>
    <t>1-424-290-5555</t>
  </si>
  <si>
    <t>475 NORTH SEPULVEDA BOULEVARD,EL SEGUNDO,CA, 90245, UNITED STATES</t>
  </si>
  <si>
    <t>朱诺福朋喜来登酒店</t>
  </si>
  <si>
    <t>Four Points by Sheraton Juneau</t>
  </si>
  <si>
    <t>朱诺</t>
  </si>
  <si>
    <t>001--9075866900</t>
  </si>
  <si>
    <t>51 Egan Drive</t>
  </si>
  <si>
    <t>威斯汀河滨高山别墅酒店</t>
  </si>
  <si>
    <t>Westin Riverfront Mountain Villas</t>
  </si>
  <si>
    <t>埃文</t>
  </si>
  <si>
    <t>1-970-790-3000</t>
  </si>
  <si>
    <t>218 RIVERFRONT LANE,AVON,81620</t>
  </si>
  <si>
    <t>韦尔河谷埃文威斯汀滨河度假村</t>
  </si>
  <si>
    <t>The Westin Riverfront Resort &amp; Spa, Avon, Vail Valley</t>
  </si>
  <si>
    <t>001--9707906000</t>
  </si>
  <si>
    <t>126 Riverfront Lane</t>
  </si>
  <si>
    <t>阿洛夫特萨拉索塔酒店</t>
  </si>
  <si>
    <t>Aloft Sarasota</t>
  </si>
  <si>
    <t>001--9418700900</t>
  </si>
  <si>
    <t>1401 Ringling Boulevard</t>
  </si>
  <si>
    <t>雅乐轩森尼维耳酒店</t>
  </si>
  <si>
    <t>Aloft Sunnyvale</t>
  </si>
  <si>
    <t>桑尼维尔</t>
  </si>
  <si>
    <t>1-408-736-0300</t>
  </si>
  <si>
    <t>170 South Sunnyvale Avenue</t>
  </si>
  <si>
    <t>森尼维耳喜来登酒店</t>
  </si>
  <si>
    <t>Sheraton Sunnyvale Hotel</t>
  </si>
  <si>
    <t>1-408-745-6000</t>
  </si>
  <si>
    <t>1100 NORTH MATILDA AVE,SUNNYVALE, CA 94089</t>
  </si>
  <si>
    <t>丽思卡尔顿酒店,那不勒斯</t>
  </si>
  <si>
    <t>The Ritz-Carlton, Naples</t>
  </si>
  <si>
    <t>那不勒斯(及周边地区)</t>
  </si>
  <si>
    <t>1-239-5983300</t>
  </si>
  <si>
    <t>280 VANDERBILT BEACH RD.,NAPLES,34108</t>
  </si>
  <si>
    <t>芒特劳雷尔阿福特酒店</t>
  </si>
  <si>
    <t>Aloft Mount Laurel</t>
  </si>
  <si>
    <t>劳雷峰</t>
  </si>
  <si>
    <t>1-856-2341880</t>
  </si>
  <si>
    <t>558 Fellowship Road</t>
  </si>
  <si>
    <t xml:space="preserve">德斯廷沃尔顿堡滩福朋喜来登酒店  </t>
  </si>
  <si>
    <t>Four Points by Sheraton Destin - Fort Walton Beach</t>
  </si>
  <si>
    <t>华尔顿堡滩</t>
  </si>
  <si>
    <t>1-850-243-8116</t>
  </si>
  <si>
    <t>1325 MIRACLE STRIP PARKWAY,HIGHWAY,98 EAST,FT WALTON BEACH FLORIDA 32548</t>
  </si>
  <si>
    <t>迈阿密国际机场酒店</t>
  </si>
  <si>
    <t>Element Miami International Airport</t>
  </si>
  <si>
    <t>1-305-6361600</t>
  </si>
  <si>
    <t>3525 NW 25th Street</t>
  </si>
  <si>
    <t>道格拉斯港喜来登大酒店</t>
  </si>
  <si>
    <t>Sheraton Grand Mirgae Resort Port Douglas</t>
  </si>
  <si>
    <t>道格拉斯港</t>
  </si>
  <si>
    <t>0061--740995888</t>
  </si>
  <si>
    <t>Port Douglas Road</t>
  </si>
  <si>
    <t>迈阿密海滩福朋喜来登酒店</t>
  </si>
  <si>
    <t>Four Points by Sheraton Miami Beach</t>
  </si>
  <si>
    <t>1-305-5317494</t>
  </si>
  <si>
    <t>4343 Collins Avenue,Miami Beach 33140,FL United States</t>
  </si>
  <si>
    <t>艾美德尔菲娜圣莫妮卡酒店</t>
  </si>
  <si>
    <t>Le Meridien Delfina Santa Monica</t>
  </si>
  <si>
    <t>1-310-3999344</t>
  </si>
  <si>
    <t>530 PICO BOULEVARD,SANTA MONICA,90405</t>
  </si>
  <si>
    <t>雅乐轩格林维尔市中心酒店</t>
  </si>
  <si>
    <t>Aloft Greenville Downtown</t>
  </si>
  <si>
    <t>格林维尔</t>
  </si>
  <si>
    <t>001--8642976100</t>
  </si>
  <si>
    <t>5 North Laurens Street</t>
  </si>
  <si>
    <t>迈阿密巴尔港丽思卡尔顿度假村</t>
  </si>
  <si>
    <t>The Ritz-Carlton Bal Harbour, Miami</t>
  </si>
  <si>
    <t>1-305-4555400</t>
  </si>
  <si>
    <t>10295 COLLINS AVENUE,BAL HARBOUR,33154</t>
  </si>
  <si>
    <t>南海滩丽思卡尔顿酒店</t>
  </si>
  <si>
    <t>The Ritz-Carlton, South Beach</t>
  </si>
  <si>
    <t>001--7862764000</t>
  </si>
  <si>
    <t>1 Lincoln Road</t>
  </si>
  <si>
    <t>巴尔港瑞吉度假村</t>
  </si>
  <si>
    <t>The St Regis Bal Harbour Resort</t>
  </si>
  <si>
    <t>1-305-9933300</t>
  </si>
  <si>
    <t>9703 Collins Avenue,Miami Beach 33154,Florida United States</t>
  </si>
  <si>
    <t>帕萨迪纳喜来登酒店</t>
  </si>
  <si>
    <t>Sheraton Pasadena Hotel</t>
  </si>
  <si>
    <t>帕萨迪纳</t>
  </si>
  <si>
    <t>1-626-4494000</t>
  </si>
  <si>
    <t>303 CORDOVA STREET,PASADENA  CA 91011,USA</t>
  </si>
  <si>
    <t>尼德汉喜来登酒店?</t>
  </si>
  <si>
    <t>Sheraton Needham Hotel</t>
  </si>
  <si>
    <t>1-781-4441110</t>
  </si>
  <si>
    <t>100 CABOT STREET,NEEDHAM, MA 02494</t>
  </si>
  <si>
    <t>奥佛兰公园利伍德雅乐轩酒店</t>
  </si>
  <si>
    <t>Aloft LeawoodOverland Park</t>
  </si>
  <si>
    <t>欧弗兰帕克</t>
  </si>
  <si>
    <t>1-913-345-9430</t>
  </si>
  <si>
    <t>11620 ASH STREET,LEAWOOD,66211</t>
  </si>
  <si>
    <t>奥佛兰公园喜来登会议酒店</t>
  </si>
  <si>
    <t>Sheraton Overland Park Hotel At The Convention Center</t>
  </si>
  <si>
    <t>1-913-234-2100</t>
  </si>
  <si>
    <t>6100 COLLEGE BOULEVARD,OVERLAND PARK,66211</t>
  </si>
  <si>
    <t>威斯汀卡纳帕利海洋别墅度假酒店</t>
  </si>
  <si>
    <t>Westin Ka’Anapali Ocean Resort Villas</t>
  </si>
  <si>
    <t>拉海納</t>
  </si>
  <si>
    <t>1-808-6673200</t>
  </si>
  <si>
    <t>6 KAI ALA DRIVE,LAHAINA,MAUI,96761</t>
  </si>
  <si>
    <t>安大略库卡蒙格牧场雅乐轩酒店</t>
  </si>
  <si>
    <t>Aloft Ontario-Rancho Cucamonga</t>
  </si>
  <si>
    <t>安大略(及周边地区)</t>
  </si>
  <si>
    <t>1-909-4842018</t>
  </si>
  <si>
    <t>10480 FOURTH STREET,RANCHO CUCAMONGA 91730 CALIFORNIA,UNITED STATES</t>
  </si>
  <si>
    <t>安大略库卡蒙格牧场福朋喜来登酒店</t>
  </si>
  <si>
    <t>Four Points by Sheraton, Ontario-Rancho Cucamonga</t>
  </si>
  <si>
    <t>安大略</t>
  </si>
  <si>
    <t>1-909-204-6100</t>
  </si>
  <si>
    <t>11960 FOOTHILL BOULEVARD,RANCHO CUCAMONGA,91739</t>
  </si>
  <si>
    <t>奥兰多北喜来登酒店</t>
  </si>
  <si>
    <t>Sheraton Orlando North</t>
  </si>
  <si>
    <t>梅特兰</t>
  </si>
  <si>
    <t>1-407-660-9000</t>
  </si>
  <si>
    <t>600 NORTH LAKE DESTINY ROAD,MAITLAND,32751</t>
  </si>
  <si>
    <t xml:space="preserve">茂宜岛威雷亚居家酒店 </t>
  </si>
  <si>
    <t>Residence Inn by Marriott Maui Wailea</t>
  </si>
  <si>
    <t>夏威夷-茂宜岛</t>
  </si>
  <si>
    <t>1-808-8917460</t>
  </si>
  <si>
    <t>75 Wailea Ike Drive,Wailea 96753,HAWAII United States</t>
  </si>
  <si>
    <t>茂宜岛喜来登水疗度假村</t>
  </si>
  <si>
    <t>Sheraton Maui Resort and Spa</t>
  </si>
  <si>
    <t>1-808-6610031</t>
  </si>
  <si>
    <t>2605 KAANAPALI PARKWAY,LAHAINA,MAUI,96761</t>
  </si>
  <si>
    <t>阿纳海姆度假费尔菲尔德酒店</t>
  </si>
  <si>
    <t>Fairfield Inn Anaheim Resort</t>
  </si>
  <si>
    <t>1-714-7726777</t>
  </si>
  <si>
    <t>1460 South Harbor Boulevard,Anaheim 92802,California United States</t>
  </si>
  <si>
    <t>达拉斯喜来登酒店</t>
  </si>
  <si>
    <t>Sheraton Dallas Hotel</t>
  </si>
  <si>
    <t>1-214-9228000</t>
  </si>
  <si>
    <t>400 NORTH OLIVE ST.,Dallas TX 75201,Texas United States</t>
  </si>
  <si>
    <t>雅乐轩教堂山酒店</t>
  </si>
  <si>
    <t>Aloft Chapel Hill</t>
  </si>
  <si>
    <t>1-919-932-7772</t>
  </si>
  <si>
    <t>1001 SOUTH HAMILTON ROAD,CHAPEL HILL,27517</t>
  </si>
  <si>
    <t>教堂山喜来登酒店</t>
  </si>
  <si>
    <t>Sheraton Chapel Hill</t>
  </si>
  <si>
    <t>1-919-9684900</t>
  </si>
  <si>
    <t>ONE EUROPA DRIVE,CHAPEL HILL  27517,NORTH CAROLINA, UNITED STATES</t>
  </si>
  <si>
    <t>威利斯顿福朋喜来登酒店</t>
  </si>
  <si>
    <t>Four Points by Sheraton Williston</t>
  </si>
  <si>
    <t>威利斯顿</t>
  </si>
  <si>
    <t>1-701-609-5490</t>
  </si>
  <si>
    <t>7115 2nd Avenue West, Williston, ND 58801, United States of America</t>
  </si>
  <si>
    <t>阿纳海姆福朋喜来登酒店</t>
  </si>
  <si>
    <t>Four Points by Sheraton Anaheim</t>
  </si>
  <si>
    <t>1-855-6348555</t>
  </si>
  <si>
    <t>1221 South Harbor Boulevard, Anaheim, CA 92805, United States of America</t>
  </si>
  <si>
    <t>莱尔内珀维尔喜来登酒店</t>
  </si>
  <si>
    <t>Sheraton Lisle Naperville Hotel</t>
  </si>
  <si>
    <t>莱尔</t>
  </si>
  <si>
    <t>1-630-505-1000</t>
  </si>
  <si>
    <t>3000 Warrenville Road, Lisle, IL 60532, United States of America</t>
  </si>
  <si>
    <t>阿纳海姆度假区/会展中心万豪春丘酒店</t>
  </si>
  <si>
    <t>SpringHill Suites by Marriott at Anaheim Resort Area/Convention Center</t>
  </si>
  <si>
    <t>001--7145332101</t>
  </si>
  <si>
    <t>1801 SOUTH HARBOR BOULEVARD,ANAHEIM,92802</t>
  </si>
  <si>
    <t>威斯汀奥克斯酒店</t>
  </si>
  <si>
    <t>Westin Oaks</t>
  </si>
  <si>
    <t>1-713-9608100</t>
  </si>
  <si>
    <t>5011 WESTHEIMER RD.,Houston 77056,Texas United States</t>
  </si>
  <si>
    <t>伦敦圣潘克拉斯万丽酒店</t>
  </si>
  <si>
    <t>St. Pancras Renaissance Hotel London</t>
  </si>
  <si>
    <t>44-20-78413540</t>
  </si>
  <si>
    <t>Euston Road · London, England NW1 2QR United Kingdom</t>
  </si>
  <si>
    <t>雅乐轩锡拉丘兹内港酒店</t>
  </si>
  <si>
    <t>Aloft Syracuse Inner Harbor</t>
  </si>
  <si>
    <t>锡拉丘兹</t>
  </si>
  <si>
    <t>1-315-422-1700</t>
  </si>
  <si>
    <t>310 West Kirkpatrick Street, Syracuse, NY 13204, United States of America</t>
  </si>
  <si>
    <t>腓尼基斯科特斯德喜达屋豪华精选酒店</t>
  </si>
  <si>
    <t>The Phoenician, a Luxury Collection Resort, Scottsdale</t>
  </si>
  <si>
    <t>148-094-18200</t>
  </si>
  <si>
    <t>6000 EAST CAMELBACK ROAD,Scottsdale 85251,ARIZONA United States</t>
  </si>
  <si>
    <t>沙漠绿洲喜来登酒店</t>
  </si>
  <si>
    <t>Sheraton Desert Oasis</t>
  </si>
  <si>
    <t>1-480-5155888</t>
  </si>
  <si>
    <t>17700 N Hayden Rd,Scottsdale 85255,AZ United States</t>
  </si>
  <si>
    <t>W斯科特斯德酒店</t>
  </si>
  <si>
    <t>W Scottsdale</t>
  </si>
  <si>
    <t>001--4809702100</t>
  </si>
  <si>
    <t>7277 East Camelback Road</t>
  </si>
  <si>
    <t>纽约瑞吉酒店</t>
  </si>
  <si>
    <t>The St. Regis New York</t>
  </si>
  <si>
    <t>1-212-7534500</t>
  </si>
  <si>
    <t>Two East 55th Street at Fifth Avenue, Midtown East, New York, NY 10022, United States of America</t>
  </si>
  <si>
    <t>旧金山豪华精选宫殿酒店</t>
  </si>
  <si>
    <t>Palace Hotel a Luxury Collection Hotel San Francisco</t>
  </si>
  <si>
    <t>1-415-5121111</t>
  </si>
  <si>
    <t>2 New Montgomery St,San Francisco 94105,California United States</t>
  </si>
  <si>
    <t>雅乐轩硅谷酒店</t>
  </si>
  <si>
    <t>Aloft Silicon Valley</t>
  </si>
  <si>
    <t>纽华克</t>
  </si>
  <si>
    <t>1-510-494-8800</t>
  </si>
  <si>
    <t>8200 GATEWAY BOULEVARD,NEWARK,94560</t>
  </si>
  <si>
    <t>福朋喜来登酒店 - 罗利 - 达勒姆机场</t>
  </si>
  <si>
    <t>Four Points by Sheraton Raleigh Arena</t>
  </si>
  <si>
    <t>莫瑞斯维尔</t>
  </si>
  <si>
    <t>001--9198540502</t>
  </si>
  <si>
    <t>1200 Hurricane Alley Way</t>
  </si>
  <si>
    <t>帕西帕尼喜来登酒店</t>
  </si>
  <si>
    <t>Sheraton Parsippany Hotel</t>
  </si>
  <si>
    <t>帕斯潘尼(及周边地区)</t>
  </si>
  <si>
    <t>1-973-5152000</t>
  </si>
  <si>
    <t>199 SMITH ROAD,PARSIPPANY NJ 07054, UNITED STATES</t>
  </si>
  <si>
    <t>斯克兰顿福朋喜来登酒店</t>
  </si>
  <si>
    <t>Four Points by Sheraton Scranton</t>
  </si>
  <si>
    <t>斯克兰顿(及周边地区)</t>
  </si>
  <si>
    <t>1-570-3449811</t>
  </si>
  <si>
    <t>300 Meadow Avenue, Scranton, PA 18505, United States of America</t>
  </si>
  <si>
    <t>匹兹堡机场喜来登酒店</t>
  </si>
  <si>
    <t>Sheraton Pittsburgh Airport Hotel</t>
  </si>
  <si>
    <t>月亮镇</t>
  </si>
  <si>
    <t>001--4122622400</t>
  </si>
  <si>
    <t>1160 Thorn Run Road</t>
  </si>
  <si>
    <t>泰森斯喜来登酒店</t>
  </si>
  <si>
    <t>Sheraton Tysons Hotel</t>
  </si>
  <si>
    <t>泰森斯</t>
  </si>
  <si>
    <t>1-703-4481234</t>
  </si>
  <si>
    <t>8661 Leesburg Pike, Tysons Corner, VA 22182, United States of America</t>
  </si>
  <si>
    <t xml:space="preserve">克里夫兰市中心雅乐轩酒店 </t>
  </si>
  <si>
    <t>Aloft Cleveland Downtown</t>
  </si>
  <si>
    <t>克利夫兰</t>
  </si>
  <si>
    <t>1-216-400-6469</t>
  </si>
  <si>
    <t>1111 West 10th Street, Cleveland, OH 44113, United States of America</t>
  </si>
  <si>
    <t>克里夫兰机场福朋喜来登酒店</t>
  </si>
  <si>
    <t>Four Points by Sheraton Cleveland Airport</t>
  </si>
  <si>
    <t>1-216-252-7700</t>
  </si>
  <si>
    <t>4181 WEST 150TH STREET,CLEVELAND,OHIO 44135,UNITED STATES</t>
  </si>
  <si>
    <t>纳帕威斯汀维拉萨酒店</t>
  </si>
  <si>
    <t>The Westin Verasa, Napa</t>
  </si>
  <si>
    <t>纳帕</t>
  </si>
  <si>
    <t>1-888-627-7169</t>
  </si>
  <si>
    <t>1314 MCKINSTRY STREET,NAPA,94559</t>
  </si>
  <si>
    <t>瑞吉鹿谷酒店</t>
  </si>
  <si>
    <t>The St. Regis Deer Valley</t>
  </si>
  <si>
    <t>1-435-940-5700</t>
  </si>
  <si>
    <t>2300 DEER VALLEY DRIVE,UTAH,PARK CITY 84060,USA</t>
  </si>
  <si>
    <t>圣安东尼奥机场福朋喜来登酒店</t>
  </si>
  <si>
    <t>Four Points by Sheraton San Antonio Airport</t>
  </si>
  <si>
    <t>圣安东尼奥(及周边地区)</t>
  </si>
  <si>
    <t>1-210-348-9960</t>
  </si>
  <si>
    <t>8818 JONES MALTSBERGER RD,SAN ANTONIO, TX,UNITED STATES</t>
  </si>
  <si>
    <t>甘特喜来登酒店</t>
  </si>
  <si>
    <t>Sheraton Gunter Hotel</t>
  </si>
  <si>
    <t>1-210-227-3241</t>
  </si>
  <si>
    <t>205 EAST HOUSTON STREET,SAN ANTONIO, TX 78205,UNITED STATES</t>
  </si>
  <si>
    <t>波士顿沃尔瑟姆威斯汀酒店</t>
  </si>
  <si>
    <t>Westin Waltham Boston</t>
  </si>
  <si>
    <t>沃尔瑟姆</t>
  </si>
  <si>
    <t>1-781-290-5600</t>
  </si>
  <si>
    <t>70 THIRD AVENUE,02451,WALTHAM</t>
  </si>
  <si>
    <t>圣安东尼奥圣安东尼豪华精选酒店</t>
  </si>
  <si>
    <t>The St. Anthony, a Luxury Collection Hotel, San Antonio</t>
  </si>
  <si>
    <t>001--2102274392</t>
  </si>
  <si>
    <t>300 East Travis Street</t>
  </si>
  <si>
    <t>钱德勒时尚中心源宿酒店</t>
  </si>
  <si>
    <t>Element by Westin Chandler Fashion Center</t>
  </si>
  <si>
    <t>001--4805537277</t>
  </si>
  <si>
    <t>44 South Chandler Village Drive</t>
  </si>
  <si>
    <t>洛杉矶大道喜来登酒店</t>
  </si>
  <si>
    <t>Sheraton Gateway Los Angeles</t>
  </si>
  <si>
    <t>1-310-6421111</t>
  </si>
  <si>
    <t>6101 WEST CENTURY BOULEVARD,LOS ANGELES,LOS ANGELES,90045</t>
  </si>
  <si>
    <t>雅乐轩巴尔的摩华盛顿国际机场酒店</t>
  </si>
  <si>
    <t xml:space="preserve">Aloft BWI Baltimore Washington International Airport </t>
  </si>
  <si>
    <t>1-410-691-6969</t>
  </si>
  <si>
    <t>1741 WEST NURSERY ROAD,,LINTHICUM, MD,21090</t>
  </si>
  <si>
    <t>喜来登沙地之匙度假酒店</t>
  </si>
  <si>
    <t>Sheraton Sand Key Resort</t>
  </si>
  <si>
    <t>克利尔沃特海滩</t>
  </si>
  <si>
    <t>001--7275951611</t>
  </si>
  <si>
    <t>1160 Gulf Blvd.</t>
  </si>
  <si>
    <t>哈里斯堡喜来登酒店赫尔希</t>
  </si>
  <si>
    <t>Sheraton Harrisburg Hershey Hotel</t>
  </si>
  <si>
    <t>哈里斯堡</t>
  </si>
  <si>
    <t>001--7175645511</t>
  </si>
  <si>
    <t>4650 Lindle Road</t>
  </si>
  <si>
    <t>福朋喜来登酒店 - 旧金山机场店</t>
  </si>
  <si>
    <t>Four Points by Sheraton - San Francisco Airport</t>
  </si>
  <si>
    <t>南旧金山</t>
  </si>
  <si>
    <t>1-650-624-3700</t>
  </si>
  <si>
    <t>264 South Airport Boulevard</t>
  </si>
  <si>
    <t>银泉酒店喜来登酒店</t>
  </si>
  <si>
    <t>Sheraton Silver Spring Hotel</t>
  </si>
  <si>
    <t>银城温泉</t>
  </si>
  <si>
    <t>1-301-589-0800</t>
  </si>
  <si>
    <t>8777 GEORGIA AVENUE,SILVER SPRING,20910</t>
  </si>
  <si>
    <t>安大略机场喜来登酒店</t>
  </si>
  <si>
    <t>Sheraton Ontario Airport Hotel</t>
  </si>
  <si>
    <t>1-909-937-8000</t>
  </si>
  <si>
    <t>429 NORTH VINEYARD AVENUE,ONTARIO,91764</t>
  </si>
  <si>
    <t>库比蒂诺雅乐轩酒店</t>
  </si>
  <si>
    <t>Aloft Cupertino</t>
  </si>
  <si>
    <t>库珀蒂诺</t>
  </si>
  <si>
    <t>001--4087667000</t>
  </si>
  <si>
    <t>10165 North De Anza Boulevard</t>
  </si>
  <si>
    <t>艾皮中心夏洛特住宅区雅乐轩酒店</t>
  </si>
  <si>
    <t>Aloft Charlotte Uptown At The Epicentre</t>
  </si>
  <si>
    <t>1-704-333-1999</t>
  </si>
  <si>
    <t>210 EAST TRADE STREET,CHARLOTTE,NORTH CAROLINA 28202 UNITED STATES</t>
  </si>
  <si>
    <t>夏洛特巴兰坦雅乐轩酒店</t>
  </si>
  <si>
    <t>Aloft Charlotte Ballantyne</t>
  </si>
  <si>
    <t>1-704-247-2222</t>
  </si>
  <si>
    <t>13139 BALLANTYNE CORPORATE PLACE,CHARLOTTE,NORTH CAROLINA 28277 UNITED STATES</t>
  </si>
  <si>
    <t>夏洛特福朋喜来登酒店</t>
  </si>
  <si>
    <t>Four Points by Sheraton Charlotte</t>
  </si>
  <si>
    <t>1-886-7168133</t>
  </si>
  <si>
    <t>315 E WOODLAWN ROAD,CHARLOTTE,28217</t>
  </si>
  <si>
    <t>夏洛特艾美度假酒店</t>
  </si>
  <si>
    <t>Le Méridien Charlotte</t>
  </si>
  <si>
    <t>1-704-372-9610</t>
  </si>
  <si>
    <t>555 SOUTH MCDOWELL STREET,NORTH TOWER,CHARLOTTE,28204</t>
  </si>
  <si>
    <t>切萨皮克雅乐轩酒店</t>
  </si>
  <si>
    <t>Aloft Chesapeake</t>
  </si>
  <si>
    <t>1-757-410-9562</t>
  </si>
  <si>
    <t>1454 CROSSWAYS BOULEVARD,CHESAPEAKE,23320</t>
  </si>
  <si>
    <t>威斯汀阿灵顿港威酒店</t>
  </si>
  <si>
    <t>The Westin Arlington Gateway</t>
  </si>
  <si>
    <t>阿灵顿</t>
  </si>
  <si>
    <t>001-703-5374256</t>
  </si>
  <si>
    <t>801 NORTH GLEBE ROAD,ARLINGTON,22203</t>
  </si>
  <si>
    <t>水晶城万豪酒店里根国家机场店</t>
  </si>
  <si>
    <t>Crystal City Marriott at Reagan National Airport</t>
  </si>
  <si>
    <t>1-703-4135500</t>
  </si>
  <si>
    <t>1999 JEFFERSON DAVIS HIGHWAY,ARLINGTON,22202</t>
  </si>
  <si>
    <t>福朋喜来登酒店--旧金山海湾大桥</t>
  </si>
  <si>
    <t>Four Points by Sheraton - San Francisco Bay Bridge</t>
  </si>
  <si>
    <t>埃默里维尔</t>
  </si>
  <si>
    <t>1-510-547-7888</t>
  </si>
  <si>
    <t>1603 POWELL STREET,EMERYVILLE, CA 94608</t>
  </si>
  <si>
    <t>霍博肯W酒店</t>
  </si>
  <si>
    <t>W Hoboken</t>
  </si>
  <si>
    <t>霍波肯</t>
  </si>
  <si>
    <t>1-201-2532400</t>
  </si>
  <si>
    <t>225 River Street,Hoboken 07030,New Jersey United States</t>
  </si>
  <si>
    <t>辛辛那提威斯汀酒店</t>
  </si>
  <si>
    <t>The Westin Cincinnati</t>
  </si>
  <si>
    <t>辛辛那提(及周边地区)</t>
  </si>
  <si>
    <t>1-513-621-7700</t>
  </si>
  <si>
    <t>21 E. 5TH STREET,CINCINNATI,45202</t>
  </si>
  <si>
    <t>泰森斯角威斯汀酒店</t>
  </si>
  <si>
    <t>Westin Tysons Corner</t>
  </si>
  <si>
    <t>泰森斯角</t>
  </si>
  <si>
    <t>1-703-893-1340</t>
  </si>
  <si>
    <t>7801 LEESBURG PIKE,FALLS CHURCH,22043</t>
  </si>
  <si>
    <t>凤凰城机场雅乐轩酒店</t>
  </si>
  <si>
    <t>Aloft Phoenix-Airport</t>
  </si>
  <si>
    <t>1-602-2756300</t>
  </si>
  <si>
    <t>4450 E Washington,Phoenix International Airport 85034,Arizona United States</t>
  </si>
  <si>
    <t>诺克斯维尔坎伯兰河福朋喜来登酒店</t>
  </si>
  <si>
    <t>Four Points Knoxville Cumberland House</t>
  </si>
  <si>
    <t>诺克斯维尔</t>
  </si>
  <si>
    <t>1-865-971-4663</t>
  </si>
  <si>
    <t>1109 WHITE AVENUE,KNOXVILLE,37916</t>
  </si>
  <si>
    <t>纳什维尔西区雅乐轩酒店</t>
  </si>
  <si>
    <t>Aloft Nashville West End</t>
  </si>
  <si>
    <t>1-615-329-4200</t>
  </si>
  <si>
    <t>1719 WEST END AVENUE,NASHVILLE,37203</t>
  </si>
  <si>
    <t>纳什维尔机场福朋喜来登酒店</t>
  </si>
  <si>
    <t>Four Points by Sheraton Nashville Airport</t>
  </si>
  <si>
    <t>纳什维尔(及周边地区)</t>
  </si>
  <si>
    <t>1-615-884-9777</t>
  </si>
  <si>
    <t>800 ROYAL PARKWAY,NASHVILLE,37214</t>
  </si>
  <si>
    <t>纳什维尔市中心喜来登大酒店</t>
  </si>
  <si>
    <t>Sheraton Grand Nashville Downtown</t>
  </si>
  <si>
    <t>161-525-92000</t>
  </si>
  <si>
    <t>623 Union St,Nashville,United States</t>
  </si>
  <si>
    <t>纳什维尔威斯汀酒店</t>
  </si>
  <si>
    <t>The Westin Nashville</t>
  </si>
  <si>
    <t>1-615-248-2800</t>
  </si>
  <si>
    <t>807 CLARK PLACE,NASHVILLE,37203</t>
  </si>
  <si>
    <t>威斯汀波士顿海港源宿酒店</t>
  </si>
  <si>
    <t>Element Boston Seaport by Westin</t>
  </si>
  <si>
    <t>617-530-1700</t>
  </si>
  <si>
    <t>395 D Street,Boston 02210,Massachusetts (MA) United States</t>
  </si>
  <si>
    <t>自由喜达屋豪华精选酒店</t>
  </si>
  <si>
    <t>The Liberty, a Luxury Collection Hotel</t>
  </si>
  <si>
    <t>1-617-2244000</t>
  </si>
  <si>
    <t>215 CHARLES STREET,BOSTON, MA 02114,UNITED STATES</t>
  </si>
  <si>
    <t>波士顿科普利广场万豪酒店</t>
  </si>
  <si>
    <t>Boston Marriott Copley Place</t>
  </si>
  <si>
    <t>110 Huntington Avenue</t>
  </si>
  <si>
    <t>喜来登波士顿酒店</t>
  </si>
  <si>
    <t>Sheraton Boston Hotel</t>
  </si>
  <si>
    <t>1-617-2362000</t>
  </si>
  <si>
    <t>39 Dalton Street,Boston 02199,MA United States</t>
  </si>
  <si>
    <t>华盛顿杜勒斯国际机场万豪酒店</t>
  </si>
  <si>
    <t>Washington Dulles Airport Marriott</t>
  </si>
  <si>
    <t>杜勒斯 (弗吉尼亚州)</t>
  </si>
  <si>
    <t>1-703-4719500</t>
  </si>
  <si>
    <t>45020 AVIATION DRIVE,DULLES,20166</t>
  </si>
  <si>
    <t>波士顿W酒店</t>
  </si>
  <si>
    <t>W Boston</t>
  </si>
  <si>
    <t>1-617-2618700</t>
  </si>
  <si>
    <t>100 STUART STREET,BOSTON,Boston 02116,MA United States</t>
  </si>
  <si>
    <t>达拉姆机场三角研究园喜来登帝国酒店</t>
  </si>
  <si>
    <t>Sheraton Imperial Hotel Raleigh-Durham Airport at Research Triangle Park</t>
  </si>
  <si>
    <t>达勒姆</t>
  </si>
  <si>
    <t>1-919-941-5050</t>
  </si>
  <si>
    <t>4700 EMPEROR BLVD,I-40 AT EXIT 282 (PAGE ROAD) DURHAM,27703</t>
  </si>
  <si>
    <t>波士顿威斯汀海滨酒店</t>
  </si>
  <si>
    <t>Westin Boston Waterfront</t>
  </si>
  <si>
    <t>1-617-5324600</t>
  </si>
  <si>
    <t>425 SUMMER STREET,Boston 02210,MA United States</t>
  </si>
  <si>
    <t>喜来登莫沃酒店</t>
  </si>
  <si>
    <t>Sheraton Mahwah</t>
  </si>
  <si>
    <t>莫瓦</t>
  </si>
  <si>
    <t>1-201-529-1660</t>
  </si>
  <si>
    <t>1 INTERNATIONAL BOULEVARD,ROUTE 17 NORTH,MAHWAH,07495</t>
  </si>
  <si>
    <t>费城机场福朋喜来登酒店</t>
  </si>
  <si>
    <t>Four Points by Sheraton Philadelphia Airport</t>
  </si>
  <si>
    <t>1-215-4920400</t>
  </si>
  <si>
    <t>4101 Island Avenue,Philadelphia International 19153,Pennsylvania (PA) United States</t>
  </si>
  <si>
    <t>加尔维斯顿福朋喜来登酒店</t>
  </si>
  <si>
    <t>Four Points by Sheraton Galveston</t>
  </si>
  <si>
    <t>加尔维斯顿(及周边地区)</t>
  </si>
  <si>
    <t>1-409-9744796</t>
  </si>
  <si>
    <t>2300 SEAWALL BLVD,GALVESTON,TEXAS 77550,UNITED STATES</t>
  </si>
  <si>
    <t>首尔明洞雅乐轩酒店</t>
  </si>
  <si>
    <t>Aloft Seoul Myeongdong</t>
  </si>
  <si>
    <t>82-2-20841000</t>
  </si>
  <si>
    <t>56, Namdaemun-ro, Jung-gu</t>
  </si>
  <si>
    <t>哥伦比亚市区雅乐轩酒店</t>
  </si>
  <si>
    <t>Aloft Columbia Downtown</t>
  </si>
  <si>
    <t>哥伦比亚(及附近地区)</t>
  </si>
  <si>
    <t>1-803-445-1900</t>
  </si>
  <si>
    <t>823 LADY STREET COLUMBIA,COLUMBIA,SOUTH CAROLINA 29201,UNITED STATES</t>
  </si>
  <si>
    <t>SHERATON DENVER TECH CENTER HOTEL</t>
  </si>
  <si>
    <t>Sheraton Denver Tech Center Hotel</t>
  </si>
  <si>
    <t>格林伍德村</t>
  </si>
  <si>
    <t>1-303-799-6200</t>
  </si>
  <si>
    <t>7007 SOUTH CLINTON STREET,GREENWOOD VILLAGE,80112</t>
  </si>
  <si>
    <t>蓬塔戈尔达海港福朋喜来登酒店</t>
  </si>
  <si>
    <t>Four Points by Sheraton Punta Gorda Harborside</t>
  </si>
  <si>
    <t>潘塔高达</t>
  </si>
  <si>
    <t>1-941-6376770</t>
  </si>
  <si>
    <t>33 TAMIAMI TRAIL,PUNTA GORDA,33950</t>
  </si>
  <si>
    <t>俄克拉何马城布里克市中心雅乐轩酒店</t>
  </si>
  <si>
    <t>Aloft Oklahoma City Downtown – Bricktown</t>
  </si>
  <si>
    <t>1-405-605-2100</t>
  </si>
  <si>
    <t>209 North Walnut Avenue</t>
  </si>
  <si>
    <t>科斯塔梅萨艺术大道酒店 - 翠贡精选酒店</t>
  </si>
  <si>
    <t>Avenue of The Arts Costa Mesa, a Tribute Portfolio Hotel</t>
  </si>
  <si>
    <t>1-714-751-5100</t>
  </si>
  <si>
    <t>3350 AVENUE OF THE ARTS,COSTA MESA,92626</t>
  </si>
  <si>
    <t xml:space="preserve">纽波特海滩万豪湾景酒店 </t>
  </si>
  <si>
    <t>Newport Beach Marriott Bayview</t>
  </si>
  <si>
    <t>纽波特海滩</t>
  </si>
  <si>
    <t>949-854-4500</t>
  </si>
  <si>
    <t>500 Bayview Circle,Newport Beach 92660,California United States</t>
  </si>
  <si>
    <t>坦佩雅乐轩酒店</t>
  </si>
  <si>
    <t>Aloft Tempe</t>
  </si>
  <si>
    <t>1-480-621-3300</t>
  </si>
  <si>
    <t>951 EAST PLAYA DEL NORTE DRIVE,TEMPE,85281</t>
  </si>
  <si>
    <t xml:space="preserve">坦佩凤凰城机场喜来登酒店 </t>
  </si>
  <si>
    <t xml:space="preserve">Sheraton Phoenix Airport Hotel Tempe </t>
  </si>
  <si>
    <t>1-480-9676600</t>
  </si>
  <si>
    <t>1600 SOUTH 52ND STREET,TEMPE AZ 85281,UNITED STATES</t>
  </si>
  <si>
    <t>纳什维尔 - 布伦特伍德福朋酒店</t>
  </si>
  <si>
    <t>Four Points Nashville - Brentwood</t>
  </si>
  <si>
    <t>布伦特伍德</t>
  </si>
  <si>
    <t>1-615-964-5500</t>
  </si>
  <si>
    <t>760 OLD HICKORY BOULEVARD,BRENTWOOD,37027</t>
  </si>
  <si>
    <t>卡普鲁亚丽思卡尔顿酒店</t>
  </si>
  <si>
    <t>The Ritz-Carlton, Kapalua</t>
  </si>
  <si>
    <t>卡帕鲁瓦</t>
  </si>
  <si>
    <t>1-808-6696200</t>
  </si>
  <si>
    <t>One Ritz-Carlton Drive,Kapalua 96761,Hawaii United States</t>
  </si>
  <si>
    <t>圣克拉拉雅乐轩酒店</t>
  </si>
  <si>
    <t xml:space="preserve">Aloft Santa Clara </t>
  </si>
  <si>
    <t>1-408-263-3900</t>
  </si>
  <si>
    <t>510 AMERICA CENTER COURT,SAN JOSE,95002</t>
  </si>
  <si>
    <t>圣何塞阿洛弗特库珀提诺酒店</t>
  </si>
  <si>
    <t>Aloft San Jose Cupertino</t>
  </si>
  <si>
    <t>1-408-864-0300</t>
  </si>
  <si>
    <t>4241 MOORPARK AVENUE,SAN JOSE,95129</t>
  </si>
  <si>
    <t>珊瑚角威斯汀滨海度假酒店</t>
  </si>
  <si>
    <t>The Westin Cape Coral Resort At Marina Village</t>
  </si>
  <si>
    <t>珊瑚角</t>
  </si>
  <si>
    <t>1-239-5415000</t>
  </si>
  <si>
    <t>5951 SILVER KING BOULEVARD,CAPE CORAL FL 33914,UNITED STATES</t>
  </si>
  <si>
    <t>威斯汀威斯敏斯特酒店</t>
  </si>
  <si>
    <t>The Westin Westminster</t>
  </si>
  <si>
    <t>威斯敏斯特</t>
  </si>
  <si>
    <t>1-303-410-5000</t>
  </si>
  <si>
    <t>10600 WESTMINSTER BOULEVARD,WESTMINSTER,80020</t>
  </si>
  <si>
    <t>喜来登内港酒店</t>
  </si>
  <si>
    <t>Sheraton Inner Harbor Hotel</t>
  </si>
  <si>
    <t>1-410-962-8300</t>
  </si>
  <si>
    <t>300 SOUTH CHARLES STREET,BALTIMORE,21201</t>
  </si>
  <si>
    <t>夏威夷卡胡鲁伊机场万怡酒店</t>
  </si>
  <si>
    <t>Courtyard Maui Kahului Airport</t>
  </si>
  <si>
    <t>1-808-8711800</t>
  </si>
  <si>
    <t>532 KEOLANI PLACE,KAHULUI,96732</t>
  </si>
  <si>
    <t>维斯塔纳海滩俱乐部酒店</t>
  </si>
  <si>
    <t>Vistana Beach Club</t>
  </si>
  <si>
    <t>177-222-99200</t>
  </si>
  <si>
    <t>10740 South Ocean Drive,Jensen Beach 34957,Florida United States</t>
  </si>
  <si>
    <t>米德兰福朋喜来登酒店</t>
  </si>
  <si>
    <t>Four Points By Sheraton Midland</t>
  </si>
  <si>
    <t>1-432-704-5300</t>
  </si>
  <si>
    <t>5518 STARBOARD DRIVE,MIDLAND,79703</t>
  </si>
  <si>
    <t>喜来登伊顿镇酒店</t>
  </si>
  <si>
    <t>Sheraton Eatontown Hotel</t>
  </si>
  <si>
    <t>伊顿敦</t>
  </si>
  <si>
    <t>1-732-542-6500</t>
  </si>
  <si>
    <t>6 INDUSTRIAL WAY EAST,EATONTOWN,07724</t>
  </si>
  <si>
    <t>密尔沃基机场卡拉润酒店</t>
  </si>
  <si>
    <t>Clarion Hotel Airport Milwaukee</t>
  </si>
  <si>
    <t>1-414-4812400</t>
  </si>
  <si>
    <t>5311 S Howell Ave, Milwaukee, WI, 53207 US</t>
  </si>
  <si>
    <t>密尔沃基布鲁克菲尔德喜来登酒店</t>
  </si>
  <si>
    <t>Sheraton Milwaukee Brookfield</t>
  </si>
  <si>
    <t>1-262-3641100</t>
  </si>
  <si>
    <t>375 S. MOORLAND ROAD,BROOKFIELD,53005,Wisconsin United States</t>
  </si>
  <si>
    <t>底特律诺维福朋喜来登酒店</t>
  </si>
  <si>
    <t>Four Points By Sheraton Detroit Novi</t>
  </si>
  <si>
    <t>1-248-348-5000</t>
  </si>
  <si>
    <t>27000 South Karevich Drive Novi, Michigan 48377 United States of America</t>
  </si>
  <si>
    <t>威斯汀凯迪拉克酒店</t>
  </si>
  <si>
    <t>Westin Book Cadillac</t>
  </si>
  <si>
    <t>底特律</t>
  </si>
  <si>
    <t>001--3134421600</t>
  </si>
  <si>
    <t>1114 WASHINGTON BOULEVARD,DETROIT,48226</t>
  </si>
  <si>
    <t>杭兹维尔元素酒店</t>
  </si>
  <si>
    <t>Element Huntsville</t>
  </si>
  <si>
    <t>亨茨维尔</t>
  </si>
  <si>
    <t>001--2563279000</t>
  </si>
  <si>
    <t>6810 GOVERNORS WEST ROAD NORTHWEST,HUNTSVILLE,35806</t>
  </si>
  <si>
    <t>夏洛特/派恩维尔福朋喜来登酒店</t>
  </si>
  <si>
    <t>Four Points By Sheraton Charlotte - Pineville</t>
  </si>
  <si>
    <t>派恩维尔</t>
  </si>
  <si>
    <t>1-704-5408500</t>
  </si>
  <si>
    <t>9705 LEITNER DRIVE,PINEVILLE,28134</t>
  </si>
  <si>
    <t>福吉谷喜来登酒店</t>
  </si>
  <si>
    <t>Sheraton Valley Forge Hotel</t>
  </si>
  <si>
    <t>金戈夫普鲁西亚</t>
  </si>
  <si>
    <t>1-484-238-1800</t>
  </si>
  <si>
    <t>480 NORTH GULPH ROAD,KING OF PRUSSIA,19406</t>
  </si>
  <si>
    <t>印第安纳波利斯艾美度假酒店</t>
  </si>
  <si>
    <t>Le Meridien Indianapolis</t>
  </si>
  <si>
    <t>印第安纳波利斯</t>
  </si>
  <si>
    <t>1-317-737-1600</t>
  </si>
  <si>
    <t>123 SOUTH ILLINOIS STREET,INDIANAPOLIS,IN, 46225, UNITED STATES</t>
  </si>
  <si>
    <t>印第安纳波利斯市中心喜来登酒店</t>
  </si>
  <si>
    <t>Sheraton Indianapolis City Centre Hotel</t>
  </si>
  <si>
    <t>印第安纳波利斯 (及周边地区)</t>
  </si>
  <si>
    <t>1-317-6352000</t>
  </si>
  <si>
    <t>31 WEST OHIO STREET,INDIANAPOLIS, IN 46204</t>
  </si>
  <si>
    <t>印第安纳波利斯喜来登酒店(位于凯斯通克罗星)</t>
  </si>
  <si>
    <t>Sheraton Indianapolis Hotel at Keystone Crossing</t>
  </si>
  <si>
    <t>1-317-846-2700</t>
  </si>
  <si>
    <t>8787 KEYSTONE CROSSING,INDIANAPOLIS,46240</t>
  </si>
  <si>
    <t>印第安纳波利斯威斯汀酒店</t>
  </si>
  <si>
    <t>The Westin Indianapolis</t>
  </si>
  <si>
    <t>1-317-2628100</t>
  </si>
  <si>
    <t>241 W Washington Street, Indianapolis, IN, 46204 US</t>
  </si>
  <si>
    <t xml:space="preserve">北巴尔摩喜来登酒店 </t>
  </si>
  <si>
    <t>Sheraton Baltimore North</t>
  </si>
  <si>
    <t>托森</t>
  </si>
  <si>
    <t>001--4103217400</t>
  </si>
  <si>
    <t>903 DULANEY VALLEY ROAD</t>
  </si>
  <si>
    <t>塔拉哈西市区福朋喜来登酒店</t>
  </si>
  <si>
    <t>Four Points by Sheraton Tallahassee Downtown</t>
  </si>
  <si>
    <t>001--8504220071</t>
  </si>
  <si>
    <t>316 WEST TENNESSEE STREET,TALLAHASSEE,32301</t>
  </si>
  <si>
    <t>斯普林菲尔德喜来登帝王广场酒店</t>
  </si>
  <si>
    <t>Sheraton Springfield Monarch Place Hotel</t>
  </si>
  <si>
    <t>斯普林菲尔德</t>
  </si>
  <si>
    <t>1-413-7811010</t>
  </si>
  <si>
    <t>ONE MONARCH PLACE,SPRINGFIELD MA 01144,UNITED STATES</t>
  </si>
  <si>
    <t>达拉斯沃思堡机场北福朋喜来登酒店</t>
  </si>
  <si>
    <t>Four Points By Sheraton Dallas Fort Worth Airport North</t>
  </si>
  <si>
    <t>001--4697026311</t>
  </si>
  <si>
    <t>1580 POINT WEST BOULEVARD,75019 COPPELL,TEXAS UNITED STATES</t>
  </si>
  <si>
    <t>达拉斯沃思堡机场威斯汀酒店</t>
  </si>
  <si>
    <t>The Westin Dallas Fort Worth Airport</t>
  </si>
  <si>
    <t>1-972-9294500</t>
  </si>
  <si>
    <t>4545 W. JOHN CARPENTER FREEWAY,IRVING TEXAS 75063,IRVING,75063</t>
  </si>
  <si>
    <t>艾丽门特法哥酒店</t>
  </si>
  <si>
    <t>Element Fargo</t>
  </si>
  <si>
    <t>西法戈</t>
  </si>
  <si>
    <t>001--7014785333</t>
  </si>
  <si>
    <t>925 19TH AVENUE EAST,WEST FARGO,58078</t>
  </si>
  <si>
    <t>喜来登乔治敦会议中心酒店</t>
  </si>
  <si>
    <t>Sheraton Austin Georgetown Hotel &amp; Conference Center</t>
  </si>
  <si>
    <t>乔治敦</t>
  </si>
  <si>
    <t>1-737-444-2700</t>
  </si>
  <si>
    <t>1101 WOODLAWN AVENUE,GEORGETOWN,78628</t>
  </si>
  <si>
    <t>阿尔伯克基住宅区喜来登酒店</t>
  </si>
  <si>
    <t>The Sheraton Albuquerque Uptown Hotel</t>
  </si>
  <si>
    <t>阿尔伯克基</t>
  </si>
  <si>
    <t>001--5058810000</t>
  </si>
  <si>
    <t>2600 Louisiana Boulevard Northeast,Albuquerque 87110,NM United States</t>
  </si>
  <si>
    <t>阿尔伯克基机场酒店</t>
  </si>
  <si>
    <t>Sheraton Albuquerque Airport Hotel</t>
  </si>
  <si>
    <t>1-505-843-7000</t>
  </si>
  <si>
    <t>2910 YALE BOULEVARD S.E.,ALBUQUERQUE,87106</t>
  </si>
  <si>
    <t>亚历山德里亚旧城喜来登套房酒店</t>
  </si>
  <si>
    <t>Sheraton Suites Old Town Alexandria</t>
  </si>
  <si>
    <t>001--7038364700</t>
  </si>
  <si>
    <t>801 NORTH SAINT ASAPH STREET,ALEXANDRIA, VA 22314</t>
  </si>
  <si>
    <t>亚历山德里亚威斯汀酒店</t>
  </si>
  <si>
    <t>The Westin Alexandria</t>
  </si>
  <si>
    <t>1-703-2538600</t>
  </si>
  <si>
    <t>400 COURTHOUSE SQ,ALEXANDRIA VA 22314,UNITED STATES</t>
  </si>
  <si>
    <t>路易斯威尔市中心雅乐轩酒店</t>
  </si>
  <si>
    <t>Aloft Louisville Downtown</t>
  </si>
  <si>
    <t>001--5025831888</t>
  </si>
  <si>
    <t>102 WEST MAIN STREET,LOUISVILLE,40202</t>
  </si>
  <si>
    <t>福朋喜来登路易斯威尔机场酒店</t>
  </si>
  <si>
    <t>Four Points by Sheraton Louisville Airport</t>
  </si>
  <si>
    <t>001--5027535555</t>
  </si>
  <si>
    <t>2850 Crittenden Drive Louisville, Kentucky 40209 United States</t>
  </si>
  <si>
    <t>列克星敦福朋喜来登酒店</t>
  </si>
  <si>
    <t>Four Points Sheraton - Lexington</t>
  </si>
  <si>
    <t>001--8592591311</t>
  </si>
  <si>
    <t>1938 STANTON WAY,LEXINGTON,40511</t>
  </si>
  <si>
    <t>曼谷雅典娜豪华精选酒店</t>
  </si>
  <si>
    <t>The Athenee Hotel a Luxury Collection Hotel, Bangkok</t>
  </si>
  <si>
    <t>66-2-6508800</t>
  </si>
  <si>
    <t>61 Wireless Road (Witthayu), Lumpini, Pathumwan,Bangkok,Thailand</t>
  </si>
  <si>
    <t>威斯汀罗马精品酒店</t>
  </si>
  <si>
    <t>The Westin Excelsior Rome</t>
  </si>
  <si>
    <t>39-06-47081</t>
  </si>
  <si>
    <t>Via Vittorio Veneto 125,Municipio I,00187 ROME,ITALY</t>
  </si>
  <si>
    <t>万豪度假巴黎省酒店</t>
  </si>
  <si>
    <t>Marriott’s Village d’Ile-De-France</t>
  </si>
  <si>
    <t>Bailly-Romainvilliers</t>
  </si>
  <si>
    <t>33-1-60429000</t>
  </si>
  <si>
    <t>Allee de l’Orme Rond Bailly-Romainvilliers, 77700, France</t>
  </si>
  <si>
    <t>岘港西西里亚水疗酒店</t>
  </si>
  <si>
    <t>Cicilia Hotel &amp; Spa Da Nang</t>
  </si>
  <si>
    <t>0084--2363747888</t>
  </si>
  <si>
    <t>No. 06; 08; 10 - Do Ba street, T20 Beach, Ngu Hanh Son District</t>
  </si>
  <si>
    <t>雅加达瓦希德哈希姆雅乐轩酒店</t>
  </si>
  <si>
    <t>Aloft Jakarta Wahid Hasyim</t>
  </si>
  <si>
    <t>622-129-18688</t>
  </si>
  <si>
    <t>Jl. KH. Wahid Hasyim No 92, Menteng, Jakarta,Jakarta 10340,Indonesia</t>
  </si>
  <si>
    <t>棉兰喜来登福朋酒店</t>
  </si>
  <si>
    <t>Four Points by Sheraton Medan</t>
  </si>
  <si>
    <t>626-180-501111</t>
  </si>
  <si>
    <t>Jl. Gatot Subroto No 395, Medan</t>
  </si>
  <si>
    <t>八打灵再也喜来登酒店</t>
  </si>
  <si>
    <t>Sheraton Petaling Jaya Hotel</t>
  </si>
  <si>
    <t>八打灵再也</t>
  </si>
  <si>
    <t>0060--376228888</t>
  </si>
  <si>
    <t xml:space="preserve">Jalan Utara C </t>
  </si>
  <si>
    <t>尼斯万豪AC酒店</t>
  </si>
  <si>
    <t>AC Hotel Nice by Marriott</t>
  </si>
  <si>
    <t>33-493-979090</t>
  </si>
  <si>
    <t>59 Promenade Des Anglais,P.O. BOX - 1291,Nice 06005,France</t>
  </si>
  <si>
    <t>平昌阿尔卑希亚假日酒店</t>
  </si>
  <si>
    <t>Holiday Inn Resort Alpensia Pyeongchang</t>
  </si>
  <si>
    <t>平昌 (郡)</t>
  </si>
  <si>
    <t>325, Solbong-ro, Daegwanryeong-myeon,</t>
  </si>
  <si>
    <t>日惹万豪酒店</t>
  </si>
  <si>
    <t>Yogyakarta Marriott Hotel</t>
  </si>
  <si>
    <t>德波 (爪哇中部)</t>
  </si>
  <si>
    <t>622-129-888251</t>
  </si>
  <si>
    <t>Jl Ringroad Utara, Condong Catur, Yogyakarta,Yogyakarta 55283,Indonesia</t>
  </si>
  <si>
    <t>素坤逸路康帕斯酒店集团传统套房酒店</t>
  </si>
  <si>
    <t>Legacy Suites Hotel Sukhumvit by Compass Hospitality</t>
  </si>
  <si>
    <t>66-2-6901900</t>
  </si>
  <si>
    <t>12,14 Sukhumvit Soi 29, Bangkok 10110 Thailand</t>
  </si>
  <si>
    <t>素坤逸2号贝斯特韦斯特舒雅优质酒店</t>
  </si>
  <si>
    <t>SureStay Plus Hotel by Best Western Sukhumvit 2</t>
  </si>
  <si>
    <t>662-020-1144</t>
  </si>
  <si>
    <t>89 Sukhumvit Road, Soi 2, Klong Toey, Khlong Toei,Bangkok Thailand</t>
  </si>
  <si>
    <t>曼谷苏克哈姆维特通罗万豪行政公寓</t>
  </si>
  <si>
    <t>Marriott Executive Apartments Bangkok ,Sukhumvit Thonglor</t>
  </si>
  <si>
    <t>0066--27970000</t>
  </si>
  <si>
    <t>2 Soi Sukhumvit 57, Klongtan Nua, Wattana</t>
  </si>
  <si>
    <t>曼谷素坤逸11纸牌屋酒店</t>
  </si>
  <si>
    <t>Solitaire Bangkok Sukhumvit 11</t>
  </si>
  <si>
    <t>0066--20813999</t>
  </si>
  <si>
    <t>75/23 Sukhumvit Soi 13</t>
  </si>
  <si>
    <t>圣安东尼奥莱昂万豪AC酒店</t>
  </si>
  <si>
    <t>AC Hotel Leon San Antonio by Marriott</t>
  </si>
  <si>
    <t>利昂(省)</t>
  </si>
  <si>
    <t>349-872-18444</t>
  </si>
  <si>
    <t>Velazquez,10 Leon, Leon 24005, Spain</t>
  </si>
  <si>
    <t>林菲尔德公园万豪酒店及乡村俱乐部</t>
  </si>
  <si>
    <t>Lingfield Park Marriott Hotel &amp; Country Club</t>
  </si>
  <si>
    <t>埃普瑟姆</t>
  </si>
  <si>
    <t>0044--1342830930</t>
  </si>
  <si>
    <t>Racecourse Road Lingfield, RH7 6PQ, United Kingdom</t>
  </si>
  <si>
    <t>伦敦莫克西伊克赛尔酒店</t>
  </si>
  <si>
    <t>Moxy London Excel</t>
  </si>
  <si>
    <t>44-207-031-1683</t>
  </si>
  <si>
    <t>1014 Dockside Road, Newham, London, E16 2FQ, United Kingdom</t>
  </si>
  <si>
    <t>伦敦斯特拉特福德莫克斯酒店</t>
  </si>
  <si>
    <t>Moxy London Stratford</t>
  </si>
  <si>
    <t>31-68-3415986</t>
  </si>
  <si>
    <t>86 Great Eastern Road, Newham, London, E15 1GR, United Kingdom</t>
  </si>
  <si>
    <t>都铎公园万豪酒店及乡村俱乐部</t>
  </si>
  <si>
    <t>Tudor Park Marriott Hotel &amp; Country Club</t>
  </si>
  <si>
    <t>Maidstone</t>
  </si>
  <si>
    <t>441-622-734334</t>
  </si>
  <si>
    <t>Ashford Road,Bearsted Maidstone, England ME14 4NQ, United Kingdom</t>
  </si>
  <si>
    <t>金狐狸公园万豪酒店及乡村俱乐部</t>
  </si>
  <si>
    <t>Worsley Park Marriott Hotel &amp; Country Club</t>
  </si>
  <si>
    <t>44-161-975-2000</t>
  </si>
  <si>
    <t>Worsley Park, Worsley, M28 2QT, United Kingdom</t>
  </si>
  <si>
    <t>米兰万豪AC酒店</t>
  </si>
  <si>
    <t>AC Hotel Milano</t>
  </si>
  <si>
    <t>0039-2-20424211</t>
  </si>
  <si>
    <t>Via Tazzoli 2</t>
  </si>
  <si>
    <t>斯普鲁顿庄园酒店及高尔夫乡村俱乐部</t>
  </si>
  <si>
    <t>Sprowston Manor Hotel, Golf &amp; Country Club</t>
  </si>
  <si>
    <t>Norwich</t>
  </si>
  <si>
    <t>0044--1603410871</t>
  </si>
  <si>
    <t>Wroxham Road, Norwich, NR7 8RP, United Kingdom</t>
  </si>
  <si>
    <t>喜来登马略卡阿拉贝拉高尔夫酒店</t>
  </si>
  <si>
    <t>Sheraton Mallorca Arabella Golf Hotel</t>
  </si>
  <si>
    <t>马略卡岛帕尔玛</t>
  </si>
  <si>
    <t>34-971-787100</t>
  </si>
  <si>
    <t>Carrer De La Vinagrella,Son Vida,Mallorca-Palma PALMA DE MALLORCA, 07013,Spain</t>
  </si>
  <si>
    <t>卡斯蒂略圣维达豪华精选酒店</t>
  </si>
  <si>
    <t>Castillo Hotel Son Vida, a Luxury Collection Hotel</t>
  </si>
  <si>
    <t>0034--971493493</t>
  </si>
  <si>
    <t>Carrer Raixa 2, Urbanizacion Son Vida, Spain</t>
  </si>
  <si>
    <t>达瓦尔马洛卡瑞吉度假酒店</t>
  </si>
  <si>
    <t>The St. Regis Mardavall Mallorca Resort</t>
  </si>
  <si>
    <t>卡尔维亚</t>
  </si>
  <si>
    <t>34-971-629629</t>
  </si>
  <si>
    <t>Carretera Palma-andratx 19,Costa D’en Blanes,Mallorca-Palma PALMA DE MALLORCA, 07181,Spain</t>
  </si>
  <si>
    <t>帕多瓦万豪AC酒店</t>
  </si>
  <si>
    <t>AC Hotel Padova</t>
  </si>
  <si>
    <t>0039--49777077</t>
  </si>
  <si>
    <t>Via Prima Strada, 1</t>
  </si>
  <si>
    <t>罗马万豪弗罗拉大酒店</t>
  </si>
  <si>
    <t>Rome Marriott Grand Hotel Flora</t>
  </si>
  <si>
    <t>39-6-489929</t>
  </si>
  <si>
    <t>Via Vittorio Veneto, 191 Rome, 00187, Italy</t>
  </si>
  <si>
    <t>斯旺西万豪酒店</t>
  </si>
  <si>
    <t>Swansea Marriott Hotel</t>
  </si>
  <si>
    <t>Swansea</t>
  </si>
  <si>
    <t>44-1792-642020</t>
  </si>
  <si>
    <t>Maritime Quarter · Swansea, Wales SA1 3SS</t>
  </si>
  <si>
    <t>喜来登罗马酒店及会议中心</t>
  </si>
  <si>
    <t xml:space="preserve">Sheraton Roma Hotel &amp; Conference Center </t>
  </si>
  <si>
    <t>39-06-54531</t>
  </si>
  <si>
    <t>Viale del Pattinaggio 100,Municipio IX-EUR,Rome ROME, 00144,Italy</t>
  </si>
  <si>
    <t>威尼斯梅斯特雷福朋喜来登酒店</t>
  </si>
  <si>
    <t>Four Points by Sheraton Venice Mestre</t>
  </si>
  <si>
    <t>梅斯特雷</t>
  </si>
  <si>
    <t>0039--0415977020</t>
  </si>
  <si>
    <t>Via Don Luigi Peron 4/A</t>
  </si>
  <si>
    <t>圣安娜帕拉西奥万豪AC酒店</t>
  </si>
  <si>
    <t>AC Hotel Palacio de Santa Ana</t>
  </si>
  <si>
    <t>巴里阿多里德(省)</t>
  </si>
  <si>
    <t>34-983-409920</t>
  </si>
  <si>
    <t>Camino de la Flecha s/n Valladolid, Valladolid 47197, Spain</t>
  </si>
  <si>
    <t>萨莫拉万豪AC酒店</t>
  </si>
  <si>
    <t>AC Hotel Zamora, a Marriott Lifestyle Hotel</t>
  </si>
  <si>
    <t>萨拉曼卡(省)</t>
  </si>
  <si>
    <t>34-980-557940</t>
  </si>
  <si>
    <t>Avda. Principe de Asturias, 43, Zamora, 49029 ES</t>
  </si>
  <si>
    <t>克里斯塔洛豪华精选水疗度假酒店</t>
  </si>
  <si>
    <t>Cristallo, a Luxury Collection Resort &amp; Spa</t>
  </si>
  <si>
    <t>科尔蒂纳丹佩佐</t>
  </si>
  <si>
    <t>0039--0436881111</t>
  </si>
  <si>
    <t>Via Rinaldo Menardi 42</t>
  </si>
  <si>
    <t>伊豆修善寺万豪酒店</t>
  </si>
  <si>
    <t>Izu Marriott Hotel Shuzenji</t>
  </si>
  <si>
    <t>伊豆</t>
  </si>
  <si>
    <t>0081--558721311</t>
  </si>
  <si>
    <t>1529,Odaira</t>
  </si>
  <si>
    <t>南纪白浜万豪酒店</t>
  </si>
  <si>
    <t>Nanki-Shirahama Marriott Hotel</t>
  </si>
  <si>
    <t>白滨</t>
  </si>
  <si>
    <t>813-640-92851</t>
  </si>
  <si>
    <t>2428 Shirahama-cho, Nishimuro-gun 649-2211 Japan</t>
  </si>
  <si>
    <t>万豪本图拉海滩酒店</t>
  </si>
  <si>
    <t>Ventura Beach Marriott</t>
  </si>
  <si>
    <t>1-805-6436000</t>
  </si>
  <si>
    <t>2055 Harbor Blvd, Ventura, CA, 93001 US</t>
  </si>
  <si>
    <t>Courtyard Washington Convention Center</t>
  </si>
  <si>
    <t>1-202-638-4600</t>
  </si>
  <si>
    <t>900 F Street, Nw,Washington DC, District of Columbia WASHINGTON, 20004,United States</t>
  </si>
  <si>
    <t>威斯汀华盛顿特区乔治城酒店</t>
  </si>
  <si>
    <t>Westin Georgetown, Washington D.C.</t>
  </si>
  <si>
    <t>1-202-4290100</t>
  </si>
  <si>
    <t>2350 M STREET NW,WASHINGTON DC,Washington DC, District of Columbia 20037,United States</t>
  </si>
  <si>
    <t>华盛顿特区W酒店</t>
  </si>
  <si>
    <t>W Washington D.C.</t>
  </si>
  <si>
    <t>001--2026612400</t>
  </si>
  <si>
    <t xml:space="preserve"> 515 15th Street NW</t>
  </si>
  <si>
    <t>费城德文岛万怡酒店</t>
  </si>
  <si>
    <t>Courtyard Philadelphia Devon</t>
  </si>
  <si>
    <t>1-610-6876633</t>
  </si>
  <si>
    <t>762 W Lancaster Ave, Wayne, PA, 19087 US</t>
  </si>
  <si>
    <t>波士顿韦克菲尔德福朋喜来登酒店及会议中心</t>
  </si>
  <si>
    <t>Four Points by Sheraton Wakefield Boston Hotel &amp; Conference Center</t>
  </si>
  <si>
    <t>韦克菲尔德</t>
  </si>
  <si>
    <t>1-781-245-9300</t>
  </si>
  <si>
    <t>One Audubon Road,Wakefield (MA) WAKEFIELD, 01880,United States</t>
  </si>
  <si>
    <t>阿尔艾茵雅乐轩酒店</t>
  </si>
  <si>
    <t>Aloft Al Ain</t>
  </si>
  <si>
    <t>艾恩</t>
  </si>
  <si>
    <t>971-3-713-8888</t>
  </si>
  <si>
    <t>Hazza Bin Zayed Stadium Development,Al Towayya,Al Ain AL AIN, 1320,United Arab Emirates</t>
  </si>
  <si>
    <t>阿布扎比艾尔胡瑟万豪酒店</t>
  </si>
  <si>
    <t>Marriott Hotel Al Forsan Abu Dhabi</t>
  </si>
  <si>
    <t>971-220-14000</t>
  </si>
  <si>
    <t>Al Forsan International Sports Resort, Khalifa City A,Street 12 United Arab Emirates</t>
  </si>
  <si>
    <t>阿布扎比雅乐轩酒店</t>
  </si>
  <si>
    <t>Aloft Abu Dhabi</t>
  </si>
  <si>
    <t>971-2-6545000</t>
  </si>
  <si>
    <t>Abu Dhabi National Exhibition Centr,Abu Dhabi ABU DHABI, ,United Arab Emirates</t>
  </si>
  <si>
    <t>阿布扎比皇家艾美假村酒店</t>
  </si>
  <si>
    <t>Le Royal Meridien Abu Dhabi</t>
  </si>
  <si>
    <t>971-2-6742020</t>
  </si>
  <si>
    <t>PO Box 45505,Abu Dhabi,United Arab Emirates</t>
  </si>
  <si>
    <t>喜来登阿布扎比度假酒店</t>
  </si>
  <si>
    <t>Sheraton Abu Dhabi Hotel &amp; Resort</t>
  </si>
  <si>
    <t>971-2-6973333</t>
  </si>
  <si>
    <t>PO BOX 640,Corniche Road,Abu Dhabi,United Arab Emirates</t>
  </si>
  <si>
    <t>阿布扎比萨迪亚特岛瑞吉度假酒店</t>
  </si>
  <si>
    <t>The St. Regis Saadiyat Island Resort, Abu Dhabi</t>
  </si>
  <si>
    <t>971-2-4988888</t>
  </si>
  <si>
    <t>PO BOX: 54345,ABU DHABI,Abu Dhabi,United Arab Emirates</t>
  </si>
  <si>
    <t>阿布扎比圣瑞吉酒店</t>
  </si>
  <si>
    <t>The St. Regis Abu Dhabi</t>
  </si>
  <si>
    <t>971-2-694-4444</t>
  </si>
  <si>
    <t>Nation Tower,1 Corniche,P.o. Box 60476,Abu Dhabi ABU DHABI, ,United Arab Emirates</t>
  </si>
  <si>
    <t>威斯汀阿布扎比高尔夫水疗度假村酒店</t>
  </si>
  <si>
    <t>The Westin Abu Dhabi Golf Resort and Spa</t>
  </si>
  <si>
    <t>971-2-5580712</t>
  </si>
  <si>
    <t>Abu Dhabi Golf Club, Umm Al Nar,Abu Dhabi P.O.BOX 126797,United Arab Emirates</t>
  </si>
  <si>
    <t>马德普拉塔喜来登酒店</t>
  </si>
  <si>
    <t>Sheraton Mar Del Plata Hotel</t>
  </si>
  <si>
    <t>马德普拉塔</t>
  </si>
  <si>
    <t>54-223-4140000</t>
  </si>
  <si>
    <t>Avenita Alem 4221</t>
  </si>
  <si>
    <t>迪拜万丽市区酒店</t>
  </si>
  <si>
    <t>Renaissance Downtown Hotel, Dubai</t>
  </si>
  <si>
    <t>00971--45125555</t>
  </si>
  <si>
    <t>Marasi Drive, PO Box 191984</t>
  </si>
  <si>
    <t>萨尔茨堡戈尔登黑尔茨酒店 - 豪华精选酒店</t>
  </si>
  <si>
    <t>Hotel Goldener Hirsch, a Luxury Collection Hotel, Salzburg</t>
  </si>
  <si>
    <t>萨尔茨堡</t>
  </si>
  <si>
    <t>43-662-80840</t>
  </si>
  <si>
    <t>Getreidegasse 37,Salzburg A-5020,Austria</t>
  </si>
  <si>
    <t>萨尔茨堡喜来登大酒店</t>
  </si>
  <si>
    <t>Sheraton Grand Salzburg</t>
  </si>
  <si>
    <t>43-662-889990</t>
  </si>
  <si>
    <t>Auersbergstrasse 4,Salzburg 5200,Austria</t>
  </si>
  <si>
    <t>丽思卡尔顿酒店维也纳酒店</t>
  </si>
  <si>
    <t>The Ritz-Carlton, Vienna</t>
  </si>
  <si>
    <t>维也纳</t>
  </si>
  <si>
    <t>43-1-31188</t>
  </si>
  <si>
    <t>Schubertring 5-7, Vienna, 1010 AT</t>
  </si>
  <si>
    <t>布里斯托尔酒店 - 豪华精选酒店</t>
  </si>
  <si>
    <t>Hotel Bristol - A Luxury Collection Hotel</t>
  </si>
  <si>
    <t>43-1-515160</t>
  </si>
  <si>
    <t>Karntner Ring 1,Vienna A-1010,Austria</t>
  </si>
  <si>
    <t>帝国酒店 - 豪华精选酒店</t>
  </si>
  <si>
    <t>Hotel Imperial - A Luxury Collection Hotel</t>
  </si>
  <si>
    <t>0043--150110</t>
  </si>
  <si>
    <t xml:space="preserve">Kaerntner Ring 16 </t>
  </si>
  <si>
    <t>维也纳艾美酒店</t>
  </si>
  <si>
    <t>Le Meridien Vienna</t>
  </si>
  <si>
    <t>43-1-588900</t>
  </si>
  <si>
    <t>Robert-Stolz-Platz 1,Vienna 1010,Austria</t>
  </si>
  <si>
    <t>莫克西维也纳机场酒店</t>
  </si>
  <si>
    <t>Moxy Vienna Airport</t>
  </si>
  <si>
    <t>431-891-02720</t>
  </si>
  <si>
    <t>Ausfahrtsstra?e 4 , Vienna International Airport, Vienna, Austria, 1300</t>
  </si>
  <si>
    <t>阿鲁巴岛万豪度假酒店及斯特拉瑞斯娱乐场</t>
  </si>
  <si>
    <t>Aruba Marriott Resort &amp; Stellaris Casino</t>
  </si>
  <si>
    <t>阿鲁巴岛</t>
  </si>
  <si>
    <t>努德</t>
  </si>
  <si>
    <t>297-5-869000</t>
  </si>
  <si>
    <t>L.G. Smith Boulevard # 101 Palm Beach Aruba</t>
  </si>
  <si>
    <t>巴库国际旅行社酒店</t>
  </si>
  <si>
    <t>Intourist Hotel Baku Autograph Collection</t>
  </si>
  <si>
    <t>阿塞拜疆</t>
  </si>
  <si>
    <t>巴库</t>
  </si>
  <si>
    <t>994-12-3103310</t>
  </si>
  <si>
    <t>Mikail Useynov avenue, 51 Baku AZ1003,Azerbaijan</t>
  </si>
  <si>
    <t>阿布歇隆区巴库 JW 万豪酒店</t>
  </si>
  <si>
    <t>JW Marriott Hotel Absheron Baku</t>
  </si>
  <si>
    <t>994-12-4998888</t>
  </si>
  <si>
    <t>674 Azadliq Square Baku, AZ-1010, Azerbaijan</t>
  </si>
  <si>
    <t>悉尼北莱德万怡酒店</t>
  </si>
  <si>
    <t>Courtyard by Marriott Sydney-North Ryde</t>
  </si>
  <si>
    <t>61-2-94919500</t>
  </si>
  <si>
    <t>7-11 Talavera Road · North Ryde, New South Wales 2113 Australia</t>
  </si>
  <si>
    <t>滑浪天堂万豪度假酒店及水疗中心</t>
  </si>
  <si>
    <t>Surfers Paradise Marriott Resort &amp; Spa</t>
  </si>
  <si>
    <t>61-7-55929800</t>
  </si>
  <si>
    <t>158 Ferny Avenue,Gold Coast 4217,Australia</t>
  </si>
  <si>
    <t>珀斯雅乐轩酒店</t>
  </si>
  <si>
    <t>Aloft Perth</t>
  </si>
  <si>
    <t>0061--861472468</t>
  </si>
  <si>
    <t>27 Rowe Avenue, Rivervale</t>
  </si>
  <si>
    <t>吉达喜来登酒店</t>
  </si>
  <si>
    <t>Sheraton Jeddah Hotel</t>
  </si>
  <si>
    <t>吉达</t>
  </si>
  <si>
    <t>966-12-6992212</t>
  </si>
  <si>
    <t>ON NORTH CORNICHE,JEDDAH 21424,Jeddah SAUDI ARABIA,Saudi Arabia</t>
  </si>
  <si>
    <t>利雅得雅乐轩酒店</t>
  </si>
  <si>
    <t>Aloft Riyadh Hotel</t>
  </si>
  <si>
    <t>利雅得</t>
  </si>
  <si>
    <t>966-11-234-1111</t>
  </si>
  <si>
    <t>2385 Olaya Street,Riyadh RIYADH, 12611-9242,Saudi Arabia</t>
  </si>
  <si>
    <t>福朋喜来登酒店- 利雅得卡尔迪亚</t>
  </si>
  <si>
    <t>Four Points by Sheraton Riyadh Khaldia</t>
  </si>
  <si>
    <t>966-11-2682222</t>
  </si>
  <si>
    <t>Riyadh-Prince Faisal Bin Turkey Street (Al Khazzan)</t>
  </si>
  <si>
    <t xml:space="preserve">利雅得喜来登酒店 </t>
  </si>
  <si>
    <t>Sheraton Riyadh Hotel &amp; Towers</t>
  </si>
  <si>
    <t>966-11-4543300</t>
  </si>
  <si>
    <t>OLAYA JUNCTION OF KING FAHAD AND,KING ABDULLAH ROAD,Riyadh P.O. BOX 90807,Saudi Arabia</t>
  </si>
  <si>
    <t>留寿都威斯汀度假酒店</t>
  </si>
  <si>
    <t>The Westin Rusutsu Resort</t>
  </si>
  <si>
    <t>留寿都</t>
  </si>
  <si>
    <t>81-11-2005182</t>
  </si>
  <si>
    <t>133 Izumikawa, Rusutsu-mura, Abuta-gun,Rusutsu 048-1711,Japan</t>
  </si>
  <si>
    <t>韦利格默湾万豪酒店&amp;度假村</t>
  </si>
  <si>
    <t>Weligama Bay Marriott Resort &amp; Spa</t>
  </si>
  <si>
    <t>斯里兰卡</t>
  </si>
  <si>
    <t>Weligama</t>
  </si>
  <si>
    <t>94-41-4600100</t>
  </si>
  <si>
    <t>No 700 Matara Road, 81700 Weligama, Sri Lanka</t>
  </si>
  <si>
    <t>巴林麦纳麦万豪行政公寓</t>
  </si>
  <si>
    <t>Marriott Executive Apartments Manama, Bahrain</t>
  </si>
  <si>
    <t>00973--17363999</t>
  </si>
  <si>
    <t>Building 864, Road 2414, Block 324, Al Fateh</t>
  </si>
  <si>
    <t>度温合签名酒店</t>
  </si>
  <si>
    <t>Hotel &amp; Spa do Vinho, Autograph Collection</t>
  </si>
  <si>
    <t>本图贡萨尔维斯</t>
  </si>
  <si>
    <t>55-54-21027200</t>
  </si>
  <si>
    <t>Rod. RS 444, KM 21, Vale dos Vinhedos, Bento Goncalves, 95700-000 BR</t>
  </si>
  <si>
    <t>铁达伯纳比酒店及会议中心</t>
  </si>
  <si>
    <t>Delta Hotels by Marriott Burnaby Conference Centre</t>
  </si>
  <si>
    <t>伯纳比</t>
  </si>
  <si>
    <t>1-604-453-0750</t>
  </si>
  <si>
    <t>4331 Dominion Street, Burnaby</t>
  </si>
  <si>
    <t>多伦多布兰普顿万豪费尔菲尔德酒店</t>
  </si>
  <si>
    <t>Fairfield Inn &amp; Suites Toronto Brampton</t>
  </si>
  <si>
    <t>布兰普敦</t>
  </si>
  <si>
    <t>1-905-8747177</t>
  </si>
  <si>
    <t>150 Westcreek Blvd, Brampton, ON, L6T 5V7 CA</t>
  </si>
  <si>
    <t>派瓦水库喜来登酒店</t>
  </si>
  <si>
    <t>Sheraton Reserva do Paiva</t>
  </si>
  <si>
    <t>卡博德圣阿戈斯提纽</t>
  </si>
  <si>
    <t>558-133-122000</t>
  </si>
  <si>
    <t>Avenida A N# 4 Quadra F1 - Lote 4A3,Praia do Paiva, Loteamento Reserva Do Paiva,Recife,Brazil</t>
  </si>
  <si>
    <t>里约热内卢巴拉达蒂茹卡居家酒店</t>
  </si>
  <si>
    <t>Residence Inn by Marriott Rio de Janeiro Barra da Tijuca</t>
  </si>
  <si>
    <t>0055--2145602700</t>
  </si>
  <si>
    <t>Av Embaixador Abelardo Bueno, 5001, Barra da Tijuca</t>
  </si>
  <si>
    <t>金斯顿福朋喜来登酒店</t>
  </si>
  <si>
    <t>Four Points by Sheraton Kingston</t>
  </si>
  <si>
    <t>金斯敦</t>
  </si>
  <si>
    <t>1-800-325-3535</t>
  </si>
  <si>
    <t>285 King Street East,Kingston KINGSTON, K7L 3B1,Canada</t>
  </si>
  <si>
    <t>拉瓦尔喜来登酒店</t>
  </si>
  <si>
    <t>Sheraton Laval Hotel</t>
  </si>
  <si>
    <t>拉瓦勒</t>
  </si>
  <si>
    <t>1-450-687-2440</t>
  </si>
  <si>
    <t>2440 Autoroute Des Laurentides,Laval LAVAL, H7T 1X5,Canada</t>
  </si>
  <si>
    <t>圣地亚哥拉斯孔德斯万怡酒店</t>
  </si>
  <si>
    <t>Courtyard by Marriott Santiago Las Condes</t>
  </si>
  <si>
    <t>拉斯昆德</t>
  </si>
  <si>
    <t>0056--224847400</t>
  </si>
  <si>
    <t>Avenida Kennedy 5601, Las Condes</t>
  </si>
  <si>
    <t>萨里福朋喜来登酒店</t>
  </si>
  <si>
    <t>Four Points By Sheraton Surrey</t>
  </si>
  <si>
    <t>萨里</t>
  </si>
  <si>
    <t>001--6049304700</t>
  </si>
  <si>
    <t>10410 158th Street,Surrey SURREY, V4N 5C2,Canada</t>
  </si>
  <si>
    <t>滑铁卢圣雅各布万怡酒店</t>
  </si>
  <si>
    <t>Courtyard by Marriott Waterloo St. Jacobs</t>
  </si>
  <si>
    <t>滑铁卢</t>
  </si>
  <si>
    <t>1-519-884-9295</t>
  </si>
  <si>
    <t>50 Benjamin Road East,Waterloo WATERLOO, N2V 2J9,Canada</t>
  </si>
  <si>
    <t>新斯科舍威斯汀大饭店</t>
  </si>
  <si>
    <t>Westin Nova Scotian</t>
  </si>
  <si>
    <t>001--9024211000</t>
  </si>
  <si>
    <t>1181 Hollis Street</t>
  </si>
  <si>
    <t>基洛纳费尔菲尔德酒店</t>
  </si>
  <si>
    <t>Fairfield Inn &amp; Suites Kelowna</t>
  </si>
  <si>
    <t>基洛纳-奥克纳根山谷</t>
  </si>
  <si>
    <t>001--2507632800</t>
  </si>
  <si>
    <t>1655 - Powick Rd.,</t>
  </si>
  <si>
    <t>西山万豪居家酒店</t>
  </si>
  <si>
    <t>Residence Inn Montreal Westmount</t>
  </si>
  <si>
    <t>1-514-935-9224</t>
  </si>
  <si>
    <t>2170 Lincoln Avenue,Montreal MONTREAL, H3H 2N5,Canada</t>
  </si>
  <si>
    <t>渥太华万豪酒店</t>
  </si>
  <si>
    <t>Ottawa Marriott Hotel</t>
  </si>
  <si>
    <t>001--6132381122</t>
  </si>
  <si>
    <t>100 Kent Street Ottawa, Ontario K1P 5R7 Canada</t>
  </si>
  <si>
    <t>波哥大机场万怡酒店</t>
  </si>
  <si>
    <t>Courtyard by Marriott Bogota Airport</t>
  </si>
  <si>
    <t>0057--14841888</t>
  </si>
  <si>
    <t>Avenida Calle 26, 96 J-90, Bogota, Colombia</t>
  </si>
  <si>
    <t>魁北克城中心万豪酒店</t>
  </si>
  <si>
    <t>Quebec City Marriott Downtown</t>
  </si>
  <si>
    <t>查尔斯堡</t>
  </si>
  <si>
    <t>001--4186944004</t>
  </si>
  <si>
    <t>850 Place D’Youville</t>
  </si>
  <si>
    <t>蒙克顿万豪费尔菲尔德酒店</t>
  </si>
  <si>
    <t>Fairfield Inn &amp; Suites by Marriott Moncton</t>
  </si>
  <si>
    <t>蒙克顿(及周边地区)</t>
  </si>
  <si>
    <t>001--5068550033</t>
  </si>
  <si>
    <t>26 Marriott Drive, Moncton</t>
  </si>
  <si>
    <t>蒙克顿福朋喜来登酒店</t>
  </si>
  <si>
    <t>Four Points By Sheraton Moncton</t>
  </si>
  <si>
    <t>001--5068529600</t>
  </si>
  <si>
    <t>40 Lady Ada Boulevard,Moncton MONCTON, E1G 0E3,Canada</t>
  </si>
  <si>
    <t>谢布克Delta酒店</t>
  </si>
  <si>
    <t>Delta Hotels by Marriott Sherbrooke Conference Centre</t>
  </si>
  <si>
    <t>舍布鲁克</t>
  </si>
  <si>
    <t>001--8198221989</t>
  </si>
  <si>
    <t>2685 Rue King Ouest,Sherbrooke SHERBROOKE, J1L 1C1,Canada</t>
  </si>
  <si>
    <t>红树林傲途格精选酒店</t>
  </si>
  <si>
    <t>El Mangroove, Autograph Collection</t>
  </si>
  <si>
    <t>帕帕加约</t>
  </si>
  <si>
    <t>506-2105-7575</t>
  </si>
  <si>
    <t>Gulf Of Papagayo,Guanacaste GUANACASTE, 50503,Costa Rica</t>
  </si>
  <si>
    <t>瓜纳卡斯特 JW 万豪度假酒店及水疗中心</t>
  </si>
  <si>
    <t>JW Marriott Guanacaste Resort &amp; Spa</t>
  </si>
  <si>
    <t>北太平洋海岸-瓜纳卡斯特</t>
  </si>
  <si>
    <t>506-26812000</t>
  </si>
  <si>
    <t>Hacienda Pinilla,Guanacaste GUANACASTE, 00000,Costa Rica</t>
  </si>
  <si>
    <t>多伦多机场喜来登会议中心酒店</t>
  </si>
  <si>
    <t>SHERATON TORONTO AIRPORT HOTEL &amp; CONFERENCE CENTRE</t>
  </si>
  <si>
    <t>1-416-675-6100</t>
  </si>
  <si>
    <t>801 DIXON ROAD,Toronto TORONTO, M9W 1J5,Canada</t>
  </si>
  <si>
    <t>多伦多机场万豪酒店</t>
  </si>
  <si>
    <t>Toronto Airport Marriott Hotel</t>
  </si>
  <si>
    <t>1-416-6749400</t>
  </si>
  <si>
    <t>901 Dixon Road, Toronto, ON, M9W1J5 CA</t>
  </si>
  <si>
    <t>蒙特利尔机场万豪酒店端子酒店</t>
  </si>
  <si>
    <t>Montreal Airport Marriott in-Terminal Hotel</t>
  </si>
  <si>
    <t>1-514-6366700</t>
  </si>
  <si>
    <t>800 Place Leigh Capreol, Dorval, QC, H4Y0A4 CA</t>
  </si>
  <si>
    <t>威农万豪费尔菲尔德酒店</t>
  </si>
  <si>
    <t>Fairfield Inn &amp; Suites Vernon</t>
  </si>
  <si>
    <t>弗农</t>
  </si>
  <si>
    <t>1-250-260-7829</t>
  </si>
  <si>
    <t>5300 Anderson Way, Vernon</t>
  </si>
  <si>
    <t>圣何塞雅乐轩酒店</t>
  </si>
  <si>
    <t>Aloft San Jose Hotel, Costa Rica</t>
  </si>
  <si>
    <t>506-220-53535</t>
  </si>
  <si>
    <t>Parque Empresarial Forum 2,Radial Belen-Santana,San Jose,Costa Rica</t>
  </si>
  <si>
    <t>伦敦万豪唐普雷斯酒店</t>
  </si>
  <si>
    <t>TownePlace Suites by Marriott London</t>
  </si>
  <si>
    <t>1-519-6811200</t>
  </si>
  <si>
    <t>800 Exeter Road,London Ontario LONDON, N6E 1L5,Canada</t>
  </si>
  <si>
    <t>卡尔加里南部万怡酒店</t>
  </si>
  <si>
    <t>Courtyard by Marriott Calgary South</t>
  </si>
  <si>
    <t>001--5873497599</t>
  </si>
  <si>
    <t>3750 Market Street Se,Calgary CALGARY, T3M 2P2,Canada</t>
  </si>
  <si>
    <t>卡尔加里市中心万豪费尔菲尔德酒店</t>
  </si>
  <si>
    <t>Fairfield Inn &amp; Suites Calgary Downtown</t>
  </si>
  <si>
    <t>1-403-351-6500</t>
  </si>
  <si>
    <t>239 12th Avenue SW Calgary Alberta T2R 1H7 Canada</t>
  </si>
  <si>
    <t>南卡尔加里万豪酒店</t>
  </si>
  <si>
    <t>Residence Inn by Marriott Calgary South</t>
  </si>
  <si>
    <t>001--5873498633</t>
  </si>
  <si>
    <t>3710 Market Street Se.,Calgary CALGARY, T3M 2P2,Canada</t>
  </si>
  <si>
    <t>喜来登骑士卡尔加里酒店</t>
  </si>
  <si>
    <t>Sheraton Cavalier Hotel Calgary</t>
  </si>
  <si>
    <t>1-403-2910107</t>
  </si>
  <si>
    <t>2620 32nd Avenue Ne Calgary,Calgary ALBERTA, T1Y 6B8,Canada</t>
  </si>
  <si>
    <t>爱德华王子万豪德尔塔酒店</t>
  </si>
  <si>
    <t>Delta Hotels by Marriott Prince Edward</t>
  </si>
  <si>
    <t>夏洛特敦</t>
  </si>
  <si>
    <t>001--9025662222</t>
  </si>
  <si>
    <t>18 Queen Street,Charlottetown (PE) CHARLOTTETOWN, C1A 4A1,Canada</t>
  </si>
  <si>
    <t>Delta圣约翰酒店和会议中心</t>
  </si>
  <si>
    <t>Delta Hotels by Marriott St. John’s Conference Centre</t>
  </si>
  <si>
    <t>120 New Gower Street  St. John’s, NL A1C 6K4, Canada</t>
  </si>
  <si>
    <t>布尔诺万怡酒店</t>
  </si>
  <si>
    <t>Courtyard by Marriott Brno</t>
  </si>
  <si>
    <t>布尔诺</t>
  </si>
  <si>
    <t>420-515-519519</t>
  </si>
  <si>
    <t>Holandska Street 12, Brno, 639 00, Czech Republic</t>
  </si>
  <si>
    <t>卡罗四世傲途格精选豪华酒店</t>
  </si>
  <si>
    <t>Carlo IV, Da</t>
  </si>
  <si>
    <t>00420--224593111</t>
  </si>
  <si>
    <t>Senovazne Namesti 991/13,Prague 11000,Czech Republic</t>
  </si>
  <si>
    <t>布拉格机场万怡酒店</t>
  </si>
  <si>
    <t>Courtyard by Marriott Prague Airport</t>
  </si>
  <si>
    <t>00420--236077077</t>
  </si>
  <si>
    <t>Aviaticka 1092/8,Hlavni mesto Praha</t>
  </si>
  <si>
    <t>布拉格查尔斯广场喜来登酒店</t>
  </si>
  <si>
    <t>Sheraton Prague Charles Square Hotel</t>
  </si>
  <si>
    <t>420-2-25999999</t>
  </si>
  <si>
    <t>Zitna 8,Prague 120 00,Czech Republic</t>
  </si>
  <si>
    <t>傲途格精选巴登-巴登房客酒店</t>
  </si>
  <si>
    <t>Roomers Baden-Baden, Autograph Collection</t>
  </si>
  <si>
    <t>巴登-巴登</t>
  </si>
  <si>
    <t>49-7221-901930</t>
  </si>
  <si>
    <t>Lange Strasse 100, Baden Baden, Germany</t>
  </si>
  <si>
    <t>圣多明戈 JW万豪酒店</t>
  </si>
  <si>
    <t>JW Marriott Hotel Santo Domingo</t>
  </si>
  <si>
    <t>1-809-3340505</t>
  </si>
  <si>
    <t>Winston Churchill Avenue No. 93,Ensanche Piantini, 10501 Santo Domingo, Dominican Republic</t>
  </si>
  <si>
    <t>安卡拉 JW 万豪酒店</t>
  </si>
  <si>
    <t>JW Marriott Hotel Ankara</t>
  </si>
  <si>
    <t>0090--3122488888</t>
  </si>
  <si>
    <t>Kizilirmak Mah. Muhsin Yazicioglu Cad. No: 1 Sogutozu</t>
  </si>
  <si>
    <t>西班牙万怡酒店</t>
  </si>
  <si>
    <t>Courtyard by Marriott Port of Spain</t>
  </si>
  <si>
    <t>特立尼达和多巴哥</t>
  </si>
  <si>
    <t>西班牙港</t>
  </si>
  <si>
    <t>1-868-6275555</t>
  </si>
  <si>
    <t>Invaders Bay, Audrey Jeffers Hwy, Port of Spain,  TT</t>
  </si>
  <si>
    <t>伊兹密尔万丽酒店</t>
  </si>
  <si>
    <t>Renaissance Izmir Hotel</t>
  </si>
  <si>
    <t>伊兹密尔(区)</t>
  </si>
  <si>
    <t>90-232-4977777</t>
  </si>
  <si>
    <t>Akdeniz Mah Gaziosmanpasa Bulvari No 16 Konak Izmir, 35210,Turkey</t>
  </si>
  <si>
    <t>伊兹密尔福朋喜来登酒店</t>
  </si>
  <si>
    <t>Four Points by Sheraton Izmir</t>
  </si>
  <si>
    <t>90-232-3444144</t>
  </si>
  <si>
    <t>Cinaralti Avenue, Ankara Asfalti Street, No: 17-A Konak,Izmir City Center,Izmir,Turkey 35110</t>
  </si>
  <si>
    <t>万丽波拉特伊斯坦布尔酒店</t>
  </si>
  <si>
    <t>Renaissance Polat Istanbul Hotel</t>
  </si>
  <si>
    <t>0090--2124141800</t>
  </si>
  <si>
    <t>Sahilyolu Cad.No:2 Yesilyurt Istanbul 34149 Turkey</t>
  </si>
  <si>
    <t>伊斯坦布尔马其卡万豪AC酒店</t>
  </si>
  <si>
    <t>AC Hotel Istanbul Macka</t>
  </si>
  <si>
    <t>90-212-3272828</t>
  </si>
  <si>
    <t>Visnezade Mahallesi,Suleyman Seba Caddesi No 75, Besiktas Istanbul,24357,Turkey</t>
  </si>
  <si>
    <t>艾美伊斯坦布尔艾提乐酒店</t>
  </si>
  <si>
    <t>Le Meridien Istanbul Etiler</t>
  </si>
  <si>
    <t>90-212-3840225</t>
  </si>
  <si>
    <t>CENGIZ TOPEL CADDESI NO.39 ETILER,Istanbul 34337,Turkey</t>
  </si>
  <si>
    <t>格兰特伊斯坦布尔阿塔瑟西尔喜来登酒店</t>
  </si>
  <si>
    <t>Sheraton Grand Istanbul Atasehir</t>
  </si>
  <si>
    <t>90-216-5470000</t>
  </si>
  <si>
    <t>Barbaros Mah.Mor Sumbul Sok.,NO:1  Atasehir,Istanbul 34748,Turkey</t>
  </si>
  <si>
    <t>伊斯坦布尔瑞吉酒店</t>
  </si>
  <si>
    <t>The St. Regis Istanbul</t>
  </si>
  <si>
    <t>90-212-368-0000</t>
  </si>
  <si>
    <t>Mim Kemal Oke Cad No 35,Nisantasi Sisli,Istanbul ISTANBUL, 34367,Turkey</t>
  </si>
  <si>
    <t>伊斯坦布尔阿塔科尤喜来登酒店</t>
  </si>
  <si>
    <t>Sheraton Istanbul Atakoy Hotel</t>
  </si>
  <si>
    <t>90-212-4130600</t>
  </si>
  <si>
    <t>Rauf Orbay Caddesi No:10 Sahilyolu Atakoy,Istanbul 34158,Turkey</t>
  </si>
  <si>
    <t>萨姆松喜来登大酒店</t>
  </si>
  <si>
    <t>Sheraton Grand Samsun Hotel</t>
  </si>
  <si>
    <t>萨姆松</t>
  </si>
  <si>
    <t>90-362-312-0000</t>
  </si>
  <si>
    <t>Liman Mahallesi Ataturk Bulvari No:,Ilkadim,Samsun SAMSUN, 55100,Turkey</t>
  </si>
  <si>
    <t>阿德莫尔万怡酒店</t>
  </si>
  <si>
    <t>Courtyard By Marriott Ardmore</t>
  </si>
  <si>
    <t>阿德莫尔(及周边地区)</t>
  </si>
  <si>
    <t>1-580-224-2764</t>
  </si>
  <si>
    <t>2025 N Rockford Rd, Ardmore,Ok 73401,Ardmore USA, ,United States</t>
  </si>
  <si>
    <t>卡拉巴米尔巴特度假村</t>
  </si>
  <si>
    <t>Kairaba Mirbat Resort</t>
  </si>
  <si>
    <t>美属维尔京群岛</t>
  </si>
  <si>
    <t>圣托马斯</t>
  </si>
  <si>
    <t>00968--23275500</t>
  </si>
  <si>
    <t>AL Fatah, Post Office Box 225, 111 Salalah, Oman</t>
  </si>
  <si>
    <t>喜来登阿古拉山酒店</t>
  </si>
  <si>
    <t>Sheraton Agoura Hills Hotel</t>
  </si>
  <si>
    <t>阿格拉山</t>
  </si>
  <si>
    <t>1-818-707-1220</t>
  </si>
  <si>
    <t>30100 Agoura Road,Agoura Hills AGOURA HILLS, 91301,United States</t>
  </si>
  <si>
    <t>基恩市中心万豪费尔菲尔德酒店</t>
  </si>
  <si>
    <t>Fairfield Inn &amp; Suites by Marriott Albany Downtown</t>
  </si>
  <si>
    <t>奥尔巴尼</t>
  </si>
  <si>
    <t>1-518-4347410</t>
  </si>
  <si>
    <t>74 State Street,Albany (NY) ALBANY, NY, 12207,United States</t>
  </si>
  <si>
    <t>阿纳海姆万怡度假村及会议中心</t>
  </si>
  <si>
    <t>Courtyard Anaheim Resort/convention Center</t>
  </si>
  <si>
    <t>1-714-740-2645</t>
  </si>
  <si>
    <t>2045 South Harbor Blvd,Anaheim ANAHEIM, 92802,United States</t>
  </si>
  <si>
    <t>安阿伯喜来登酒店</t>
  </si>
  <si>
    <t>Sheraton Ann Arbor Hotel</t>
  </si>
  <si>
    <t>安阿伯</t>
  </si>
  <si>
    <t>1-734-996-0600</t>
  </si>
  <si>
    <t>3200 Boardwalk Street,Ann Arbor ANN ARBOR, 48108-1774,United States</t>
  </si>
  <si>
    <t>普拉森/富勒顿居家酒店</t>
  </si>
  <si>
    <t>Residence Inn Anaheim Placentia/fullerton</t>
  </si>
  <si>
    <t>普拉森提亚</t>
  </si>
  <si>
    <t>1-714-996-0555</t>
  </si>
  <si>
    <t>700 W Kimberly Avenue,Anaheim PLACENTIA, 92870,United States</t>
  </si>
  <si>
    <t>纳逊奈尔喜来登酒店</t>
  </si>
  <si>
    <t>Sheraton Pentagon City Hotel</t>
  </si>
  <si>
    <t>900 South Orme Street</t>
  </si>
  <si>
    <t>亚斯本玄武元素酒店</t>
  </si>
  <si>
    <t>Element Basalt - Aspen</t>
  </si>
  <si>
    <t>巴索尔特</t>
  </si>
  <si>
    <t>1-720-443-6479</t>
  </si>
  <si>
    <t>499 Market Street,Aspen BASALT, 81621,United States</t>
  </si>
  <si>
    <t>雅乐轩亚特兰大市中心酒店</t>
  </si>
  <si>
    <t>Aloft Atlanta Downtown</t>
  </si>
  <si>
    <t>001--6785150300</t>
  </si>
  <si>
    <t>300 Ted Turner Drive NW</t>
  </si>
  <si>
    <t>亚特兰大机场万豪酒店</t>
  </si>
  <si>
    <t>Atlanta Airport Marriott</t>
  </si>
  <si>
    <t>1-404-7667900</t>
  </si>
  <si>
    <t>4711 Best Road</t>
  </si>
  <si>
    <t>亚特兰大长廊喜来登套房酒店</t>
  </si>
  <si>
    <t>Sheraton Suites Galleria Atlanta</t>
  </si>
  <si>
    <t>1-770-9553900</t>
  </si>
  <si>
    <t>2844 Cobb Parkway SE,Atlanta 30339,United States</t>
  </si>
  <si>
    <t>亚特兰大喜来登酒店</t>
  </si>
  <si>
    <t>Sheraton Atlanta</t>
  </si>
  <si>
    <t>1-404-6596500</t>
  </si>
  <si>
    <t>165 Courtland Street NE,Atlanta 30303,United States</t>
  </si>
  <si>
    <t>亚特兰大北市区喜来登酒店</t>
  </si>
  <si>
    <t>Sheraton Atlanta Perimeter North</t>
  </si>
  <si>
    <t>1-404-564-3000</t>
  </si>
  <si>
    <t>800 Hammond Drive,Atlanta ATLANTA, 30328,United States</t>
  </si>
  <si>
    <t>亚特兰大瑞吉酒店</t>
  </si>
  <si>
    <t>The St. Regis Atlanta</t>
  </si>
  <si>
    <t>1-404-563-7900</t>
  </si>
  <si>
    <t>Eighty-eight West Paces Ferry Road,Atlanta ATLANTA, 30305,United States</t>
  </si>
  <si>
    <t>亚特兰大诺斯莱克托尼宫套房酒店</t>
  </si>
  <si>
    <t>Towneplace Suites Atlanta Northlake</t>
  </si>
  <si>
    <t>诺斯莱克</t>
  </si>
  <si>
    <t>1-770-938-0408</t>
  </si>
  <si>
    <t>3300 Northlake Parkway,Atlanta ATLANTA, 30345,United States</t>
  </si>
  <si>
    <t>W亚特兰大酒店 - 中城区</t>
  </si>
  <si>
    <t>W Atlanta - Midtown</t>
  </si>
  <si>
    <t>亚特兰大(及周边地区)</t>
  </si>
  <si>
    <t>1-404-8926000</t>
  </si>
  <si>
    <t>188  14th Street NE,Atlanta 30361,United States</t>
  </si>
  <si>
    <t>W酒店-亚特兰大-巴克海特</t>
  </si>
  <si>
    <t>W Atlanta- Buckhead</t>
  </si>
  <si>
    <t>1-678-5003100</t>
  </si>
  <si>
    <t>3377 Peachtree Road NE,Atlanta 30326,United States</t>
  </si>
  <si>
    <t>威斯汀桃树广场酒店</t>
  </si>
  <si>
    <t>The Westin Peachtree Plaza</t>
  </si>
  <si>
    <t>1-404-6591400</t>
  </si>
  <si>
    <t>210 PEACHTREE ST. N.W.,Atlanta 30303,United States</t>
  </si>
  <si>
    <t>亚特兰大巴克海德威斯汀酒店</t>
  </si>
  <si>
    <t>The Westin Buckhead Atlanta</t>
  </si>
  <si>
    <t>1-404-3650065</t>
  </si>
  <si>
    <t>3391 Peachtree Road NE,Atlanta 30326,United States</t>
  </si>
  <si>
    <t>雅乐轩丹佛国际机场酒店</t>
  </si>
  <si>
    <t>Aloft Denver International Airport</t>
  </si>
  <si>
    <t>奥罗拉</t>
  </si>
  <si>
    <t>1-303-371-9500</t>
  </si>
  <si>
    <t>16470 East 40th Circle,Aurora (CO) AURORA, 80011,United States</t>
  </si>
  <si>
    <t>元素奥斯汀市中心酒店</t>
  </si>
  <si>
    <t>Element Austin Downtown</t>
  </si>
  <si>
    <t>1-512-473-0000</t>
  </si>
  <si>
    <t>109 East 7th Street,Austin,Texas AUSTIN, TEXAS 78701 UNITED,United States</t>
  </si>
  <si>
    <t>奥斯汀议会大厦喜来登酒店</t>
  </si>
  <si>
    <t>Sheraton Austin Hotel at The Capitol</t>
  </si>
  <si>
    <t>1-512-478-1111</t>
  </si>
  <si>
    <t>701 East 11th Street,Austin,Texas AUSTIN, 78701,United States</t>
  </si>
  <si>
    <t>雅乐轩 - 阿什维尔市中心酒店</t>
  </si>
  <si>
    <t>Aloft - Asheville Downtown</t>
  </si>
  <si>
    <t>阿什维尔</t>
  </si>
  <si>
    <t>1-828-232-2838</t>
  </si>
  <si>
    <t>51 Biltmore Avenue,Asheville ASHEVILLE, NORTH CAROLINA 28801 UNITED STATES,United States</t>
  </si>
  <si>
    <t>奥斯汀市中心威斯汀酒店</t>
  </si>
  <si>
    <t>The Westin Austin Downtown</t>
  </si>
  <si>
    <t>1-512-391-2333</t>
  </si>
  <si>
    <t>310 East 5th Street,Austin,Texas AUSTIN, 78701,United States</t>
  </si>
  <si>
    <t>奥斯汀多美茵区威斯汀酒店</t>
  </si>
  <si>
    <t>Westin Austin at The Domain</t>
  </si>
  <si>
    <t>1-512-832-4197</t>
  </si>
  <si>
    <t>11301 Domain Drive,Austin,Texas AUSTIN, 78758,United States</t>
  </si>
  <si>
    <t>学士峡谷丽思卡尔顿酒店</t>
  </si>
  <si>
    <t>The Ritz-Carlton, Bachelor Gulch</t>
  </si>
  <si>
    <t>1-970-748-6200</t>
  </si>
  <si>
    <t>0130 Daybreak Ridge, P.o. Box 9190,Avon AVON, 81620,United States</t>
  </si>
  <si>
    <t>卡拉马祖福朋喜来登酒店</t>
  </si>
  <si>
    <t>Four Points by Sheraton Kalamazoo</t>
  </si>
  <si>
    <t>卡拉马祖</t>
  </si>
  <si>
    <t>1-269-385-3922</t>
  </si>
  <si>
    <t>3600 East Cork Street Court,Kalamazoo KALAMAZOO, 49001,United States</t>
  </si>
  <si>
    <t>比奇伍德雅乐轩酒店</t>
  </si>
  <si>
    <t>Aloft Beachwood</t>
  </si>
  <si>
    <t>比奇伍德</t>
  </si>
  <si>
    <t>1-216-595-0900</t>
  </si>
  <si>
    <t>1010 Eaton Boulevard,Beachwood BEACHWOOD, 44122,United States</t>
  </si>
  <si>
    <t>贝塞斯达北万豪酒店&amp;会议中心</t>
  </si>
  <si>
    <t>Bethesda North Marriott Hotel &amp; Conference Center</t>
  </si>
  <si>
    <t>贝塞斯达(及周边地区)</t>
  </si>
  <si>
    <t>1-301-822-9200</t>
  </si>
  <si>
    <t>5701 Marinelli Road,Bethesda NORTH BETHESDA, 20852,United States</t>
  </si>
  <si>
    <t>贝塞斯达万豪套房酒店</t>
  </si>
  <si>
    <t>Bethesda Marriott Suites</t>
  </si>
  <si>
    <t>1-301-897-5600</t>
  </si>
  <si>
    <t>6711 Democracy Boulevard,Bethesda BETHESDA, 20817,United States</t>
  </si>
  <si>
    <t>贝塞斯达万豪酒店</t>
  </si>
  <si>
    <t>1-301-897-9400</t>
  </si>
  <si>
    <t>5151 Pooks Hill Road,Bethesda BETHESDA, 20814,United States</t>
  </si>
  <si>
    <t>贝克斯菲尔德福朋喜来登酒店</t>
  </si>
  <si>
    <t>Four Points By Sheraton Bakersfield</t>
  </si>
  <si>
    <t>贝克斯菲尔德</t>
  </si>
  <si>
    <t>1-661-325-9700</t>
  </si>
  <si>
    <t>5101 California Ave,Bakersfield BAKERSFIELD, CA, 93309,United States</t>
  </si>
  <si>
    <t>爱德华普洛提酒店</t>
  </si>
  <si>
    <t>Protea Hotel Edward</t>
  </si>
  <si>
    <t>德班</t>
  </si>
  <si>
    <t>27-31-3373681</t>
  </si>
  <si>
    <t>149 OR Tambo Parade Durban, 4001, South</t>
  </si>
  <si>
    <t>恩潘盖尼普洛提酒店</t>
  </si>
  <si>
    <t>Protea Hotel Empangeni</t>
  </si>
  <si>
    <t>恩潘盖尼</t>
  </si>
  <si>
    <t>27-35-772-3322</t>
  </si>
  <si>
    <t>64 Turnbull Street Empangeni, 3880, South Africa</t>
  </si>
  <si>
    <t>丹佛布鲁姆菲尔德雅乐轩酒店</t>
  </si>
  <si>
    <t>Aloft Broomfield Denver</t>
  </si>
  <si>
    <t>1-303-635-2000</t>
  </si>
  <si>
    <t>8300 Arista Place,Broomfield BROOMFIELD, 80021,United States</t>
  </si>
  <si>
    <t>贝灵厄姆福朋喜来登酒店及会议中心</t>
  </si>
  <si>
    <t>Four Points by Sheraton Bellingham Hotel &amp; Conference Center</t>
  </si>
  <si>
    <t>贝灵翰姆(及周边地区)</t>
  </si>
  <si>
    <t>1-360-671-1011</t>
  </si>
  <si>
    <t>714 Lakeway Drive,Bellingham BELLINGHAM, 98229,United States</t>
  </si>
  <si>
    <t>非洲普莱德山格雷斯乡村别墅及水疗中心 - 傲途格精选酒店</t>
  </si>
  <si>
    <t>African Pride Mount Grace Country House &amp; Spa, Autograph Collection</t>
  </si>
  <si>
    <t>玛格莉斯堡</t>
  </si>
  <si>
    <t>0027--145775600</t>
  </si>
  <si>
    <t>Old Rustenburg Road Magaliesburg, 1791, South Africa</t>
  </si>
  <si>
    <t>内尔斯普雷特万豪普洛提酒店</t>
  </si>
  <si>
    <t>Protea Hotel by Marriott Nelspruit</t>
  </si>
  <si>
    <t>内尔斯普雷特</t>
  </si>
  <si>
    <t>27-13-7523948</t>
  </si>
  <si>
    <t>30 Jerepico Street, Orchards Nelspruit, Nelspruit, 1200 ZA</t>
  </si>
  <si>
    <t>奥普里兰盖洛德酒店</t>
  </si>
  <si>
    <t>The Inn at Opryland, A Gaylord Hotel</t>
  </si>
  <si>
    <t>001--6158890800</t>
  </si>
  <si>
    <t>2401 Music Valley Drive</t>
  </si>
  <si>
    <t>非洲骄傲艾琳乡村旅馆 - 傲途格精选</t>
  </si>
  <si>
    <t>African Pride Irene Country Lodge, Autograph Collection</t>
  </si>
  <si>
    <t>比勒陀利亚</t>
  </si>
  <si>
    <t>0027--126676464</t>
  </si>
  <si>
    <t>Nellmapius Drive,Irene Pretoria, 0062, South Africa</t>
  </si>
  <si>
    <t>波林布鲁克雅乐轩酒店</t>
  </si>
  <si>
    <t>Aloft Bolingbrook</t>
  </si>
  <si>
    <t>001--6304106367</t>
  </si>
  <si>
    <t>500 North Janes Avenue,Bolingbrook BOLINGBROOK, 60440,United States</t>
  </si>
  <si>
    <t>里维尔波士顿洛根机场福朋喜来登酒店</t>
  </si>
  <si>
    <t>Four Points by Sheraton Boston Logan Airport Revere</t>
  </si>
  <si>
    <t>1-781-284-7200</t>
  </si>
  <si>
    <t>407 Squire Road,Boston REVERE, 02151,United States</t>
  </si>
  <si>
    <t>波士顿丽思卡尔顿酒店</t>
  </si>
  <si>
    <t>The Ritz-Carlton Boston</t>
  </si>
  <si>
    <t>1-617-574-7100</t>
  </si>
  <si>
    <t>10 Avery Street,Boston BOSTON, 02111,United States</t>
  </si>
  <si>
    <t>开罗路普洛提酒店</t>
  </si>
  <si>
    <t>Protea Hotel by Marriott Lusaka Cairo Road</t>
  </si>
  <si>
    <t>赞比亚</t>
  </si>
  <si>
    <t>卢萨卡</t>
  </si>
  <si>
    <t>00260--211238360</t>
  </si>
  <si>
    <t>Plot 11 A Cairo Road, Katondo Street</t>
  </si>
  <si>
    <t>布法罗机场雅乐轩酒店</t>
  </si>
  <si>
    <t>Aloft Buffalo Airport</t>
  </si>
  <si>
    <t>奇克托瓦加</t>
  </si>
  <si>
    <t>1-716-626-1800</t>
  </si>
  <si>
    <t>4219 Genesee Street,Buffalo Intl Airport (NY) BUFFALO, 14225,United States</t>
  </si>
  <si>
    <t>布法罗威斯汀酒店</t>
  </si>
  <si>
    <t>The Westin Buffalo</t>
  </si>
  <si>
    <t>布法罗</t>
  </si>
  <si>
    <t>1-716-858-5900</t>
  </si>
  <si>
    <t>250 Delaware Avenue,Buffalo (NY) BUFFALO, 14202,United States</t>
  </si>
  <si>
    <t>博兹曼元素酒店</t>
  </si>
  <si>
    <t>Element Bozeman</t>
  </si>
  <si>
    <t>001--4065824972</t>
  </si>
  <si>
    <t>25 East Mendenhall Street,Bozeman BOZEMAN, 59715,United States</t>
  </si>
  <si>
    <t>波士顿剑桥万豪居家酒店</t>
  </si>
  <si>
    <t>Residence Inn by Marriott Boston Cambridge</t>
  </si>
  <si>
    <t>1-617-349-0700</t>
  </si>
  <si>
    <t>6 Cambridge Center</t>
  </si>
  <si>
    <t>剑桥波士顿万豪酒店</t>
  </si>
  <si>
    <t>Boston Marriott Cambridge</t>
  </si>
  <si>
    <t>1-617-4946600</t>
  </si>
  <si>
    <t>Two Cambridge Center 50 Broadway</t>
  </si>
  <si>
    <t>芝加哥市中心北河雅乐轩酒店</t>
  </si>
  <si>
    <t>Aloft Chicago Downtown River North</t>
  </si>
  <si>
    <t>001--3126611000</t>
  </si>
  <si>
    <t>515 North Clark Street,Chicago CHICAGO, 60654,United States</t>
  </si>
  <si>
    <t>EMC2 傲途格精选酒店</t>
  </si>
  <si>
    <t>Hotel Emc2, Autograph Collection</t>
  </si>
  <si>
    <t>1-312-915-0000</t>
  </si>
  <si>
    <t>228 East Ontario Street,Chicago CHICAGO  ILLINOIS, 60611  USA,United States</t>
  </si>
  <si>
    <t>斯图加特机场/会展中心莫克西 酒店</t>
  </si>
  <si>
    <t>Moxy Stuttgart Airport/Messe</t>
  </si>
  <si>
    <t>莱因费尔登-埃希特尔丁根</t>
  </si>
  <si>
    <t>49-89-558-919101</t>
  </si>
  <si>
    <t>Dieselstrasse 22, 70771 Leinfelden-Echterdingen, Germany</t>
  </si>
  <si>
    <t>安纳巴喜来登酒店</t>
  </si>
  <si>
    <t>Sheraton Annaba Hotel</t>
  </si>
  <si>
    <t>阿尔及利亚</t>
  </si>
  <si>
    <t>安纳巴</t>
  </si>
  <si>
    <t>213-38-452020</t>
  </si>
  <si>
    <t>Boulevard Victor Hugo,Annaba ANNABA, 23000,Algeria</t>
  </si>
  <si>
    <t>喜来登俱乐部拼斯度假酒店</t>
  </si>
  <si>
    <t>Sheraton Club des Pins Resort</t>
  </si>
  <si>
    <t>阿尔及尔</t>
  </si>
  <si>
    <t>213-21-377777</t>
  </si>
  <si>
    <t>Boite Postal 62, Club Des Pins,Staoueli,Algiers ALGIERS, 16101,Algeria</t>
  </si>
  <si>
    <t>瓦赫兰艾美酒店</t>
  </si>
  <si>
    <t>Le Meridien Oran Hotel</t>
  </si>
  <si>
    <t>奥兰</t>
  </si>
  <si>
    <t>00213--41984000</t>
  </si>
  <si>
    <t>Les Genets Chemin,De Wilaya Route 75 Oran,Oran ALGERIA, ,Algeria</t>
  </si>
  <si>
    <t>奥兰喜来登大厦酒店</t>
  </si>
  <si>
    <t>Sheraton Oran Hotel &amp; Towers</t>
  </si>
  <si>
    <t>213-41-590100</t>
  </si>
  <si>
    <t>Route Des Falaises Avenue Canastel,Seddikia,Oran ORAN, ALGERIA,Algeria</t>
  </si>
  <si>
    <t>特莱姆森万丽酒店</t>
  </si>
  <si>
    <t>Renaissance Tlemcen Hotel</t>
  </si>
  <si>
    <t>特莱姆森</t>
  </si>
  <si>
    <t>213-43-401111</t>
  </si>
  <si>
    <t>Plateau Lalla Setti Tlemcen 13000 Algeria</t>
  </si>
  <si>
    <t>阿瓜狄利亚万怡酒店</t>
  </si>
  <si>
    <t>Courtyard Aguadilla</t>
  </si>
  <si>
    <t>阿瓜迪亚</t>
  </si>
  <si>
    <t>001787--6588000-0</t>
  </si>
  <si>
    <t>West Parade/Belt Road, Ramey Base Aguadilla 00603 Puerto Rico</t>
  </si>
  <si>
    <t>莫克西埃施伯恩法兰克福酒店</t>
  </si>
  <si>
    <t>Moxy Frankfurt Eschborn</t>
  </si>
  <si>
    <t>埃施伯恩</t>
  </si>
  <si>
    <t>496-966-7789330</t>
  </si>
  <si>
    <t>Mannheimerstrasse 1, 65760 Eschborn, Germany</t>
  </si>
  <si>
    <t>基多万豪酒店</t>
  </si>
  <si>
    <t>JW Marriott Hotel Quito</t>
  </si>
  <si>
    <t>厄瓜多尔</t>
  </si>
  <si>
    <t>基多</t>
  </si>
  <si>
    <t>00593--22972000</t>
  </si>
  <si>
    <t>Avenida Orellana 1172 y Avenida Amazonas</t>
  </si>
  <si>
    <t>基多喜来登酒店</t>
  </si>
  <si>
    <t>Sheraton Quito</t>
  </si>
  <si>
    <t>593-22-970002</t>
  </si>
  <si>
    <t>Avenida Naciones Unidas Y Avenida,Republica De El Salvador,Quito QUITO, ,Ecuador</t>
  </si>
  <si>
    <t>慕奇夕法兰克福机场酒店</t>
  </si>
  <si>
    <t>Moxy Frankfurt Airport</t>
  </si>
  <si>
    <t>0049--6996759119</t>
  </si>
  <si>
    <t>Amelia-Mary-Earhart-Strasse 5</t>
  </si>
  <si>
    <t>法兰克福东慕奇夕酒店</t>
  </si>
  <si>
    <t>Moxy Frankfurt East</t>
  </si>
  <si>
    <t>0049--6959772140</t>
  </si>
  <si>
    <t>Hanauer Landstrasse 162, Ostend, 60314 Frankfurt/Main, Germany</t>
  </si>
  <si>
    <t>特勒格拉夫傲途格精选酒店</t>
  </si>
  <si>
    <t>Hotel Telegraaf, Autograph Collection</t>
  </si>
  <si>
    <t>爱沙尼亚</t>
  </si>
  <si>
    <t>塔林</t>
  </si>
  <si>
    <t>372-6-000 600</t>
  </si>
  <si>
    <t>Vene 9, Tallinn City-Centre, 10123 Tallinn, Estonia</t>
  </si>
  <si>
    <t>阿尔赫西拉斯万豪AC酒店</t>
  </si>
  <si>
    <t>AC Hotel Algeciras</t>
  </si>
  <si>
    <t>阿尔赫西拉斯</t>
  </si>
  <si>
    <t>34-956-635060</t>
  </si>
  <si>
    <t>Carretera del Rinconcillo, esquina Hermanos Portilla, Algeciras</t>
  </si>
  <si>
    <t>莫克西路德维希港酒店</t>
  </si>
  <si>
    <t>Moxy Ludwigshafen</t>
  </si>
  <si>
    <t>路德维希港</t>
  </si>
  <si>
    <t>31-683-415986</t>
  </si>
  <si>
    <t>Im Zollhof 5, 67061 Ludwigshafen am Rhein, Germany</t>
  </si>
  <si>
    <t>文艺复兴巴塞罗那费拉酒店 - 万丽四星级高级酒店&amp;度假村</t>
  </si>
  <si>
    <t>Renaissance Barcelona Fira Hotel - Marriott Lifestyle Hotel 4* Sup</t>
  </si>
  <si>
    <t>奥斯皮塔莱特德略布雷加特</t>
  </si>
  <si>
    <t>34-93-2618000</t>
  </si>
  <si>
    <t>Plaza Europa, 50-52,L’Hospitalet de Llobregat · Barcelona,08902 Spain</t>
  </si>
  <si>
    <t>瑞格尔侯爵酒店，豪华精选系列</t>
  </si>
  <si>
    <t>Marqués de Riscal, a Luxury Collection</t>
  </si>
  <si>
    <t>埃尔西耶果</t>
  </si>
  <si>
    <t>34-945-180880</t>
  </si>
  <si>
    <t>CALLE TORREA 1,Elciego 01340,Spain</t>
  </si>
  <si>
    <t>沃尔夫斯堡丽思卡尔顿酒店</t>
  </si>
  <si>
    <t>The Ritz-Carlton, Wolfsburg</t>
  </si>
  <si>
    <t>沃尔夫斯堡</t>
  </si>
  <si>
    <t>495-361-607000</t>
  </si>
  <si>
    <t>Parkstrasse 1,Wolfsburg 38440,Germany</t>
  </si>
  <si>
    <t>瓜达拉哈拉万豪AC酒店</t>
  </si>
  <si>
    <t>AC Hotel Guadalajara by Marriott</t>
  </si>
  <si>
    <t>瓜达拉哈拉(省)</t>
  </si>
  <si>
    <t>34-949-248370</t>
  </si>
  <si>
    <t>Avda. del Ejército, 6 Guadalajara, Guadalajara 19004, Spain</t>
  </si>
  <si>
    <t>阿伯丁机场莫克西酒店</t>
  </si>
  <si>
    <t>Moxy Aberdeen Airport</t>
  </si>
  <si>
    <t>阿伯丁</t>
  </si>
  <si>
    <t>44-1224-545095</t>
  </si>
  <si>
    <t>Argyll Way, Aberdeen Airport Dyce</t>
  </si>
  <si>
    <t>卡尔斯巴德喜来登Spa度假酒店</t>
  </si>
  <si>
    <t>Sheraton Carlsbad Resort &amp; Spa</t>
  </si>
  <si>
    <t>1-760-8272406</t>
  </si>
  <si>
    <t>5480 Grand Pacific Drive,,Carlsbad (CA) 92008,United States</t>
  </si>
  <si>
    <t>夏洛特巴兰坦豪华精选酒店</t>
  </si>
  <si>
    <t>The Ballantyne, a Luxury Collection Hotel, Charlotte</t>
  </si>
  <si>
    <t>1-704-248-4000</t>
  </si>
  <si>
    <t>10000 Ballantyne Commons Parkway,Charlotte, North Carolina CHARLOTTE, 28277,United States</t>
  </si>
  <si>
    <t>夏洛特机场喜来登酒店</t>
  </si>
  <si>
    <t>Sheraton Charlotte Airport</t>
  </si>
  <si>
    <t>1-704-392-1200</t>
  </si>
  <si>
    <t>3315 Scott Futrell Drive,Charlotte Airport, North Carolina CHARLOTTE, 28208,United States</t>
  </si>
  <si>
    <t>立即预订 对比 收藏 尚迪利杜勒斯南部万豪居家酒店</t>
  </si>
  <si>
    <t>Residence Inn Chantilly Dulles South</t>
  </si>
  <si>
    <t>尚迪利</t>
  </si>
  <si>
    <t>1-703-263-7900</t>
  </si>
  <si>
    <t>14440 Chantilly Crossing Lane,Chantilly CHANTILLY, 20151,United States</t>
  </si>
  <si>
    <t>华盛顿杜勒斯韦斯特菲尔德万豪酒店</t>
  </si>
  <si>
    <t>Westfields Marriott Washington Dulles</t>
  </si>
  <si>
    <t>1-703-818-0300</t>
  </si>
  <si>
    <t>14750 Conference Center Drive,Chantilly CHANTILLY, 20151,United States</t>
  </si>
  <si>
    <t>哥伦比亚喜来登城市中心酒店</t>
  </si>
  <si>
    <t>Sheraton Columbia Downtown Hotel?</t>
  </si>
  <si>
    <t>1-803-988-1400</t>
  </si>
  <si>
    <t>1400 Main Street</t>
  </si>
  <si>
    <t>科勒尔盖布尔斯福朋喜来登酒店</t>
  </si>
  <si>
    <t>Four Points by Sheraton Coral Gables</t>
  </si>
  <si>
    <t>柯洛盖博斯</t>
  </si>
  <si>
    <t>1-305-567-0534</t>
  </si>
  <si>
    <t>3861 S.w. 40th Street,Coral Gables CORAL GABLES, 33146,United States</t>
  </si>
  <si>
    <t>科勒尔盖布尔斯柱廊 Tribute Portfolio 酒店</t>
  </si>
  <si>
    <t>Hotel Colonnade Coral Gables, a Tribute Portfolio Hotel</t>
  </si>
  <si>
    <t>1-305-4412600</t>
  </si>
  <si>
    <t>180 Aragon Avenue</t>
  </si>
  <si>
    <t>印第安纳波利斯北部万丽酒店</t>
  </si>
  <si>
    <t>Renaissance Indianapolis North Hotel</t>
  </si>
  <si>
    <t>卡梅尔</t>
  </si>
  <si>
    <t>1-317-816-0777</t>
  </si>
  <si>
    <t>11925 N. Meridian St.</t>
  </si>
  <si>
    <t>丹佛白玉兰酒店 - 翠贡精选酒店</t>
  </si>
  <si>
    <t>Magnolia Hotel Denver, a Tribute Portfolio Hotel</t>
  </si>
  <si>
    <t>1-303-6079000</t>
  </si>
  <si>
    <t>818 17th Street,Denver 80202,United States</t>
  </si>
  <si>
    <t>喜来登丹佛市中心酒店</t>
  </si>
  <si>
    <t>Sheraton Denver Downtown Hotel</t>
  </si>
  <si>
    <t>1-303-8933333</t>
  </si>
  <si>
    <t>1550 COURT PLACE,DENVER  CO 80202,Denver 80202,United States</t>
  </si>
  <si>
    <t>丹佛市中心威斯汀酒店</t>
  </si>
  <si>
    <t>?Westin Denver Downtown?</t>
  </si>
  <si>
    <t>1-303-572-9100</t>
  </si>
  <si>
    <t>1672 Lawrence Street</t>
  </si>
  <si>
    <t>达拉斯喜来登大酒店</t>
  </si>
  <si>
    <t>Sheraton Dfw Airport Hotel</t>
  </si>
  <si>
    <t>1-972-929-8400</t>
  </si>
  <si>
    <t>4440 West John Carpenter Freeway,Dallas-Fort Worth Intl Airport IRVING, 75063,United States</t>
  </si>
  <si>
    <t>达拉斯爱田雅乐轩酒店</t>
  </si>
  <si>
    <t>Aloft Dallas Love Field</t>
  </si>
  <si>
    <t>1-214-358-7575</t>
  </si>
  <si>
    <t>2333 West Mockingbird Lane,Dallas DALLAS, TX, 75235, UNITED STATES,United States</t>
  </si>
  <si>
    <t>雅乐轩达拉斯市中心酒店</t>
  </si>
  <si>
    <t>Aloft Dallas Downtown</t>
  </si>
  <si>
    <t>1-214-761-0000</t>
  </si>
  <si>
    <t>1033 Young Street</t>
  </si>
  <si>
    <t>达拉斯格拉瑞亚艾美酒店</t>
  </si>
  <si>
    <t>Le Meridien Dallas by The Galleria</t>
  </si>
  <si>
    <t>达拉斯(及周边地区)</t>
  </si>
  <si>
    <t>1-972-503-8700</t>
  </si>
  <si>
    <t>13402 Noel Road,Dallas DALLAS, TEXAS 75240 UNITED STATES,United States</t>
  </si>
  <si>
    <t>达拉斯艾迪森科然姆商业街廊万豪酒店</t>
  </si>
  <si>
    <t>Dallas-Addison Marriott Quorum by The Galleria</t>
  </si>
  <si>
    <t>1-972-6612800</t>
  </si>
  <si>
    <t>14901 DALLAS PARKWAY,Dallas 75254,United States</t>
  </si>
  <si>
    <t>达拉斯喜来登画廊酒店</t>
  </si>
  <si>
    <t>Sheraton Dallas Hotel by The Galleria</t>
  </si>
  <si>
    <t>1-972-7443238</t>
  </si>
  <si>
    <t>4801 LYNDON B. JOHNSON FREEWAY,Dallas 75244,United States</t>
  </si>
  <si>
    <t>斯通比利亚喜来登酒店</t>
  </si>
  <si>
    <t>Sheraton Hotel Stonebriar</t>
  </si>
  <si>
    <t>001-972-6688700</t>
  </si>
  <si>
    <t>5444 State Highway 121,Dallas 75034,United States</t>
  </si>
  <si>
    <t>达拉斯市场中心喜来登套房酒店</t>
  </si>
  <si>
    <t>Sheraton Suites Market Center Dallas</t>
  </si>
  <si>
    <t>1-214-747-3000</t>
  </si>
  <si>
    <t>2101 North Stemmons Freeway</t>
  </si>
  <si>
    <t>达拉斯维多利W酒店</t>
  </si>
  <si>
    <t>W Dallas - Victory</t>
  </si>
  <si>
    <t>1-214-3974100</t>
  </si>
  <si>
    <t>2440 VICTORY PARK LANE,Dallas 75219,United States</t>
  </si>
  <si>
    <t>威斯汀达拉斯市中心贩店</t>
  </si>
  <si>
    <t>The Westin Dallas Downtown</t>
  </si>
  <si>
    <t>1-972-584-6650</t>
  </si>
  <si>
    <t>1201 Main Street,Dallas Texas 75251,Dallas DALLAS, 75202,United States</t>
  </si>
  <si>
    <t>达拉斯购物中心威斯汀酒店</t>
  </si>
  <si>
    <t>Westin Galleria Dallas?</t>
  </si>
  <si>
    <t>001--9729349494</t>
  </si>
  <si>
    <t>13340 Dallas Parkway</t>
  </si>
  <si>
    <t>威斯汀达拉斯公园中心酒店</t>
  </si>
  <si>
    <t>The Westin Dallas Park Central</t>
  </si>
  <si>
    <t>1-972-3853000</t>
  </si>
  <si>
    <t>12720 Merit Drive</t>
  </si>
  <si>
    <t>德卢斯喜来登酒店</t>
  </si>
  <si>
    <t>Sheraton Duluth Hotel</t>
  </si>
  <si>
    <t>1-218-733-5660</t>
  </si>
  <si>
    <t>?301 East Superior Street</t>
  </si>
  <si>
    <t>兰乔圣达菲酒店</t>
  </si>
  <si>
    <t>The Inn at Rancho Santa Fe, a Tribute Portfolio Hotel</t>
  </si>
  <si>
    <t>1-858-7561131</t>
  </si>
  <si>
    <t>5951 Linea Del Cielo, Rancho Santa Fe, CA, 92067 US</t>
  </si>
  <si>
    <t>费尔法克斯费尔拉克斯居家酒店</t>
  </si>
  <si>
    <t>Residence Inn Fair Lakes Fairfax</t>
  </si>
  <si>
    <t>费尔法克斯</t>
  </si>
  <si>
    <t>001--7032664900</t>
  </si>
  <si>
    <t>12815 Fair Lakes Parkway</t>
  </si>
  <si>
    <t>费尔法克斯费尔奥克斯春季山丘套房</t>
  </si>
  <si>
    <t>Springhill Suites Fairfax Fair Oaks</t>
  </si>
  <si>
    <t>001--7036917880</t>
  </si>
  <si>
    <t>11191 Waples Mill Road</t>
  </si>
  <si>
    <t>万豪高尔夫俱乐部豪华度假酒店</t>
  </si>
  <si>
    <t>Grand Hotel Marriott Resort, Golf Club</t>
  </si>
  <si>
    <t>莫比尔(及周边地区)</t>
  </si>
  <si>
    <t>1-251-9289201</t>
  </si>
  <si>
    <t>One Grand Boulevard, P.O. Box 639, Fairhope, AL, 36564 US</t>
  </si>
  <si>
    <t>福尔斯彻奇唐普雷斯套房酒店</t>
  </si>
  <si>
    <t>Towneplace Suites Falls Church</t>
  </si>
  <si>
    <t>001--7032376172</t>
  </si>
  <si>
    <t>205 Hillwood Ave</t>
  </si>
  <si>
    <t>法戈福朋喜来登酒店</t>
  </si>
  <si>
    <t>Four Points by Sheraton Fargo</t>
  </si>
  <si>
    <t>法戈</t>
  </si>
  <si>
    <t>1-701-364-0000</t>
  </si>
  <si>
    <t>5064 23rd Avenue South,Fargo FARGO, 58104,United States</t>
  </si>
  <si>
    <t>喜来登塞普勒斯克里克劳德代尔堡套房酒店</t>
  </si>
  <si>
    <t>Sheraton Suites Fort Lauderdale At Cypress Creek</t>
  </si>
  <si>
    <t>1-954-7725400</t>
  </si>
  <si>
    <t>555 N.w. 62nd Street,Fort Lauderdale FORT LAUDERDALE 33309, ,United States</t>
  </si>
  <si>
    <t>劳德代尔堡威斯汀酒店</t>
  </si>
  <si>
    <t>Westin Fort Lauderdale</t>
  </si>
  <si>
    <t>1-954-772-1331</t>
  </si>
  <si>
    <t>400 Corporate Drive,Fort Lauderdale FORT LAUDERDALE, 33334,United States</t>
  </si>
  <si>
    <t>劳德代尔堡海滩威斯汀度假酒店</t>
  </si>
  <si>
    <t>The Westin Fort Lauderdale Beach Resort</t>
  </si>
  <si>
    <t>001--9544671111</t>
  </si>
  <si>
    <t>321 North Fort Lauderdale Beach Boulevard</t>
  </si>
  <si>
    <t>弗赖拉辛雅乐轩酒店</t>
  </si>
  <si>
    <t>Aloft Hotel Frisco</t>
  </si>
  <si>
    <t>弗兰丝科</t>
  </si>
  <si>
    <t>001--9726686011</t>
  </si>
  <si>
    <t>3202 Parkwood Boulevard</t>
  </si>
  <si>
    <t>苏福尔斯喜来登酒店&amp;会展中心</t>
  </si>
  <si>
    <t>Sheraton Sioux Falls &amp; Convention Center</t>
  </si>
  <si>
    <t>苏福尔斯</t>
  </si>
  <si>
    <t>1-605-331-0100</t>
  </si>
  <si>
    <t>1211 West Avenue North,Sioux Falls SIOUX FALLS, 57104,United States</t>
  </si>
  <si>
    <t>福朋喜来登圣路易斯费尔维尤海茨酒店</t>
  </si>
  <si>
    <t>Four Points by Sheraton St. Louis - Fairview Heights</t>
  </si>
  <si>
    <t>费尔维尤高地</t>
  </si>
  <si>
    <t>1-618-622-9500</t>
  </si>
  <si>
    <t>319 Fountains Pkwy,Fairview Heights FAIRVIEW HEIGHTS, 62208,United States</t>
  </si>
  <si>
    <t>加州州立大学福乐顿市万豪酒店</t>
  </si>
  <si>
    <t>Fullerton Marriott at California State University</t>
  </si>
  <si>
    <t>富勒敦</t>
  </si>
  <si>
    <t>1-714-738-7800</t>
  </si>
  <si>
    <t>2701 Nutwood Avenue,Fullerton FULLERTON, 92831,United States</t>
  </si>
  <si>
    <t>雅乐轩里士满酒店</t>
  </si>
  <si>
    <t>Aloft Richmond West Short Pump</t>
  </si>
  <si>
    <t>格伦艾伦</t>
  </si>
  <si>
    <t>1-804-433-1888</t>
  </si>
  <si>
    <t>3939 Duckling Drive,Glen Allen (VA) GLEN ALLEN, VIRGINIA 23060 UNITED STATES,United States</t>
  </si>
  <si>
    <t>Fairfield Inn &amp; Suites Greensboro Wendover</t>
  </si>
  <si>
    <t>格林斯伯勒</t>
  </si>
  <si>
    <t>1-336-369-1300</t>
  </si>
  <si>
    <t>4308 Big Tree Way,Greensboro GREENSBORO, 27409,United States</t>
  </si>
  <si>
    <t>喜来登凯拉尼公主酒店</t>
  </si>
  <si>
    <t>Sheraton Princess Kaiulani</t>
  </si>
  <si>
    <t>1-808-9225811</t>
  </si>
  <si>
    <t>120 Kaiulani Avenue,Oahu-Honolulu 96815,United States</t>
  </si>
  <si>
    <t>皇家夏威夷酒店至尊精选系列度假村</t>
  </si>
  <si>
    <t>The Royal Hawaiian a Luxury Collection Resort Waikiki</t>
  </si>
  <si>
    <t>1-808-9237311</t>
  </si>
  <si>
    <t>2259 Kalakaua Avenue,Oahu-Honolulu 96815,United States</t>
  </si>
  <si>
    <t>休斯顿白玉兰酒店 - 翠贡精选酒店</t>
  </si>
  <si>
    <t>Magnolia Hotel Houston, a Tribute Portfolio Hotel</t>
  </si>
  <si>
    <t>1-713-221001</t>
  </si>
  <si>
    <t>1100 Texas Avenue,Houston 77002,United States</t>
  </si>
  <si>
    <t>休斯顿中心雅乐轩酒店</t>
  </si>
  <si>
    <t>Aloft Houston Downtown</t>
  </si>
  <si>
    <t>1-713-225-0200</t>
  </si>
  <si>
    <t>820 Fannin Street,Houston HOUSTON, 77002,United States</t>
  </si>
  <si>
    <t>休斯顿I-10西/公园列万怡酒店</t>
  </si>
  <si>
    <t>Courtyard Houston I-10 West/park Row</t>
  </si>
  <si>
    <t>1-281-492-7979</t>
  </si>
  <si>
    <t>18010 Park Row Drive,Houston HOUSTON, 77084,United States</t>
  </si>
  <si>
    <t>休斯顿绿园广场福朋喜来登酒店</t>
  </si>
  <si>
    <t>Four Points by Sheraton Houston Greenway Plaza</t>
  </si>
  <si>
    <t>1-713-942-2111</t>
  </si>
  <si>
    <t>2828 Southwest Freeway,Houston HOUSTON, 77098-4502,United States</t>
  </si>
  <si>
    <t>休斯顿市中心福朋喜来登酒店</t>
  </si>
  <si>
    <t>Four Points by Sheraton Houston Citycentre</t>
  </si>
  <si>
    <t>001--2815014600</t>
  </si>
  <si>
    <t>10655 Katy Freeway,Houston HOUSTON, 77024,United States</t>
  </si>
  <si>
    <t>休斯顿霍比机场福朋喜来登酒店</t>
  </si>
  <si>
    <t>Four Points by Sheraton Houston Hobby Airport</t>
  </si>
  <si>
    <t>1-713-948-0800</t>
  </si>
  <si>
    <t>8720 Gulf Freeway,Houston HOUSTON, 77017,United States</t>
  </si>
  <si>
    <t>德克萨斯医疗中心休斯顿万豪酒店</t>
  </si>
  <si>
    <t>Houston Marriott at The Texas Medical Center</t>
  </si>
  <si>
    <t>001-713-7960080</t>
  </si>
  <si>
    <t>6580 Fannin Street, (Driveway Entrance on 1730 Dryden Road</t>
  </si>
  <si>
    <t>BWI机场阿伦德尔米尔斯雅乐轩酒店</t>
  </si>
  <si>
    <t>Aloft Arundel Mills BWI Airport</t>
  </si>
  <si>
    <t>1-443-577-0077</t>
  </si>
  <si>
    <t>7520 Teague Road,Hanover (MD) HANOVER, 21076,United States</t>
  </si>
  <si>
    <t>西休斯顿喜来登酒店</t>
  </si>
  <si>
    <t>Sheraton Houston West</t>
  </si>
  <si>
    <t>1-281-501-4200</t>
  </si>
  <si>
    <t>11191 Clay Road,Houston HOUSTON, 77041,United States</t>
  </si>
  <si>
    <t>休斯顿布鲁克霍洛喜来登酒店</t>
  </si>
  <si>
    <t>Sheraton Houston Brookhollow</t>
  </si>
  <si>
    <t>1-713-688-0100</t>
  </si>
  <si>
    <t>3000 North Loop West Frwy,Houston HOUSTON, 77092,United States</t>
  </si>
  <si>
    <t>休斯顿瑞吉酒店</t>
  </si>
  <si>
    <t>The St. Regis Houston</t>
  </si>
  <si>
    <t>1-713-8407600</t>
  </si>
  <si>
    <t>1919 BRIAR OAKS LANE,HOUSTON,Houston 77027,United States</t>
  </si>
  <si>
    <t>休斯顿西北唐帕拉斯套房酒店</t>
  </si>
  <si>
    <t>TownePlace Suites Houston Northwest</t>
  </si>
  <si>
    <t>1-281-374-6767</t>
  </si>
  <si>
    <t>11040 Louetta Road,Houston HOUSTON, 77070,United States</t>
  </si>
  <si>
    <t>商业街廊威斯汀酒店</t>
  </si>
  <si>
    <t>Westin Galleria</t>
  </si>
  <si>
    <t>5060 WEST ALABAMA,Houston 77056,United States</t>
  </si>
  <si>
    <t>休斯顿纪念城威斯汀酒店</t>
  </si>
  <si>
    <t>Westin Houston Memorial City</t>
  </si>
  <si>
    <t>休斯敦(及周边地区)</t>
  </si>
  <si>
    <t>1-281-5014330</t>
  </si>
  <si>
    <t>945 GESSNER ROAD,Houston 77024,United States</t>
  </si>
  <si>
    <t>底特律都会机场威斯汀酒店</t>
  </si>
  <si>
    <t>Westin Detroit Metropolitan Airport</t>
  </si>
  <si>
    <t>底特律(及周边地区)</t>
  </si>
  <si>
    <t>1-734-942-6500</t>
  </si>
  <si>
    <t>2501 Worldgateway Place,Detroit Airport (MI) DETROIT, 48242,United States</t>
  </si>
  <si>
    <t>西雅图机场南福朋喜来登酒店</t>
  </si>
  <si>
    <t>Four Points by Sheraton Seattle Airport South</t>
  </si>
  <si>
    <t>1-253-642-0100</t>
  </si>
  <si>
    <t>22406 Pacific Highway South,Des Moines (WA) DES MOINES, 98198,United States</t>
  </si>
  <si>
    <t>达拉姆市中心雅乐轩酒店</t>
  </si>
  <si>
    <t>Aloft Durham Downtown</t>
  </si>
  <si>
    <t>1-919-402-5656</t>
  </si>
  <si>
    <t>345 Blackwell Street,Durham (NH) DURHAM, 27701,United States</t>
  </si>
  <si>
    <t>普林斯顿尤英源宿酒店</t>
  </si>
  <si>
    <t>Element by Westin Ewing Princeton</t>
  </si>
  <si>
    <t>尤英</t>
  </si>
  <si>
    <t>1-609-671-0050</t>
  </si>
  <si>
    <t>1000 Sam Weinroth Road East,Ewing (NJ) EWING, NEW JERSEY 08628 UNITED STATES,United States</t>
  </si>
  <si>
    <t>喜来登大峡谷酒店</t>
  </si>
  <si>
    <t>Sheraton Great Valley Hotel</t>
  </si>
  <si>
    <t>1-610-524-5500</t>
  </si>
  <si>
    <t>707 East Lancaster Avenue,Frazer (PA) FRAZER, 19355,United States</t>
  </si>
  <si>
    <t>华盛顿机场喜来登巴尔的摩- BWI酒店</t>
  </si>
  <si>
    <t>Sheraton Baltimore Washington Airport - BWI</t>
  </si>
  <si>
    <t>001--4435772100</t>
  </si>
  <si>
    <t>1100 Old Elkridge Landing Road,Linthicum Heights (MD) LINTHICUM HEIGHTS, 21090,United States</t>
  </si>
  <si>
    <t>巴尔的摩华盛顿机场威斯汀酒店 - BWI</t>
  </si>
  <si>
    <t>The Westin Baltimore Washington Airport - BWI</t>
  </si>
  <si>
    <t>001--4435772300</t>
  </si>
  <si>
    <t>1110 Old Elkridge Landing Road,Linthicum Heights (MD) LINTHICUM HEIGHTS, 21090,United States</t>
  </si>
  <si>
    <t>米都斯丹佛公园酒店</t>
  </si>
  <si>
    <t>Element Denver Park Meadows</t>
  </si>
  <si>
    <t>001--3037902100</t>
  </si>
  <si>
    <t>9985 Park Meadows Drive,Lone Tree (CO) LONE TREE, 80124,United States</t>
  </si>
  <si>
    <t>孟菲斯南风福朋酒店</t>
  </si>
  <si>
    <t>Four Points Memphis Southwind</t>
  </si>
  <si>
    <t>孟菲斯</t>
  </si>
  <si>
    <t>1-901-309-3020</t>
  </si>
  <si>
    <t>4090 Stansell Court,Memphis, Tennessee MEMPHIS, 38125,United States</t>
  </si>
  <si>
    <t>孟菲斯东部福朋喜来登酒店</t>
  </si>
  <si>
    <t>Four Points by Sheraton Memphis East</t>
  </si>
  <si>
    <t>001--9017676300</t>
  </si>
  <si>
    <t>5877 Poplar Avenue</t>
  </si>
  <si>
    <t xml:space="preserve">孟菲斯市中心喜来登酒店 </t>
  </si>
  <si>
    <t>Sheraton Memphis Downtown</t>
  </si>
  <si>
    <t>1-901-527-7300</t>
  </si>
  <si>
    <t>250 North Main Street,38103 Memphis,Memphis, Tennessee MEMPHIS, 38103,United States</t>
  </si>
  <si>
    <t>迈阿密阿文图纳购物中心万怡酒店</t>
  </si>
  <si>
    <t>Courtyard by Marriott Miami Aventura Mall</t>
  </si>
  <si>
    <t>阿文图拉</t>
  </si>
  <si>
    <t>001--3059370805</t>
  </si>
  <si>
    <t>2825 NE 191ST STREET,Miami, Florida 33180,United States</t>
  </si>
  <si>
    <t>迈阿密阿伟图拉AC酒店</t>
  </si>
  <si>
    <t>AC Hotel Miami Aventura</t>
  </si>
  <si>
    <t>1-305-952-5516</t>
  </si>
  <si>
    <t>20805 Biscayne Boulevard,Miami, Florida AVENTURA, 33180,United States</t>
  </si>
  <si>
    <t>迈阿密布里克尔雅乐轩酒店</t>
  </si>
  <si>
    <t>Aloft Miami Brickell</t>
  </si>
  <si>
    <t>001--3058546300</t>
  </si>
  <si>
    <t>1001 Sw 2nd Avenue,Miami, Florida MIAMI, 33130,United States</t>
  </si>
  <si>
    <t>迈阿密机场雅乐轩酒店</t>
  </si>
  <si>
    <t>Aloft Miami Airport</t>
  </si>
  <si>
    <t>1-786-866-0600</t>
  </si>
  <si>
    <t>7220 Northwest,36th Street,Miami, Florida MIAMI, FLORIDA 33166,United States</t>
  </si>
  <si>
    <t>迈阿密多拉元素酒店</t>
  </si>
  <si>
    <t>Element Miami Doral</t>
  </si>
  <si>
    <t>1-786-272-7250</t>
  </si>
  <si>
    <t>3285 Nw 107th Avenue,Miami, Florida MIAMI, 33172,United States</t>
  </si>
  <si>
    <t>迈阿密戴德兰雅乐轩酒店</t>
  </si>
  <si>
    <t>Aloft Miami Dadeland</t>
  </si>
  <si>
    <t>1-305-595-6000</t>
  </si>
  <si>
    <t>7600 North Kendall Drive,Miami, Florida MIAMI, 33156,United States</t>
  </si>
  <si>
    <t>W迈阿密酒店</t>
  </si>
  <si>
    <t>W Miami</t>
  </si>
  <si>
    <t>001--3055034400</t>
  </si>
  <si>
    <t>485 Brickell Avenue,Miami, Florida 33131,United States</t>
  </si>
  <si>
    <t>迈阿密海滩海滨艾迪逊酒店</t>
  </si>
  <si>
    <t>The Miami Beach Edition</t>
  </si>
  <si>
    <t>1-800-4669695</t>
  </si>
  <si>
    <t>2901 Collins Avenue,Miami Beach, Florida 33140,United States</t>
  </si>
  <si>
    <t>布鲁德萨尔修道院万豪酒店及乡村俱乐部</t>
  </si>
  <si>
    <t>Breadsall Priory Marriott Hotel &amp; Country Club</t>
  </si>
  <si>
    <t>德比</t>
  </si>
  <si>
    <t>44-1332-832235</t>
  </si>
  <si>
    <t>Moor Road,Morley Derby, England DE7 6DL, United Kingdom</t>
  </si>
  <si>
    <t>爱丁堡万豪居家酒店</t>
  </si>
  <si>
    <t>Residence Inn by Marriott Edinburgh</t>
  </si>
  <si>
    <t>0044--1312297150</t>
  </si>
  <si>
    <t>36 Simpson Loan Quartermile</t>
  </si>
  <si>
    <t>第比利斯万豪酒店</t>
  </si>
  <si>
    <t>Tbilisi Marriott Hotel</t>
  </si>
  <si>
    <t>格鲁吉亚</t>
  </si>
  <si>
    <t>第比利斯</t>
  </si>
  <si>
    <t>995-32-277-9200</t>
  </si>
  <si>
    <t>Rustaveli Avenue 13 · Tbilisi, 0108 Georgia</t>
  </si>
  <si>
    <t>乔治国王豪华精选酒店</t>
  </si>
  <si>
    <t>King George, a Luxury Collection Hotel</t>
  </si>
  <si>
    <t>雅典</t>
  </si>
  <si>
    <t>30-210-3222210</t>
  </si>
  <si>
    <t>3 Vas. Georgiou A,Syntagma Square,Athens 105 64,Greece</t>
  </si>
  <si>
    <t>亨茨维尔威斯汀酒店</t>
  </si>
  <si>
    <t>The Westin Huntsville</t>
  </si>
  <si>
    <t>谢尔伍德公园</t>
  </si>
  <si>
    <t>001--2564282000</t>
  </si>
  <si>
    <t>6800 Governors West, Nw,Huntsville (AL) HUNTSVILLE, 35806,United States</t>
  </si>
  <si>
    <t>尼亚加拉瀑布福朋喜来登酒店</t>
  </si>
  <si>
    <t>Four Points by Sheraton Niagara Falls</t>
  </si>
  <si>
    <t>1-716-299-0344</t>
  </si>
  <si>
    <t>7001 Buffalo Avenue,Niagara Falls (NY) NIAGARA FALLS, 14304,United States</t>
  </si>
  <si>
    <t>爱达荷福尔斯万豪费尔菲尔德酒店</t>
  </si>
  <si>
    <t>Residence Inn by Marriott Idaho Falls</t>
  </si>
  <si>
    <t>爱达荷瀑布市</t>
  </si>
  <si>
    <t>1-208-542-0000</t>
  </si>
  <si>
    <t>635 West Broadway,Id,Idaho Falls IDAHO FALLS, 83402,United States</t>
  </si>
  <si>
    <t>威尔明顿赖茨维尔比奇费尔菲尔德酒店套房</t>
  </si>
  <si>
    <t>Fairfield Inn &amp; Suites Wilmington Wrightsville Beach</t>
  </si>
  <si>
    <t>威尔明顿</t>
  </si>
  <si>
    <t>1-910-7918082</t>
  </si>
  <si>
    <t>307 Eastwood Road, Wilmington, NC, 28403 US</t>
  </si>
  <si>
    <t>拉斯科利纳斯雅乐轩酒店</t>
  </si>
  <si>
    <t>Aloft Hotel Las Colinas</t>
  </si>
  <si>
    <t>1-972-717-6100</t>
  </si>
  <si>
    <t>122 East John Carpenter Freeway</t>
  </si>
  <si>
    <t>达拉斯福特沃斯机场北元素酒店</t>
  </si>
  <si>
    <t>Element Dallas Fort Worth Airport North</t>
  </si>
  <si>
    <t>1-972-929-9800</t>
  </si>
  <si>
    <t>3550 West IH 635</t>
  </si>
  <si>
    <t>达拉斯拉斯科利纳斯万豪居家酒店</t>
  </si>
  <si>
    <t>Residence Inn Dallas Las Colinas</t>
  </si>
  <si>
    <t>1-972-580-7773</t>
  </si>
  <si>
    <t>950 W Walnut Hill Lane,Irving (TX) IRVING, 75038,United States</t>
  </si>
  <si>
    <t>欧文光谱居家酒店</t>
  </si>
  <si>
    <t>Residence Inn Irvine Spectrum</t>
  </si>
  <si>
    <t>1-949-380-3000</t>
  </si>
  <si>
    <t>10 Morgan Street</t>
  </si>
  <si>
    <t>杰克逊维尔机场雅乐轩酒店</t>
  </si>
  <si>
    <t>Aloft Jacksonville Airport</t>
  </si>
  <si>
    <t>北杰克逊维尔</t>
  </si>
  <si>
    <t>1-904-714-3800</t>
  </si>
  <si>
    <t>751 Skymarks Drive</t>
  </si>
  <si>
    <t>杰克逊维尔海滨福朋喜来登酒店</t>
  </si>
  <si>
    <t>Four Points by Sheraton Jacksonville Beachfront</t>
  </si>
  <si>
    <t>杰克逊维尔</t>
  </si>
  <si>
    <t>1-904-435-3535</t>
  </si>
  <si>
    <t>11 1st Street North</t>
  </si>
  <si>
    <t>谢尔顿四点酒店 -普莱桑顿</t>
  </si>
  <si>
    <t>Four Points by Sheraton - Pleasanton</t>
  </si>
  <si>
    <t>普莱森顿</t>
  </si>
  <si>
    <t>1-925-460-8800</t>
  </si>
  <si>
    <t>5115 Hopyard Road</t>
  </si>
  <si>
    <t>普莱森顿喜来登酒店</t>
  </si>
  <si>
    <t>Sheraton Pleasanton</t>
  </si>
  <si>
    <t>001--9254633330</t>
  </si>
  <si>
    <t xml:space="preserve">5990 Stoneridge Mall Road </t>
  </si>
  <si>
    <t>杰克逊维尔喜来登酒店</t>
  </si>
  <si>
    <t>Sheraton Jacksonville Hotel</t>
  </si>
  <si>
    <t>1-904-564-4772</t>
  </si>
  <si>
    <t>10605 Deerwood Park Boulevard</t>
  </si>
  <si>
    <t>威斯汀杰基尔岛酒店</t>
  </si>
  <si>
    <t>The Westin Jekyll Island</t>
  </si>
  <si>
    <t>杰基尔岛</t>
  </si>
  <si>
    <t>1-912-635-4545</t>
  </si>
  <si>
    <t>110 Ocean Way</t>
  </si>
  <si>
    <t>科奥利纳海滩俱乐部万豪酒店</t>
  </si>
  <si>
    <t>Marriott’s Ko Olina Beach Club</t>
  </si>
  <si>
    <t>1-808-679-4700</t>
  </si>
  <si>
    <t>92-161 Waipahe Place, Marriott Vaca,Oahu-Kapolei KAPOLEI - OAHU, 96707,United States</t>
  </si>
  <si>
    <t>费城兰斯代尔万怡酒店</t>
  </si>
  <si>
    <t>Courtyard Philadelphia Lansdale</t>
  </si>
  <si>
    <t>卡尔普斯维尔</t>
  </si>
  <si>
    <t>1-215-412-8686</t>
  </si>
  <si>
    <t>1737 Sumneytown Pike,Kulpsville LANSDALE, 19446,United States</t>
  </si>
  <si>
    <t>丹佛西喜来登酒店</t>
  </si>
  <si>
    <t>Sheraton Denver West Hotel</t>
  </si>
  <si>
    <t>雷克伍德</t>
  </si>
  <si>
    <t>1-303-987-2000</t>
  </si>
  <si>
    <t>360 Union Boulevard,Lakewood, Colorado LAKEWOOD, 80228,United States</t>
  </si>
  <si>
    <t>拉斯维加斯萨摩林源宿酒店</t>
  </si>
  <si>
    <t>Element Las Vegas Summerlin</t>
  </si>
  <si>
    <t>1-702-589-2000</t>
  </si>
  <si>
    <t>10555 Discovery Drive,Las Vegas, Nevada LAS VEGAS, 89135,United States</t>
  </si>
  <si>
    <t>格兰德城堡万豪别墅</t>
  </si>
  <si>
    <t>Marriott’’s Grand Chateau</t>
  </si>
  <si>
    <t>1-702-862-5600</t>
  </si>
  <si>
    <t>75 East Harmon Avenue,Las Vegas, Nevada LAS VEGAS, 89109,United States</t>
  </si>
  <si>
    <t>拉斯维加斯威斯汀度假酒店</t>
  </si>
  <si>
    <t>The Westin Hotel, Casino &amp; Spa Las Vegas</t>
  </si>
  <si>
    <t>702-836-5900</t>
  </si>
  <si>
    <t>160 East Flamingo Rd,Las Vegas, Nevada 89109,United States</t>
  </si>
  <si>
    <t>Courtyard Orlando Lake Mary/north</t>
  </si>
  <si>
    <t>玛丽湖</t>
  </si>
  <si>
    <t>1-407-444-1000</t>
  </si>
  <si>
    <t>135 International Parkway,Lake Mary LAKE MARY, 32746,United States</t>
  </si>
  <si>
    <t>西洛杉矶 - 西贝弗利山酒店</t>
  </si>
  <si>
    <t>W Los Angeles - West Beverly Hills</t>
  </si>
  <si>
    <t>1-310-2088765</t>
  </si>
  <si>
    <t>930 Hillgard Avenue,Los Angeles 90024,United States</t>
  </si>
  <si>
    <t>洛杉矶活力洛城万怡酒店</t>
  </si>
  <si>
    <t>Courtyard by Marriott Los Angeles L.A. Live</t>
  </si>
  <si>
    <t>213-443-9200</t>
  </si>
  <si>
    <t>901 West Olympic Boulevard,Los Angeles 90015,United States</t>
  </si>
  <si>
    <t>洛杉矶西区万怡酒店</t>
  </si>
  <si>
    <t>Courtyard Los Angeles Westside</t>
  </si>
  <si>
    <t>卡尔弗城</t>
  </si>
  <si>
    <t>1-310-484-7000</t>
  </si>
  <si>
    <t>6333 Bristol Parkway,California,Los Angeles CULVER CITY, 90230,United States</t>
  </si>
  <si>
    <t>洛杉矶西部福朋喜来登酒店</t>
  </si>
  <si>
    <t>Four Points by Sheraton Los Angeles Westside</t>
  </si>
  <si>
    <t>1-310-6417740</t>
  </si>
  <si>
    <t>5990 GREEN VALLEY CIRCLE,CULVER CITY CA 90230,Los Angeles UNITED STATES,United States</t>
  </si>
  <si>
    <t>帝王海滨湾万豪酒店</t>
  </si>
  <si>
    <t>Marina del Rey Marriott</t>
  </si>
  <si>
    <t>玛丽纳德尔瑞</t>
  </si>
  <si>
    <t>1-310-3013000</t>
  </si>
  <si>
    <t>4100 Admiralty Way</t>
  </si>
  <si>
    <t>洛杉矶环球影城喜来登酒店</t>
  </si>
  <si>
    <t>Sheraton Universal Los Angeles</t>
  </si>
  <si>
    <t>001--8189801212</t>
  </si>
  <si>
    <t>333 Universal Hollywood Dr. Universal City</t>
  </si>
  <si>
    <t xml:space="preserve">小石城中城区福朋喜来登酒店 </t>
  </si>
  <si>
    <t>Four Points by Sheraton Little Rock Midtown</t>
  </si>
  <si>
    <t>小石城</t>
  </si>
  <si>
    <t>1-501-664-5020</t>
  </si>
  <si>
    <t>925 South University Avenue,Little Rock LITTLE ROCK, 72204,United States</t>
  </si>
  <si>
    <t>Lincolnshire Marriott Resort</t>
  </si>
  <si>
    <t>林肯郡</t>
  </si>
  <si>
    <t>1-847-634-0100</t>
  </si>
  <si>
    <t>Ten Marriott Drive,Lincolnshire LINCOLNSHIRE, 60069,United States</t>
  </si>
  <si>
    <t>林奇堡万豪春丘酒店</t>
  </si>
  <si>
    <t>SpringHill Suites by Marriott Lynchburg</t>
  </si>
  <si>
    <t>林奇堡(及周边地区)</t>
  </si>
  <si>
    <t>1-434-2375848</t>
  </si>
  <si>
    <t>15171 Wards Road, Lynchburg, VA, 24502 US</t>
  </si>
  <si>
    <t>萨吉诺福朋喜来登酒店</t>
  </si>
  <si>
    <t>Four Points by Sheraton - Saginaw</t>
  </si>
  <si>
    <t>萨吉诺</t>
  </si>
  <si>
    <t>1-989-790-5050</t>
  </si>
  <si>
    <t>4960 Towne Centre Road,Saginaw SAGINAW, 48604,United States</t>
  </si>
  <si>
    <t>迈克艾伦万豪春丘酒店</t>
  </si>
  <si>
    <t>Springhill Suites Mcallen</t>
  </si>
  <si>
    <t>米申</t>
  </si>
  <si>
    <t>1-956-682-6336</t>
  </si>
  <si>
    <t>1800 South Ware Road,McAllen / Mission MCALLEN, 78503,United States</t>
  </si>
  <si>
    <t>泰森斯角丽思卡尔顿酒店</t>
  </si>
  <si>
    <t>The Ritz-Carlton, Tysons Corner</t>
  </si>
  <si>
    <t>麦克雷恩</t>
  </si>
  <si>
    <t>1-703-5064300</t>
  </si>
  <si>
    <t>1700 TYSONS CORNER BOULEVARD,MCLEAN VA VIRGINIA 22102,Mclean UNITED STATES,United States</t>
  </si>
  <si>
    <t>奥兰多机场万丽酒店</t>
  </si>
  <si>
    <t>Renaissance Orlando Airport Hotel</t>
  </si>
  <si>
    <t>1-407-2401000</t>
  </si>
  <si>
    <t>5445 Forbes Pl, Orlando, FL, 32812 US</t>
  </si>
  <si>
    <t>墨尔本居家酒店</t>
  </si>
  <si>
    <t>Residence Inn Melbourne</t>
  </si>
  <si>
    <t>1-321-723-5740</t>
  </si>
  <si>
    <t>1430 South Babcock Street,Melbourne (FL) MELBOURNE, 32901,United States</t>
  </si>
  <si>
    <t>Residence Inn Phoenix Mesa</t>
  </si>
  <si>
    <t>1-480-610-0100</t>
  </si>
  <si>
    <t>941 W. Grove Avenue,Mesa MESA, 85210,United States</t>
  </si>
  <si>
    <t>威斯汀皇冠中心堪萨斯市酒店</t>
  </si>
  <si>
    <t>The Westin Kansas City at Crown Center</t>
  </si>
  <si>
    <t>001--8164744400</t>
  </si>
  <si>
    <t>One Pershing Road At Grand,Kansas City,Kansas City, Missouri MISSOURI 64108, USA,United States</t>
  </si>
  <si>
    <t>莫里斯总督威斯汀酒店</t>
  </si>
  <si>
    <t>The Westin Governor Morris, Morristown</t>
  </si>
  <si>
    <t>莫里斯敦(及周边地区)</t>
  </si>
  <si>
    <t>1-973-539-7300</t>
  </si>
  <si>
    <t>2 Whippany Road,Morristown (NJ) MORRISTOWN, 07960,United States</t>
  </si>
  <si>
    <t>梅里登福朋喜来登酒店</t>
  </si>
  <si>
    <t>Four Points By Sheraton Meriden</t>
  </si>
  <si>
    <t>梅里登</t>
  </si>
  <si>
    <t>1-203-238-2380</t>
  </si>
  <si>
    <t>275 Research Parkway,Meriden MERIDEN, 06450,United States</t>
  </si>
  <si>
    <t>明尼阿波利斯雅乐轩酒店</t>
  </si>
  <si>
    <t>Aloft Minneapolis</t>
  </si>
  <si>
    <t>001--6124558400</t>
  </si>
  <si>
    <t>900 Washington Avenue South,Minneapolis MINNEAPOLIS, 55415,United States</t>
  </si>
  <si>
    <t>艾美钱伯斯酒店</t>
  </si>
  <si>
    <t>Le Meridien Chambers</t>
  </si>
  <si>
    <t>001--6127676900</t>
  </si>
  <si>
    <t>901 Hennepin Avenue,Minneapolis MINNEAPOLIS, 55402,United States</t>
  </si>
  <si>
    <t>国明尼阿波利斯机场喜来登商城福朋酒店</t>
  </si>
  <si>
    <t>Four Points by Sheraton Mall of America Minneapolis Airport</t>
  </si>
  <si>
    <t>里奇菲尔德</t>
  </si>
  <si>
    <t>1-612-8611000</t>
  </si>
  <si>
    <t>7745 Lyndale Ave S,Minneapolis RICHFIELD, 55423,United States</t>
  </si>
  <si>
    <t>明尼阿波利斯市中心喜来登酒店</t>
  </si>
  <si>
    <t>Sheraton Hotel Minneapolis Midtown</t>
  </si>
  <si>
    <t>001--6128217600</t>
  </si>
  <si>
    <t>2901 Chicago Avenue South,Minneapolis MINNEAPOLIS, 55407,United States</t>
  </si>
  <si>
    <t>威明普利斯酒店 - 富沙</t>
  </si>
  <si>
    <t>W Minneapolis - the Foshay</t>
  </si>
  <si>
    <t>001--6122153700</t>
  </si>
  <si>
    <t>821 Marquette Avenue,Minneapolis MINNEAPOLIS MINNESOTA 55402, UNITED STATES,United States</t>
  </si>
  <si>
    <t>新奥尔良市中心雅乐轩酒店</t>
  </si>
  <si>
    <t>Aloft New Orleans Downtown</t>
  </si>
  <si>
    <t>1-504-5819225</t>
  </si>
  <si>
    <t>225 Baronne Street,New Orleans 70112,United States</t>
  </si>
  <si>
    <t>新奥尔良Q&amp;C酒吧傲途格精选酒店</t>
  </si>
  <si>
    <t>Q&amp;C Hotel Bar New Orleans, Autograph Collection</t>
  </si>
  <si>
    <t>001--5045879700</t>
  </si>
  <si>
    <t>344 Camp Street,New Orleans 70130,United States</t>
  </si>
  <si>
    <t>法国区福朋喜来登酒店</t>
  </si>
  <si>
    <t>Four Points by Sheraton French Quarter</t>
  </si>
  <si>
    <t>001--5045247611</t>
  </si>
  <si>
    <t>541 Bourbon Street,New Orleans 70130,United States</t>
  </si>
  <si>
    <t>新奥尔良丽思卡尔顿酒店</t>
  </si>
  <si>
    <t>The Ritz-Carlton, New Orleans</t>
  </si>
  <si>
    <t>1-504-5241331</t>
  </si>
  <si>
    <t>921 Canal Street,New Orleans NEW ORLEANS, 70112,United States</t>
  </si>
  <si>
    <t>新奥尔良运河广场威斯汀酒店</t>
  </si>
  <si>
    <t>The Westin New Orleans Canal Place</t>
  </si>
  <si>
    <t>001--5045667006</t>
  </si>
  <si>
    <t>100 Rue Iberville,New Orleans 70130,United States</t>
  </si>
  <si>
    <t>桂冠山威斯汀酒店</t>
  </si>
  <si>
    <t>The Westin Mount Laurel</t>
  </si>
  <si>
    <t>001--8567787300-7151</t>
  </si>
  <si>
    <t>555 Fellowship Road,Mount Laurel MOUNT LAUREL, 08054,United States</t>
  </si>
  <si>
    <t>喜来登百老汇庄园酒店</t>
  </si>
  <si>
    <t>Sheraton Broadway Plantation</t>
  </si>
  <si>
    <t>默特尔比奇</t>
  </si>
  <si>
    <t>1-843-9168855</t>
  </si>
  <si>
    <t>3301 Rober M Grissom Parkway,Myrtle Beach 29577,United States</t>
  </si>
  <si>
    <t>默特尔比奇喜来登会议中心酒店</t>
  </si>
  <si>
    <t>Sheraton Myrtle Beach Convention Center Hotel</t>
  </si>
  <si>
    <t>默特尔海滩</t>
  </si>
  <si>
    <t>001--8439185000</t>
  </si>
  <si>
    <t>2101 North Oak Street,Myrtle Beach MYRTLE BEACH, 29577,United States</t>
  </si>
  <si>
    <t>威尔明顿纽瓦克/克里斯蒂安娜购物中心万怡酒店</t>
  </si>
  <si>
    <t>Courtyard Wilmington Newark/christiana Mall</t>
  </si>
  <si>
    <t>1-302-456-3800</t>
  </si>
  <si>
    <t>48 Geoffrey Drive,Newark, Delaware NEWARK DELAWARE, 19713,United States</t>
  </si>
  <si>
    <t>芝加哥诺斯布鲁克喜来登酒店</t>
  </si>
  <si>
    <t>Sheraton Chicago Northbrook</t>
  </si>
  <si>
    <t>Techny</t>
  </si>
  <si>
    <t>001--8474801900</t>
  </si>
  <si>
    <t>1110 Willow Road,Northbrook NORTHBROOK, 60062,United States</t>
  </si>
  <si>
    <t>底特律诺维喜来登酒店</t>
  </si>
  <si>
    <t>Sheraton Detroit Novi</t>
  </si>
  <si>
    <t>1-248-349-4000</t>
  </si>
  <si>
    <t>21111 Haggerty Road,Novi NOVI, 48375,United States</t>
  </si>
  <si>
    <t>Fairfield Inn &amp; Suites Charleston North/ashley Phosphate</t>
  </si>
  <si>
    <t>1-843-725-5400</t>
  </si>
  <si>
    <t>2540 North Forest Drive,North Charleston NORTH CHARLESTON, 29420,United States</t>
  </si>
  <si>
    <t>喜来登威尔明顿南酒店</t>
  </si>
  <si>
    <t>Sheraton Wilmington South</t>
  </si>
  <si>
    <t>新堡</t>
  </si>
  <si>
    <t>001--3023286200</t>
  </si>
  <si>
    <t>365 Airport Road,New Castle (DE) NEW CASTLE, 19720,United States</t>
  </si>
  <si>
    <t>市区时代广场福朋喜来登酒店</t>
  </si>
  <si>
    <t>Four Points by Sheraton Midtown - Times Square</t>
  </si>
  <si>
    <t>326 West 40th Street</t>
  </si>
  <si>
    <t>纽约市区福朋喜来登酒店</t>
  </si>
  <si>
    <t>Four Points by Sheraton New York Downtown New York</t>
  </si>
  <si>
    <t>001--2122739388</t>
  </si>
  <si>
    <t>6 Platt Street</t>
  </si>
  <si>
    <t>纽约雅乐轩曼哈顿市区酒店 - 金融区</t>
  </si>
  <si>
    <t>Aloft Manhattan Downtown - Financial District New York</t>
  </si>
  <si>
    <t>1-212-5130003</t>
  </si>
  <si>
    <t>49-53 Ann Street,New York 10038,United States</t>
  </si>
  <si>
    <t xml:space="preserve">纽约艾迪逊酒店 </t>
  </si>
  <si>
    <t xml:space="preserve">The New York Edition </t>
  </si>
  <si>
    <t>1-646-4002511</t>
  </si>
  <si>
    <t>5 Madison Avenue.,New York 10010,United States</t>
  </si>
  <si>
    <t>布鲁克林雅乐轩酒店</t>
  </si>
  <si>
    <t>Aloft Brooklyn</t>
  </si>
  <si>
    <t>1-718-2563833</t>
  </si>
  <si>
    <t>216 Duffield Street,Brooklyn,New York 11201,United States</t>
  </si>
  <si>
    <t>长岛市曼哈顿景观雅乐轩酒店</t>
  </si>
  <si>
    <t>Aloft Long Island City-Manhattan View</t>
  </si>
  <si>
    <t>1-718-433-9305</t>
  </si>
  <si>
    <t>27-45 Jackson Avenue,11101,New York LONG ISLAND CITY, NEW YORK,United States</t>
  </si>
  <si>
    <t>福朋喜来登曼哈顿切尔西酒店</t>
  </si>
  <si>
    <t>Four Points by Sheraton Manhattan Chelsea</t>
  </si>
  <si>
    <t>1-212-6271888</t>
  </si>
  <si>
    <t>160 West 25th St,New York 10001,United States</t>
  </si>
  <si>
    <t>纽约布鲁克林桥万豪酒店</t>
  </si>
  <si>
    <t xml:space="preserve">New York Marriott at The Brooklyn Bridge </t>
  </si>
  <si>
    <t>1-718-2467000</t>
  </si>
  <si>
    <t>333 Adams Street,Brooklyn,New York 11201,United States</t>
  </si>
  <si>
    <t>纽约翠贝卡喜来登酒店</t>
  </si>
  <si>
    <t>Sheraton Tribeca New York Hotel</t>
  </si>
  <si>
    <t>001--2129663400</t>
  </si>
  <si>
    <t>370 Canal Street</t>
  </si>
  <si>
    <t>纽约布鲁克林喜来登酒店</t>
  </si>
  <si>
    <t>Sheraton Brooklyn New York Hotel</t>
  </si>
  <si>
    <t>1-718-8551900</t>
  </si>
  <si>
    <t>228 Duffield St,Brooklyn,New York 11201,United States</t>
  </si>
  <si>
    <t>纽约市查特瓦豪华精选酒店</t>
  </si>
  <si>
    <t>The Chatwal, a Luxury Collection Hotel, New York City</t>
  </si>
  <si>
    <t>1-212-7646200</t>
  </si>
  <si>
    <t>130 W 44th St,New York 10036,United States</t>
  </si>
  <si>
    <t>纽约时代广场威斯汀酒店</t>
  </si>
  <si>
    <t>Westin at Times Square New York</t>
  </si>
  <si>
    <t>1-212-2012700</t>
  </si>
  <si>
    <t>270 West 43rd St,New York 10036,United States</t>
  </si>
  <si>
    <t>纽约W酒店</t>
  </si>
  <si>
    <t xml:space="preserve">W New York Downtown </t>
  </si>
  <si>
    <t>1-646-8268600</t>
  </si>
  <si>
    <t>8 Albany Street,New York 10006,United States</t>
  </si>
  <si>
    <t>纽约联合广场W 酒店</t>
  </si>
  <si>
    <t>W New York - Union Square</t>
  </si>
  <si>
    <t>1-212-2539119</t>
  </si>
  <si>
    <t>201 Park Avenue South,New York 10003,United States</t>
  </si>
  <si>
    <t>福朋喜来登酒店俄克拉何马城鹌鹑泉店</t>
  </si>
  <si>
    <t>Four Points by Sheraton Oklahoma City Quail Springs</t>
  </si>
  <si>
    <t>1-405-418-8448</t>
  </si>
  <si>
    <t>3117 Nw 137th Street,Oklahoma City OKLAHOMA CITY, 73134,United States</t>
  </si>
  <si>
    <t>俄克拉何马城文艺复兴沃特福德酒店 - 万丽酒店&amp;度假村</t>
  </si>
  <si>
    <t>Renaissance Waterford Oklahoma City Hotel</t>
  </si>
  <si>
    <t>1-405-848-4782</t>
  </si>
  <si>
    <t>6300 Waterford Boulevard,Oklahoma City OKLAHOMA CITY, 73118,United States</t>
  </si>
  <si>
    <t>巴统喜来登酒店</t>
  </si>
  <si>
    <t>Sheraton Batumi Hotel</t>
  </si>
  <si>
    <t>巴统</t>
  </si>
  <si>
    <t>995-422-2-29000</t>
  </si>
  <si>
    <t>28 RUSTAVELI STREET,Batumi 6000,Georgia</t>
  </si>
  <si>
    <t>威斯汀克斯塔纳瓦里诺酒店</t>
  </si>
  <si>
    <t>The Westin Resort, Costa Navarino</t>
  </si>
  <si>
    <t>伯罗奔尼撒</t>
  </si>
  <si>
    <t>302-723-095000</t>
  </si>
  <si>
    <t>Navarino Dunes,Costa Navarino 24001,Greece</t>
  </si>
  <si>
    <t>罗马诺斯 - 科斯塔纳瓦里诺豪华精选度假酒店</t>
  </si>
  <si>
    <t>The Romanos - Costa Navarino, A Luxury Collection Resort</t>
  </si>
  <si>
    <t>科斯塔纳瓦里诺</t>
  </si>
  <si>
    <t>302-723-096000</t>
  </si>
  <si>
    <t>塔斯廷奥兰治县万豪居家酒店</t>
  </si>
  <si>
    <t>Residence Inn Tustin Orange County</t>
  </si>
  <si>
    <t>塔斯廷</t>
  </si>
  <si>
    <t>1-714-258-9700</t>
  </si>
  <si>
    <t>15181 Newport Avenue,Tustin TUSTIN, 92780,United States</t>
  </si>
  <si>
    <t>海湾度假喜来登酒店</t>
  </si>
  <si>
    <t>Sheraton Bay Point Resort</t>
  </si>
  <si>
    <t>巴拿马城海滩</t>
  </si>
  <si>
    <t>1-850-236-6000</t>
  </si>
  <si>
    <t>4114 Jan Cooley Drive,Panama City Beach PANAMA CITY BEACH, 32408,United States</t>
  </si>
  <si>
    <t>威斯汀斯诺马斯酒店</t>
  </si>
  <si>
    <t>Westin Snowmass Resort</t>
  </si>
  <si>
    <t>斯诺马斯山庄</t>
  </si>
  <si>
    <t>1-970-923-8200</t>
  </si>
  <si>
    <t>100 Elbert Lane,Po Box 5009,Snowmass Village SNOWMASS VILLAGE, 81615,United States</t>
  </si>
  <si>
    <t>西德梅茵源宿酒店</t>
  </si>
  <si>
    <t>Element West Des Moines</t>
  </si>
  <si>
    <t>西得梅因市</t>
  </si>
  <si>
    <t>1-515-661-4345</t>
  </si>
  <si>
    <t>575 South Prairie View Drive,West Des Moines (IA) WEST DES MOINES, IA, 50266, UNITED STATES,United States</t>
  </si>
  <si>
    <t>圣托里尼韦德马豪华度假村</t>
  </si>
  <si>
    <t>Vedema, a Luxury Collection Resort, Santorini</t>
  </si>
  <si>
    <t>迈加洛丘里</t>
  </si>
  <si>
    <t>30-2286-081796</t>
  </si>
  <si>
    <t>Megalohori,Santorini Island SANTORINI, 84700,Greece</t>
  </si>
  <si>
    <t>特古西加尔巴万豪酒店</t>
  </si>
  <si>
    <t>Tegucigalpa Marriott Hotel</t>
  </si>
  <si>
    <t>洪都拉斯</t>
  </si>
  <si>
    <t>特古西加尔巴</t>
  </si>
  <si>
    <t>504-2-2320033</t>
  </si>
  <si>
    <t>Boulevard Juan Pablo Segundo Tegucigalpa 11101 Honduras</t>
  </si>
  <si>
    <t>布达佩斯市中心万怡酒店</t>
  </si>
  <si>
    <t>Courtyard by Marriott Budapest City Center</t>
  </si>
  <si>
    <t>匈牙利</t>
  </si>
  <si>
    <t>布达佩斯</t>
  </si>
  <si>
    <t>36-1-3275100</t>
  </si>
  <si>
    <t>Jozsef Krt. 5 Budapest, H-1085, Hungary</t>
  </si>
  <si>
    <t>布达佩斯丽思卡尔顿酒店</t>
  </si>
  <si>
    <t>The Ritz-Carlton, Budapest</t>
  </si>
  <si>
    <t>36-1-4295500</t>
  </si>
  <si>
    <t>Erzsebet Ter 9-10 · Budapest 1051</t>
  </si>
  <si>
    <t>布达佩斯千禧万豪行政公寓</t>
  </si>
  <si>
    <t>Millennium Court, Budapest - Marriott Executive Apartments</t>
  </si>
  <si>
    <t>0036--12351800</t>
  </si>
  <si>
    <t>Piarista utca 4</t>
  </si>
  <si>
    <t>普布利卡埃罗特酒店，签名收藏</t>
  </si>
  <si>
    <t>Publica Isrotel, Autograph Collection</t>
  </si>
  <si>
    <t>以色列</t>
  </si>
  <si>
    <t>Herzliya Pituach</t>
  </si>
  <si>
    <t>972-9-7606666</t>
  </si>
  <si>
    <t>Aba Even Street 9, Herzelia , 4672202, Israel</t>
  </si>
  <si>
    <t>The Ritz-carlton, Herzliya</t>
  </si>
  <si>
    <t>Herzliya</t>
  </si>
  <si>
    <t>972-9-373-5555</t>
  </si>
  <si>
    <t>4 Hashunit Street,Herzliya HERZLIYA, 4655504,Israel</t>
  </si>
  <si>
    <t>威斯汀都柏林酒店</t>
  </si>
  <si>
    <t>Westin Dublin</t>
  </si>
  <si>
    <t>都伯林</t>
  </si>
  <si>
    <t>353-1-6451000</t>
  </si>
  <si>
    <t>35 - 39 Westmoreland Street At College Green</t>
  </si>
  <si>
    <t>ITC栀子豪华精选酒店</t>
  </si>
  <si>
    <t>ITC Gardenia, A Luxury Collection Hotel</t>
  </si>
  <si>
    <t>91-80-22119898</t>
  </si>
  <si>
    <t>No.1, Residency Road, 560025 Bangalore, India</t>
  </si>
  <si>
    <t>班加罗尔 JW 万豪酒店</t>
  </si>
  <si>
    <t>Jw Marriott Hotel Bengaluru</t>
  </si>
  <si>
    <t>91-80-6718-9999</t>
  </si>
  <si>
    <t>24/1 Vittal Mallya Road,Bangalore,Bangalore BENGALURU, 560001,India</t>
  </si>
  <si>
    <t>加尔各答JW万豪酒店</t>
  </si>
  <si>
    <t>JW Marriott Hotel Kolkata</t>
  </si>
  <si>
    <t>91-33-6633-0000</t>
  </si>
  <si>
    <t>4A,J.B.S Haldane Avenue,Dhapa Road, Kolkata, India</t>
  </si>
  <si>
    <t>勒克瑙费尔菲尔德酒店</t>
  </si>
  <si>
    <t>Fairfield by Marriott Lucknow</t>
  </si>
  <si>
    <t>勒克瑙</t>
  </si>
  <si>
    <t>91--5226659999</t>
  </si>
  <si>
    <t>Opposite Indira Gandhi Pratishthan, Gate No 2, Vibhuti Khand, Gomti Nagar</t>
  </si>
  <si>
    <t>浦那万豪套房酒店</t>
  </si>
  <si>
    <t>Marriott Suites Pune</t>
  </si>
  <si>
    <t>91-20-67257777</t>
  </si>
  <si>
    <t>81 Mundhwa,Koregaon Park Annex, Pune</t>
  </si>
  <si>
    <t>SHERATON AMMAN AL NABIL HOTEL</t>
  </si>
  <si>
    <t>安曼</t>
  </si>
  <si>
    <t>962-6-593-4111</t>
  </si>
  <si>
    <t>5TH CIRCLE,P.O. BOX 840064,Amman AMMAN, 11184,Jordan</t>
  </si>
  <si>
    <t>轻井泽万豪酒店</t>
  </si>
  <si>
    <t>Karuizawa Marriott Hotel</t>
  </si>
  <si>
    <t>812-674-66611</t>
  </si>
  <si>
    <t>4339 Nagakura,Karuizawa,Nagano,Japan</t>
  </si>
  <si>
    <t>奥马哈中城十字源宿酒店</t>
  </si>
  <si>
    <t>Element Omaha Midtown Crossing</t>
  </si>
  <si>
    <t>奥马哈(及周边地区)</t>
  </si>
  <si>
    <t>1-402-614-8080</t>
  </si>
  <si>
    <t>3253 Dodge Street,Omaha OMAHA, 68131,United States</t>
  </si>
  <si>
    <t>芝加哥奥黑尔万怡酒店</t>
  </si>
  <si>
    <t>Courtyard Chicago o’Hare</t>
  </si>
  <si>
    <t>1-847-8247000</t>
  </si>
  <si>
    <t>2950 S. River Road · Des Plaines, IL 60018 USA</t>
  </si>
  <si>
    <t>芝加哥麋鹿格罗夫喜来登套房酒店</t>
  </si>
  <si>
    <t>Sheraton Suites Chicago Elk Grove</t>
  </si>
  <si>
    <t>1-847-2901600</t>
  </si>
  <si>
    <t>121 NORTHWEST POINT BOULEVARD,ELK GROVE VILLAGE,Chicago-O’Hare APT 60007,United States</t>
  </si>
  <si>
    <t>威斯汀奥黑尔酒店</t>
  </si>
  <si>
    <t>The Westin o’Hare</t>
  </si>
  <si>
    <t>Rosemont</t>
  </si>
  <si>
    <t>018-476-986000</t>
  </si>
  <si>
    <t>6100 N River Road,Rosemont,Chicago-O'Hare APT 60018,United States</t>
  </si>
  <si>
    <t>比弗洛格罗夫福朋喜来登酒店</t>
  </si>
  <si>
    <t>Four Points by Sheraton Buffalo Grove</t>
  </si>
  <si>
    <t>布法罗格罗夫</t>
  </si>
  <si>
    <t>1-847-2158883</t>
  </si>
  <si>
    <t>900 W Lake Cook Road,Chicago-O’Hare APT BUFFALO GROVE, 60089,United States</t>
  </si>
  <si>
    <t>奥兰多机场喜来登套房酒店</t>
  </si>
  <si>
    <t>Sheraton Suites Orlando Airport Hotel</t>
  </si>
  <si>
    <t>1-407-2405555</t>
  </si>
  <si>
    <t>7550 Augusta National Drive,Orlando 32822,United States</t>
  </si>
  <si>
    <t>奥兰多市中心雅乐轩酒店</t>
  </si>
  <si>
    <t>Aloft Orlando Downtown</t>
  </si>
  <si>
    <t>1-407-380-3500</t>
  </si>
  <si>
    <t>500 South Orange Avenue,Orlando ORLANDO, 32801,United States</t>
  </si>
  <si>
    <t>奥佛兰公园堪萨斯城/会展中心万怡酒店</t>
  </si>
  <si>
    <t>Courtyard Kansas City Overland Park / Convention Center</t>
  </si>
  <si>
    <t>001--9133178500</t>
  </si>
  <si>
    <t>11001 Woodson Avenue</t>
  </si>
  <si>
    <t>奥兰多大湖区 JW 万豪酒店</t>
  </si>
  <si>
    <t>JW Marriott Orlando Grande Lakes</t>
  </si>
  <si>
    <t>1-407-2062300</t>
  </si>
  <si>
    <t>4040 Central Florida Parkway,Orlando 32837,United States</t>
  </si>
  <si>
    <t>奥兰多博伟湖万豪村庄费尔菲尔德旅馆及套房酒店</t>
  </si>
  <si>
    <t>Fairfield Inn &amp; Suites by Marriott Orlando Lake Buena Vista in The Marriott Village</t>
  </si>
  <si>
    <t>001--4079389001</t>
  </si>
  <si>
    <t>8615 Vineland Avenue</t>
  </si>
  <si>
    <t>万豪村奥兰多布埃纳维斯塔湖春季山丘套房万豪酒店</t>
  </si>
  <si>
    <t>SpringHill Suites by Marriott Orlando Lake Buena Vista in Marriott Village</t>
  </si>
  <si>
    <t>8601 VINELAND AVENUE,Marriott Village,Orlando 32821,United States</t>
  </si>
  <si>
    <t>哈勃尔湖万豪酒店</t>
  </si>
  <si>
    <t>Marriott’’s Harbour Lake</t>
  </si>
  <si>
    <t>1-407-465-6100</t>
  </si>
  <si>
    <t>7102 Grand Horizons Boulevard,Orlando ORLANDO, 32821,United States</t>
  </si>
  <si>
    <t>格兰德维斯塔万豪酒店</t>
  </si>
  <si>
    <t>Marriott’’s Grande Vista</t>
  </si>
  <si>
    <t>1-407-238-7676</t>
  </si>
  <si>
    <t>5925 Avenida Vista,Orlando ORLANDO, 32821,United States</t>
  </si>
  <si>
    <t>奥兰多市中心居家酒店</t>
  </si>
  <si>
    <t>Residence Inn by Marriott Orlando Downtown</t>
  </si>
  <si>
    <t>1-407-482-1500</t>
  </si>
  <si>
    <t>680 North Orange Avenue,Orlando ORLANDO, 32801,United States</t>
  </si>
  <si>
    <t>奥兰多格兰德湖丽兹卡尔顿酒店</t>
  </si>
  <si>
    <t>The Ritz-Carlton Orlando, Grande Lakes</t>
  </si>
  <si>
    <t>1-407-2062400</t>
  </si>
  <si>
    <t>4012 Central Florida Parkway,Orlando 32837,United States</t>
  </si>
  <si>
    <t>奥兰多国际大道福朋喜来登酒店</t>
  </si>
  <si>
    <t>Four Points by Sheraton Orlando International Drive</t>
  </si>
  <si>
    <t>1-407-3512100</t>
  </si>
  <si>
    <t>5905 INTERNATIONAL DRIVE,Orlando 32819,United States</t>
  </si>
  <si>
    <t>喜来登维斯塔纳别墅度假酒店</t>
  </si>
  <si>
    <t>Sheraton Vistana Resort Villas</t>
  </si>
  <si>
    <t>奥兰治县</t>
  </si>
  <si>
    <t>1-407-2393100</t>
  </si>
  <si>
    <t>8800 Vistana Center Drive,Orlando 32821,United States</t>
  </si>
  <si>
    <t>博伟湖喜来登度假酒店</t>
  </si>
  <si>
    <t>Sheraton Lake Buena Vista Resort</t>
  </si>
  <si>
    <t>1-407-2390444</t>
  </si>
  <si>
    <t>12205 S. Apopka Vineland Road,Orlando 32836,United States</t>
  </si>
  <si>
    <t>迪士尼世界天鹅海豚酒店</t>
  </si>
  <si>
    <t>Walt Disney World Swan and Dolphin Resort</t>
  </si>
  <si>
    <t>1-407-9344000</t>
  </si>
  <si>
    <t>1500 EPCOT RESORTS BLVD,Orlando 32830,United States</t>
  </si>
  <si>
    <t>帕洛阿尔托威斯汀酒店</t>
  </si>
  <si>
    <t>Westin Palo Alto</t>
  </si>
  <si>
    <t>1-650-321-4422</t>
  </si>
  <si>
    <t>675 El Camino Real,Palo Alto PALO ALTO, 94301,United States</t>
  </si>
  <si>
    <t>帕萨迪纳威斯汀酒店</t>
  </si>
  <si>
    <t>The Westin Pasadena</t>
  </si>
  <si>
    <t>1-626-792-2727</t>
  </si>
  <si>
    <t>191 North Los Robles,Pasadena (CA) PASADENA, 91101,United States</t>
  </si>
  <si>
    <t>Sheraton Portland Airport</t>
  </si>
  <si>
    <t>波特兰</t>
  </si>
  <si>
    <t>150-328-12500</t>
  </si>
  <si>
    <t>8235 Northeast Airport Way,Portland, Oregon 97220,United States</t>
  </si>
  <si>
    <t>喀斯喀特车站雅乐轩波特兰机场酒店</t>
  </si>
  <si>
    <t>Aloft Portland Airport Hotel at Cascade Station</t>
  </si>
  <si>
    <t>1-503-2005678</t>
  </si>
  <si>
    <t>9920 NE Cascades Parkway,Portland, Oregon 97220,United States</t>
  </si>
  <si>
    <t>波特兰东部福朋喜来登酒店</t>
  </si>
  <si>
    <t>Four Points by Sheraton Portland East</t>
  </si>
  <si>
    <t>1-503-491-1818</t>
  </si>
  <si>
    <t>1919 Ne 181st Avenue,Portland, Oregon PORTLAND, 97230,United States</t>
  </si>
  <si>
    <t>波特兰奈士豪华精选酒店</t>
  </si>
  <si>
    <t>The Nines, a Luxury Collection Hotel, Portland</t>
  </si>
  <si>
    <t>1-877-229-9995</t>
  </si>
  <si>
    <t>525 Sw Morrison,Portland, Oregon PORTLAND, 97204,United States</t>
  </si>
  <si>
    <t>费城机场万怡酒店</t>
  </si>
  <si>
    <t>Courtyard Philadelphia Airport</t>
  </si>
  <si>
    <t>1-215-365-2200</t>
  </si>
  <si>
    <t>8900 Bartram Avenue,Philadelphia Intl, Pennsylvania PHILADELPHIA, 19153,United States</t>
  </si>
  <si>
    <t>凤凰市中心威斯汀酒店</t>
  </si>
  <si>
    <t>Westin Phoenix Downtown</t>
  </si>
  <si>
    <t>001-602-4293500</t>
  </si>
  <si>
    <t>333 N Central Avenue,Phoenix 85004,United States</t>
  </si>
  <si>
    <t>新月喜来登酒店</t>
  </si>
  <si>
    <t>Sheraton Crescent</t>
  </si>
  <si>
    <t>160-294-38200</t>
  </si>
  <si>
    <t>2620 W Dunlap Ave,Phoenix PHOENIX 85021, ARIZONA UNITED STATES,United States</t>
  </si>
  <si>
    <t>凤凰城南山福朋喜来登酒店</t>
  </si>
  <si>
    <t>Four Points by Sheraton Phoenix South Mountain</t>
  </si>
  <si>
    <t>148-085-01603</t>
  </si>
  <si>
    <t>10831 S. 51st Street,Phoenix 85044,United States</t>
  </si>
  <si>
    <t>费城南海军船坞万怡酒店</t>
  </si>
  <si>
    <t>Courtyard by Marriott Philadelphia South at The Navy Yard</t>
  </si>
  <si>
    <t>121-564-49200</t>
  </si>
  <si>
    <t>1001 Intrepid Avenue,Philadelphia, Pennsylvania 19112,United States</t>
  </si>
  <si>
    <t>费城艾美酒店</t>
  </si>
  <si>
    <t>Le Meridien Philadelphia</t>
  </si>
  <si>
    <t>1-215-4228200</t>
  </si>
  <si>
    <t>1421 Arch Street,Philadelphia, Pennsylvania 19102,United States</t>
  </si>
  <si>
    <t>费城市区雅乐轩酒店</t>
  </si>
  <si>
    <t>Aloft Philadelphia Downtown</t>
  </si>
  <si>
    <t>1-215-607-2020</t>
  </si>
  <si>
    <t>101 North Broad Street,Philadelphia, Pennsylvania PHILADELPHIA, 19107,United States</t>
  </si>
  <si>
    <t>北凤凰城福朋喜来登酒店</t>
  </si>
  <si>
    <t>Four Points by Sheraton Phoenix North</t>
  </si>
  <si>
    <t>1-602-943-2341</t>
  </si>
  <si>
    <t>2532 West Peoria Avenue,Phoenix PHOENIX, 85029,United States</t>
  </si>
  <si>
    <t>费城市中心万怡酒店</t>
  </si>
  <si>
    <t>Courtyard Philadelphia Downtown</t>
  </si>
  <si>
    <t>1-215-4963200</t>
  </si>
  <si>
    <t>21 N Juniper St, Philadelphia, PA, 19107 US</t>
  </si>
  <si>
    <t>费城福吉谷酒店/普鲁士王</t>
  </si>
  <si>
    <t>Courtyard Philadelphia Valley Forge / King of Prussia</t>
  </si>
  <si>
    <t>1-610-6876700</t>
  </si>
  <si>
    <t>1100 Drummers Ln, Wayne, PA, 19087 US</t>
  </si>
  <si>
    <t>费城市中心福朋喜来登酒店</t>
  </si>
  <si>
    <t>Four Points Philadelphia City Center</t>
  </si>
  <si>
    <t>1-215-496-2700</t>
  </si>
  <si>
    <t>1201 Race Street,Philadelphia, Pennsylvania PHILADELPHIA, 19107,United States</t>
  </si>
  <si>
    <t>费城东北福朋酒店</t>
  </si>
  <si>
    <t>Four Points Philadelphia Northeast</t>
  </si>
  <si>
    <t>1-215-671-9600</t>
  </si>
  <si>
    <t>9461 Roosevelt Boulevard,Philadelphia, Pennsylvania PHILADELPHIA, 19114,United States</t>
  </si>
  <si>
    <t>费城市中心万豪酒店</t>
  </si>
  <si>
    <t>Philadelphia Marriott Downtown</t>
  </si>
  <si>
    <t>1-215-6252900</t>
  </si>
  <si>
    <t>1201 Market St, Philadelphia, PA, 19107 US</t>
  </si>
  <si>
    <t>费城福吉谷居家酒店</t>
  </si>
  <si>
    <t>Residence Inn Philadelphia Valley Forge</t>
  </si>
  <si>
    <t>1-610-640-9494</t>
  </si>
  <si>
    <t>600 West Swedesford Road,Philadelphia, Pennsylvania BERWYN, 19312,United States</t>
  </si>
  <si>
    <t>费城社区山喜来登酒店</t>
  </si>
  <si>
    <t>Sheraton Philadelphia Society Hill Hotel</t>
  </si>
  <si>
    <t>1-215-2386000</t>
  </si>
  <si>
    <t>One Dock Street,Philadelphia, Pennsylvania 19106,United States</t>
  </si>
  <si>
    <t>凤凰城梅奥医学中心沙漠景观居家酒店</t>
  </si>
  <si>
    <t>Residence Inn Phoenix Desert View At Mayo Clinic</t>
  </si>
  <si>
    <t>菲尼克斯</t>
  </si>
  <si>
    <t>1-480-563-1500</t>
  </si>
  <si>
    <t>5665 E. Mayo Boulevard,Phoenix PHOENIX, 85054,United States</t>
  </si>
  <si>
    <t>费城威斯汀酒店</t>
  </si>
  <si>
    <t>The Westin Philadelphia</t>
  </si>
  <si>
    <t>费城 (及周边地区)</t>
  </si>
  <si>
    <t>1-215-5631600</t>
  </si>
  <si>
    <t>99 S. 17th Street,Philadelphia, Pennsylvania PHILADELPHIA PA 19103, ,United States</t>
  </si>
  <si>
    <t>野马旅游格兰德喜来登度假村</t>
  </si>
  <si>
    <t>Sheraton Grand at Wild Horse Pass</t>
  </si>
  <si>
    <t>1-602-2250100</t>
  </si>
  <si>
    <t>5594 West Wild Horse Pass Boulevard,Chandler,Phoenix 85226,United States</t>
  </si>
  <si>
    <t>凤凰城喜来登大酒店</t>
  </si>
  <si>
    <t>Sheraton Phoenix Downtown</t>
  </si>
  <si>
    <t>中区</t>
  </si>
  <si>
    <t>1-602-262-2500</t>
  </si>
  <si>
    <t>340 North 3rd Street,Phoenix PHOENIX, 85004,United States</t>
  </si>
  <si>
    <t>福朋喜来登梅尔维尔长岛酒店</t>
  </si>
  <si>
    <t>Four Points by Sheraton Melville Long Island</t>
  </si>
  <si>
    <t>平景镇</t>
  </si>
  <si>
    <t>1-516-694-6500</t>
  </si>
  <si>
    <t>333 South Service Road,Plainview (NY) PLAINVIEW, 11803,United States</t>
  </si>
  <si>
    <t>南匹兹堡万豪酒店</t>
  </si>
  <si>
    <t>Pittsburgh Marriott North</t>
  </si>
  <si>
    <t>1-724-772-3700</t>
  </si>
  <si>
    <t>100 Cranberry Woods Drive,Pittsburgh (PA) CRANBERRY TOWNSHIP, 16066,United States</t>
  </si>
  <si>
    <t>匹兹堡车站广场喜来登酒店</t>
  </si>
  <si>
    <t>Sheraton Pittsburgh Hotel at Station Square</t>
  </si>
  <si>
    <t>1-412-261-2000</t>
  </si>
  <si>
    <t>300 W Station Square Dr,Pittsburgh (PA) PITTSBURGH, 15219,United States</t>
  </si>
  <si>
    <t>匹兹堡会展中心威斯汀酒店</t>
  </si>
  <si>
    <t>Westin Convention Center Pittsburgh</t>
  </si>
  <si>
    <t>1-412-2813700</t>
  </si>
  <si>
    <t>1000 Penn Avenue,Pittsburgh (PA) PITTSBURGH PA 15222, UNITED STATES,United States</t>
  </si>
  <si>
    <t>费城普利茅斯会议万怡酒店</t>
  </si>
  <si>
    <t>Courtyard Philadelphia Plymouth Meeting</t>
  </si>
  <si>
    <t>普利茅斯</t>
  </si>
  <si>
    <t>1-610-238-0695</t>
  </si>
  <si>
    <t>651 Fountain Road,Plymouth Meeting PLYMOUTH MEETING, 19462,United States</t>
  </si>
  <si>
    <t>费城普利茅斯春之山丘套房酒店</t>
  </si>
  <si>
    <t>Springhill Suites Philadelphia Plymouth Meeting</t>
  </si>
  <si>
    <t>1-610-940-0400</t>
  </si>
  <si>
    <t>430 Plymouth Road,Plymouth Meeting PLYMOUTH MEETING, 19462,United States</t>
  </si>
  <si>
    <t>普莱诺阿罗福特酒店</t>
  </si>
  <si>
    <t>Aloft Hotel Plano</t>
  </si>
  <si>
    <t>1-214-474-2520</t>
  </si>
  <si>
    <t>6853 North Dallas Parkway,Plano PLANO, 75024,United States</t>
  </si>
  <si>
    <t>达拉斯普莱诺大道普雷斯顿路万怡酒店</t>
  </si>
  <si>
    <t>Courtyard Dallas Plano Parkway At Preston Road</t>
  </si>
  <si>
    <t>1-972-867-8000</t>
  </si>
  <si>
    <t>4901 West Plano Parkway,Plano PLANO, 75093,United States</t>
  </si>
  <si>
    <t>万豪庞卡城市酒店费尔菲尔德酒店</t>
  </si>
  <si>
    <t>Fairfield Inn by Marriott Ponca City</t>
  </si>
  <si>
    <t>庞卡城(及周边地区)</t>
  </si>
  <si>
    <t>1-580-7653000</t>
  </si>
  <si>
    <t>3405 N 14th St, Ponca City, OK, 74601 US</t>
  </si>
  <si>
    <t>波特兰威斯汀港口景酒店</t>
  </si>
  <si>
    <t>The Westin Portland Harborview</t>
  </si>
  <si>
    <t>波特兰(及周边地区)</t>
  </si>
  <si>
    <t>1-207-775-5411</t>
  </si>
  <si>
    <t>157 High Street,Portland, Maine PORTLAND, 04101,United States</t>
  </si>
  <si>
    <t>普茨茅斯哈勃尔赛德喜来登酒店</t>
  </si>
  <si>
    <t>Sheraton Portsmouth Harborside Hotel</t>
  </si>
  <si>
    <t>朴次茅斯(及周边地区)</t>
  </si>
  <si>
    <t>1-603-431-2300</t>
  </si>
  <si>
    <t>250 Market Street,Portsmouth (NH) PORTSMOUTH, 03801,United States</t>
  </si>
  <si>
    <t>里维埃拉棕榈泉翠贡精选酒店度假村</t>
  </si>
  <si>
    <t>The Riviera Palm Springs, a Tribute Portfolio Resort</t>
  </si>
  <si>
    <t>里弗赛德</t>
  </si>
  <si>
    <t>001--7603278311</t>
  </si>
  <si>
    <t>1600 North Indian Canyon Drive</t>
  </si>
  <si>
    <t>威斯汀观澜高尔夫Spa度假酒店</t>
  </si>
  <si>
    <t xml:space="preserve">The Westin Mission Hills Golf Resort &amp; Spa </t>
  </si>
  <si>
    <t>兰乔米拉奇</t>
  </si>
  <si>
    <t>1-760-3285955</t>
  </si>
  <si>
    <t>71333 DINAH SHORE DRIVE,Palm Springs 92270,United States</t>
  </si>
  <si>
    <t>雅乐轩罗利酒店</t>
  </si>
  <si>
    <t>Aloft Raleigh</t>
  </si>
  <si>
    <t>罗利-达勒姆(及周边地区)</t>
  </si>
  <si>
    <t>1-919-828-9900</t>
  </si>
  <si>
    <t>2100 Hillsborough Street,Raleigh RALEIGH, 27607,United States</t>
  </si>
  <si>
    <t>布莱尔克里克雅乐轩罗利达勒姆机场酒店</t>
  </si>
  <si>
    <t>Aloft Raleigh Durham Airport Brier Creek</t>
  </si>
  <si>
    <t>1-919-957-8523</t>
  </si>
  <si>
    <t>10020 Sellona Street,Raleigh RALEIGH, 27617,United States</t>
  </si>
  <si>
    <t>罗利喜来登酒店</t>
  </si>
  <si>
    <t>Sheraton Raleigh Hotel</t>
  </si>
  <si>
    <t>1-919-834-9900</t>
  </si>
  <si>
    <t>421 South Salisbury Street,Raleigh RALEIGH, 27601,United States</t>
  </si>
  <si>
    <t>莱斯顿喜来登酒店</t>
  </si>
  <si>
    <t>Sheraton Reston</t>
  </si>
  <si>
    <t>1-703-6209000</t>
  </si>
  <si>
    <t>11810 Sunrise Valley Drive,Reston (VA) RESTON, 20191,United States</t>
  </si>
  <si>
    <t>里士满机场福朋喜来登酒店</t>
  </si>
  <si>
    <t>Four Points by Sheraton Richmond Airport</t>
  </si>
  <si>
    <t>1-804-226-4300</t>
  </si>
  <si>
    <t>4700 South Laburnum Avenue,Richmond (VA) RICHMOND, 23231,United States</t>
  </si>
  <si>
    <t>里士满福朋喜来登酒店</t>
  </si>
  <si>
    <t>Four Points by Sheraton Richmond</t>
  </si>
  <si>
    <t>1-804-3231144</t>
  </si>
  <si>
    <t>9901 Midlothian Turnpike,Richmond,Richmond (VA) VA 23235, US,United States</t>
  </si>
  <si>
    <t>里士满威斯汀酒店</t>
  </si>
  <si>
    <t>The Westin Richmond</t>
  </si>
  <si>
    <t>1-804-282-8444</t>
  </si>
  <si>
    <t>6631 West Broad Street,Richmond (VA) RICHMOND, 23230,United States</t>
  </si>
  <si>
    <t>里布会议中心万豪酒店</t>
  </si>
  <si>
    <t>Marriott Riverside at The Convention Center</t>
  </si>
  <si>
    <t>1-951-784-8000</t>
  </si>
  <si>
    <t>3400 Market Street,Riverside,Riverside RIVERSIDE, 92501,United States</t>
  </si>
  <si>
    <t>蓝岭酒店及会议中心</t>
  </si>
  <si>
    <t>Blue Ridge Hotel and Conference Center?</t>
  </si>
  <si>
    <t>罗阿诺克</t>
  </si>
  <si>
    <t>1-540-563-9300</t>
  </si>
  <si>
    <t>2801 Hershberger Road,Roanoke,Roanoke ROANOKE, 24017,United States</t>
  </si>
  <si>
    <t>Sheraton Detroit Metro Airport</t>
  </si>
  <si>
    <t>Romulus</t>
  </si>
  <si>
    <t>1-734-729-2600</t>
  </si>
  <si>
    <t>8000 Merriman Road,Romulus ROMULUS, 48174,United States</t>
  </si>
  <si>
    <t>芝加哥奥黑尔雅乐轩酒店</t>
  </si>
  <si>
    <t>Aloft Chicago o’Hare</t>
  </si>
  <si>
    <t>1-847-671-4444</t>
  </si>
  <si>
    <t>9700 Balmoral Avenue,Rosemont ROSEMONT, 60018,United States</t>
  </si>
  <si>
    <t>萨克拉门托喜来登大酒店</t>
  </si>
  <si>
    <t>Sheraton Grand Sacramento</t>
  </si>
  <si>
    <t>1-916-447-1700</t>
  </si>
  <si>
    <t>1230 J Street,13th And J Street,Sacramento SACRAMENTO, 95814,United States</t>
  </si>
  <si>
    <t>圣胡安卡皮斯特拉诺万豪酒店</t>
  </si>
  <si>
    <t>Residence Inn Dana Point San Juan Capistrano</t>
  </si>
  <si>
    <t>圣安娜</t>
  </si>
  <si>
    <t>001-949-4433600</t>
  </si>
  <si>
    <t>33711 Camino Capistrano, San Juan Capistrano, CA, 92675 US</t>
  </si>
  <si>
    <t>米申谷圣迭戈万豪酒店</t>
  </si>
  <si>
    <t>San Diego Marriott Mission Valley</t>
  </si>
  <si>
    <t>001-619-6923800</t>
  </si>
  <si>
    <t>8757 Rio San Diego Drive,San Diego 92108,United States</t>
  </si>
  <si>
    <t>圣迭戈市区万怡酒店</t>
  </si>
  <si>
    <t>Courtyard by Marriott San Diego Downtown</t>
  </si>
  <si>
    <t>1-619-446-3000</t>
  </si>
  <si>
    <t>530 Broadway,San Diego SAN DIEGO, 92101,United States</t>
  </si>
  <si>
    <t>圣地亚哥万怡赛德酒店</t>
  </si>
  <si>
    <t>Courtyard by Marriott San Diego Oceanside</t>
  </si>
  <si>
    <t>1-760-966-1000</t>
  </si>
  <si>
    <t>3501 Seagate Way,Ca,San Diego OCEANSIDE, 92056,United States</t>
  </si>
  <si>
    <t>圣迭戈海洋世界福朋喜来登酒店</t>
  </si>
  <si>
    <t>Four Points by Sheraton San Diego - Sea World</t>
  </si>
  <si>
    <t>1-619-299-6633</t>
  </si>
  <si>
    <t>3888 GREENWOOD STREET,San Diego SAN DIEGO, 92110,United States</t>
  </si>
  <si>
    <t>圣迭戈市区/海滨万豪居家酒店</t>
  </si>
  <si>
    <t>Residence Inn San Diego Downtown/bayfront</t>
  </si>
  <si>
    <t>1-619-831-0225</t>
  </si>
  <si>
    <t>900 Bayfront Court,San Diego SAN DIEGO, 92101,United States</t>
  </si>
  <si>
    <t>圣迭戈喜来登海滨酒店</t>
  </si>
  <si>
    <t>Sheraton San Diego Hotel &amp; Marina</t>
  </si>
  <si>
    <t>1-619-2912900</t>
  </si>
  <si>
    <t>1380 Harbor Island Drive,San Diego 92101,United States</t>
  </si>
  <si>
    <t>圣迭戈使命谷喜来登酒店</t>
  </si>
  <si>
    <t>Sheraton Mission Valley San Diego Hotel</t>
  </si>
  <si>
    <t>1-619-2600111</t>
  </si>
  <si>
    <t>1433 Camino Del Rio South,San Diego 92108,United States</t>
  </si>
  <si>
    <t>佐拉喜来登酒店</t>
  </si>
  <si>
    <t>Sheraton La Jolla</t>
  </si>
  <si>
    <t>圣迭戈</t>
  </si>
  <si>
    <t>001--8584535500</t>
  </si>
  <si>
    <t>3299 Holiday Court</t>
  </si>
  <si>
    <t>圣迭戈美国格兰特豪华精选酒店</t>
  </si>
  <si>
    <t>The US Grant, a Luxury Collection Hotel, San Diego</t>
  </si>
  <si>
    <t>1-619-2323121</t>
  </si>
  <si>
    <t>326 Broadway,San Diego 92101,United States</t>
  </si>
  <si>
    <t>威斯汀圣迭戈瓦斯灯街区酒店</t>
  </si>
  <si>
    <t>The Westin San Diego Gaslamp Quarter</t>
  </si>
  <si>
    <t>1-619-2392200</t>
  </si>
  <si>
    <t>910 Broadway Circle,San Diego 92101,United States</t>
  </si>
  <si>
    <t>威斯汀萨瓦纳港高尔夫度假村及水疗中心</t>
  </si>
  <si>
    <t>The Westin Savannah Harbor Golf Resort &amp; Spa</t>
  </si>
  <si>
    <t>萨瓦纳(及周边地区)</t>
  </si>
  <si>
    <t>1-912-2012000</t>
  </si>
  <si>
    <t>1 Resort Drive,Savannah 31421,United States</t>
  </si>
  <si>
    <t>喜来登轮船度假别墅</t>
  </si>
  <si>
    <t>Sheraton Steamboat Resort Villas</t>
  </si>
  <si>
    <t>斯廷博特普林斯(滑雪场)</t>
  </si>
  <si>
    <t>1-970-879-2220</t>
  </si>
  <si>
    <t>2200 Village Inn Court,Steamboat Springs Co 80477,Steamboat Springs STEAMBOAT SPRINGS, 80487,United States</t>
  </si>
  <si>
    <t>芝加哥绍姆堡万豪酒店</t>
  </si>
  <si>
    <t>Chicago Marriott Schaumburg</t>
  </si>
  <si>
    <t>席姆堡</t>
  </si>
  <si>
    <t>1-847-240-0100</t>
  </si>
  <si>
    <t>50 N Martingale Road,Schaumburg SCHAUMBURG, 60173,United States</t>
  </si>
  <si>
    <t>斯科特斯德腓尼基峡谷套房豪华精选度假酒店</t>
  </si>
  <si>
    <t>The Canyon Suites at The Phoenician, a Luxury Collection Resort, Scottsdale</t>
  </si>
  <si>
    <t>1-480-941-8200</t>
  </si>
  <si>
    <t>6000 East Camelback Road,Scottsdale SCOTTSDALE, 85251,United States</t>
  </si>
  <si>
    <t>路易斯威尔东雅乐轩酒店</t>
  </si>
  <si>
    <t>Aloft Louisville East</t>
  </si>
  <si>
    <t>1-502-429-9901</t>
  </si>
  <si>
    <t>10700 Westport Road,Louisville (KY) LOUISVILLE, 40241,United States</t>
  </si>
  <si>
    <t>福朋喜来登西雅图市中心酒店</t>
  </si>
  <si>
    <t>Four Points by Sheraton Downtown Seattle Center</t>
  </si>
  <si>
    <t>1-206-282-2600</t>
  </si>
  <si>
    <t>601 Roy St.,Seattle SEATTLE, 98109,United States</t>
  </si>
  <si>
    <t>西雅图万丽酒店</t>
  </si>
  <si>
    <t>Renaissance Seattle Hotel</t>
  </si>
  <si>
    <t>1-206-583-0300</t>
  </si>
  <si>
    <t>515 Madison Street,Seattle,Seattle SEATTLE, 98104,United States</t>
  </si>
  <si>
    <t>西雅图海滨万豪酒店</t>
  </si>
  <si>
    <t>Seattle Marriott Waterfront</t>
  </si>
  <si>
    <t>1-206-443-5000</t>
  </si>
  <si>
    <t>2100 Alaskan Way,Seattle 98121,Seattle SEATTLE, 98121,United States</t>
  </si>
  <si>
    <t>雷德蒙西雅图万豪酒店</t>
  </si>
  <si>
    <t>Seattle Marriott Redmond</t>
  </si>
  <si>
    <t>雷德蒙德</t>
  </si>
  <si>
    <t>1-425-498-4000</t>
  </si>
  <si>
    <t>7401 164th Avenue Ne,Seattle REDMOND, 98052,United States</t>
  </si>
  <si>
    <t>西雅图威斯汀酒店</t>
  </si>
  <si>
    <t>The Westin Seattle</t>
  </si>
  <si>
    <t>001--2067281000</t>
  </si>
  <si>
    <t>1900 Fifth Avenue</t>
  </si>
  <si>
    <t>西雅图W酒店</t>
  </si>
  <si>
    <t>W Seattle</t>
  </si>
  <si>
    <t>1-206-264-6000</t>
  </si>
  <si>
    <t>1112 4th Avenue,Seattle SEATTLE, 98101,United States</t>
  </si>
  <si>
    <t>旧金山中央公园酒店</t>
  </si>
  <si>
    <t>The Park Central San Francisco</t>
  </si>
  <si>
    <t>1-415-9746400</t>
  </si>
  <si>
    <t>50 3rd Street,San Francisco 94103,United States</t>
  </si>
  <si>
    <t>旧金山联合广场万怡酒店</t>
  </si>
  <si>
    <t>Courtyard by Marriott San Francisco Union Square</t>
  </si>
  <si>
    <t>415-346-3800</t>
  </si>
  <si>
    <t>761 Post St,San Francisco 94109,United States</t>
  </si>
  <si>
    <t>旧金山市区万怡酒店</t>
  </si>
  <si>
    <t>Courtyard by Marriott San Francisco Downtown</t>
  </si>
  <si>
    <t>1-415-9470700</t>
  </si>
  <si>
    <t>299 Second Street,San Francisco 94105,United States</t>
  </si>
  <si>
    <t>旧金山艾美酒店</t>
  </si>
  <si>
    <t>Le Meridien San Francisco</t>
  </si>
  <si>
    <t>1-415-2962900</t>
  </si>
  <si>
    <t>333 BATTERY STREET,SAN FRANCISCO CA,San Francisco UNITED STATES,United States</t>
  </si>
  <si>
    <t>圣安东尼奥机场雅乐轩酒店</t>
  </si>
  <si>
    <t>Aloft San Antonio Airport</t>
  </si>
  <si>
    <t>1-210-541-8881</t>
  </si>
  <si>
    <t>838 Nw Loop 410,410 Loop Frontage Road,San Antonio SAN ANTONIO, 78216,United States</t>
  </si>
  <si>
    <t>圣何塞福朋喜来登酒店</t>
  </si>
  <si>
    <t>Four Points by Sheraton San Jose</t>
  </si>
  <si>
    <t>1-408-282-8800</t>
  </si>
  <si>
    <t>211 S. First Street,San Jose SAN JOSE, 95113,United States</t>
  </si>
  <si>
    <t>盐湖城机场舒适酒店</t>
  </si>
  <si>
    <t>Rodeway Inn Salt Lake City Airport</t>
  </si>
  <si>
    <t>1-801-5377444</t>
  </si>
  <si>
    <t>200 Admiral Byrd Rd, Salt Lake City, UT, 84116 US</t>
  </si>
  <si>
    <t>盐湖城喜来登酒店</t>
  </si>
  <si>
    <t>Sheraton Salt Lake City</t>
  </si>
  <si>
    <t>1-801-4012000</t>
  </si>
  <si>
    <t>150 WEST 500 SOUTH,Salt Lake City 84101,United States</t>
  </si>
  <si>
    <t>圣拉斐尔马林乡村喜来登福朋酒店</t>
  </si>
  <si>
    <t>Four Points by Sheraton San Rafael Marin County</t>
  </si>
  <si>
    <t>圣拉斐尔</t>
  </si>
  <si>
    <t>001--4154798800</t>
  </si>
  <si>
    <t>1010 Northgate Drive,San Rafael SAN RAFAEL, 94903,United States</t>
  </si>
  <si>
    <t>万豪大酒店 - 太浩湖</t>
  </si>
  <si>
    <t>Grand Residences By Marriott, Lake Tahoe</t>
  </si>
  <si>
    <t>南太浩湖</t>
  </si>
  <si>
    <t>1-530-542-8400</t>
  </si>
  <si>
    <t>1001 Heavenly Village Way,South Lake Tahoe,South Lake Tahoe CALIFORNIA, 96150 USA,United States</t>
  </si>
  <si>
    <t>万豪乡村别墅酒店</t>
  </si>
  <si>
    <t>Marriott’’s Timber Lodge</t>
  </si>
  <si>
    <t>1-530-542-6600</t>
  </si>
  <si>
    <t>4100 Lake Tahoe Boulevard,South Lake Tahoe SOUTH LAKE TAHOE, 96150,United States</t>
  </si>
  <si>
    <t>底特律南菲尔德威斯汀酒店</t>
  </si>
  <si>
    <t>The Westin Southfield Detroit</t>
  </si>
  <si>
    <t>南菲尔德</t>
  </si>
  <si>
    <t>1-248-827-4000</t>
  </si>
  <si>
    <t>1500 Town Center,Southfield SOUTHFIELD, 48075,United States</t>
  </si>
  <si>
    <t>圣路易斯威斯汀酒店</t>
  </si>
  <si>
    <t>The Westin St. Louis</t>
  </si>
  <si>
    <t>圣路易斯</t>
  </si>
  <si>
    <t>1-314-621-2000</t>
  </si>
  <si>
    <t>811 Spruce Street,St. Louis,St Louis ST. LOUIS, 63102,United States</t>
  </si>
  <si>
    <t>塔雷城喜来登酒店</t>
  </si>
  <si>
    <t>Sheraton Tarrytown Hotel</t>
  </si>
  <si>
    <t>塔雷城</t>
  </si>
  <si>
    <t>001--9143327900</t>
  </si>
  <si>
    <t>600 White Plains Rd,Tarrytown TARRYTOWN, 10591-5104,United States</t>
  </si>
  <si>
    <t>塔拉哈西市中心雅乐轩酒店</t>
  </si>
  <si>
    <t>Aloft Tallahassee Downtown</t>
  </si>
  <si>
    <t>塔拉哈西</t>
  </si>
  <si>
    <t>001--8505130313</t>
  </si>
  <si>
    <t>200 North Monroe Street,Tallahassee TALLAHASSEE, 32301,United States</t>
  </si>
  <si>
    <t>坦帕市区雅乐轩酒店</t>
  </si>
  <si>
    <t>Aloft - Tampa Downtown</t>
  </si>
  <si>
    <t>001--8138988000</t>
  </si>
  <si>
    <t>100 West Kennedy Boulevard,Tampa TAMPA, 33602,United States</t>
  </si>
  <si>
    <t>伊壁鸠鲁酒店，收集签名</t>
  </si>
  <si>
    <t>Epicurean Hotel, Autograph Collection</t>
  </si>
  <si>
    <t>1-813-999-8700</t>
  </si>
  <si>
    <t>1207 South Howard Avenue,Tampa TAMPA, 33606,United States</t>
  </si>
  <si>
    <t>坦帕艾美酒店</t>
  </si>
  <si>
    <t>Le Méridien Tampa</t>
  </si>
  <si>
    <t>001--8132219555</t>
  </si>
  <si>
    <t>601 North Florida Avenue,Tampa TAMPA, 33602,United States</t>
  </si>
  <si>
    <t>坦帕机场西岸福朋喜来登酒店</t>
  </si>
  <si>
    <t>Four Points by Sheraton Suites Tampa Airport Westshore</t>
  </si>
  <si>
    <t>1-813-873-8675</t>
  </si>
  <si>
    <t>4400 West Cypress Street</t>
  </si>
  <si>
    <t>坦帕河滨喜来登酒店</t>
  </si>
  <si>
    <t>Sheraton Tampa Riverwalk Hotel</t>
  </si>
  <si>
    <t>坦帕(及周边地区)</t>
  </si>
  <si>
    <t>1-813-223-2222</t>
  </si>
  <si>
    <t>200 North Ashley Drive,Tampa TAMPA, 33602,United States</t>
  </si>
  <si>
    <t>坦帕布兰登喜来登酒店</t>
  </si>
  <si>
    <t>Sheraton Tampa Brandon Hotel</t>
  </si>
  <si>
    <t>001--8136236363</t>
  </si>
  <si>
    <t>10221 Princess Palm Avenue,Tampa TAMPA, 33610,United States</t>
  </si>
  <si>
    <t>坦帕湾威斯汀酒店</t>
  </si>
  <si>
    <t>The Westin Tampa Bay</t>
  </si>
  <si>
    <t>001--8132810000</t>
  </si>
  <si>
    <t>7627 W. Courtney Campbell Causeway,Tampa TAMPA, 33607,United States</t>
  </si>
  <si>
    <t>坦帕西海岸翠贡精选酒店</t>
  </si>
  <si>
    <t>The Westshore Grand, A Tribute Portfolio Hotel, Tampa</t>
  </si>
  <si>
    <t>1-813-2864400</t>
  </si>
  <si>
    <t>4860 West Kennedy Blvd,Tampa 33609,United States</t>
  </si>
  <si>
    <t>塔尔萨市中心雅乐轩酒店</t>
  </si>
  <si>
    <t>Aloft Tulsa Downtown</t>
  </si>
  <si>
    <t>001--9189478200</t>
  </si>
  <si>
    <t>200 Civic Center,Tulsa TULSA, 74103,United States</t>
  </si>
  <si>
    <t>福朋喜来登酒店图森机场店</t>
  </si>
  <si>
    <t>Four Points by Sheraton Tucson Airport</t>
  </si>
  <si>
    <t>1-520-746-0271</t>
  </si>
  <si>
    <t>7060 South Tucson Boulevard,Tucson Int’l Airport TUCSON, 85756,United States</t>
  </si>
  <si>
    <t>韦尔塔丽莎豪华精选度假酒店</t>
  </si>
  <si>
    <t>Hotel Talisa, A Luxury Collection Resort, Vail</t>
  </si>
  <si>
    <t>范尔</t>
  </si>
  <si>
    <t>1-970-476-7111</t>
  </si>
  <si>
    <t>1300 Westhaven Drive,Vail VAIL, COLORADO, 81657,United States</t>
  </si>
  <si>
    <t>维吉尼亚海滩海滨福朋喜来登酒店</t>
  </si>
  <si>
    <t>Four Points by Sheraton Virginia Beach Oceanfront</t>
  </si>
  <si>
    <t>1-757-428-1183</t>
  </si>
  <si>
    <t>1211 Atlantic Avenue,Virginia Beach VIRGINIA BEACH, 23451,United States</t>
  </si>
  <si>
    <t>喜来登海滨酒店</t>
  </si>
  <si>
    <t>Sheraton Oceanfront Hotel</t>
  </si>
  <si>
    <t>001--7574259000</t>
  </si>
  <si>
    <t>3501 Atlantic Avenue,Virginia Beach VIRGINIA BEACH, 23451,United States</t>
  </si>
  <si>
    <t>维吉尼亚海滩威斯汀酒店</t>
  </si>
  <si>
    <t>Westin Virginia Beach</t>
  </si>
  <si>
    <t>1-757-5570550</t>
  </si>
  <si>
    <t>4535 Commerce Street,Virginia Beach VIRGINIA BEACH VA 23462, UNITED STATES,United States</t>
  </si>
  <si>
    <t>班加罗尔怀特菲尔德万豪酒店</t>
  </si>
  <si>
    <t>Bengaluru Marriott Hotel Whitefield</t>
  </si>
  <si>
    <t>91-80-49435000</t>
  </si>
  <si>
    <t>8th Road, Plot No 75,EPIP Area, Whitefield · Bengaluru, 560066 India</t>
  </si>
  <si>
    <t>哥印拜陀兴格纳鲁雅乐轩酒店</t>
  </si>
  <si>
    <t>Aloft Coimbatore Singanallur</t>
  </si>
  <si>
    <t>哥印拜陀</t>
  </si>
  <si>
    <t>914-226-656000</t>
  </si>
  <si>
    <t>No. 483, Kamaraj Road,,Upplipalayam,Coimbatore 641 015,India</t>
  </si>
  <si>
    <t>哥印拜陀艾美度假酒店</t>
  </si>
  <si>
    <t>Le Meridien Coimbatore</t>
  </si>
  <si>
    <t>91-422-2364343</t>
  </si>
  <si>
    <t>762 Avinashi Road,Neelambur Village,Coimbatore COIMBATORE, 641062,India</t>
  </si>
  <si>
    <t>丽笙蓝标酒店-古瓦哈蒂</t>
  </si>
  <si>
    <t>Radisson Blu Hotel Guwahati</t>
  </si>
  <si>
    <t>高哈蒂</t>
  </si>
  <si>
    <t>91-361-710-0100</t>
  </si>
  <si>
    <t>National Highway 37; Gotanagar,Guwahati GUWAHATI, 781033,India</t>
  </si>
  <si>
    <t>兰契丽笙酒店</t>
  </si>
  <si>
    <t>Radisson Blu Hotel Ranchi</t>
  </si>
  <si>
    <t>兰契</t>
  </si>
  <si>
    <t>91-651-660-2222</t>
  </si>
  <si>
    <t>Main Road  Kadru Diversion,Ranchi 834001 RANCHI INDIA, ,India</t>
  </si>
  <si>
    <t>麦哈巴勒莎瓦艾美水疗度假村</t>
  </si>
  <si>
    <t>Le Meridien Mahabaleshwar Resort &amp; Spa</t>
  </si>
  <si>
    <t>马哈巴雷瓦拉(及其周边地区)</t>
  </si>
  <si>
    <t>91-2168-262222</t>
  </si>
  <si>
    <t>211/212 Mahabaleshwar-medha Road,Mahabaleshwar MAHABALESHWAR, 412806,India</t>
  </si>
  <si>
    <t>瓜达拉哈拉威斯汀酒店</t>
  </si>
  <si>
    <t>Westin Guadalajara</t>
  </si>
  <si>
    <t>0052--3338802700</t>
  </si>
  <si>
    <t>Avenida De Las Rosas 2911,Guadalajara GUADALAJARA, 44530,Mexico</t>
  </si>
  <si>
    <t>蒙特雷大使喜来登酒店</t>
  </si>
  <si>
    <t>Sheraton Ambassador Monterrey Hotel</t>
  </si>
  <si>
    <t>蒙特雷(及周边地区)</t>
  </si>
  <si>
    <t>52-81-83807000</t>
  </si>
  <si>
    <t>AVE HIDALGO 310 OTE,CENTRO 64000,Monterrey MONTERREY,Mexico</t>
  </si>
  <si>
    <t>布甘维利阿斯喜来登度假村及会议中心</t>
  </si>
  <si>
    <t>Sheraton Buganvilias Resort &amp; Convention Center</t>
  </si>
  <si>
    <t>52-322-2260404</t>
  </si>
  <si>
    <t>Blvd. Francisco Medina Ascencio No. 999, Zona Hotelera Las Glorias C.P</t>
  </si>
  <si>
    <t>克雷塔安铁亚万豪AC酒店</t>
  </si>
  <si>
    <t>AC Hotel Queretaro Antea</t>
  </si>
  <si>
    <t>克雷塔罗</t>
  </si>
  <si>
    <t>52-442-500-9000</t>
  </si>
  <si>
    <t>Avenida Antea No 1050, Ejido Jurica, Col Jurica</t>
  </si>
  <si>
    <t>奎雷塔罗约里奇拉费尔菲尔德酒店</t>
  </si>
  <si>
    <t>Fairfield Inn &amp; Suites Queretaro Juriquilla</t>
  </si>
  <si>
    <t>52-442-500-9100</t>
  </si>
  <si>
    <t>Av Paseo de la Republica y Fray Junipero Serra, 76127 Querétaro, Mexico</t>
  </si>
  <si>
    <t>The Westin Los Cabos Resort Villas &amp; Spa</t>
  </si>
  <si>
    <t>52-624-142-9000</t>
  </si>
  <si>
    <t>Carretera Transpeninsular Km 22.5,Los Cabos LOS CABOS, 23400,Mexico</t>
  </si>
  <si>
    <t>喜来登萨尔蒂福朋酒店</t>
  </si>
  <si>
    <t>Four Points by Sheraton Saltillo</t>
  </si>
  <si>
    <t>Saltillo</t>
  </si>
  <si>
    <t>52-844-438-8800</t>
  </si>
  <si>
    <t>Carr. Saltillo-Monterrey 9000</t>
  </si>
  <si>
    <t>托卢卡特罗肯万怡酒店</t>
  </si>
  <si>
    <t>Courtyard Toluca Tollocan</t>
  </si>
  <si>
    <t>托卢卡(及邻近地区)</t>
  </si>
  <si>
    <t>52-722-2799911</t>
  </si>
  <si>
    <t>Paseo Tollocan #834 Toluca, Mexico 50120, Mexico</t>
  </si>
  <si>
    <t>托卢卡机场万怡酒店</t>
  </si>
  <si>
    <t>Courtyard Toluca Airport</t>
  </si>
  <si>
    <t>52-722-2772020</t>
  </si>
  <si>
    <t>Boulevard Miguel Aleman 177, Toluca, 50226 MX</t>
  </si>
  <si>
    <t>加德满都万豪费尔菲尔德酒店</t>
  </si>
  <si>
    <t>Fairfield by Marriott Kathmandu</t>
  </si>
  <si>
    <t>尼泊尔</t>
  </si>
  <si>
    <t>加德满都</t>
  </si>
  <si>
    <t>977-014-217999</t>
  </si>
  <si>
    <t>Tridevi Marg, KMC-29, Thamel Nepal</t>
  </si>
  <si>
    <t>利马米拉弗洛雷斯万怡酒店</t>
  </si>
  <si>
    <t>Courtyard by Marriott Lima Miraflores</t>
  </si>
  <si>
    <t>51-1-6253838</t>
  </si>
  <si>
    <t>Calle Schell No 400, Miraflores, Lima, Peru</t>
  </si>
  <si>
    <t>华沙机场万怡酒店</t>
  </si>
  <si>
    <t>Courtyard by Marriott Warsaw Airport</t>
  </si>
  <si>
    <t>48-22-6500100</t>
  </si>
  <si>
    <t>Zwirki I Wigury 1, Warsaw, 00-906 PL</t>
  </si>
  <si>
    <t>弗罗茨瓦夫万豪AC酒店</t>
  </si>
  <si>
    <t>AC Hotel by Marriott Wroclaw</t>
  </si>
  <si>
    <t>四教派之一城</t>
  </si>
  <si>
    <t>48-71-661-4000</t>
  </si>
  <si>
    <t>Plac Wolnosci 10</t>
  </si>
  <si>
    <t>多哈市中心马奎斯万豪酒店</t>
  </si>
  <si>
    <t>Marriott Marquis City Center Doha Hote</t>
  </si>
  <si>
    <t>West Bay City Center, Omar Al Mukhtar Street, West Bay, PO Box 25500</t>
  </si>
  <si>
    <t>布加勒斯特喜来登酒店</t>
  </si>
  <si>
    <t>Sheraton Hotel Bucharest</t>
  </si>
  <si>
    <t>罗马尼亚</t>
  </si>
  <si>
    <t>布加勒斯特</t>
  </si>
  <si>
    <t>402-120-15000</t>
  </si>
  <si>
    <t>5-7 Calea Dorobantilor, District 1,Bucharest,Romania</t>
  </si>
  <si>
    <t>普拉亚德尔瑞伊万豪高尔夫及海滩度假村</t>
  </si>
  <si>
    <t>Praia d’’El Rey Marriott Golf &amp; Beach Resor</t>
  </si>
  <si>
    <t>奥比都斯</t>
  </si>
  <si>
    <t>351-262-905100</t>
  </si>
  <si>
    <t>Avenida D. Inês De Castro N°1 - Val,Obidos OBIDOS, 2510-451,Portugal</t>
  </si>
  <si>
    <t>斯德哥尔摩国王岛万怡酒店</t>
  </si>
  <si>
    <t>Courtyard by Marriott Stockholm Kungsholmen</t>
  </si>
  <si>
    <t>瑞典</t>
  </si>
  <si>
    <t>斯德哥尔摩</t>
  </si>
  <si>
    <t>0046--84413100</t>
  </si>
  <si>
    <t>R?lambshovsleden 50</t>
  </si>
  <si>
    <t>斯德哥尔摩喜来登酒店</t>
  </si>
  <si>
    <t>Sheraton Stockholm Hotel</t>
  </si>
  <si>
    <t>46-8-4123400</t>
  </si>
  <si>
    <t>Tegelbacken 6,P.O. Box 195,Stockholm 101 23,Sweden</t>
  </si>
  <si>
    <t>罗苏诺思万豪海洋酒店及高尔夫度假村</t>
  </si>
  <si>
    <t>Los Sue?os Marriott Ocean &amp; Golf Resort</t>
  </si>
  <si>
    <t>埃拉杜拉</t>
  </si>
  <si>
    <t>506-2630-9000</t>
  </si>
  <si>
    <t>800 Meters West Of Herradura Entran,Herradura HERRADURA, 028-4023,Costa Rica</t>
  </si>
  <si>
    <t>墨西哥瓜达拉哈拉博览会万豪AC酒店</t>
  </si>
  <si>
    <t>AC Hotel Guadalajara Expo, Mexico</t>
  </si>
  <si>
    <t>萨波潘</t>
  </si>
  <si>
    <t>52-33-3880-0600</t>
  </si>
  <si>
    <t>Avenida Lopez Mateos Sur No 2375, 45050 Guadalajara, Mexico</t>
  </si>
  <si>
    <t>新盖亚博多驿南酒店</t>
  </si>
  <si>
    <t>Hotel New Gaea Hakata-Eki Minami</t>
  </si>
  <si>
    <t>福冈</t>
  </si>
  <si>
    <t>0081--924711111</t>
  </si>
  <si>
    <t>Hakataku, Hakataekimae 4-16-6</t>
  </si>
  <si>
    <t>新奥尔良艾美酒店</t>
  </si>
  <si>
    <t>Le Méridien New Orleans</t>
  </si>
  <si>
    <t>路易斯安那</t>
  </si>
  <si>
    <t>001-504-5259444</t>
  </si>
  <si>
    <t>333 Poydras Street New Orleans, Louisiana 70130 United States</t>
  </si>
  <si>
    <t>修杜里奇万豪酒店</t>
  </si>
  <si>
    <t>Marriott‘s Shadow Ridge</t>
  </si>
  <si>
    <t>棕榈沙漠</t>
  </si>
  <si>
    <t>001--7606742600</t>
  </si>
  <si>
    <t>9003 Shadow Ridge Road</t>
  </si>
  <si>
    <t>萨拉热沃万怡酒店</t>
  </si>
  <si>
    <t>Courtyard by Marriott Sarajevo</t>
  </si>
  <si>
    <t>波斯尼亚和黑塞哥维纳</t>
  </si>
  <si>
    <t>萨拉热窝</t>
  </si>
  <si>
    <t>00387-33-954500</t>
  </si>
  <si>
    <t>Skenderija 1 Sarajevo 71000 Bosnia Herzegovina</t>
  </si>
  <si>
    <t>马拉加帕拉西奥万豪AC酒店</t>
  </si>
  <si>
    <t>AC Hotel Málaga Palacio by Marriott</t>
  </si>
  <si>
    <t>马拉加(省)</t>
  </si>
  <si>
    <t>0034-952-215185</t>
  </si>
  <si>
    <t>Cortina del Muelle, 1 Malaga, Malaga 29015, Spain</t>
  </si>
  <si>
    <t>迪拜城市漫步傲途格精选酒店</t>
  </si>
  <si>
    <t>La Ville Hotel &amp; Suites City Walk Dubai Autograph Collection</t>
  </si>
  <si>
    <t>00971--44033111</t>
  </si>
  <si>
    <t>Al Multaqa Street, Post Office Box 414433, Dubai, United Arab Emirates</t>
  </si>
  <si>
    <t>丽思卡尔顿阿鲁巴酒店</t>
  </si>
  <si>
    <t>The Ritz-Carlton, Aruba</t>
  </si>
  <si>
    <t>阿鲁巴</t>
  </si>
  <si>
    <t>棕榈海滩</t>
  </si>
  <si>
    <t>297 527 2222</t>
  </si>
  <si>
    <t>L.G Smith Boulevard # 107, Palm Beach, Aruba Dutch Caribbean</t>
  </si>
  <si>
    <t>赫尔格达万豪红海海滩度假酒店</t>
  </si>
  <si>
    <t>Hurghada Marriott Red Sea Beach Resort</t>
  </si>
  <si>
    <t>赫尔格达</t>
  </si>
  <si>
    <t>0020--653446950</t>
  </si>
  <si>
    <t>El Corniche Road, P.O.Box 38</t>
  </si>
  <si>
    <t>维也纳万丽酒店 - 万豪生活酒店</t>
  </si>
  <si>
    <t>Renaissance Wien Hotel</t>
  </si>
  <si>
    <t>0043--1891020</t>
  </si>
  <si>
    <t>Linke Wienzeile/Ullmannstrasse 71 Vienna 1150 Austria</t>
  </si>
  <si>
    <t>万豪巴巴多斯万怡酒店</t>
  </si>
  <si>
    <t>Courtyard by Marriott Bridgetown, Barbados</t>
  </si>
  <si>
    <t>巴巴多斯</t>
  </si>
  <si>
    <t>布里奇敦</t>
  </si>
  <si>
    <t>The Garrison Historic Area,Hastings. Christ Church · Bridgetown,BB15156 Barbados</t>
  </si>
  <si>
    <t>万豪麦纳麦居菲尔居家酒店</t>
  </si>
  <si>
    <t>Residence Inn by Marriott Manama Juffair</t>
  </si>
  <si>
    <t>Building 894, Road 2414, Block 324, Al Fateh, Manama</t>
  </si>
  <si>
    <t>奥托格拉夫品牌系列索提斯酒店</t>
  </si>
  <si>
    <t>Sortis Hotel, Spa &amp; Casino, Autograph Collection</t>
  </si>
  <si>
    <t>507-3988888</t>
  </si>
  <si>
    <t>Calle 56 y 57, Obarrio PanamaCity Panama</t>
  </si>
  <si>
    <t>布鲁塞尔大广场万豪酒店</t>
  </si>
  <si>
    <t>Brussels Marriott Hotel Grand Place</t>
  </si>
  <si>
    <t>0032--25169090</t>
  </si>
  <si>
    <t>Rue Auguste Orts 3-7/Grand Place Brussels 1000 Belgium</t>
  </si>
  <si>
    <t>布鲁塞尔万豪行政公寓</t>
  </si>
  <si>
    <t>Marriott Executive Apartments Brussels</t>
  </si>
  <si>
    <t>0032--25052929</t>
  </si>
  <si>
    <t>Rue du Parnasse 15</t>
  </si>
  <si>
    <t>梅拉Spa酒店</t>
  </si>
  <si>
    <t>Sopot Marriott Resort &amp; Spa</t>
  </si>
  <si>
    <t>Bitwy pod Plowcami 59, Karlikowo, 81-731 Sopot, Poland</t>
  </si>
  <si>
    <t>德雷斯顿万怡酒店</t>
  </si>
  <si>
    <t>Courtyard by Marriott Dresden</t>
  </si>
  <si>
    <t>德累斯顿</t>
  </si>
  <si>
    <t>0049--35181510</t>
  </si>
  <si>
    <t>Stauffenbergallee 25 A Dresden 01099 Germany</t>
  </si>
  <si>
    <t>美因茨万豪AC酒店</t>
  </si>
  <si>
    <t>AC Hotel Mainz by Marriott</t>
  </si>
  <si>
    <t>美因兹</t>
  </si>
  <si>
    <t>0049--613126790</t>
  </si>
  <si>
    <t>Bahnhofplatz 8, Mainz, Germany</t>
  </si>
  <si>
    <t>慕尼黑展览馆慕奇夕酒店</t>
  </si>
  <si>
    <t>Moxy Munich Messe</t>
  </si>
  <si>
    <t>阿舍姆</t>
  </si>
  <si>
    <t>Otto-Hahn Strasse 21, Trudering-Riem, 85609 Aschheim, Germany</t>
  </si>
  <si>
    <t>慕尼黑东部万豪酒店</t>
  </si>
  <si>
    <t>Courtyard by Marriott Munich City East</t>
  </si>
  <si>
    <t>0049--895589190</t>
  </si>
  <si>
    <t>Orleansstrasse 81-83 Munich Bavaria 81667 Germany</t>
  </si>
  <si>
    <t>圣彼得堡普希金万怡酒店</t>
  </si>
  <si>
    <t>Courtyard by Marriott St. Petersburg Center West Pushkin Hotel</t>
  </si>
  <si>
    <t>+7 812 6105000</t>
  </si>
  <si>
    <t>Kanonerskaya ul., 33, Admiralteyskiy, 190121 Saint Petersburg, Russia</t>
  </si>
  <si>
    <t>巴黎戴高乐机场万怡酒店</t>
  </si>
  <si>
    <t>Courtyard by Marriott Paris Roissy Charles de Gaulle Airport</t>
  </si>
  <si>
    <t>勒梅-阿姆洛</t>
  </si>
  <si>
    <t>+33-1-6003 6300</t>
  </si>
  <si>
    <t>Rue de La Chapelle Le Mesnil Amelot Ile de France – F-779900-Paris-France</t>
  </si>
  <si>
    <t>哥斯达黎加圣何塞万豪酒店</t>
  </si>
  <si>
    <t>Costa Rica Marriott Hotel San Jose</t>
  </si>
  <si>
    <t>圣安东尼奥德贝伦</t>
  </si>
  <si>
    <t>00506--022980000</t>
  </si>
  <si>
    <t>700 meters west from Bridgestone/Firestone, Asuncion, San José, Costa Rica</t>
  </si>
  <si>
    <t>第比利斯万怡酒店</t>
  </si>
  <si>
    <t>Courtyard by Marriott Tbilisi</t>
  </si>
  <si>
    <t>+995 32 277 91 00</t>
  </si>
  <si>
    <t>4 Freedom Square Tbilisi 0105 Georgia</t>
  </si>
  <si>
    <t>板桥万怡酒店</t>
  </si>
  <si>
    <t>Courtyard by Marriott Seoul Pangyo</t>
  </si>
  <si>
    <t>城南</t>
  </si>
  <si>
    <t>+82-31-8060 2000</t>
  </si>
  <si>
    <t>12, Pangyoyeok-ro 192beon-gil, Bundang-gu, Seongnam-si, 13524 Seongnam, South Korea</t>
  </si>
  <si>
    <t>海牙万豪酒店</t>
  </si>
  <si>
    <t>Marriott Hotel the Hague</t>
  </si>
  <si>
    <t>海牙</t>
  </si>
  <si>
    <t>0031--703525354</t>
  </si>
  <si>
    <t>Johan de Wittlaan 30, 2517 JR The Hague, Netherlands</t>
  </si>
  <si>
    <t>北埃德蒙顿费尔菲尔德酒店</t>
  </si>
  <si>
    <t>Fairfield Inn &amp; Suites by Marriott Edmonton North</t>
  </si>
  <si>
    <t>1 780-540-5100</t>
  </si>
  <si>
    <t>581 Griesbach Parade NW, Northwest Edmonton, T5E6W1 Edmonton, Canada</t>
  </si>
  <si>
    <t>弗雷德里克顿Delta万豪酒店</t>
  </si>
  <si>
    <t>Delta Hotels by Marriott Fredericton</t>
  </si>
  <si>
    <t>+1 506 457 7000</t>
  </si>
  <si>
    <t>225 Woodstock Road, Fredericton</t>
  </si>
  <si>
    <t>巴灵顿万豪德尔塔酒店</t>
  </si>
  <si>
    <t>Delta Hotels by Marriott Barrington</t>
  </si>
  <si>
    <t>1875 Barrington Street, Halifax</t>
  </si>
  <si>
    <t>公园广场华美达酒店及会议中心</t>
  </si>
  <si>
    <t>Delta Hotels by Marriott Dartmouth</t>
  </si>
  <si>
    <t>达特默思</t>
  </si>
  <si>
    <t>001--9024688888</t>
  </si>
  <si>
    <t>240 Brownlow Avenue, Dartmouth, B3B 1X6 Halifax, Canada</t>
  </si>
  <si>
    <t>哈里法克斯万豪德尔塔酒店</t>
  </si>
  <si>
    <t>Delta Hotels by Marriott Halifax</t>
  </si>
  <si>
    <t>+1 902 425-6700</t>
  </si>
  <si>
    <t>1990 Barrington Street, Halifax</t>
  </si>
  <si>
    <t>哈里法克斯万豪港湾酒店</t>
  </si>
  <si>
    <t>Halifax Marriott Harbourfront Hotel</t>
  </si>
  <si>
    <t>+1 902 421-1700</t>
  </si>
  <si>
    <t>1919 Upper Water Street · Halifax, B3J 3J5 Canada</t>
  </si>
  <si>
    <t>坎卢普斯万豪费尔菲尔德酒店</t>
  </si>
  <si>
    <t>Fairfield Inn &amp; Suites by Marriott Kamloops</t>
  </si>
  <si>
    <t>001--7784710902</t>
  </si>
  <si>
    <t>1475 Hugh Allan Drive,Thompson Nicola</t>
  </si>
  <si>
    <t>Delta酒店格蓝迪欧坎甘度假村</t>
  </si>
  <si>
    <t>Delta Grand Okanagan Resort Hotel Condo</t>
  </si>
  <si>
    <t>001--2502402938</t>
  </si>
  <si>
    <t>1310 Water Street 224</t>
  </si>
  <si>
    <t>里贾纳万豪费尔菲尔德酒店</t>
  </si>
  <si>
    <t>Fairfield Inn &amp; Suites by Marriott Regina</t>
  </si>
  <si>
    <t>里贾纳</t>
  </si>
  <si>
    <t>1-306-545-9777</t>
  </si>
  <si>
    <t>3915 Albert Street, S4S 3R4 Regina, Canada</t>
  </si>
  <si>
    <t>三河城会议中心德尔塔酒店</t>
  </si>
  <si>
    <t>Delta Hotels by Marriott Trois Rivieres Conference Centre</t>
  </si>
  <si>
    <t>三河镇(及周边地区)</t>
  </si>
  <si>
    <t>1-819-376-1991</t>
  </si>
  <si>
    <t>1620 rue Notre-Dame Centre, G9A 6E5 Trois-Rivières, Canada</t>
  </si>
  <si>
    <t>温哥华市中心万豪费尔菲尔德酒店</t>
  </si>
  <si>
    <t>Residence Inn by Marriott Vancouver Downtown</t>
  </si>
  <si>
    <t>001--6046881234</t>
  </si>
  <si>
    <t>1234 Hornby Street</t>
  </si>
  <si>
    <t>维多利亚观海点度假村万豪Delta酒店</t>
  </si>
  <si>
    <t>Delta Hotels by Marriott Victoria Ocean Pointe Resort</t>
  </si>
  <si>
    <t>维多利亚</t>
  </si>
  <si>
    <t>+1 250 360-2999</t>
  </si>
  <si>
    <t>100 Harbour Road, V9A 0G1 Victoria, Canada</t>
  </si>
  <si>
    <t>多伦多市中心万怡酒店</t>
  </si>
  <si>
    <t>Courtyard by Marriott Downtown Toronto</t>
  </si>
  <si>
    <t>001--4169240611</t>
  </si>
  <si>
    <t>475 Yonge Street,OntarioM4Y 1X7</t>
  </si>
  <si>
    <t>国际广场会展中心酒店</t>
  </si>
  <si>
    <t>Delta Hotels by Marriott Toronto Airport &amp; Conference Centre</t>
  </si>
  <si>
    <t>001--4162447281</t>
  </si>
  <si>
    <t>655 Dixon Road</t>
  </si>
  <si>
    <t>多伦多布洛尔约克??维尔万豪酒店</t>
  </si>
  <si>
    <t>Toronto Marriott Bloor Yorkville Hotel</t>
  </si>
  <si>
    <t>+1 416 961-8000</t>
  </si>
  <si>
    <t>90 Bloor Street East Toronto, Ontario M4W 1A7, Canada</t>
  </si>
  <si>
    <t>多伦多东Delta酒店</t>
  </si>
  <si>
    <t>Delta Hotels by Marriott Toronto East</t>
  </si>
  <si>
    <t>001--4162991500</t>
  </si>
  <si>
    <t>2035 Kennedy Road, Toronto M1T 3G2 Canada</t>
  </si>
  <si>
    <t>比尔森万怡酒店</t>
  </si>
  <si>
    <t>Courtyard by Marriott Pilsen</t>
  </si>
  <si>
    <t>比尔森(区)</t>
  </si>
  <si>
    <t>00420--373370100</t>
  </si>
  <si>
    <t>Sady 5. kvetna 57 Plzen 301 00 Czech Republic</t>
  </si>
  <si>
    <t>科威特市万豪居家酒店</t>
  </si>
  <si>
    <t>Residence Inn by Marriott Kuwait City</t>
  </si>
  <si>
    <t>+965 2205 9500</t>
  </si>
  <si>
    <t>Abdullah Saleh Almulla Street, Kuwait City District, 15460 Kuwait,Kuwait</t>
  </si>
  <si>
    <t>墨西哥瓜达拉哈拉万豪AC酒店 - 万豪生活方式酒店</t>
  </si>
  <si>
    <t>AC Hotel by Marriott Guadalajara, Mexico, A Marriott Lifestyle Hotel</t>
  </si>
  <si>
    <t>0052--3312539800</t>
  </si>
  <si>
    <t>Avenida de Las Americas 1500, 44610 Guadalajara, Mexico</t>
  </si>
  <si>
    <t>墨西哥城革命万怡酒店</t>
  </si>
  <si>
    <t>Courtyard by Marriott Mexico City Revolucion</t>
  </si>
  <si>
    <t>0052--5556270220</t>
  </si>
  <si>
    <t>Av. Revolucion No. 333, Colonia Tacubaya, Delegacion Miguel,Federal District</t>
  </si>
  <si>
    <t>墨西哥城瓦列霍万怡酒店</t>
  </si>
  <si>
    <t>Courtyard by Marriott Mexico City Vallejo</t>
  </si>
  <si>
    <t>0052--5550001750</t>
  </si>
  <si>
    <t>Calzada Vallejo (Eje Pte 1) 1090 Colonia Cruz de las Salinas,Federal District</t>
  </si>
  <si>
    <t>诺加利斯万豪费尔菲尔德酒店</t>
  </si>
  <si>
    <t>Fairfield Inn &amp; Suites by Marriott Nogales</t>
  </si>
  <si>
    <t>Nogales</t>
  </si>
  <si>
    <t>52 631 690 6700</t>
  </si>
  <si>
    <t>Boulevard El Greco 45, Calle Arcadias, 84066 Nogales, Mexico</t>
  </si>
  <si>
    <t>洛斯卡波斯海滩万豪酒店&amp;度假村</t>
  </si>
  <si>
    <t>JW Marriott Los Cabos Beach Resort &amp; Spa</t>
  </si>
  <si>
    <t>San Jose del Cabo</t>
  </si>
  <si>
    <t>52 624 163 7600</t>
  </si>
  <si>
    <t>Fraccion Hotelera FH5-C1, Subdelegacion De La Playita, Puerto Los Cabos,Mexico</t>
  </si>
  <si>
    <t>萨尔蒂洛万豪费尔菲尔德酒店</t>
  </si>
  <si>
    <t>Fairfield Inn &amp; Suites Saltillo</t>
  </si>
  <si>
    <t>拉莫斯阿里斯佩</t>
  </si>
  <si>
    <t>0052--5511021142</t>
  </si>
  <si>
    <t>Carretera Saltillo-Monterrey Km 9, Zona Industrial Ramos Arizpe Coahuila 25900 Mexico</t>
  </si>
  <si>
    <t>塔巴斯科比亚埃尔莫萨万豪费尔菲尔德酒店套房</t>
  </si>
  <si>
    <t>Fairfield Inn &amp; Suites by Marriott Villahermosa Tabasco</t>
  </si>
  <si>
    <t>比亚埃尔莫萨（及周边地区）</t>
  </si>
  <si>
    <t>52 993 500 3500</t>
  </si>
  <si>
    <t>Av Carlos Pellicer Camara 5202 esq Av Universidad, 86029 Villahermosa, Mexico</t>
  </si>
  <si>
    <t>伍斯特坎伯兰普罗蒂亚万豪酒店</t>
  </si>
  <si>
    <t>Protea Hotel by Marriott Worcester Cumberland</t>
  </si>
  <si>
    <t>伍斯特</t>
  </si>
  <si>
    <t>2 Stockenstrom Street, Worcester, Worcester, South Africa, 6850</t>
  </si>
  <si>
    <t>卡里德海滩普罗蒂亚万豪酒店</t>
  </si>
  <si>
    <t>Protea Hotel by Marriott Karridene Beach</t>
  </si>
  <si>
    <t>Old South Coast Road,Illovo Beach Durban, 4126, South Africa</t>
  </si>
  <si>
    <t>里查兹贝海滨普洛提酒店</t>
  </si>
  <si>
    <t>Protea Hotel Waterfront Richards Bay</t>
  </si>
  <si>
    <t>里查兹贝港口</t>
  </si>
  <si>
    <t>Corner of Bridgetown Road and Pioneer Road, Tuzi Gazi Waterfront, Richards Bay</t>
  </si>
  <si>
    <t>奥斯陆 X 莫克西酒店</t>
  </si>
  <si>
    <t>Moxy Oslo X</t>
  </si>
  <si>
    <t>挪威</t>
  </si>
  <si>
    <t>奥斯陆</t>
  </si>
  <si>
    <t>0047--23965531</t>
  </si>
  <si>
    <t>X Meeting Point Norway – Moxy Hotel, Kragerudveien 50</t>
  </si>
  <si>
    <t>苏黎世波恩卡梅哈格兰德签名收藏酒店</t>
  </si>
  <si>
    <t>Kameha Grand Zurich, Autograph Collection</t>
  </si>
  <si>
    <t>0041-44525</t>
  </si>
  <si>
    <t>Dufaux-Strasse 1, 8152 Glattbrugg, Switzerland</t>
  </si>
  <si>
    <t>利雅得丽思卡尔顿酒店</t>
  </si>
  <si>
    <t>The Ritz-Carlton, Riyadh</t>
  </si>
  <si>
    <t>AlHada Area, Mekkah Road, Riyadh Kingdom of Saudi Arabia</t>
  </si>
  <si>
    <t>苏拉翁塞曼谷万豪酒店</t>
  </si>
  <si>
    <t>Bangkok Marriott Hotel the Surawongse</t>
  </si>
  <si>
    <t>0066--20885666</t>
  </si>
  <si>
    <t>262 Surawong road Si Phraya, Bang Rak</t>
  </si>
  <si>
    <t>危地马拉市万怡酒店</t>
  </si>
  <si>
    <t>Courtyard by Marriott Guatemala City</t>
  </si>
  <si>
    <t>502 2225 2500</t>
  </si>
  <si>
    <t>1 Avenida 12-47, Zona 10</t>
  </si>
  <si>
    <t>恩德培普洛提酒店</t>
  </si>
  <si>
    <t>Protea Hotel Entebbe Resort</t>
  </si>
  <si>
    <t>恩德培</t>
  </si>
  <si>
    <t>00256--414323132</t>
  </si>
  <si>
    <t>36-40 Sebugwawo Drive,Entebbe Road Entebbe, 4126, Uganda</t>
  </si>
  <si>
    <t>圈大街傲途格精选酒店（仅限成人入住）</t>
  </si>
  <si>
    <t>Círculo Gran Vía, Autograph Collection (Adults Only)</t>
  </si>
  <si>
    <t>0034--915210300</t>
  </si>
  <si>
    <t>Gran Vía 24</t>
  </si>
  <si>
    <t>考顿豪斯酒店-奥托格拉夫品牌系列</t>
  </si>
  <si>
    <t>Cotton House Hotel, Autograph Collection</t>
  </si>
  <si>
    <t>0034--934505045</t>
  </si>
  <si>
    <t>Gran Via de les Corts Catalanes, 670</t>
  </si>
  <si>
    <t>巴达霍斯万豪AC酒店</t>
  </si>
  <si>
    <t>AC Hotel Badajoz</t>
  </si>
  <si>
    <t>巴达霍斯(省)</t>
  </si>
  <si>
    <t>0034--924286247</t>
  </si>
  <si>
    <t>Avenida de Elvas s/n Badajoz, Badajoz 06006, Spain</t>
  </si>
  <si>
    <t>埃纳雷斯堡万豪AC酒店</t>
  </si>
  <si>
    <t>AC Hotel Alcalá de Henares</t>
  </si>
  <si>
    <t>0034--918023970</t>
  </si>
  <si>
    <t>Octavio Paz, 25, 28805 Alcalá de Henares, Spain</t>
  </si>
  <si>
    <t>阿托查万豪AC酒店</t>
  </si>
  <si>
    <t>AC Hotel Atocha, a Marriott Lifestyle Hotel</t>
  </si>
  <si>
    <t>0034--915062221</t>
  </si>
  <si>
    <t>Calle Delicias, 42. Esq. C/ Mendez Alvaro,</t>
  </si>
  <si>
    <t>雷科莱托斯万豪AC酒店</t>
  </si>
  <si>
    <t>AC by Marriott Recoletos</t>
  </si>
  <si>
    <t>0034--914361382</t>
  </si>
  <si>
    <t>Calle Recoletos, 18 Madrid, Madrid 28001, Spain</t>
  </si>
  <si>
    <t>塞维利亚万豪AC酒店</t>
  </si>
  <si>
    <t>AC Hotel Ciudad de Sevilla by Marriott</t>
  </si>
  <si>
    <t>0034--954230505</t>
  </si>
  <si>
    <t>AV Manuel Siurot 25 Seville, Seville 41013, Spain</t>
  </si>
  <si>
    <t>帕拉西奥环球万豪AC酒店</t>
  </si>
  <si>
    <t>AC Hotel Palacio Universal by Marriott</t>
  </si>
  <si>
    <t>比戈</t>
  </si>
  <si>
    <t>0034--986449250</t>
  </si>
  <si>
    <t>Canovas del Castillo, 28 Vigo, Pontevedra 36202, Spain</t>
  </si>
  <si>
    <t>阿拉瓦万豪AC酒店</t>
  </si>
  <si>
    <t>AC Hotel General Alava by Marriott</t>
  </si>
  <si>
    <t>维多利亚-加斯泰斯</t>
  </si>
  <si>
    <t>0034--945215000</t>
  </si>
  <si>
    <t>Avda. Gasteiz, 79 Vitoria, Alava 1009, Spain</t>
  </si>
  <si>
    <t>圆顶诺鲁哈尼亚傲途格精选成人酒店</t>
  </si>
  <si>
    <t>Domes Noruz Chania, Autograph Collection- Adults Only</t>
  </si>
  <si>
    <t>干尼亚 (地区)</t>
  </si>
  <si>
    <t>30-2821-505900</t>
  </si>
  <si>
    <t>Pantelaki Street 5, Agioi Apostoloi, Kato Daratso, 73100, Greece</t>
  </si>
  <si>
    <t>米兰马尔彭萨机场慕奇夕酒店</t>
  </si>
  <si>
    <t>Moxy Milan Malpensa Airport</t>
  </si>
  <si>
    <t>索马伦巴多</t>
  </si>
  <si>
    <t>0039--294757100</t>
  </si>
  <si>
    <t>Milan Malpensa Airport,Terminal 2, MILAN MALPENSA AIRPORT TERMBAL 2,Milan,21010</t>
  </si>
  <si>
    <t>罗马花园万豪酒店</t>
  </si>
  <si>
    <t>Rome Marriott Park Hotel</t>
  </si>
  <si>
    <t>0039--06658821</t>
  </si>
  <si>
    <t>Via Colonnello Tommaso Masala, 54 Rome, 00148, Italy</t>
  </si>
  <si>
    <t>阿格拉万怡酒店</t>
  </si>
  <si>
    <t>Courtyard by Marriott Agra</t>
  </si>
  <si>
    <t>北方邦</t>
  </si>
  <si>
    <t>+91 562 245-7777</t>
  </si>
  <si>
    <t>Taj Nagri, Phase II, Fatehbad Road Agra 282001 India</t>
  </si>
  <si>
    <t>班加罗尔拉亚吉那加费尔菲尔德万豪酒店</t>
  </si>
  <si>
    <t>Fairfield by Marriott Bengaluru Rajajinagar</t>
  </si>
  <si>
    <t>91 80 4947 0000</t>
  </si>
  <si>
    <t>59th C Cross, 4th M Block,Rajaji Nagar Bengaluru, 560 010,India</t>
  </si>
  <si>
    <t>孟买万丽会议中心酒店</t>
  </si>
  <si>
    <t>Renaissance Mumbai Convention Centre Hotel</t>
  </si>
  <si>
    <t>+91 22 6692 7777</t>
  </si>
  <si>
    <t>#2 &amp; 3B, Near Chinmayanand Ashram, Powai Mumbai 400 087 India</t>
  </si>
  <si>
    <t>JW珠瑚孟买万豪酒店</t>
  </si>
  <si>
    <t>JW Marriott Hotel Mumbai</t>
  </si>
  <si>
    <t>0091--2266933000</t>
  </si>
  <si>
    <t>Juhu Tara Road Mumbai, 400049 India</t>
  </si>
  <si>
    <t>赖布尔万怡酒店</t>
  </si>
  <si>
    <t>Courtyard by Marriott Raipur</t>
  </si>
  <si>
    <t>赖布尔</t>
  </si>
  <si>
    <t>NH-6, Labhandi, 492012 Raipur, India</t>
  </si>
  <si>
    <t>巴厘岛雷吉安万豪费尔菲尔德酒店</t>
  </si>
  <si>
    <t>Fairfield by Marriott Bali Legian</t>
  </si>
  <si>
    <t>库塔</t>
  </si>
  <si>
    <t>Jalan Sri Rama 8C, Legian, Kuta Legian Beach Indonesia</t>
  </si>
  <si>
    <t>巴厘岛乌鲁瓦图万丽度假村</t>
  </si>
  <si>
    <t>Renaissance Bali Uluwatu Resort &amp; Spa</t>
  </si>
  <si>
    <t>021-64224530</t>
  </si>
  <si>
    <t>Jalan Pantai Balangan 1 No 1, 80361 Uluwatu, Indonesia</t>
  </si>
  <si>
    <t>丽思卡尔顿酒店雅加达太古广场公寓</t>
  </si>
  <si>
    <t>The Residences of The Ritz-Carlton Jakarta Pacific Place</t>
  </si>
  <si>
    <t>Jl. Jendral Sudirman Kav. 52-53,Jakarta Indonesia</t>
  </si>
  <si>
    <t>阿伯丁万豪居家酒店</t>
  </si>
  <si>
    <t>Residence Inn by Marriott Aberdeen</t>
  </si>
  <si>
    <t>Guestrow, Aberdeen, AB10 1AS, United Kingdom</t>
  </si>
  <si>
    <t>伯明翰万豪AC酒店</t>
  </si>
  <si>
    <t>AC Hotel Birmingham, A Marriott Lifestyle Hotel</t>
  </si>
  <si>
    <t>伯明翰</t>
  </si>
  <si>
    <t>0044--1216439344</t>
  </si>
  <si>
    <t>160 Wharfside Street, The Mailbox, Birmingham, B1 1RL, United Kingdom</t>
  </si>
  <si>
    <t>爱丁堡万怡酒店</t>
  </si>
  <si>
    <t>Courtyard by Marriott Edinburgh</t>
  </si>
  <si>
    <t>0044--1315263778</t>
  </si>
  <si>
    <t>1 – 3 Baxter’s Place Edinburgh, City of Edinburgh,United Kingdom</t>
  </si>
  <si>
    <t>伦敦盖特威克机场万怡酒店</t>
  </si>
  <si>
    <t>Courtyard by Marriott London Gatwick Airport</t>
  </si>
  <si>
    <t>西萨塞克斯(郡)</t>
  </si>
  <si>
    <t>0044--1293566300</t>
  </si>
  <si>
    <t>London Gatwick Airport, Buckingham Gate · Gatwick, England United Kingdom</t>
  </si>
  <si>
    <t>万豪希斯罗/温莎酒店</t>
  </si>
  <si>
    <t>Heathrow/Windsor Marriott Hotel</t>
  </si>
  <si>
    <t>Slough</t>
  </si>
  <si>
    <t>Ditton Road, Langley · Slough, SL3 8PT United Kingdom</t>
  </si>
  <si>
    <t>伦敦希思罗机场慕奇夕酒店</t>
  </si>
  <si>
    <t>Moxy London Heathrow Airport</t>
  </si>
  <si>
    <t>豪恩斯洛</t>
  </si>
  <si>
    <t>+44-7512 486874</t>
  </si>
  <si>
    <t>804-834 Bath Road, Heathrow Airport, Hounslow, W5 9US , United Kingdom</t>
  </si>
  <si>
    <t>万豪47公园街豪华公馆酒店</t>
  </si>
  <si>
    <t>47 Park Street - Grand Residences by Marriott</t>
  </si>
  <si>
    <t>0044--2074917282</t>
  </si>
  <si>
    <t>47 Park Street London, England W1K 7EB, United Kingdom</t>
  </si>
  <si>
    <t>万豪伦敦推肯汉姆酒店</t>
  </si>
  <si>
    <t>London Marriott Hotel Twickenham</t>
  </si>
  <si>
    <t>特威克纳姆</t>
  </si>
  <si>
    <t>0044--2088918200</t>
  </si>
  <si>
    <t>198 Whitton Road Twickenham, England TW2 7BA, United Kingdom</t>
  </si>
  <si>
    <t>森雅酒店 - 签名收藏</t>
  </si>
  <si>
    <t>Hotel Xenia - Autograph Collection</t>
  </si>
  <si>
    <t>0044--2074424242</t>
  </si>
  <si>
    <t>160 Cromwell Road, Kensington, Chelsea, London, United Kingdom, SW5 0TL</t>
  </si>
  <si>
    <t>万豪朴次茅斯度假酒店</t>
  </si>
  <si>
    <t>Portsmouth Marriott Hotel</t>
  </si>
  <si>
    <t>0044--2392383151</t>
  </si>
  <si>
    <t>Southampton Road · Portsmouth, PO6 4SH United Kingdom</t>
  </si>
  <si>
    <t>万豪约克酒店</t>
  </si>
  <si>
    <t>York Marriott Hotel</t>
  </si>
  <si>
    <t>约克</t>
  </si>
  <si>
    <t>0044--1904701000</t>
  </si>
  <si>
    <t>Tadcaster Road York, YO24 1QQ, United Kingdom</t>
  </si>
  <si>
    <t>万豪切斯赫特酒店</t>
  </si>
  <si>
    <t>Cheshunt Marriott Hotel</t>
  </si>
  <si>
    <t>Knebworth</t>
  </si>
  <si>
    <t>0044--1992451245</t>
  </si>
  <si>
    <t>Halfhide LaneTurnford · Broxbourne, EN10 6NG United Kingdom</t>
  </si>
  <si>
    <t>码头磨砂岛度假村及水疗中心 (奥拓格拉芙精选品牌系列)</t>
  </si>
  <si>
    <t>Scrub Island Resort, Spa &amp; Marina, Autograph Collection</t>
  </si>
  <si>
    <t>英属维尔京群岛</t>
  </si>
  <si>
    <t>斯克鲁岛</t>
  </si>
  <si>
    <t>Scrub Island, Scrub Island, Scrub Island, British Virgin Islands, VG1120</t>
  </si>
  <si>
    <t>蓬费拉达万豪AC酒店</t>
  </si>
  <si>
    <t>AC Hotel Ponferrada by Marriott</t>
  </si>
  <si>
    <t>波费拉达</t>
  </si>
  <si>
    <t>0034--987409973</t>
  </si>
  <si>
    <t>Avda. Astorga , 2 Ponferrada, Leon 24400, Spain</t>
  </si>
  <si>
    <t>艾塔那万豪AC酒店</t>
  </si>
  <si>
    <t>AC Hotel Aitana by Marriott</t>
  </si>
  <si>
    <t>0034--914584970</t>
  </si>
  <si>
    <t>Paseo de la Castellana 152 Madrid, Madrid 28046, Spain</t>
  </si>
  <si>
    <t>爵世曼谷酒店</t>
  </si>
  <si>
    <t>Zazz Urban Bangkok</t>
  </si>
  <si>
    <t>662-107-2014</t>
  </si>
  <si>
    <t>308/1, TC Green (Building O) Rimklongsamsen, Bangkapi,Thailand 10310</t>
  </si>
  <si>
    <t>库里提巴福朋喜来登酒店</t>
  </si>
  <si>
    <t>Four Points by Sheraton Curitiba</t>
  </si>
  <si>
    <t>库里蒂巴</t>
  </si>
  <si>
    <t>0055-41-33404000</t>
  </si>
  <si>
    <t>Av. Sete de Setembro 4211, Agua Verde Curitiba, Parana 80250-210 Brazil</t>
  </si>
  <si>
    <t>金奈弗拉切瑞威斯汀酒店</t>
  </si>
  <si>
    <t>The Westin Chennai Velachery</t>
  </si>
  <si>
    <t>0091-44-22553366</t>
  </si>
  <si>
    <t>154 Velachery Main Road Chennai, Tamil Nadu 600042 India</t>
  </si>
  <si>
    <t>金奈OMR IT高速公路雅乐轩酒店</t>
  </si>
  <si>
    <t>Aloft Chennai OMR IT Expressway</t>
  </si>
  <si>
    <t>0091-44-39665500</t>
  </si>
  <si>
    <t>102, Rajiv Gandhi Salai, Sholinganallur, Chennai  600 119 India</t>
  </si>
  <si>
    <t>怀特菲尔德班加罗尔雅乐轩酒店</t>
  </si>
  <si>
    <t>Aloft Bengaluru,Whitefield</t>
  </si>
  <si>
    <t>0091-80-66707777</t>
  </si>
  <si>
    <t>17C, Sadaramangala Road Bengaluru, Karnataka 560066 India</t>
  </si>
  <si>
    <t>ITC 马拉地孟买豪华精选酒店</t>
  </si>
  <si>
    <t>ITC Maratha, a Luxury Collection Hotel, Mumbai</t>
  </si>
  <si>
    <t>+91 22 2830 3030</t>
  </si>
  <si>
    <t>Sahar Airport Road, Near International Airport, Andheri (East) Mumbai, Maharashtra 400099 India</t>
  </si>
  <si>
    <t>世茂皇家艾美金奈酒店</t>
  </si>
  <si>
    <t>Le Royal Meridien Chennai</t>
  </si>
  <si>
    <t>0091-44-22314343</t>
  </si>
  <si>
    <t>1 GST Road, St Thomas Mount Chennai, Tamil Nadu 600 016 India</t>
  </si>
  <si>
    <t>富国岛都喜公主海滨度假酒店</t>
  </si>
  <si>
    <t>DUSIT PRINCESS MOONRISE BEACH RESORT, PHU QUOC</t>
  </si>
  <si>
    <t>(+84) 2976266688</t>
  </si>
  <si>
    <t>Tran Hung Dao Street, Group 2 Cua Lap Village, Duong To Commune Phu Quoc Island, Viet Nam</t>
  </si>
  <si>
    <t>汉堡万豪酒店</t>
  </si>
  <si>
    <t>Hamburg Marriott Hotel</t>
  </si>
  <si>
    <t>汉堡</t>
  </si>
  <si>
    <t>ABC Strasse 52, HAMBURG, 20354 GERMANY</t>
  </si>
  <si>
    <t>艾美奥格依地方酒店</t>
  </si>
  <si>
    <t>Le Meridien Ogeyi Place Port Harcourt</t>
  </si>
  <si>
    <t>哈科特港</t>
  </si>
  <si>
    <t>234-8-4461770</t>
  </si>
  <si>
    <t>45 Tomba Street, GRA Phase II, Port Harcourt, 500-001 NG</t>
  </si>
  <si>
    <t xml:space="preserve">诺沃德会议中心福朋喜来登酒店 </t>
  </si>
  <si>
    <t>The Four Points by Sheraton Norwood Conference Center</t>
  </si>
  <si>
    <t>1-781-7697900</t>
  </si>
  <si>
    <t>1125 Boston Providence Turnpike, Norwood, MA, 02062 US</t>
  </si>
  <si>
    <t>威斯汀南哥伦布大酒店</t>
  </si>
  <si>
    <t>The Westin Great Southern Columbus</t>
  </si>
  <si>
    <t>哥伦布</t>
  </si>
  <si>
    <t>1-614-2283800</t>
  </si>
  <si>
    <t>310 S High St, Columbus, OH, 43215 US</t>
  </si>
  <si>
    <t>哥伦布市国会广场喜来登酒店</t>
  </si>
  <si>
    <t>Sheraton Hotel Columbus Capitol Square</t>
  </si>
  <si>
    <t>1-614-3654500</t>
  </si>
  <si>
    <t>75 East State Street, Columbus, OH 43215</t>
  </si>
  <si>
    <t>费城机场雅乐轩酒店</t>
  </si>
  <si>
    <t>Aloft Philadelphia Airport</t>
  </si>
  <si>
    <t>1-267-2981700</t>
  </si>
  <si>
    <t>4301 Island Ave, Philadelphia, PA, 19153 US</t>
  </si>
  <si>
    <t>艾美开罗机场</t>
  </si>
  <si>
    <t>Le Meridien Cairo Airport</t>
  </si>
  <si>
    <t>20-2-22659600</t>
  </si>
  <si>
    <t>Cairo Airport , Terminal 3, Cairo,  EG</t>
  </si>
  <si>
    <t>凡尔登福朋喜来登酒店</t>
  </si>
  <si>
    <t>Four Points by Sheraton le Verdun</t>
  </si>
  <si>
    <t>贝鲁特</t>
  </si>
  <si>
    <t>00961--1803804</t>
  </si>
  <si>
    <t>Verdrun Boulevard Saeb Salam, P.O BOX 14-6363</t>
  </si>
  <si>
    <t>圣胡安孔查万丽酒店</t>
  </si>
  <si>
    <t>La Concha Renaissance San Juan Resort</t>
  </si>
  <si>
    <t>圣胡安</t>
  </si>
  <si>
    <t>1-787-7218500</t>
  </si>
  <si>
    <t>1077 Ashford Ave Condado, San Juan, 00907 PR</t>
  </si>
  <si>
    <t>巴黎科龙贝西拉德芳斯万怡酒店</t>
  </si>
  <si>
    <t>Courtyard by Marriott Paris La Defense West - Colombes</t>
  </si>
  <si>
    <t>33-01-47695949</t>
  </si>
  <si>
    <t>91 Boulevard Charles De Gaulle, Colombes, 92700 FR</t>
  </si>
  <si>
    <t>拉各斯福朋喜来登酒店</t>
  </si>
  <si>
    <t>Four Points by Sheraton Lagos</t>
  </si>
  <si>
    <t>234-1-4489444</t>
  </si>
  <si>
    <t>Plot 9/10, Block 2, Oniru Chieftaincy Estate, Lagos,  NG</t>
  </si>
  <si>
    <t>拉斯维加斯万丽酒店</t>
  </si>
  <si>
    <t>Renaissance Las Vegas Hotel</t>
  </si>
  <si>
    <t>001--7027845700</t>
  </si>
  <si>
    <t>3400 Paradise Road</t>
  </si>
  <si>
    <t>吉隆坡布特拉再也艾美酒店</t>
  </si>
  <si>
    <t>Le Meridien Putrajaya</t>
  </si>
  <si>
    <t>60-3-86896888</t>
  </si>
  <si>
    <t>Lebuh IRC, IOI Resort City, Sepang, Putrajaya  62502 Malaysia</t>
  </si>
  <si>
    <t>瀑布风景广场酒店</t>
  </si>
  <si>
    <t>Four Points by Sheraton Niagara Falls Fallsview</t>
  </si>
  <si>
    <t>6455 Fallsview Boulevard</t>
  </si>
  <si>
    <t>多伦多威斯汀王子饭店</t>
  </si>
  <si>
    <t>The Westin Prince Toronto</t>
  </si>
  <si>
    <t>1416-444-2511</t>
  </si>
  <si>
    <t>900 York Mills Road</t>
  </si>
  <si>
    <t>温哥华吉尔福德喜来登酒店</t>
  </si>
  <si>
    <t>Sheraton Vancouver Guildford Hotel</t>
  </si>
  <si>
    <t>001--6045876123</t>
  </si>
  <si>
    <t>15269 104th Avenue,</t>
  </si>
  <si>
    <t>威斯汀萨格勒布酒店</t>
  </si>
  <si>
    <t>The Westin Zagreb</t>
  </si>
  <si>
    <t>扎达尔</t>
  </si>
  <si>
    <t>00385--14892000</t>
  </si>
  <si>
    <t>Krsnjavoga 1,City of Zagreb</t>
  </si>
  <si>
    <t>Atlanta Airport Marriott Gateway</t>
  </si>
  <si>
    <t>001-404-7631544</t>
  </si>
  <si>
    <t>2020 Convention Center Concourse Atlanta Georgia 30337 USA</t>
  </si>
  <si>
    <t>汉密尔顿广场查塔努加万怡酒店</t>
  </si>
  <si>
    <t>Courtyard by Marriott Chattanooga at Hamilton Place</t>
  </si>
  <si>
    <t>查塔努加</t>
  </si>
  <si>
    <t>1-423-499-4400,1-423-499-2642</t>
  </si>
  <si>
    <t>2210 Bams Drive</t>
  </si>
  <si>
    <t>泰森斯角万豪酒店</t>
  </si>
  <si>
    <t>Tysons Corner Marriott</t>
  </si>
  <si>
    <t>734-3200,734-5763</t>
  </si>
  <si>
    <t>8028 Leesburg Pike</t>
  </si>
  <si>
    <t>特里亚达棕榈泉签名集团酒店</t>
  </si>
  <si>
    <t>Triada Palm Springs, Autograph Collection</t>
  </si>
  <si>
    <t>棕榈泉</t>
  </si>
  <si>
    <t>1-760-844-7000,1-760-844-7001</t>
  </si>
  <si>
    <t>640 North Indian Canyon Drive</t>
  </si>
  <si>
    <t>宁漫居</t>
  </si>
  <si>
    <t>Stay with Nimman Chiang Mai</t>
  </si>
  <si>
    <t>0066--52088788</t>
  </si>
  <si>
    <t>8/8 Siri Mangkalajarn Road, T. Suthep A. Muang,,Suthep</t>
  </si>
  <si>
    <t>喜来登富埃特文图拉高尔夫水疗度假酒店</t>
  </si>
  <si>
    <t>Sheraton Fuerteventura Golf &amp; Spa Resort</t>
  </si>
  <si>
    <t>富埃特文图拉岛</t>
  </si>
  <si>
    <t>0034--914320111</t>
  </si>
  <si>
    <t>Avenida de las Marismas 1.Urbanización Fuerteventura Golf Resort</t>
  </si>
  <si>
    <t>利马威斯汀酒店及会议中心</t>
  </si>
  <si>
    <t>The Westin Lima Hotel &amp; Convention Center</t>
  </si>
  <si>
    <t>利马大区 (行政区)</t>
  </si>
  <si>
    <t>0051--12015000</t>
  </si>
  <si>
    <t>Calle Las Begonias 450. San Isidro,Lima Region</t>
  </si>
  <si>
    <t>印加圣谷坦博德尔豪华精选水疗度假酒店</t>
  </si>
  <si>
    <t>Tambo del Inka, a Luxury Collection Resort &amp; Sp</t>
  </si>
  <si>
    <t>神圣峡谷</t>
  </si>
  <si>
    <t>51 84 581777</t>
  </si>
  <si>
    <t>Avenida Ferrocarril S/N, Sacred Valley, Urubamba  08661 Peru</t>
  </si>
  <si>
    <t>万豪巴厘岛水明漾万怡酒店</t>
  </si>
  <si>
    <t>Courtyard by Marriott Bali Seminyak Resort</t>
  </si>
  <si>
    <t>0062--3618499600</t>
  </si>
  <si>
    <t>Jalan Camplung Tanduk No 103 SP</t>
  </si>
  <si>
    <t>清迈谭易思廷酒店</t>
  </si>
  <si>
    <t>Eastin Tan Hotel Chiang Mai</t>
  </si>
  <si>
    <t>66-52-001-999</t>
  </si>
  <si>
    <t>165 Huay Kaew Road T. Suthep, Muang Chiang Mai</t>
  </si>
  <si>
    <t>曼谷德特尔酒店</t>
  </si>
  <si>
    <t>Le d’Tel Bangkok</t>
  </si>
  <si>
    <t>0066--20956333</t>
  </si>
  <si>
    <t>269/1 Suanplu Soi 6, Tungmahamek, Sathorn Silom/Sathorn area, Sathorn area, Bangkok, 10120, Thailand</t>
  </si>
  <si>
    <t>萨尔茨堡施洛斯福斯赫豪华水疗度假酒店</t>
  </si>
  <si>
    <t>Schloss Fuschl, A Luxury Collection Resort &amp; Spa, Salzburg</t>
  </si>
  <si>
    <t>+43-6229-22 530</t>
  </si>
  <si>
    <t>Schlossstra?e 19</t>
  </si>
  <si>
    <t>素坤逸通罗中心站酒店</t>
  </si>
  <si>
    <t>Centre Point Sukhumvit Thong-Lo</t>
  </si>
  <si>
    <t>0066--23658300</t>
  </si>
  <si>
    <t>#304, Soi Sukhumvit 55 (Thong Lo 8-10), North Klongton, Wattana</t>
  </si>
  <si>
    <t>爱迪生喜来登酒店</t>
  </si>
  <si>
    <t>Sheraton Edison Hotel</t>
  </si>
  <si>
    <t>埃迪逊</t>
  </si>
  <si>
    <t>001--7322258300</t>
  </si>
  <si>
    <t>125 Raritan Center Parkway</t>
  </si>
  <si>
    <t>埃尔达万豪AC酒店</t>
  </si>
  <si>
    <t>AC Hotel Elda</t>
  </si>
  <si>
    <t>埃尔达</t>
  </si>
  <si>
    <t>+34 966 98 12 21</t>
  </si>
  <si>
    <t>Avenida de Chapi 38, Plaza de la Ficia, Elda  03600 Spain</t>
  </si>
  <si>
    <t>喜来登喜瑞都酒店</t>
  </si>
  <si>
    <t>Sheraton Cerritos</t>
  </si>
  <si>
    <t>001--5628091500</t>
  </si>
  <si>
    <t>12725 Center Court Dr S</t>
  </si>
  <si>
    <t>帝王海滨雷丽兹卡尔顿酒店</t>
  </si>
  <si>
    <t>The Ritz-Carlton, Marina del Rey</t>
  </si>
  <si>
    <t>001--3108231700</t>
  </si>
  <si>
    <t>4375 Admiralty Way</t>
  </si>
  <si>
    <t>阿雷拉奎恩旅馆 - Tribute Portfolio 酒店</t>
  </si>
  <si>
    <t>Arelauquen Lodge, A Tribute Portfolio Hotel</t>
  </si>
  <si>
    <t>巴里洛切(及周边地区)</t>
  </si>
  <si>
    <t>0054--2944476350</t>
  </si>
  <si>
    <t>Ruta 82 S/N Lago Gutierrez</t>
  </si>
  <si>
    <t>富山皇冠假日酒店&amp;度假村</t>
  </si>
  <si>
    <t>Ana Crowne Plaza Toyama</t>
  </si>
  <si>
    <t>0081--764951111</t>
  </si>
  <si>
    <t>2-3 Otemachi, Toyama-shi</t>
  </si>
  <si>
    <t>洛杉矶圣加百利喜来登酒店</t>
  </si>
  <si>
    <t>Sheraton Los Angeles San Gabriel</t>
  </si>
  <si>
    <t>圣加夫列尔</t>
  </si>
  <si>
    <t>001--6266390300</t>
  </si>
  <si>
    <t>303 East Valley Boulevard</t>
  </si>
  <si>
    <t>阿姆利则丽笙酒店</t>
  </si>
  <si>
    <t>Radisson Blu Hotel Amritsar</t>
  </si>
  <si>
    <t>阿姆利则</t>
  </si>
  <si>
    <t>0091--1836611111</t>
  </si>
  <si>
    <t>Airport Road</t>
  </si>
  <si>
    <t>奥兰多北玛丽湖威斯丁酒店</t>
  </si>
  <si>
    <t>Westin Lake Mary Orlando North</t>
  </si>
  <si>
    <t>001--3212498035</t>
  </si>
  <si>
    <t>2974 International Parkway</t>
  </si>
  <si>
    <t>底特律大都会机场福朋喜来登酒店</t>
  </si>
  <si>
    <t>Four Points by Sheraton Detroit Metro Airport</t>
  </si>
  <si>
    <t>8800 Wickham Rd</t>
  </si>
  <si>
    <t>圣何塞威斯汀酒店</t>
  </si>
  <si>
    <t>The Westin San Jose</t>
  </si>
  <si>
    <t>+1 408-295-2000</t>
  </si>
  <si>
    <t>302 South Market Street</t>
  </si>
  <si>
    <t>萨尔茨堡福斯尔湖喜来登酒店</t>
  </si>
  <si>
    <t>Sheraton Fuschlsee-Salzburg Hotel Jagdhof</t>
  </si>
  <si>
    <t>Schloss-Stra?e 1, 5322 Hof bei Salzburg, Austria</t>
  </si>
  <si>
    <t>迪拜河喜来登大酒店</t>
  </si>
  <si>
    <t>Sheraton Dubai Creek Hotel and Towers</t>
  </si>
  <si>
    <t>00971--42281111</t>
  </si>
  <si>
    <t>Baniyas Street, Po Box 4250</t>
  </si>
  <si>
    <t>普罗蒂亚万豪酒店 - 开普敦北仓店</t>
  </si>
  <si>
    <t>Protea Hotel by Marriott Cape Town North Wharf</t>
  </si>
  <si>
    <t>0027--214434600-8021</t>
  </si>
  <si>
    <t>1 Lower Bree Street, Foreshore</t>
  </si>
  <si>
    <t>艾勒夫蒙得维的亚酒店</t>
  </si>
  <si>
    <t xml:space="preserve">Aloft Montevideo Hotel </t>
  </si>
  <si>
    <t>00598--27161111</t>
  </si>
  <si>
    <t>Victor Solino 350</t>
  </si>
  <si>
    <t>波特兰机场万豪费尔菲尔德酒店</t>
  </si>
  <si>
    <t>Fairfield Inn &amp; Suites by Marriott Albuquerque Airport</t>
  </si>
  <si>
    <t>无</t>
  </si>
  <si>
    <t>2300 Centre Avenue Southeast, Albuquerque, NM 87106, USA</t>
  </si>
  <si>
    <t>吉布提喜来登酒店</t>
  </si>
  <si>
    <t>Sheraton Djibouti</t>
  </si>
  <si>
    <t>吉布提</t>
  </si>
  <si>
    <t>00253--21328000</t>
  </si>
  <si>
    <t>Bp 1924 Plateau Du Serpent</t>
  </si>
  <si>
    <t>巴厘岛乌布威斯汀元素酒店</t>
  </si>
  <si>
    <t>Element by Westin Bali Ubud</t>
  </si>
  <si>
    <t>0062--3613088888</t>
  </si>
  <si>
    <t>Jalan Raya Andong No.88, Desa Petulu, Ubud, Gianyar</t>
  </si>
  <si>
    <t>密尔沃基北岸福朋喜来登酒店</t>
  </si>
  <si>
    <t>Four Points by Sheraton Milwaukee North Shore</t>
  </si>
  <si>
    <t>8900 North Kildeer Court</t>
  </si>
  <si>
    <t>巴库机场喜来登酒店</t>
  </si>
  <si>
    <t>Sheraton Baku Airport Hotel</t>
  </si>
  <si>
    <t>00994--124374949</t>
  </si>
  <si>
    <t>Heydar Aliyev International Airport</t>
  </si>
  <si>
    <t>迈阿密阿文图纳购物中心万豪居家酒店</t>
  </si>
  <si>
    <t>Residence Inn by Marriott Miami Aventura Mall</t>
  </si>
  <si>
    <t>19900 West Country Club Drive</t>
  </si>
  <si>
    <t>多哈瑞吉酒店</t>
  </si>
  <si>
    <t>The St. Regis Doha</t>
  </si>
  <si>
    <t>00974--44460000</t>
  </si>
  <si>
    <t>Westbay</t>
  </si>
  <si>
    <t>万豪奥兰多环球影城万豪费尔菲尔德酒店</t>
  </si>
  <si>
    <t>Fairfield Inn and Suites by Marriott Orlando Near Universal Orlando</t>
  </si>
  <si>
    <t>001--4075815600-804</t>
  </si>
  <si>
    <t>5614 Vineland Road</t>
  </si>
  <si>
    <t>惠斯勒威斯汀温泉度假酒店</t>
  </si>
  <si>
    <t>The Westin Resort and Spa, Whistler</t>
  </si>
  <si>
    <t>001--6049055000</t>
  </si>
  <si>
    <t>4090 Whistler Way,Squamish Lillooet</t>
  </si>
  <si>
    <t>达卡艾美度假酒店</t>
  </si>
  <si>
    <t>Le Meridien Dhaka</t>
  </si>
  <si>
    <t>孟加拉国</t>
  </si>
  <si>
    <t>达卡</t>
  </si>
  <si>
    <t>00880--29800089</t>
  </si>
  <si>
    <t>79/A Commercial Area Airport Road, Nikunja 2, Khilkhet</t>
  </si>
  <si>
    <t>美丽典费斯酒店</t>
  </si>
  <si>
    <t>Le Meridien N’Fis</t>
  </si>
  <si>
    <t>摩洛哥</t>
  </si>
  <si>
    <t>马拉喀什</t>
  </si>
  <si>
    <t>00212--524339400</t>
  </si>
  <si>
    <t>Avenue Mohammed VI</t>
  </si>
  <si>
    <t>伦敦金丝雀码头万豪酒店</t>
  </si>
  <si>
    <t>London Marriott Hotel Canary Wharf</t>
  </si>
  <si>
    <t>0044--2070931000</t>
  </si>
  <si>
    <t>22 Hertsmere Road, Canary Wharf</t>
  </si>
  <si>
    <t>西雅图贝尔维尤/市中心万怡酒店</t>
  </si>
  <si>
    <t>Courtyard by Marriott Seattle Bellevue/Downtown</t>
  </si>
  <si>
    <t>001--4254545888</t>
  </si>
  <si>
    <t>11010 NE 8th Street</t>
  </si>
  <si>
    <t>迪拜阿尔加德夫万豪行政公寓酒店</t>
  </si>
  <si>
    <t>Marriott Executive Apartments Dubai Al Jaddaf</t>
  </si>
  <si>
    <t>00971--43177770</t>
  </si>
  <si>
    <t>开罗万豪酒店及奥马尔海亚姆赌场</t>
  </si>
  <si>
    <t>Cairo Marriott Hotel &amp; Omar Khayyam Casino</t>
  </si>
  <si>
    <t>0020--227283000</t>
  </si>
  <si>
    <t>16 Saray El Gezira Street</t>
  </si>
  <si>
    <t>沙漠泉万豪别墅酒店</t>
  </si>
  <si>
    <t>Marriott’s Desert Springs Villas II</t>
  </si>
  <si>
    <t>001--7607791200</t>
  </si>
  <si>
    <t>1091 Pinehurst Lane</t>
  </si>
  <si>
    <t>万豪海滩广场大厦酒店</t>
  </si>
  <si>
    <t>Marriott’s Beach Place Towers</t>
  </si>
  <si>
    <t>1 954-525-4440</t>
  </si>
  <si>
    <t>21 South Fort Lauderdale Beach Boulevard</t>
  </si>
  <si>
    <t>万豪纽波特海岸别墅酒店</t>
  </si>
  <si>
    <t>Marriott’s Newport Coast Villas</t>
  </si>
  <si>
    <t>纽波特海岸</t>
  </si>
  <si>
    <t>1-949-464-6000,1-949-464-6010</t>
  </si>
  <si>
    <t>23000 Newport Coast Drive</t>
  </si>
  <si>
    <t>赛普拉斯海港万豪别墅度假村</t>
  </si>
  <si>
    <t>Marriott’s Cypress Harbour Villas</t>
  </si>
  <si>
    <t>1 407-238-1300</t>
  </si>
  <si>
    <t>11251 Harbour Villa Road</t>
  </si>
  <si>
    <t>哥打京那峇鲁万豪酒店</t>
  </si>
  <si>
    <t>Kota Kinabalu Marriott Hotel</t>
  </si>
  <si>
    <t>60-88-286 888</t>
  </si>
  <si>
    <t>Lot G-23A, Jalan Tun Fuad Stephens, Kota Kinabalu, Sabah  88000 Malaysia</t>
  </si>
  <si>
    <t>新奥尔良波旁万豪酒店</t>
  </si>
  <si>
    <t>AC Hotels by Marriott New Orleans Bourbon</t>
  </si>
  <si>
    <t>001--5049620700</t>
  </si>
  <si>
    <t>221 Carondelet Street</t>
  </si>
  <si>
    <t>Residence Inn by Marriott Orlando at Millenia</t>
  </si>
  <si>
    <t>001--4073522700</t>
  </si>
  <si>
    <t>5403 Millenia Lakes Blvd</t>
  </si>
  <si>
    <t>喷泉谷亨廷顿海滩万怡酒店</t>
  </si>
  <si>
    <t>Courtyard Huntington Beach Fountain Valley</t>
  </si>
  <si>
    <t>001--7149685775</t>
  </si>
  <si>
    <t>9950 Slater Avenue</t>
  </si>
  <si>
    <t>亚特兰大周界中心万怡酒店</t>
  </si>
  <si>
    <t>Courtyard by Marriott Atlanta Perimeter Center</t>
  </si>
  <si>
    <t>001--7703931000</t>
  </si>
  <si>
    <t>6250 Peachtree-Dunwoody Rd</t>
  </si>
  <si>
    <t>费尔菲尔德及万豪图斯顶奥兰治乡村酒店</t>
  </si>
  <si>
    <t>Fairfield Inn &amp; Suites by Marriott Tustin Orange County</t>
  </si>
  <si>
    <t>001--7142589900</t>
  </si>
  <si>
    <t>15011 Newport Avenue</t>
  </si>
  <si>
    <t>阿雅娜科莫多维艾齐洙沙滩度假村</t>
  </si>
  <si>
    <t>AYANA Komodo Resort, Waecicu Beach</t>
  </si>
  <si>
    <t>佛洛雷斯</t>
  </si>
  <si>
    <t>AYANA Komodo Resort, Waecicu Beach, Labuan Bajo, Flores, NTT, Indonesia,下拉布安,东努沙登加拉省,86754,印度</t>
  </si>
  <si>
    <t>迪拜阿玛哈豪华精选沙漠水疗度假酒店</t>
  </si>
  <si>
    <t>Al Maha, a Luxury Collection Desert Resort &amp; Spa Dubai</t>
  </si>
  <si>
    <t>穆尔垮卜, 阿拉伯联合酋长国</t>
  </si>
  <si>
    <t>00971--48329900</t>
  </si>
  <si>
    <t>Dubai Desert Conservation Reserve, Dubai - Al Ain Road, Dubai, 118887 United Arab Emirates</t>
  </si>
  <si>
    <t>喜来登套房乡村俱乐部广场酒店</t>
  </si>
  <si>
    <t>Sheraton Suites Country Club Plaza</t>
  </si>
  <si>
    <t>堪萨斯城(及周边地区)</t>
  </si>
  <si>
    <t>001--8169314400</t>
  </si>
  <si>
    <t>770 West 47th Street</t>
  </si>
  <si>
    <t>科罗拉多斯普林斯南万豪费尔菲尔德酒店</t>
  </si>
  <si>
    <t>Fairfield Inn &amp; Suites Colorado Springs South</t>
  </si>
  <si>
    <t>科罗拉多斯普林斯(及周边地区)</t>
  </si>
  <si>
    <t>001-719-5761717</t>
  </si>
  <si>
    <t>2725 Geyser Drive, Colorado Springs, Colorado 80906 USA</t>
  </si>
  <si>
    <t>乌鲁瓦图六感酒店</t>
  </si>
  <si>
    <t>Six Senses Uluwatu</t>
  </si>
  <si>
    <t>JI. Goa Lempeh, Pecatu, Kuta Selatan, Kabupaten Badung,培卡图,巴厘省,80361,印度尼西亚</t>
  </si>
  <si>
    <t>格林斯伯勒喜来登酒店</t>
  </si>
  <si>
    <t>Sheraton Greensboro</t>
  </si>
  <si>
    <t>+1 336-292-9161</t>
  </si>
  <si>
    <t>3121 West Gate City Boulevard, Greensboro, North Carolina 27407 USA</t>
  </si>
  <si>
    <t>谢尔顿音乐城酒店</t>
  </si>
  <si>
    <t>Sheraton Music City</t>
  </si>
  <si>
    <t>001--6158852200</t>
  </si>
  <si>
    <t>777 McGavock Pike Nashville, Tennessee 37214</t>
  </si>
  <si>
    <t>萨尼贝尔海港万豪度假温泉酒店</t>
  </si>
  <si>
    <t>Sanibel Harbour Marriott Resort &amp; Spa</t>
  </si>
  <si>
    <t>17260 HARBOUR POINTE DR</t>
  </si>
  <si>
    <t>带广站前里满士酒店</t>
  </si>
  <si>
    <t>Richmond Hotel Obihiro Ekimae</t>
  </si>
  <si>
    <t>带广</t>
  </si>
  <si>
    <t>+81-155 20 2255-202255</t>
  </si>
  <si>
    <t>17, Minami-11, Nishi-2</t>
  </si>
  <si>
    <t>魁北克蒙特布朗威斯汀度假村及水疗中心</t>
  </si>
  <si>
    <t>Le Westin Resort &amp; Spa, Tremblant, Quebec</t>
  </si>
  <si>
    <t>蒙特朗布朗</t>
  </si>
  <si>
    <t>001--8196812000</t>
  </si>
  <si>
    <t>100 chemin Kandahar,Les Laurentides Regional County Municipality</t>
  </si>
  <si>
    <t>齐普尔寒舍艾美度假村及水疗中心</t>
  </si>
  <si>
    <t>Le Méridien Jaipur Resort and Spa</t>
  </si>
  <si>
    <t>0091--1426403333</t>
  </si>
  <si>
    <t>Number 1, RIICO, Kukas Jaipur, Rajasthan，India 302028</t>
  </si>
  <si>
    <t>富山东急饭店</t>
  </si>
  <si>
    <t>Toyama Excel Hotel Tokyu</t>
  </si>
  <si>
    <t>0081--764410109</t>
  </si>
  <si>
    <t>CIC Building 1-2-3 Shintomi-cho</t>
  </si>
  <si>
    <t>ITC温莎豪华精选酒店</t>
  </si>
  <si>
    <t>ITC Windsor, A Luxury Collection Hotel</t>
  </si>
  <si>
    <t>0091--8041401000</t>
  </si>
  <si>
    <t>25, WINDSOR SQUARE, GOLF COURSE ROAD</t>
  </si>
  <si>
    <t>麦迪逊喜来登酒店</t>
  </si>
  <si>
    <t>Sheraton Hotel Madison</t>
  </si>
  <si>
    <t>麦迪逊(及周边地区)</t>
  </si>
  <si>
    <t>001--6082512300</t>
  </si>
  <si>
    <t>706 John Nolen Drive Madison, Wisconsin 53713</t>
  </si>
  <si>
    <t>安纳波利斯威斯汀酒店</t>
  </si>
  <si>
    <t>The Westin Annapolis</t>
  </si>
  <si>
    <t>安纳波利斯</t>
  </si>
  <si>
    <t>001--4109724300</t>
  </si>
  <si>
    <t>100 Westgate Circle</t>
  </si>
  <si>
    <t>奥马哈阿克萨村万怡酒店</t>
  </si>
  <si>
    <t>Courtyard by Marriott Omaha Aksarben Village</t>
  </si>
  <si>
    <t>001--4029514300</t>
  </si>
  <si>
    <t>1625 South 67th Street</t>
  </si>
  <si>
    <t>奥马哈喜来登酒店</t>
  </si>
  <si>
    <t>Sheraton Omaha</t>
  </si>
  <si>
    <t>001--4024960850</t>
  </si>
  <si>
    <t>655 North 108th Avenue</t>
  </si>
  <si>
    <t xml:space="preserve">长滩城福朋喜来登酒店 </t>
  </si>
  <si>
    <t>Four Points by Sheraton Long Island City</t>
  </si>
  <si>
    <t>长岛城</t>
  </si>
  <si>
    <t>001--7187868500</t>
  </si>
  <si>
    <t>27-05 39th Avenue,</t>
  </si>
  <si>
    <t>平渡华林精品酒店</t>
  </si>
  <si>
    <t>Pingdoi Hualin Boutique Hotel</t>
  </si>
  <si>
    <t>66-53-227200</t>
  </si>
  <si>
    <t>Sri Poom Road, Amphoe Muang</t>
  </si>
  <si>
    <t>花筑·清迈酋长王宫酒店</t>
  </si>
  <si>
    <t>Floral Hotel Sheik Istana Chiangmai</t>
  </si>
  <si>
    <t>+66（0）52005405</t>
  </si>
  <si>
    <t>10/1 Moo 3,Padad,Muang, Amphoe Mueang Chiang Mai,Chang Wat</t>
  </si>
  <si>
    <t>新加坡游民俱乐部 Tribute Portfolio 酒店</t>
  </si>
  <si>
    <t>The Vagabond Club, Singapore, a Tribute Portfolio Hotel</t>
  </si>
  <si>
    <t>0065--62916677</t>
  </si>
  <si>
    <t>39 Syed Alwi Road</t>
  </si>
  <si>
    <t>德雷斯顿威斯汀贝尔维尤酒店</t>
  </si>
  <si>
    <t>The Westin Bellevue Dresden</t>
  </si>
  <si>
    <t>0049--3518051733</t>
  </si>
  <si>
    <t>Grosse Meissner Str. 15</t>
  </si>
  <si>
    <t>芽庄珍珠帝国酒店</t>
  </si>
  <si>
    <t>Vinpearl Condotel Empire Nha Trang</t>
  </si>
  <si>
    <t>084-258 359 8900</t>
  </si>
  <si>
    <t>44-46 Le Thanh Ton Street, Loc Tho Ward,L?c Th?,芽庄,庆和省,越南</t>
  </si>
  <si>
    <t>巴黎勒多克汉 Tribute Portfolio 酒店</t>
  </si>
  <si>
    <t>Le Dokhan’s a Tribute Portfolio Hotel</t>
  </si>
  <si>
    <t>0033--153656670</t>
  </si>
  <si>
    <t>117 Rue Lauriston</t>
  </si>
  <si>
    <t>丽思卡尔顿乔治敦华盛顿特区酒店</t>
  </si>
  <si>
    <t>The Ritz-Carlton Georgetown, Washington, D.C.</t>
  </si>
  <si>
    <t>3100 South Street, N.W.</t>
  </si>
  <si>
    <t>清迈X2感应第西姆酒店</t>
  </si>
  <si>
    <t>X2 Vibe Chiang Mai Decem Hotel</t>
  </si>
  <si>
    <t>+66 (0) 53 214 828</t>
  </si>
  <si>
    <t>10/18 Moo2 Superhighway, Chiangmai-Lampang Rd., Chang Phueak,Chiangmai, 50300, THAILAND</t>
  </si>
  <si>
    <t>巴厘岛努纱杜阿威斯汀假日酒店</t>
  </si>
  <si>
    <t>The Westin Resort Nusa Dua Bali</t>
  </si>
  <si>
    <t>0062--361771906</t>
  </si>
  <si>
    <t>Kawasan Pariwisata Nusa Dua BTDC Lot N-3</t>
  </si>
  <si>
    <t>岘港喜来登福朋酒店</t>
  </si>
  <si>
    <t>Four Points by Sheraton Danang</t>
  </si>
  <si>
    <t>0084--2363997979</t>
  </si>
  <si>
    <t>118-120Vo Nguyen Giap Street, Phuoc My Ward, Son Tra District</t>
  </si>
  <si>
    <t>喜来登伦敦希思罗天际线酒店</t>
  </si>
  <si>
    <t>Sheraton Skyline Hotel London Heathrow</t>
  </si>
  <si>
    <t>黑尔菲尔德</t>
  </si>
  <si>
    <t>0044--2087592535</t>
  </si>
  <si>
    <t>Heathrow Airport, Bath Road</t>
  </si>
  <si>
    <t>拜县首驿度假酒店</t>
  </si>
  <si>
    <t>E-Outfitting Pai Resort</t>
  </si>
  <si>
    <t>拜城</t>
  </si>
  <si>
    <t>125 Moo 1, Mae Malai- Mae Hong Son Rd</t>
  </si>
  <si>
    <t>法力西亚小港口豪华精选温泉酒店</t>
  </si>
  <si>
    <t>Falisia, A Luxury Collection Resort &amp; Spa, Portopiccolo</t>
  </si>
  <si>
    <t>杜伊诺-奥里西纳</t>
  </si>
  <si>
    <t>0039--0409974444</t>
  </si>
  <si>
    <t>Località Sistiana 231/M, Portopiccolo</t>
  </si>
  <si>
    <t>艾美金巴兰巴厘酒店</t>
  </si>
  <si>
    <t>Le Meridien Bali Jimbaran</t>
  </si>
  <si>
    <t>0062--3618466888</t>
  </si>
  <si>
    <t>Jalan Bukit Perma</t>
  </si>
  <si>
    <t>苏黎世喜来登新宫酒店</t>
  </si>
  <si>
    <t>Sheraton Zürich Neues Schloss Hotel</t>
  </si>
  <si>
    <t>0041--442869400</t>
  </si>
  <si>
    <t>Stockerstrasse 17</t>
  </si>
  <si>
    <t>安卡拉卢伽尔豪华精选酒店</t>
  </si>
  <si>
    <t>Lugal, A Luxury Collection Hotel</t>
  </si>
  <si>
    <t>0090--3124576021</t>
  </si>
  <si>
    <t>Noktali Sokak No. 1 Kavaklidere</t>
  </si>
  <si>
    <t>开普敦水滨万豪 AC 酒店</t>
  </si>
  <si>
    <t>AC Hotel by Marriott Cape Town Waterfront</t>
  </si>
  <si>
    <t>+27 21 137 1100</t>
  </si>
  <si>
    <t>Dockrail Road, Foreshore, Cape Town  8001 South Africa</t>
  </si>
  <si>
    <t xml:space="preserve">内罗毕机场福朋喜来登酒店 </t>
  </si>
  <si>
    <t>Four Points by Sheraton Nairobi Airport</t>
  </si>
  <si>
    <t>肯尼亚</t>
  </si>
  <si>
    <t>内罗毕</t>
  </si>
  <si>
    <t>00254--206424000</t>
  </si>
  <si>
    <t>9042/1044 Tower Avenue, Jomo Kenyatta International Airport</t>
  </si>
  <si>
    <t>贝尔维尤W酒店</t>
  </si>
  <si>
    <t xml:space="preserve">W Bellevue </t>
  </si>
  <si>
    <t>001--4257099000</t>
  </si>
  <si>
    <t>10455 NE 5th Place</t>
  </si>
  <si>
    <t xml:space="preserve">贝尔维尤威斯汀酒店 </t>
  </si>
  <si>
    <t>The Westin Bellevue</t>
  </si>
  <si>
    <t>001--4256381000</t>
  </si>
  <si>
    <t>600 Bellevue Way NE</t>
  </si>
  <si>
    <t>明尼阿波利斯常春藤酒店豪华精选酒店，</t>
  </si>
  <si>
    <t>Hotel Ivy, a Luxury Collection Hotel, Minneapolis</t>
  </si>
  <si>
    <t>明尼阿波利斯</t>
  </si>
  <si>
    <t>001--6123533602</t>
  </si>
  <si>
    <t>201 South 11th Street</t>
  </si>
  <si>
    <t>金泽蔓藤站前酒店</t>
  </si>
  <si>
    <t>Kanazawa Manten Hotel Ekimae</t>
  </si>
  <si>
    <t>0081--762650100</t>
  </si>
  <si>
    <t>Kitayasue 1-6-1</t>
  </si>
  <si>
    <t>金泽香林坊揣斯特酒店</t>
  </si>
  <si>
    <t>Hotel Trusty Kanazawa Korinbo</t>
  </si>
  <si>
    <t>0081--762038112</t>
  </si>
  <si>
    <t>1-2-16 Korinbo</t>
  </si>
  <si>
    <t>阿格拉ITC穆哥哈尔豪华酒店</t>
  </si>
  <si>
    <t>ITC Mughal A Luxury Collection Hotel Agra</t>
  </si>
  <si>
    <t>阿格拉</t>
  </si>
  <si>
    <t>0091--5624021700</t>
  </si>
  <si>
    <t>Taj Ganj Uttar Pradesh</t>
  </si>
  <si>
    <t xml:space="preserve">艾美度假酒店 </t>
  </si>
  <si>
    <t xml:space="preserve">Le Méridien Beach Plaza </t>
  </si>
  <si>
    <t>摩纳哥</t>
  </si>
  <si>
    <t>蒙特卡洛</t>
  </si>
  <si>
    <t>00377--93309880</t>
  </si>
  <si>
    <t>22 Avenue Princesse Grace, Monte Carlo</t>
  </si>
  <si>
    <t>帕罗滨河艾美度假酒店</t>
  </si>
  <si>
    <t>Le Meridien Paro Riverfront</t>
  </si>
  <si>
    <t>不丹</t>
  </si>
  <si>
    <t>帕罗</t>
  </si>
  <si>
    <t>P.O. Box # 1265 Shaba, Paro, Kingdom of Bhutan, 1265 Paro, Bhutan</t>
  </si>
  <si>
    <t>亚特兰大巴克海特万豪酒店</t>
  </si>
  <si>
    <t>Atlanta Marriott Buckhead Hotel</t>
  </si>
  <si>
    <t>001--4042619250</t>
  </si>
  <si>
    <t>3405 Lenox Road Northeast</t>
  </si>
  <si>
    <t>墨西哥城万豪改革酒店</t>
  </si>
  <si>
    <t>Mexico City Marriott Reforma Hotel</t>
  </si>
  <si>
    <t>0052--5511027030-2070</t>
  </si>
  <si>
    <t>Paseo de la Reforma 276 Col Juarez,Federal District</t>
  </si>
  <si>
    <t>雅乐轩迈阿密多拉酒店</t>
  </si>
  <si>
    <t>Aloft Miami Doral</t>
  </si>
  <si>
    <t>001--7862727200</t>
  </si>
  <si>
    <t>3265 North West 107th Avenue</t>
  </si>
  <si>
    <t>旧金山尤里安广场JW万豪酒店</t>
  </si>
  <si>
    <t>JW Marriott San Francisco Union Square</t>
  </si>
  <si>
    <t>001--4157718600</t>
  </si>
  <si>
    <t>515 Mason Street</t>
  </si>
  <si>
    <t>渔人码头万怡酒店</t>
  </si>
  <si>
    <t>Courtyard by Marriott Fishermans Wharf</t>
  </si>
  <si>
    <t>001--4157753800</t>
  </si>
  <si>
    <t>580 Beach Street</t>
  </si>
  <si>
    <t>HII长滩岛度假酒店</t>
  </si>
  <si>
    <t>Hue Hotels and Resorts Boracay Managed by HII</t>
  </si>
  <si>
    <t>(632) 896 9999</t>
  </si>
  <si>
    <t>Station 2, Main Road, Station 3, Boracay Island, Philippines, 5608</t>
  </si>
  <si>
    <t>巴塞罗那对角线福朋喜来登酒店</t>
  </si>
  <si>
    <t>Four Points by Sheraton Barcelona Diagonal</t>
  </si>
  <si>
    <t>0034--934868800</t>
  </si>
  <si>
    <t>Avenida Diagonal 161-163</t>
  </si>
  <si>
    <t>布鲁塞尔福朋喜来登酒店</t>
  </si>
  <si>
    <t>Four Points by Sheraton Hotel Brussels</t>
  </si>
  <si>
    <t>0032--26456104</t>
  </si>
  <si>
    <t>Rue Paul Spaak 15</t>
  </si>
  <si>
    <t>阿布扎比艾美酒店</t>
  </si>
  <si>
    <t>Le Meridien Abu Dhabi</t>
  </si>
  <si>
    <t>00971--97126446666</t>
  </si>
  <si>
    <t>Tourist Club Area</t>
  </si>
  <si>
    <t>伊卓美亚棕榈雅乐轩酒店</t>
  </si>
  <si>
    <t>Aloft Palm Jumeirah</t>
  </si>
  <si>
    <t>00971--42475555</t>
  </si>
  <si>
    <t>East Crescent, The Palm Jumeirah</t>
  </si>
  <si>
    <t xml:space="preserve">里约热内卢喜来登度假大酒店 </t>
  </si>
  <si>
    <t xml:space="preserve">Sheraton Grand Rio Hotel &amp; Resort </t>
  </si>
  <si>
    <t>0055--2125291151</t>
  </si>
  <si>
    <t>Avenida Niemeyer 121 - Leblon</t>
  </si>
  <si>
    <t>圣萨尔瓦多喜来登总统酒店</t>
  </si>
  <si>
    <t>Sheraton Presidente San Salvador</t>
  </si>
  <si>
    <t>萨尔瓦多</t>
  </si>
  <si>
    <t>圣萨尔瓦多</t>
  </si>
  <si>
    <t>00503--22834000</t>
  </si>
  <si>
    <t>Avenida Revolucion Colonia San Benito</t>
  </si>
  <si>
    <t>丽笙蓝标酒店,哈里瓦</t>
  </si>
  <si>
    <t>Radisson Blu Hotel, Haridwar</t>
  </si>
  <si>
    <t>丘娃拉波</t>
  </si>
  <si>
    <t>0091--1334665400</t>
  </si>
  <si>
    <t>Plot No. C 1, Sector-12, Sidcul</t>
  </si>
  <si>
    <t>大草原城福朋喜来登酒店</t>
  </si>
  <si>
    <t>Four Points by Sheraton Grande Prairie</t>
  </si>
  <si>
    <t>大草原城</t>
  </si>
  <si>
    <t>001--5877711300</t>
  </si>
  <si>
    <t>6702 106 Street</t>
  </si>
  <si>
    <t>石溪哈密尔顿喜来登福朋酒店</t>
  </si>
  <si>
    <t>Four Points by Sheraton Hamilton - Stoney Creek</t>
  </si>
  <si>
    <t>49 Goderich Road</t>
  </si>
  <si>
    <t>慕尼黑城中心喜来登酒店</t>
  </si>
  <si>
    <t>Four Points by Sheraton München Central</t>
  </si>
  <si>
    <t>0049--8951083752</t>
  </si>
  <si>
    <t>Schwanthaler Str. 111</t>
  </si>
  <si>
    <t>里贾纳福朋喜来登酒店</t>
  </si>
  <si>
    <t>Four Points by Sheraton Regina</t>
  </si>
  <si>
    <t>001--3067898008</t>
  </si>
  <si>
    <t>2415 Dewdney Avenue,Division No 6</t>
  </si>
  <si>
    <t>多伦多机场福朋喜来登酒店</t>
  </si>
  <si>
    <t>Four Points by Sheraton Toronto Airport</t>
  </si>
  <si>
    <t>001--9056781400</t>
  </si>
  <si>
    <t>6257 Airport Road</t>
  </si>
  <si>
    <t>温莎市中心太阳桥酒店及会议中心</t>
  </si>
  <si>
    <t>Four Points by Sheraton Windsor Downtown</t>
  </si>
  <si>
    <t>温莎</t>
  </si>
  <si>
    <t>001--5192564656</t>
  </si>
  <si>
    <t>430 Ouellette Avenue</t>
  </si>
  <si>
    <t>W 布里斯班酒店</t>
  </si>
  <si>
    <t>W Brisbane</t>
  </si>
  <si>
    <t>0061--448500466</t>
  </si>
  <si>
    <t>81 North Quay</t>
  </si>
  <si>
    <t>W 巴拿马城酒店</t>
  </si>
  <si>
    <t>W Panama</t>
  </si>
  <si>
    <t>00507--3027555</t>
  </si>
  <si>
    <t>Calle 50 and Aquilino de la Guardia</t>
  </si>
  <si>
    <t>吉隆坡 W 酒店</t>
  </si>
  <si>
    <t>W Kuala Lumpur</t>
  </si>
  <si>
    <t>0060--327868888</t>
  </si>
  <si>
    <t>121 Jalan Ampang，吉隆坡</t>
  </si>
  <si>
    <t>查塔努加威斯汀六福皇宫酒店</t>
  </si>
  <si>
    <t>The Westin Chattanooga</t>
  </si>
  <si>
    <t>001--4235314653</t>
  </si>
  <si>
    <t>801 Pine Street</t>
  </si>
  <si>
    <t>SLS贝弗利山豪华精选酒店</t>
  </si>
  <si>
    <t xml:space="preserve">SLS Hotel, a Luxury Collection Hotel, Beverly Hills </t>
  </si>
  <si>
    <t>001--13102470400</t>
  </si>
  <si>
    <t>465 South La Cienega Boulevard</t>
  </si>
  <si>
    <t xml:space="preserve">密尔沃基威斯汀酒店 </t>
  </si>
  <si>
    <t>The Westin Milwaukee</t>
  </si>
  <si>
    <t>001--4142245224</t>
  </si>
  <si>
    <t>550 N Van Buren Street</t>
  </si>
  <si>
    <t>威斯汀萨拉索塔酒店</t>
  </si>
  <si>
    <t>The Westin Sarasota</t>
  </si>
  <si>
    <t>001--9412174777</t>
  </si>
  <si>
    <t>100 Marina View Drive</t>
  </si>
  <si>
    <t>加尔各答威斯汀酒店</t>
  </si>
  <si>
    <t>The Westin Kolkata Rajarhat</t>
  </si>
  <si>
    <t>0091--3340371234</t>
  </si>
  <si>
    <t>Plot No CBD 2 Action Area II New Town, Rajarhat Opp Eco Park Gate 1 1st Av</t>
  </si>
  <si>
    <t>威斯汀普什卡度假村及水疗中心</t>
  </si>
  <si>
    <t>The Westin Pushkar Resort &amp; Spa</t>
  </si>
  <si>
    <t>普什卡</t>
  </si>
  <si>
    <t>0091--1452774400</t>
  </si>
  <si>
    <t>Khasra No. 1242, 1243, 1196/1726, Village Surajkund, Motisar Road Pushkar</t>
  </si>
  <si>
    <t>巴厘岛W度假村 - 水明漾</t>
  </si>
  <si>
    <t>W Bali - Seminyak</t>
  </si>
  <si>
    <t>水明漾</t>
  </si>
  <si>
    <t>0062--3613000106</t>
  </si>
  <si>
    <t>Jl. Petitenget, Seminyak, Kerobokan, Denpasar</t>
  </si>
  <si>
    <t>伦敦格莱特北喜达屋豪华精选酒店</t>
  </si>
  <si>
    <t>Great Northern Hotel, A Tribute Portfolio Hotel, London</t>
  </si>
  <si>
    <t>0044--2033880809</t>
  </si>
  <si>
    <t>King’s Cross St Pancras International Station, Pancras Road</t>
  </si>
  <si>
    <t>韦尔斯利酒店</t>
  </si>
  <si>
    <t>The Wellesley Knightsbridge, a Luxury Collection Hotel, London</t>
  </si>
  <si>
    <t>0044--2072353535</t>
  </si>
  <si>
    <t>11 Knightsbridge London SW1X 7LY England</t>
  </si>
  <si>
    <t>巴厘岛努萨杜瓦拉古纳豪华假日温泉酒店</t>
  </si>
  <si>
    <t>The Laguna, A Luxury Collection Resort &amp; Spa, Nusa Dua, Bali</t>
  </si>
  <si>
    <t>努沙杜瓦</t>
  </si>
  <si>
    <t>0062--361771327</t>
  </si>
  <si>
    <t>Kawasan Pariwisata Nusa Dua Lot N2, PO.BOX 77</t>
  </si>
  <si>
    <t>艾美果阿卡兰古特酒店</t>
  </si>
  <si>
    <t>Le Méridien Goa, Calangute</t>
  </si>
  <si>
    <t>卡兰古特</t>
  </si>
  <si>
    <t>091--8322267777</t>
  </si>
  <si>
    <t>Aguada Siolim Road Calangute</t>
  </si>
  <si>
    <t>圣托里尼神秘豪华酒店</t>
  </si>
  <si>
    <t>Mystique, a Luxury Collection Hotel, Santorini</t>
  </si>
  <si>
    <t>伊亚</t>
  </si>
  <si>
    <t>30-22860-71114</t>
  </si>
  <si>
    <t>Oia</t>
  </si>
  <si>
    <t>努美阿艾美酒店</t>
  </si>
  <si>
    <t>Le Méridien Noumea Resort &amp; Spa</t>
  </si>
  <si>
    <t>诺米亚</t>
  </si>
  <si>
    <t>Pointe Magnin, BP1915,South Province</t>
  </si>
  <si>
    <t>埃里温亚历山大豪华精选酒店</t>
  </si>
  <si>
    <t>The Alexander, a Luxury Collection Hotel, Yerevan</t>
  </si>
  <si>
    <t>亚美尼亚</t>
  </si>
  <si>
    <t>埃里温</t>
  </si>
  <si>
    <t>3/4 Abovyan Street</t>
  </si>
  <si>
    <t>ITC 科希诺海得拉巴豪华精选酒店</t>
  </si>
  <si>
    <t>ITC Kohenur, a Luxury Collection Hotel, Hyderabad</t>
  </si>
  <si>
    <t>0091--4067660101</t>
  </si>
  <si>
    <t>Plot no.5, Hyderabad Knowledge City, Madhapur</t>
  </si>
  <si>
    <t>海得拉巴思维空间威斯汀酒店</t>
  </si>
  <si>
    <t>The Westin Hyderabad Mindspace</t>
  </si>
  <si>
    <t>0091--4067676767</t>
  </si>
  <si>
    <t>Raheja IT Park, Hitec city, Madhapur</t>
  </si>
  <si>
    <t>罗马契诺豪华精选酒店</t>
  </si>
  <si>
    <t>Romazzino, a Luxury Collection Hotel</t>
  </si>
  <si>
    <t>塞浦路斯</t>
  </si>
  <si>
    <t>利马索尔</t>
  </si>
  <si>
    <t>Porto Cervo, Costa Smeralda, 07021 Porto Cervo,Italy</t>
  </si>
  <si>
    <t>威斯汀蒙特雷瓦勒酒店</t>
  </si>
  <si>
    <t>The Westin Monterrey Valle</t>
  </si>
  <si>
    <t>蒙特雷</t>
  </si>
  <si>
    <t>Av. Gomez Morin y Rio Missouri, 66220 Monterrey,Mexico</t>
  </si>
  <si>
    <t>萨瓦纳佩瑞巷酒店 - 豪华精选酒店</t>
  </si>
  <si>
    <t>Perry Lane Hotel, a Luxury Collection Hotel, Savannah</t>
  </si>
  <si>
    <t>萨凡纳</t>
  </si>
  <si>
    <t>001--9124159000</t>
  </si>
  <si>
    <t>256 East Perry Street</t>
  </si>
  <si>
    <t>威尔明顿威斯汀酒店</t>
  </si>
  <si>
    <t>The Westin Wilmington</t>
  </si>
  <si>
    <t>威明顿</t>
  </si>
  <si>
    <t>001--3026542900</t>
  </si>
  <si>
    <t>818 Shipyard Drive</t>
  </si>
  <si>
    <t>纳帕谷拉斯阿尔科巴斯豪华精选酒店</t>
  </si>
  <si>
    <t>Las Alcobas Napa Valley- A Luxury Collection</t>
  </si>
  <si>
    <t>圣赫勒拿</t>
  </si>
  <si>
    <t>001--8178063716</t>
  </si>
  <si>
    <t>1915 Main Street</t>
  </si>
  <si>
    <t>威斯汀克里夫兰市中心酒店</t>
  </si>
  <si>
    <t>Westin Cleveland Downtown</t>
  </si>
  <si>
    <t>001--2167717700</t>
  </si>
  <si>
    <t>777 Saint Clair Avenue NE</t>
  </si>
  <si>
    <t>达拉斯斯通雷利艾美酒店</t>
  </si>
  <si>
    <t>Le Meridien Dallas, the Stoneleigh</t>
  </si>
  <si>
    <t>001--2148717111</t>
  </si>
  <si>
    <t>2927 Maple Avenue</t>
  </si>
  <si>
    <t>丹佛市中心艾美度假酒店</t>
  </si>
  <si>
    <t>Le Méridien Denver Downtown</t>
  </si>
  <si>
    <t>001--3038931888</t>
  </si>
  <si>
    <t>1475 California Street Denver</t>
  </si>
  <si>
    <t>蓝山延龄大厦威斯汀酒店</t>
  </si>
  <si>
    <t>The Westin Trillium House, Blue Mountain</t>
  </si>
  <si>
    <t>蓝山</t>
  </si>
  <si>
    <t>001--7054438080</t>
  </si>
  <si>
    <t>220 Gord Canning Drive,Grey County</t>
  </si>
  <si>
    <t>威斯汀孔查沙滩高尔夫度假村及水疗中心 - 全包式</t>
  </si>
  <si>
    <t>The Westin Golf Resort &amp; Spa, Playa Conchal - All Inclusive</t>
  </si>
  <si>
    <t>普拉亚孔查沙滩</t>
  </si>
  <si>
    <t>00506--26543441</t>
  </si>
  <si>
    <t>Playa Conchal 1Km antes de Playa Brasilito</t>
  </si>
  <si>
    <t>廷布艾美度假酒店</t>
  </si>
  <si>
    <t>Le Méridien Thimphu</t>
  </si>
  <si>
    <t>廷布</t>
  </si>
  <si>
    <t>00975-2-337788</t>
  </si>
  <si>
    <t>Chorten Lam P.O. Box 01286 Thimphu Bhutan</t>
  </si>
  <si>
    <t>柏林威斯汀大酒店</t>
  </si>
  <si>
    <t>The Westin Grand Berlin</t>
  </si>
  <si>
    <t>0049--3020273420</t>
  </si>
  <si>
    <t>Friedrichstr. 158-164</t>
  </si>
  <si>
    <t>迪拜德市中心雅乐轩酒店</t>
  </si>
  <si>
    <t>Aloft City Centre Deira Dubai</t>
  </si>
  <si>
    <t>Baniyas Road, Deira</t>
  </si>
  <si>
    <t>都柏林城雅乐轩酒店</t>
  </si>
  <si>
    <t>Aloft Dublin City</t>
  </si>
  <si>
    <t>1 Mill Street Merchants Quay</t>
  </si>
  <si>
    <t>下诺夫哥罗德州喜来登酒店</t>
  </si>
  <si>
    <t>Sheraton Nizhny Novgorod Kremlin</t>
  </si>
  <si>
    <t>下诺夫哥罗德</t>
  </si>
  <si>
    <t>+7 831 431-70-00</t>
  </si>
  <si>
    <t>1 Teatralnaya Square</t>
  </si>
  <si>
    <t>阿尔普哈雷塔雅乐轩酒店</t>
  </si>
  <si>
    <t>Aloft Alpharetta</t>
  </si>
  <si>
    <t>阿尔法利塔</t>
  </si>
  <si>
    <t>7895 North Point Parkway, 曼塞尔, 阿尔法利塔(GA), 美国, 30022</t>
  </si>
  <si>
    <t>西元素埃德蒙顿酒店</t>
  </si>
  <si>
    <t>Element Edmonton West</t>
  </si>
  <si>
    <t>18540 100 Avenue Nw, S</t>
  </si>
  <si>
    <t>迈阿密艾文图拉雅乐轩酒店</t>
  </si>
  <si>
    <t>Aloft Miami Aventura</t>
  </si>
  <si>
    <t>2910 Ne 207Th Street, 好莱坞, 罗德岱堡(FL), 美国, 33180</t>
  </si>
  <si>
    <t>埃尔帕索市中心雅乐轩酒店</t>
  </si>
  <si>
    <t>Aloft El Paso Downtown</t>
  </si>
  <si>
    <t>埃尔帕索</t>
  </si>
  <si>
    <t>001--9153517990</t>
  </si>
  <si>
    <t>303 Texas Avenue, El Paso, 埃尔帕索市中心, 艾尔帕索(TX), 美国, 79901</t>
  </si>
  <si>
    <t>德尔雷比奇雅乐轩酒店</t>
  </si>
  <si>
    <t>Aloft Delray Beach</t>
  </si>
  <si>
    <t>得尔瑞海岸</t>
  </si>
  <si>
    <t>1-561-303-0098</t>
  </si>
  <si>
    <t>202 Southeast 5th Avenue德尔雷海滩, 德拉海滩(FL), 美国, 33483</t>
  </si>
  <si>
    <t>大都会底特律元素酒店</t>
  </si>
  <si>
    <t>Element Detroit at the Metropolitan</t>
  </si>
  <si>
    <t>33 John R Street</t>
  </si>
  <si>
    <t>大卫惠特尼雅乐轩酒店</t>
  </si>
  <si>
    <t>Aloft Detroit at The David Whitney</t>
  </si>
  <si>
    <t>One Park Avenue, 市区, 底特律(MI), 美国, 48226</t>
  </si>
  <si>
    <t>纽约拉瓜迪亚机场雅乐轩酒店</t>
  </si>
  <si>
    <t>Aloft New York LaGuardia Airport</t>
  </si>
  <si>
    <t>东艾姆赫斯特</t>
  </si>
  <si>
    <t>+1 718-512-0255</t>
  </si>
  <si>
    <t>100-15 Ditmars Boulevard</t>
  </si>
  <si>
    <t>元素达拉斯爱田酒店</t>
  </si>
  <si>
    <t>Element Dallas Love Field</t>
  </si>
  <si>
    <t>001--2143587575</t>
  </si>
  <si>
    <t>2333 West Mockingbird Ln.</t>
  </si>
  <si>
    <t>元素达拉斯市中心东酒店</t>
  </si>
  <si>
    <t>Element Dallas Downtown East</t>
  </si>
  <si>
    <t>4005 Gaston Avenue</t>
  </si>
  <si>
    <t>都柏林雅乐轩普莱森顿酒店</t>
  </si>
  <si>
    <t>Aloft Dublin-Pleasanton</t>
  </si>
  <si>
    <t>+1 925 248-85001 925 248-8484</t>
  </si>
  <si>
    <t>4075 Grafton Street</t>
  </si>
  <si>
    <t>盖恩斯维尔大学区雅乐轩酒店</t>
  </si>
  <si>
    <t>Aloft Gainesville University Area</t>
  </si>
  <si>
    <t>盖恩斯维尔</t>
  </si>
  <si>
    <t>1-352-378-1100</t>
  </si>
  <si>
    <t>3743 Hull Road,大学高地, 盖恩斯维尔(FL), 美国, 32607</t>
  </si>
  <si>
    <t>哥伦比亚哈比森雅乐轩酒店</t>
  </si>
  <si>
    <t>Aloft Columbia Harbison</t>
  </si>
  <si>
    <t>217 Lanneau Court</t>
  </si>
  <si>
    <t>克罗尔盖博思雅乐轩酒店</t>
  </si>
  <si>
    <t>Aloft Coral Gables</t>
  </si>
  <si>
    <t>+1 305 442-03721 305 442-3995</t>
  </si>
  <si>
    <t>2524 South Le Jeune Road</t>
  </si>
  <si>
    <t>雅乐轩克利奇站酒店</t>
  </si>
  <si>
    <t>Aloft College Station</t>
  </si>
  <si>
    <t>科利奇站(及周边地区)</t>
  </si>
  <si>
    <t>1-979-704-6400</t>
  </si>
  <si>
    <t>1150 University Drive East</t>
  </si>
  <si>
    <t>科珀斯克里斯蒂雅樂軒酒店</t>
  </si>
  <si>
    <t>Aloft Corpus Christi</t>
  </si>
  <si>
    <t>科帕斯克里斯蒂</t>
  </si>
  <si>
    <t>5117 Embassy Drive Corpus Christi,科珀斯克里斯蒂,德克萨斯州,78411,美国</t>
  </si>
  <si>
    <t>休斯顿凯蒂元素酒店</t>
  </si>
  <si>
    <t>Element Houston Katy</t>
  </si>
  <si>
    <t>休斯顿</t>
  </si>
  <si>
    <t>+1 281 574-9885</t>
  </si>
  <si>
    <t>23653 Grande Centre Drive</t>
  </si>
  <si>
    <t>元素劳德代尔堡市中心酒店</t>
  </si>
  <si>
    <t>Element Fort Lauderdale Downtown</t>
  </si>
  <si>
    <t>001--9549459400</t>
  </si>
  <si>
    <t>299 North Federal Highway</t>
  </si>
  <si>
    <t>西雅图雷德蒙德雅乐轩酒店</t>
  </si>
  <si>
    <t>Aloft Seattle Redmond</t>
  </si>
  <si>
    <t>001--6123957000</t>
  </si>
  <si>
    <t>15220 NE Shen Street, Suite #150</t>
  </si>
  <si>
    <t>西雅图雷德蒙德元素酒店</t>
  </si>
  <si>
    <t>Element Seattle Redmond</t>
  </si>
  <si>
    <t>001--4256369942</t>
  </si>
  <si>
    <t>15220 NE Shen Street, Suite 150</t>
  </si>
  <si>
    <t>汉诺威 - 黎巴嫩源宿酒店</t>
  </si>
  <si>
    <t>Element Hanover - Lebanon</t>
  </si>
  <si>
    <t>+1 603-448-5000</t>
  </si>
  <si>
    <t>25 Foothill Road</t>
  </si>
  <si>
    <t>理查森雅乐轩酒店</t>
  </si>
  <si>
    <t>Aloft Richardson</t>
  </si>
  <si>
    <t>理查德森</t>
  </si>
  <si>
    <t>1160 East State Street</t>
  </si>
  <si>
    <t>罗吉斯本顿维尔雅乐轩酒店</t>
  </si>
  <si>
    <t>Aloft Hotel Rogers Bentonville</t>
  </si>
  <si>
    <t>罗杰斯</t>
  </si>
  <si>
    <t>1-479-268-6799</t>
  </si>
  <si>
    <t>1103 South 52nd Street, 罗杰斯, 洛杰斯(AR), 美国, 72758</t>
  </si>
  <si>
    <t>雅乐轩南本德酒店</t>
  </si>
  <si>
    <t>Aloft South Bend</t>
  </si>
  <si>
    <t>001--5742888000</t>
  </si>
  <si>
    <t>111 North Main Street,南本德,印第安纳州,46601,美国</t>
  </si>
  <si>
    <t>威斯汀帕姆代尔元素酒店</t>
  </si>
  <si>
    <t>Element by Westin Palmdale</t>
  </si>
  <si>
    <t>帕尔姆达尔</t>
  </si>
  <si>
    <t>001--6612241200</t>
  </si>
  <si>
    <t>39325 Trade Center Dr Palmdale California</t>
  </si>
  <si>
    <t>莫琳元素酒店</t>
  </si>
  <si>
    <t>Element Moline</t>
  </si>
  <si>
    <t>莫林</t>
  </si>
  <si>
    <t>001-0309-517-1659</t>
  </si>
  <si>
    <t>316 12th Street</t>
  </si>
  <si>
    <t>威奇托雅乐轩酒店</t>
  </si>
  <si>
    <t>Aloft Wichita</t>
  </si>
  <si>
    <t>威奇托</t>
  </si>
  <si>
    <t>001--3167441100</t>
  </si>
  <si>
    <t>3642 N Oliver St,威奇托,堪萨斯州,KS 67220,美国</t>
  </si>
  <si>
    <t>哥伦布韦斯特维尔雅乐轩酒店</t>
  </si>
  <si>
    <t>Aloft Columbus Westerville</t>
  </si>
  <si>
    <t>富兰克林</t>
  </si>
  <si>
    <t>1-614-899-6560</t>
  </si>
  <si>
    <t>32 Heatherdown Drive,富兰克林县,俄亥俄州,OH 43081,美国</t>
  </si>
  <si>
    <t>沃夫兹堡市中心雅乐轩酒店</t>
  </si>
  <si>
    <t>Aloft Fort Worth Downtown</t>
  </si>
  <si>
    <t>+1 817-885-7999</t>
  </si>
  <si>
    <t>334 W 3rd Street, Fort Worth, Texas 76102 USA</t>
  </si>
  <si>
    <t>塔尔萨雅乐轩酒店</t>
  </si>
  <si>
    <t>Aloft Tulsa</t>
  </si>
  <si>
    <t>001--9189499000</t>
  </si>
  <si>
    <t>6716 South 104th East Avenue</t>
  </si>
  <si>
    <t>雅乐轩图森大学酒店</t>
  </si>
  <si>
    <t>Aloft Tucson University</t>
  </si>
  <si>
    <t>001--5209086800</t>
  </si>
  <si>
    <t>1900 East Speedway Boulevard</t>
  </si>
  <si>
    <t>伯明翰苏豪广场雅乐轩酒店</t>
  </si>
  <si>
    <t>Aloft Birmingham Soho Square</t>
  </si>
  <si>
    <t>1-205-874-8055</t>
  </si>
  <si>
    <t>1903 29th Avenue South, Homewood,伯明翰,亚拉巴马州,AL 35209,美国</t>
  </si>
  <si>
    <t>纽波特堤坝雅乐轩酒店</t>
  </si>
  <si>
    <t>Aloft Newport on the Levee</t>
  </si>
  <si>
    <t>纽波特</t>
  </si>
  <si>
    <t>201 East 3rd Street, Newport</t>
  </si>
  <si>
    <t>西雅图塔克机场雅乐轩酒店</t>
  </si>
  <si>
    <t>Aloft Seattle Sea-Tac Airport</t>
  </si>
  <si>
    <t>西塔科</t>
  </si>
  <si>
    <t>1-206-241-0260</t>
  </si>
  <si>
    <t>19030 28th Avenue South</t>
  </si>
  <si>
    <t>休斯顿画廊雅乐轩酒店</t>
  </si>
  <si>
    <t>Aloft Houston by The Galleri</t>
  </si>
  <si>
    <t>001--7136227010</t>
  </si>
  <si>
    <t>5415 Westheimer Houston</t>
  </si>
  <si>
    <t>墨西哥城圣达菲喜来登酒店</t>
  </si>
  <si>
    <t>Sheraton Mexico City Santa Fe</t>
  </si>
  <si>
    <t>0052--5552588500</t>
  </si>
  <si>
    <t>Guillermo Gonzalez Camarena 200 - Colonia Santa Fe,Federal District...</t>
  </si>
  <si>
    <t>雅乐轩利马米拉弗洛雷斯 - 万豪酒店</t>
  </si>
  <si>
    <t>Aloft Lima Miraflores, a Marriott Hotel</t>
  </si>
  <si>
    <t>利马</t>
  </si>
  <si>
    <t>51-1-7127000</t>
  </si>
  <si>
    <t>Av. 28 de Julio N 894, Miraflores</t>
  </si>
  <si>
    <t>芝加哥华丽一英哩雅乐轩酒店 - 2018 年 10 月开业</t>
  </si>
  <si>
    <t>Aloft Chicago Mag Mile</t>
  </si>
  <si>
    <t>+1 312 429-66001 312 429-6615</t>
  </si>
  <si>
    <t>243 East Ontario Street</t>
  </si>
  <si>
    <t>基辅雅乐轩酒店</t>
  </si>
  <si>
    <t>Aloft Kiev</t>
  </si>
  <si>
    <t>乌克兰</t>
  </si>
  <si>
    <t>基辅</t>
  </si>
  <si>
    <t>+380 44 2222727380 44 2222728</t>
  </si>
  <si>
    <t>Esplanadna Street 17</t>
  </si>
  <si>
    <t>马纳拉豪华精选酒店</t>
  </si>
  <si>
    <t>Al Manara a Luxury Collection Hotel</t>
  </si>
  <si>
    <t>亚喀巴</t>
  </si>
  <si>
    <t>00962--32021000</t>
  </si>
  <si>
    <t>Al Hashemi Street, King Hussein Road P.O.Box 1968,</t>
  </si>
  <si>
    <t>名古屋中部机场喜来登福朋酒店</t>
  </si>
  <si>
    <t>Four Points by Sheraton Nagoya, Chubu International Airport</t>
  </si>
  <si>
    <t>0081--569848888</t>
  </si>
  <si>
    <t>4-10-5, Centrair, Tokoname City, Aichi</t>
  </si>
  <si>
    <t>皮奥里亚喜来登福朋酒店</t>
  </si>
  <si>
    <t>Four Points by Sheraton Peoria - Opening October 1, 2018</t>
  </si>
  <si>
    <t>皮奥里亚</t>
  </si>
  <si>
    <t>001--3093063424</t>
  </si>
  <si>
    <t>500 Hamilton Blvd</t>
  </si>
  <si>
    <t>俄克拉荷马市机场喜来登福朋酒店</t>
  </si>
  <si>
    <t>Four Points by Sheraton Oklahoma City Airport</t>
  </si>
  <si>
    <t>001--4056050511</t>
  </si>
  <si>
    <t>4708 West I-40 Service Road</t>
  </si>
  <si>
    <t>首尔江南福朋喜来登酒店</t>
  </si>
  <si>
    <t>Fourpoints by Sheraton Seoul Gangnam</t>
  </si>
  <si>
    <t>0082--221608916</t>
  </si>
  <si>
    <t>Dosan-daero, Gangnam-gu,203</t>
  </si>
  <si>
    <t>悉尼中央公园喜来登福朋酒店</t>
  </si>
  <si>
    <t>Four Points by Sheraton Sydney, Central Park</t>
  </si>
  <si>
    <t>61-2-8288 8888</t>
  </si>
  <si>
    <t>88 Broadway</t>
  </si>
  <si>
    <t>甲米奥南都喜酒店</t>
  </si>
  <si>
    <t>dusitD2 Ao Nang, Krabi</t>
  </si>
  <si>
    <t>244 Moo 2, Tambol Ao Nang, Muangkrabi District, Krabi 81180, Thailand</t>
  </si>
  <si>
    <t>名古屋可信白河酒店</t>
  </si>
  <si>
    <t>Hotel Trusty Nagoya Shirakawa</t>
  </si>
  <si>
    <t>0081--522217931</t>
  </si>
  <si>
    <t>Naka-ku Sakae 2-7-13</t>
  </si>
  <si>
    <t>阿夸酒店</t>
  </si>
  <si>
    <t>Acqua Hotel</t>
  </si>
  <si>
    <t>666 M.10, Pattaya 2nd Rd., Soi 11, Pattaya City, Chonburi</t>
  </si>
  <si>
    <t>费尔菲尔德肯尼迪机场万豪酒店</t>
  </si>
  <si>
    <t>Fairfield Inn by Marriott JFK Airport</t>
  </si>
  <si>
    <t>001--7189773300</t>
  </si>
  <si>
    <t>156-08 Rockaway Blvd.</t>
  </si>
  <si>
    <t>卡拉奇万豪酒店</t>
  </si>
  <si>
    <t>Karachi Marriott Hotel</t>
  </si>
  <si>
    <t>巴基斯坦</t>
  </si>
  <si>
    <t>卡拉奇</t>
  </si>
  <si>
    <t>0092--2135680111</t>
  </si>
  <si>
    <t>9 Abdullah Haroon Road,Karachi District</t>
  </si>
  <si>
    <t>波特兰市中心万怡酒店</t>
  </si>
  <si>
    <t>Courtyard Marriott Portland City Center</t>
  </si>
  <si>
    <t>001--5035055000</t>
  </si>
  <si>
    <t>550 SW Oak Street</t>
  </si>
  <si>
    <t>海安水疗海滩酒店</t>
  </si>
  <si>
    <t>HAIAN Beach Hotel &amp; Spa</t>
  </si>
  <si>
    <t>84-236-2228666</t>
  </si>
  <si>
    <t>278 Vo Nguyen Giap St., Ngu Hanh Son Dist, DaNang City, VietNam,550000</t>
  </si>
  <si>
    <t>伦敦韦斯特伯里梅菲尔豪华精选酒店</t>
  </si>
  <si>
    <t>The Westbury Mayfair a Luxury Collection Hotel London</t>
  </si>
  <si>
    <t>0044--2083826194</t>
  </si>
  <si>
    <t>37 Conduit Street, Mayfair</t>
  </si>
  <si>
    <t>珀斯威斯汀酒店</t>
  </si>
  <si>
    <t>The Westin Perth</t>
  </si>
  <si>
    <t>480 Hay Street, Perth  6000 Australia</t>
  </si>
  <si>
    <t>皇家艾美国际海滩度假村</t>
  </si>
  <si>
    <t>Le Royal Meridien Beach Resort &amp; Spa Dubai</t>
  </si>
  <si>
    <t>00977--143995555</t>
  </si>
  <si>
    <t>Al Mamsha Street, Off JBR - Jumeirah Beach Residence</t>
  </si>
  <si>
    <t>布列塔尼豪华精选大酒店</t>
  </si>
  <si>
    <t>Hotel Grande Bretagne, a Luxury Collection Hotel</t>
  </si>
  <si>
    <t>30-210-333 00 00</t>
  </si>
  <si>
    <t>1 Vasileos Georgiou A’ str.</t>
  </si>
  <si>
    <t>清迈首驿依山庄度假酒店</t>
  </si>
  <si>
    <t>E-Outfitting Valley Resort Chiangmai</t>
  </si>
  <si>
    <t>190 Moo 4 Hangdong-Samaeng</t>
  </si>
  <si>
    <t>雅典万豪酒店</t>
  </si>
  <si>
    <t>Athens Marriott Hotel</t>
  </si>
  <si>
    <t>0030--2109471000</t>
  </si>
  <si>
    <t>Leoforos Syngrou 385</t>
  </si>
  <si>
    <t>那格浦尔艾美度假酒店</t>
  </si>
  <si>
    <t>Le Meridien Nagpur</t>
  </si>
  <si>
    <t>那格浦尔</t>
  </si>
  <si>
    <t>0091--07103663333</t>
  </si>
  <si>
    <t>Wardha Road, Opp Mihan Flyover</t>
  </si>
  <si>
    <t>ITC卡卡提亚海得拉巴豪华精选酒店</t>
  </si>
  <si>
    <t>ITC Kakatiya Hyderabad A Luxury Collection Hotel</t>
  </si>
  <si>
    <t>91-40-23400132</t>
  </si>
  <si>
    <t>6 -3 -1187, Begumpet, Hyderabad</t>
  </si>
  <si>
    <t>拉雅古迹酒店</t>
  </si>
  <si>
    <t>Raya Heritage</t>
  </si>
  <si>
    <t>0066--23011861</t>
  </si>
  <si>
    <t>157 Moo 6, Tambol Donkaew, Amphur Mae Rim</t>
  </si>
  <si>
    <t>华欣巧克力盒酒店</t>
  </si>
  <si>
    <t>Chocolate Box Hua Hin</t>
  </si>
  <si>
    <t>66 32 510883//0971625854</t>
  </si>
  <si>
    <t>13/14 Soi hua hin 35, Amphur Hua Hin, Prachuabkhirikan</t>
  </si>
  <si>
    <t>费城西区万豪酒店</t>
  </si>
  <si>
    <t>Philadelphia Marriott West</t>
  </si>
  <si>
    <t>1-610-941-5600</t>
  </si>
  <si>
    <t>111 Crawford Avenue</t>
  </si>
  <si>
    <t>格林维尔海伍德购物中心万怡酒店</t>
  </si>
  <si>
    <t>Courtyard Greenville Haywood Mall</t>
  </si>
  <si>
    <t>001--8642340300</t>
  </si>
  <si>
    <t>70 Orchard Park Drive</t>
  </si>
  <si>
    <t>诺福克市中心万怡酒店</t>
  </si>
  <si>
    <t>Courtyard by Marriott Norfolk Downtown</t>
  </si>
  <si>
    <t>001--7579636000</t>
  </si>
  <si>
    <t>520 Plume Street</t>
  </si>
  <si>
    <t>华盛顿特区国家港口万豪AC酒店</t>
  </si>
  <si>
    <t>AC Hotel National Harbor Washington, DC Area</t>
  </si>
  <si>
    <t>奥克森岗</t>
  </si>
  <si>
    <t>1-3017492299</t>
  </si>
  <si>
    <t>156 Waterfront Street</t>
  </si>
  <si>
    <t>奥兰多机场居家酒店</t>
  </si>
  <si>
    <t>Residence Inn Orlando Airport</t>
  </si>
  <si>
    <t>001--4078562444</t>
  </si>
  <si>
    <t>7024 Augusta National Drive</t>
  </si>
  <si>
    <t>休斯顿西部能源走廊居家酒店</t>
  </si>
  <si>
    <t>Residence Inn Houston West Energy Corridor</t>
  </si>
  <si>
    <t>001--2812938787</t>
  </si>
  <si>
    <t>1150 Eldridge Parkway</t>
  </si>
  <si>
    <t>北苏黎世万怡酒店</t>
  </si>
  <si>
    <t>Courtyard by Marriott Zurich North</t>
  </si>
  <si>
    <t>Max-Bill-Platz 19</t>
  </si>
  <si>
    <t>芭堤雅切佐酒店</t>
  </si>
  <si>
    <t>Chezzotel Pattaya</t>
  </si>
  <si>
    <t>0066--038415777</t>
  </si>
  <si>
    <t>190/90 , Moo 9, Central Pattaya Soi 4 Rd., Nong Prue , Bang Lamung</t>
  </si>
  <si>
    <t>阿尔梅里亚万豪AC酒店</t>
  </si>
  <si>
    <t>AC Hotel Almeria a Marriott Lifestyle Hotel</t>
  </si>
  <si>
    <t>阿尔梅里雅(省)</t>
  </si>
  <si>
    <t>0034--950234999</t>
  </si>
  <si>
    <t>Plaza de las Flores, 5, Almeria  04001 Spain</t>
  </si>
  <si>
    <t>纽约曼哈顿苏豪村福朋喜来登酒店</t>
  </si>
  <si>
    <t>Four Points by Sheraton Manhattan SoHo Village New York</t>
  </si>
  <si>
    <t>001--2122299988</t>
  </si>
  <si>
    <t>66 Charlton St</t>
  </si>
  <si>
    <t>虹夕诺雅 京都</t>
  </si>
  <si>
    <t>Hoshinoya Kyoto</t>
  </si>
  <si>
    <t>0081--758710001</t>
  </si>
  <si>
    <t>岚山元绿山町11-2,京都府</t>
  </si>
  <si>
    <t>花筑·清迈塔佩门酒店</t>
  </si>
  <si>
    <t>Floral Hotel Tha Pae Gate Chiangmai</t>
  </si>
  <si>
    <t>0066--53326541</t>
  </si>
  <si>
    <t>No.109 Molmuang,T.Sriphoom Road,A Muang District</t>
  </si>
  <si>
    <t>雅乐轩南迪拜酒店</t>
  </si>
  <si>
    <t>Aloft Dubai South</t>
  </si>
  <si>
    <t>971-4-8238888</t>
  </si>
  <si>
    <t>Aviation City, P.O Box 712778</t>
  </si>
  <si>
    <t>奥斯汀市中心雅乐轩酒店</t>
  </si>
  <si>
    <t>Aloft Austin Downtown</t>
  </si>
  <si>
    <t>001--5124762222</t>
  </si>
  <si>
    <t>109 East 7th Street,奥斯汀市中心地区,奥斯汀,德克萨斯州,TX 78701,美国</t>
  </si>
  <si>
    <t>布法罗市中心雅乐轩酒店</t>
  </si>
  <si>
    <t>Aloft Buffalo Downtown</t>
  </si>
  <si>
    <t>1-716-8497280</t>
  </si>
  <si>
    <t>500 Pearl St, Buffalo, NY 14202美国,纽约州</t>
  </si>
  <si>
    <t>雅乐轩杰克逊维尔塔普公园酒店</t>
  </si>
  <si>
    <t>Aloft Jacksonville Tapestry Park</t>
  </si>
  <si>
    <t>001--9049984448</t>
  </si>
  <si>
    <t>4812 Deer Lake Drive West</t>
  </si>
  <si>
    <t>莫比尔达夫尼/东海岸万豪费尔菲尔德(原西班牙堡垒/东海岸酒店)</t>
  </si>
  <si>
    <t>Fairfield Inn &amp; Suites by Marriot</t>
  </si>
  <si>
    <t>西班牙堡</t>
  </si>
  <si>
    <t>001--2513701160</t>
  </si>
  <si>
    <t>12000 Cypress Way</t>
  </si>
  <si>
    <t>希尔斯伯勒比弗顿雅乐轩酒店</t>
  </si>
  <si>
    <t>Aloft Hillsboro-Beaverton</t>
  </si>
  <si>
    <t>希尔斯伯勒</t>
  </si>
  <si>
    <t>1-503-277-1900</t>
  </si>
  <si>
    <t>1705 Northwest Amberglen Court, 希尔斯伯勒, 希尔斯伯勒(OR), 美国, 97006</t>
  </si>
  <si>
    <t>塞拉亚雅乐轩酒店</t>
  </si>
  <si>
    <t>Aloft Celaya</t>
  </si>
  <si>
    <t>Celaya</t>
  </si>
  <si>
    <t>52-4611591500</t>
  </si>
  <si>
    <t>Av. Eje Nor Oriente 177, Compuertas del Campestre</t>
  </si>
  <si>
    <t>艾美丽哈达酒店</t>
  </si>
  <si>
    <t>Le Méridien Al Hada</t>
  </si>
  <si>
    <t>基鲁巴</t>
  </si>
  <si>
    <t>00966--127541400</t>
  </si>
  <si>
    <t>Al Hada Ring Road, P.O. Box 999</t>
  </si>
  <si>
    <t>W 安曼酒店</t>
  </si>
  <si>
    <t>W Amman</t>
  </si>
  <si>
    <t>962-6-5108888</t>
  </si>
  <si>
    <t>13 Rafiq Al Hariri Ave, P.O. Box 5457</t>
  </si>
  <si>
    <t>达卡威斯汀酒店</t>
  </si>
  <si>
    <t>The Westin Dhaka</t>
  </si>
  <si>
    <t>00880--29891988</t>
  </si>
  <si>
    <t>Main Gulshan Avenue, Gulshan Avenue, Dhaka</t>
  </si>
  <si>
    <t>拉斯科利纳斯威斯汀欧文会议中心酒店</t>
  </si>
  <si>
    <t>The Westin Irving Convention Center at Las Colinas</t>
  </si>
  <si>
    <t>001--9725052900</t>
  </si>
  <si>
    <t>400 West Las Colinas Boulevard</t>
  </si>
  <si>
    <t>W 哥斯达黎加 – 瑞瑟法孔查酒店</t>
  </si>
  <si>
    <t>W Costa Rica - Reserva Conchal</t>
  </si>
  <si>
    <t>卡沃韦拉斯</t>
  </si>
  <si>
    <t>00506--26543590</t>
  </si>
  <si>
    <t>Reserva Conchal</t>
  </si>
  <si>
    <t>威斯汀卡尔加里机场酒店</t>
  </si>
  <si>
    <t>The Westin Calgary Airport</t>
  </si>
  <si>
    <t>001--4034525406</t>
  </si>
  <si>
    <t>671 Aero Drive NE, Aero Drive NE &amp; Aero Crescent NE</t>
  </si>
  <si>
    <t>巴拿马城圣玛利亚豪华精选酒店及高尔夫度假村</t>
  </si>
  <si>
    <t>The Santa Maria, a Luxury Collection Hotel &amp; Golf Resort, Panama City</t>
  </si>
  <si>
    <t>00507--3045555</t>
  </si>
  <si>
    <t>Calle 125 Este, Urbanizacion Llano Bonito</t>
  </si>
  <si>
    <t>喜来登瓜亚基尔酒店</t>
  </si>
  <si>
    <t>Sheraton Guayaquil</t>
  </si>
  <si>
    <t>杜兰</t>
  </si>
  <si>
    <t>00593--43707070</t>
  </si>
  <si>
    <t>Av Constitucion, Plaza Del Sol, Frente Al Mall Del Sol</t>
  </si>
  <si>
    <t>特拉维夫雅法豪华精选酒店</t>
  </si>
  <si>
    <t>The Jaffa, A Luxury Collection Hotel, Tel Aviv</t>
  </si>
  <si>
    <t>特拉维夫</t>
  </si>
  <si>
    <t>00972--35042000</t>
  </si>
  <si>
    <t>2 Louis Pasteur Street</t>
  </si>
  <si>
    <t>瑞享神话普吉岛芭东酒店度假村</t>
  </si>
  <si>
    <t>Movenpick Myth Hotel Patong Phuket</t>
  </si>
  <si>
    <t>+66 (0) 76 380 555</t>
  </si>
  <si>
    <t>27/9 Rat-U-Thit 200 Pee Road,普吉岛,普吉岛,普吉府,泰国</t>
  </si>
  <si>
    <t>99号遗产酒店</t>
  </si>
  <si>
    <t>99 the Heritage Hotel</t>
  </si>
  <si>
    <t>0066--53326287</t>
  </si>
  <si>
    <t>99 Inthawarorot Rd., Suthep, Mueang,清迈府</t>
  </si>
  <si>
    <t>普吉岛遨舍度假酒店</t>
  </si>
  <si>
    <t>OZO Phuket</t>
  </si>
  <si>
    <t>66 76 563600</t>
  </si>
  <si>
    <t>99 Kata Road, Tumbon Kata Amphur Muang Phuket, 83100,Thailand</t>
  </si>
  <si>
    <t>维布萨南保旅馆</t>
  </si>
  <si>
    <t>Vib Best Western Sanam Pao</t>
  </si>
  <si>
    <t>0066-2582-8282</t>
  </si>
  <si>
    <t>1029/9 Phaholyothin Road, Phaya Thai, Phaya Thai, Bangkok 10400, Thailand</t>
  </si>
  <si>
    <t>Bulgari Resort Bali</t>
  </si>
  <si>
    <t>培卡图</t>
  </si>
  <si>
    <t>Jalan Goa Lempeh, Banjar Dinas Kangin</t>
  </si>
  <si>
    <t>曼谷阿文苏昆维特酒店</t>
  </si>
  <si>
    <t>Avani Sukhumvit Bangkok Hotel</t>
  </si>
  <si>
    <t>+66（0）20797555</t>
  </si>
  <si>
    <t>2089 Sukhumvit Road, Prakanong Nua  Wattana, Bangkok 10260</t>
  </si>
  <si>
    <t>芭堤雅琥珀酒店</t>
  </si>
  <si>
    <t>Hotel Amber Pattaya</t>
  </si>
  <si>
    <t>399/9 Moo 9 Pattaya 3rd Rd. Soi Chalermprakiat 21, Nongprue, Banglamung, 20150 Pattaya, Thailand</t>
  </si>
  <si>
    <t>线上测试酒店</t>
  </si>
  <si>
    <t>Online test</t>
  </si>
  <si>
    <t>PATAK ROAD,T. KARON, A. MUANG, PHUKET,92/135</t>
  </si>
  <si>
    <t>加莱里亚斯蒙特雷喜来登酒店</t>
  </si>
  <si>
    <t>Four Points by Sheraton Galerias Monterrey</t>
  </si>
  <si>
    <t>52-81-83891600</t>
  </si>
  <si>
    <t>Ave Insurgentes 3961 Col Vista Hermosa</t>
  </si>
  <si>
    <t>特兰伯尔万豪歇尔顿酒店</t>
  </si>
  <si>
    <t>Trumbull Marriott Shelton</t>
  </si>
  <si>
    <t>特朗布尔</t>
  </si>
  <si>
    <t>1-203-378-1400</t>
  </si>
  <si>
    <t>180 Hawley Ln</t>
  </si>
  <si>
    <t>圣路易斯市中心万豪长住酒店</t>
  </si>
  <si>
    <t>Residence Inn by Marriott St Louis Downtown</t>
  </si>
  <si>
    <t>1-314-289-7500</t>
  </si>
  <si>
    <t>525 S Jefferson Ave</t>
  </si>
  <si>
    <t>阿灵顿艾美酒店</t>
  </si>
  <si>
    <t>Le Meridien Arlington</t>
  </si>
  <si>
    <t>1-703-351-9170</t>
  </si>
  <si>
    <t>1121 19th Street North</t>
  </si>
  <si>
    <t>乔治王子城福朋喜来登酒店</t>
  </si>
  <si>
    <t>Four Points By Sheraton Prince George</t>
  </si>
  <si>
    <t>乔治王子城</t>
  </si>
  <si>
    <t>1-250-564-7100</t>
  </si>
  <si>
    <t>1790 Highway 97 South</t>
  </si>
  <si>
    <t>蒂梅丘拉穆列塔万怡酒店</t>
  </si>
  <si>
    <t>Courtyard by Marriott Temecula Murrieta</t>
  </si>
  <si>
    <t>姆列塔</t>
  </si>
  <si>
    <t>1-951-698-1300</t>
  </si>
  <si>
    <t>25419 Madison Avenue</t>
  </si>
  <si>
    <t>Natra 民丹岛臻品之选度假酒店</t>
  </si>
  <si>
    <t>Natra Bintan, A Tribute Portfolio Resort</t>
  </si>
  <si>
    <t>62-770-69 2252/2253</t>
  </si>
  <si>
    <t>Jalan Raya Haji KM 01 Kawasan Pariwisata, Teluk Sebong Lagoi</t>
  </si>
  <si>
    <t>凤凰格兰岱尔温泉万丽酒店</t>
  </si>
  <si>
    <t>Renaissance Phoenix Glendale Hotel &amp; Spa</t>
  </si>
  <si>
    <t>格伦代尔</t>
  </si>
  <si>
    <t>1-623-937-3700</t>
  </si>
  <si>
    <t>9495 W Coyotes Blvd</t>
  </si>
  <si>
    <t>哥伦布大学区万豪酒店</t>
  </si>
  <si>
    <t>Marriott Columbus University Area</t>
  </si>
  <si>
    <t>1-614-447-9777</t>
  </si>
  <si>
    <t>3100 Olentangy River Road</t>
  </si>
  <si>
    <t>汤普列斯套房万豪亨茨维尔酒店</t>
  </si>
  <si>
    <t>TownePlace Suites by Marriott Huntsville</t>
  </si>
  <si>
    <t>1-256-971-5277</t>
  </si>
  <si>
    <t>1125 McMurtrie Drive NW</t>
  </si>
  <si>
    <t>波士顿布伦特里万豪长住酒店</t>
  </si>
  <si>
    <t>Residence Inn by Marriott Boston Braintree</t>
  </si>
  <si>
    <t>布伦特里 (马萨诸塞州)</t>
  </si>
  <si>
    <t>1-781-794-1700</t>
  </si>
  <si>
    <t>180 Forbes Road</t>
  </si>
  <si>
    <t>威斯汀科苏梅尔酒店</t>
  </si>
  <si>
    <t>The Westin Cozumel</t>
  </si>
  <si>
    <t>Cozumel</t>
  </si>
  <si>
    <t>52-987-8729200</t>
  </si>
  <si>
    <t>Carretera Costera Norte Km. 4.8</t>
  </si>
  <si>
    <t>科瓦利斯万怡酒店</t>
  </si>
  <si>
    <t>Courtyard by Marriott Corvallis</t>
  </si>
  <si>
    <t>科瓦利斯(及周边地区)</t>
  </si>
  <si>
    <t>1-541-753-0199</t>
  </si>
  <si>
    <t>400 SW 1st Street</t>
  </si>
  <si>
    <t>克利爾沃特海灘萬豪酒店</t>
  </si>
  <si>
    <t>Residence Inn by Marriott Clearwater Beach</t>
  </si>
  <si>
    <t>1-727-218-1088</t>
  </si>
  <si>
    <t>309 Coronado Drive</t>
  </si>
  <si>
    <t>苏拉特万怡酒店</t>
  </si>
  <si>
    <t>Courtyard by Marriott Surat</t>
  </si>
  <si>
    <t>苏拉特</t>
  </si>
  <si>
    <t>91-261-4145555</t>
  </si>
  <si>
    <t>Earthspace, Hazira Road</t>
  </si>
  <si>
    <t>辛辛那提河心万豪酒店</t>
  </si>
  <si>
    <t>Marriott Cincinnati RiverCenter</t>
  </si>
  <si>
    <t>科文顿</t>
  </si>
  <si>
    <t>1-859-261-2900</t>
  </si>
  <si>
    <t>10 W Rivercenter Blvd</t>
  </si>
  <si>
    <t>埃德蒙顿威斯汀酒店</t>
  </si>
  <si>
    <t>The Westin Edmonton</t>
  </si>
  <si>
    <t>1-780-426-3636</t>
  </si>
  <si>
    <t>10135 100 St Nw</t>
  </si>
  <si>
    <t>达马尔劳德岱堡 Tribute Portfolio 酒店</t>
  </si>
  <si>
    <t>The Dalmar, Fort Lauderdale, a Tribute Portfolio Hotel</t>
  </si>
  <si>
    <t>1-954-945-9500</t>
  </si>
  <si>
    <t>299 N Federal Hwy</t>
  </si>
  <si>
    <t>喜来登福朋酒店马马拉普拉姆度假村及会议中心</t>
  </si>
  <si>
    <t>Four Points by Sheraton Mahabalipuram Resort &amp; Convention Center</t>
  </si>
  <si>
    <t>帕亚努尔</t>
  </si>
  <si>
    <t>91-4471513636</t>
  </si>
  <si>
    <t>ECR-OMR Junction, ECR, PoonjeriMahabalipuram</t>
  </si>
  <si>
    <t>纳许维尔 JW 万豪酒店</t>
  </si>
  <si>
    <t>JW Marriott Nashville</t>
  </si>
  <si>
    <t>1-615-2918600</t>
  </si>
  <si>
    <t>201 8th Avenue South</t>
  </si>
  <si>
    <t>布隆泉威洛湖万豪普罗蒂酒店</t>
  </si>
  <si>
    <t>Protea Hotel by Marriott Bloemfontein Willow Lake</t>
  </si>
  <si>
    <t>布隆方丹</t>
  </si>
  <si>
    <t>27-51-4125400</t>
  </si>
  <si>
    <t>101 Henry Street</t>
  </si>
  <si>
    <t>喜来登桑托斯酒店</t>
  </si>
  <si>
    <t>Sheraton Santos Hotel</t>
  </si>
  <si>
    <t>圣多斯</t>
  </si>
  <si>
    <t>55-13-3278-1400</t>
  </si>
  <si>
    <t>Rua Guaiaó, 70 - Aparecida</t>
  </si>
  <si>
    <t>威霍肯万豪长住酒店</t>
  </si>
  <si>
    <t>Residence Inn by Marriott Weehawken</t>
  </si>
  <si>
    <t>1-201-758-7922</t>
  </si>
  <si>
    <t>100 Ferry Road</t>
  </si>
  <si>
    <t>第比利希梅特奇宫殿喜来登大酒店</t>
  </si>
  <si>
    <t>Sheraton Grand Tbilisi Metechi Palace</t>
  </si>
  <si>
    <t>995-322772020</t>
  </si>
  <si>
    <t>20 Telavi Street</t>
  </si>
  <si>
    <t>加洛德洛矶度假村及会议中心</t>
  </si>
  <si>
    <t>Gaylord Rockies Resort &amp; Convention Center</t>
  </si>
  <si>
    <t>1-720-4526900</t>
  </si>
  <si>
    <t>6700 North Gaylord Rockies Boulevard</t>
  </si>
  <si>
    <t>曼彻斯特市中心万豪 AC 酒店</t>
  </si>
  <si>
    <t>AC Hotel by Marriott Manchester City Centre</t>
  </si>
  <si>
    <t>44-0161-509 4979</t>
  </si>
  <si>
    <t>15 Mason Street</t>
  </si>
  <si>
    <t>奥卡拉万怡酒店</t>
  </si>
  <si>
    <t>Courtyard Marriott Ocala</t>
  </si>
  <si>
    <t>奥卡拉</t>
  </si>
  <si>
    <t>1-352-237-8000</t>
  </si>
  <si>
    <t>3712 SW 38th Ave</t>
  </si>
  <si>
    <t>金泽三井花园酒店</t>
  </si>
  <si>
    <t>Mitsui Garden Hotel Kanazawa</t>
  </si>
  <si>
    <t>81-76-2635531</t>
  </si>
  <si>
    <t>1-22 Kamitsutsumi-cho</t>
  </si>
  <si>
    <t>克拉克万豪酒店</t>
  </si>
  <si>
    <t>Clark Marriott Hotel</t>
  </si>
  <si>
    <t>马巴拉卡特市</t>
  </si>
  <si>
    <t>63-45-5985000</t>
  </si>
  <si>
    <t>5400 Manuel A Roxas HighwayClark Freeport Zone</t>
  </si>
  <si>
    <t>芭达雅中心点酒店</t>
  </si>
  <si>
    <t>Centre Point Hotel Pattaya</t>
  </si>
  <si>
    <t>66-2-2660109</t>
  </si>
  <si>
    <t>275 Moo 6, Sukhumvit Rd., Naklua,Banglamung , Chonburi 20150</t>
  </si>
  <si>
    <t>普梁梅恩特拉科塔艺术酒店</t>
  </si>
  <si>
    <t>Phor Liang Meun Terracotta Arts Hotel</t>
  </si>
  <si>
    <t>30 Prapokkloa rd., Soi 2 T. PrasinghA. Muang</t>
  </si>
  <si>
    <t>清迈帕斯特尔老城酒店</t>
  </si>
  <si>
    <t>Pastell Oldtown Chiang Mai</t>
  </si>
  <si>
    <t>+66 (0) 53-272-989</t>
  </si>
  <si>
    <t>8/1 Samlan soi 7, Samlan RoadPrasingh, Amphue Mueng</t>
  </si>
  <si>
    <t>苏格兰坦伯利豪华精选渡假酒店</t>
  </si>
  <si>
    <t>Trump Turnberry, a Luxury Collection Resort, Scotland</t>
  </si>
  <si>
    <t>格文</t>
  </si>
  <si>
    <t>44-1655-331 000</t>
  </si>
  <si>
    <t>Maidens RoadTurnberry</t>
  </si>
  <si>
    <t>匹兹堡万丽酒店</t>
  </si>
  <si>
    <t>Renaissance Pittsburgh Hotel</t>
  </si>
  <si>
    <t>1-412-562-1200</t>
  </si>
  <si>
    <t>107 6th St</t>
  </si>
  <si>
    <t>贝里酒店 - 巴黎豪华精选酒店</t>
  </si>
  <si>
    <t>H?tel de Berri, A Luxury Collection Hotel, Paris</t>
  </si>
  <si>
    <t>33-1-7653-7770</t>
  </si>
  <si>
    <t>18-22 Rue De Berri, Paris City CentreChamps Elysees (8 arr.)</t>
  </si>
  <si>
    <t>翡翠海岸皮瑞萨豪华精选酒店</t>
  </si>
  <si>
    <t>Hotel Pitrizza, a Luxury Collection Hotel, Costa Smeralda</t>
  </si>
  <si>
    <t>阿哉琛纳</t>
  </si>
  <si>
    <t>39-078-9930111</t>
  </si>
  <si>
    <t>Porto Cervo Costa Smeralda</t>
  </si>
  <si>
    <t>诺富特清迈宁曼路 Journeyhub 酒店</t>
  </si>
  <si>
    <t>Novotel Chiangmai Nimman Journeyhub</t>
  </si>
  <si>
    <t>+66 52 012777</t>
  </si>
  <si>
    <t>Soi Sreesud Huay Kaew Road, Chang Phueak Mueang, Chiang Mai District</t>
  </si>
  <si>
    <t>波士顿爱国者中心万丽酒店</t>
  </si>
  <si>
    <t>Renaissance Boston Patriot Place Hotel</t>
  </si>
  <si>
    <t>福克斯波罗</t>
  </si>
  <si>
    <t>001--5085435500</t>
  </si>
  <si>
    <t xml:space="preserve">28 Patriot Place,  </t>
  </si>
  <si>
    <t>琵琶湖万豪酒店</t>
  </si>
  <si>
    <t>Lake Biwa Marriott Hotel</t>
  </si>
  <si>
    <t>滋贺</t>
  </si>
  <si>
    <t>2876 Imahama-cyo, Moriyama,</t>
  </si>
  <si>
    <t>FOUR POINTS BY SHERATON SETIF</t>
  </si>
  <si>
    <t>塞提夫</t>
  </si>
  <si>
    <t xml:space="preserve">Avenue de L‘armee de la Liberation National,  </t>
  </si>
  <si>
    <t>曼谷阁楼酒店</t>
  </si>
  <si>
    <t>Loft Bangkok Hotel</t>
  </si>
  <si>
    <t>66-02-6501054-58</t>
  </si>
  <si>
    <t>1091/290-294 New Petchaburi Road , Makkasan , Ratchathewi</t>
  </si>
  <si>
    <t>皇后奢华大酒店</t>
  </si>
  <si>
    <t>Empress Premier Hotel Chiang Mai</t>
  </si>
  <si>
    <t>0066--053253000</t>
  </si>
  <si>
    <t>199/42 Soi Charoenprathet 12, Changklan Road</t>
  </si>
  <si>
    <t>安娜安娜度假村</t>
  </si>
  <si>
    <t>Ana Anan Resort &amp; Villas Pattaya</t>
  </si>
  <si>
    <t>0066--33098888</t>
  </si>
  <si>
    <t>288 Soi Na Jomtien 20, Moo 2, Na Jomtien Sattahip, Chonburi</t>
  </si>
  <si>
    <t>威洛格罗夫费城万豪费尔菲尔德酒店及套房</t>
  </si>
  <si>
    <t>Fairfield Inn &amp; Suites by Marriott Philadelphia Willow Grove</t>
  </si>
  <si>
    <t>威洛格魯夫</t>
  </si>
  <si>
    <t>001--2158851130</t>
  </si>
  <si>
    <t>2440 Maryland Road</t>
  </si>
  <si>
    <t>曼谷素坤逸15号福朋喜来登酒店</t>
  </si>
  <si>
    <t>Four Points by Sheraton Bangkok, Sukhumvit 15</t>
  </si>
  <si>
    <t>+66-2-309 3000</t>
  </si>
  <si>
    <t>4 Sukhumvit Soi 15 (BTS Asoke/ MRT Sukhumvit), Klongtoey-Nua, Wattana</t>
  </si>
  <si>
    <t>箱根汤本日式旅馆</t>
  </si>
  <si>
    <t>Hakone Yumoto Hotel</t>
  </si>
  <si>
    <t>Yumotochaya 97</t>
  </si>
  <si>
    <t>洞爷湖微酒店</t>
  </si>
  <si>
    <t>WE Hotel Toya</t>
  </si>
  <si>
    <t>293-1 Toyamachi, Toyako-cho</t>
  </si>
  <si>
    <t>小石城春季山丘套房万豪酒店</t>
  </si>
  <si>
    <t>SpringHill Suites by Marriott Little Rock</t>
  </si>
  <si>
    <t>001--5019786000</t>
  </si>
  <si>
    <t>306 Markham Center Drive</t>
  </si>
  <si>
    <t>西摩万豪费尔菲尔德套房酒店</t>
  </si>
  <si>
    <t>Fairfield Inn and Suites by Marriott Seymour</t>
  </si>
  <si>
    <t>西摩</t>
  </si>
  <si>
    <t>+1 812 524-3800</t>
  </si>
  <si>
    <t>327 North Sandy Creek Drive</t>
  </si>
  <si>
    <t>芝加哥扎卡里酒店 - Tribute Portfolio 酒店</t>
  </si>
  <si>
    <t>Hotel Zachary Chicago, a Tribute Portfolio Hotel</t>
  </si>
  <si>
    <t>+1 773 30223001</t>
  </si>
  <si>
    <t>3630 North Clark Street</t>
  </si>
  <si>
    <t>西雅图机场万豪酒店</t>
  </si>
  <si>
    <t>Seattle Airport Marriott</t>
  </si>
  <si>
    <t>+1 206 241-2000</t>
  </si>
  <si>
    <t>3201 South 176th Street</t>
  </si>
  <si>
    <t>普莱森顿万怡酒店</t>
  </si>
  <si>
    <t>Courtyard by Marriott Pleasanton</t>
  </si>
  <si>
    <t>+1 925 463-1414</t>
  </si>
  <si>
    <t>5059 Hopyard Road</t>
  </si>
  <si>
    <t>亚特兰大格温奈特广场万豪居家酒店</t>
  </si>
  <si>
    <t>Residence Inn Atlanta Gwinnett Place</t>
  </si>
  <si>
    <t>格威内特县</t>
  </si>
  <si>
    <t>+1 770 921-2202</t>
  </si>
  <si>
    <t>1760 Pineland Road</t>
  </si>
  <si>
    <t>万豪普罗沃万豪春丘酒店</t>
  </si>
  <si>
    <t>SpringHill Suites by Marriott Provo</t>
  </si>
  <si>
    <t>普罗沃(及周边地区)</t>
  </si>
  <si>
    <t>001--8013730073</t>
  </si>
  <si>
    <t>1580 North Freedom Boulevard</t>
  </si>
  <si>
    <t>挪利其万怡酒店</t>
  </si>
  <si>
    <t>Courtyard by Marriott Norwich</t>
  </si>
  <si>
    <t>诺威奇</t>
  </si>
  <si>
    <t>001--8608862600</t>
  </si>
  <si>
    <t>181 West Town Street</t>
  </si>
  <si>
    <t>查尔斯顿历史区万怡酒店</t>
  </si>
  <si>
    <t>Courtyard by Marriott Charleston Historic District</t>
  </si>
  <si>
    <t>查尔斯顿</t>
  </si>
  <si>
    <t>+1 843 805-7900</t>
  </si>
  <si>
    <t>125 Calhoun Street</t>
  </si>
  <si>
    <t>西雅图埃弗里特/慕基特奥万豪唐普雷斯酒店</t>
  </si>
  <si>
    <t>TownePlace Suites by Marriott Seattle Everett/Mukilteo</t>
  </si>
  <si>
    <t>慕特奥</t>
  </si>
  <si>
    <t>001--4255515900</t>
  </si>
  <si>
    <t>8521 Mukilteo Speedway</t>
  </si>
  <si>
    <t>多伦多万锦市万怡酒店</t>
  </si>
  <si>
    <t>Courtyard by Marriott Toronto Markham</t>
  </si>
  <si>
    <t>Markham</t>
  </si>
  <si>
    <t>001--9057076533</t>
  </si>
  <si>
    <t>65 Minthorn Boulevard</t>
  </si>
  <si>
    <t>密西沙加机场企业中心西万怡酒店</t>
  </si>
  <si>
    <t>Courtyard by Marriott Mississauga-Airport Corporate Centre West</t>
  </si>
  <si>
    <t>市中心密西沙加</t>
  </si>
  <si>
    <t>001--9056253555</t>
  </si>
  <si>
    <t>5050 Creekbank Road</t>
  </si>
  <si>
    <t>奥尔巴尼大学区费尔菲尔德酒店</t>
  </si>
  <si>
    <t>Fairfield Inn Albany University Area</t>
  </si>
  <si>
    <t>麦克诺恩维尔</t>
  </si>
  <si>
    <t>001--5184351800</t>
  </si>
  <si>
    <t>1383 Washington Avenue</t>
  </si>
  <si>
    <t>费尔法克斯市万豪酒店</t>
  </si>
  <si>
    <t>Residence Inn by Marriott Fairfax City</t>
  </si>
  <si>
    <t>+1 703 267-2525</t>
  </si>
  <si>
    <t>3565 Chain Bridge Road</t>
  </si>
  <si>
    <t>万豪格拉斯哥酒店</t>
  </si>
  <si>
    <t>Glasgow Marriott Hotel</t>
  </si>
  <si>
    <t>+44 141 226-5577</t>
  </si>
  <si>
    <t>500 Argyle Street, Anderston</t>
  </si>
  <si>
    <t>波士顿布罗克顿/伊斯顿万豪居家酒店</t>
  </si>
  <si>
    <t>Residence Inn by Marriott Boston Brockton/Easton</t>
  </si>
  <si>
    <t>布隆克顿</t>
  </si>
  <si>
    <t>001--5085833600</t>
  </si>
  <si>
    <t>124 Liberty Street</t>
  </si>
  <si>
    <t>底特律利沃尼万豪陶恩普勒斯套房酒店</t>
  </si>
  <si>
    <t>TownePlace Suites by Marriott Detroit Livonia</t>
  </si>
  <si>
    <t>利福尼亚</t>
  </si>
  <si>
    <t>001--7345427400</t>
  </si>
  <si>
    <t>17450 Fox Drive</t>
  </si>
  <si>
    <t>南普兰菲尔德豪费尔菲尔德爱迪生套房酒店</t>
  </si>
  <si>
    <t>Fairfield Inn &amp; Suites by Marriott Edison - South Plainfield</t>
  </si>
  <si>
    <t>001--7326500011</t>
  </si>
  <si>
    <t>875 New Durham Road</t>
  </si>
  <si>
    <t>普韦布洛市中心万豪春丘酒店</t>
  </si>
  <si>
    <t>SpringHill Suites by Marriott Pueblo Downtown</t>
  </si>
  <si>
    <t>普韦布洛</t>
  </si>
  <si>
    <t>+1 719 546-1234</t>
  </si>
  <si>
    <t>150 South Sante Fe Avenue</t>
  </si>
  <si>
    <t>底特律庞蒂亚克/奥本山万怡酒店</t>
  </si>
  <si>
    <t>Courtyard by Marriott Detroit Pontiac/Auburn Hills</t>
  </si>
  <si>
    <t>庞蒂亚克</t>
  </si>
  <si>
    <t>+1 248 858-9595</t>
  </si>
  <si>
    <t>3555 Centerpoint Parkway</t>
  </si>
  <si>
    <t>明尼阿波利斯迪颇特万丽酒店</t>
  </si>
  <si>
    <t>Renaissance Minneapolis Hotel, the Depot</t>
  </si>
  <si>
    <t>225 South 3rd Avenue</t>
  </si>
  <si>
    <t>赛普里斯安纳海姆/奥兰治县万怡酒店</t>
  </si>
  <si>
    <t>Courtyard by Marriott Cypress Anaheim / Orange County</t>
  </si>
  <si>
    <t>赛普拉斯</t>
  </si>
  <si>
    <t>001--7148271010</t>
  </si>
  <si>
    <t>5865 Katella Avenue</t>
  </si>
  <si>
    <t>圣迭戈米森谷/酒店区万怡酒店</t>
  </si>
  <si>
    <t>Courtyard by Marriott San Diego Mission Valley/Hotel Circle</t>
  </si>
  <si>
    <t>+1 619 291-5720</t>
  </si>
  <si>
    <t>595 Hotel Circle South</t>
  </si>
  <si>
    <t>圣路易斯-奥比斯波万怡酒店</t>
  </si>
  <si>
    <t>Courtyard by Marriott San Luis Obispo</t>
  </si>
  <si>
    <t>圣路易斯－奥比斯波县</t>
  </si>
  <si>
    <t>+1 805 786-4200</t>
  </si>
  <si>
    <t>1605 Calle Joaquin Road</t>
  </si>
  <si>
    <t>阿伦敦万丽酒店</t>
  </si>
  <si>
    <t>Renaissance Allentown Hotel</t>
  </si>
  <si>
    <t>阿伦敦</t>
  </si>
  <si>
    <t>+1 484 273-4000</t>
  </si>
  <si>
    <t>12 North 7th Street</t>
  </si>
  <si>
    <t>索契万豪卡拉斯拉雅波利亚纳酒店</t>
  </si>
  <si>
    <t>Sochi Marriott Krasnaya Polyana Hotel</t>
  </si>
  <si>
    <t>Estosadok</t>
  </si>
  <si>
    <t>007--8622455350</t>
  </si>
  <si>
    <t>1 Vremena Goda Emb, Krasnaya Polyana</t>
  </si>
  <si>
    <t>芝加哥威尔梅特/斯科基万豪居家酒店</t>
  </si>
  <si>
    <t>Residence Inn by Marriott Chicago Wilmette/Skokie</t>
  </si>
  <si>
    <t>威尔梅特</t>
  </si>
  <si>
    <t>001--8472516600</t>
  </si>
  <si>
    <t>3205 Old Glenview Road</t>
  </si>
  <si>
    <t>塞勒姆丽笙酒店</t>
  </si>
  <si>
    <t>Radisson Salem</t>
  </si>
  <si>
    <t>塞勒姆</t>
  </si>
  <si>
    <t>+91 427 277 7999</t>
  </si>
  <si>
    <t>157/3A, Banglore Highway, Mamangam</t>
  </si>
  <si>
    <t>萨克拉门托机场福朋喜来登酒店</t>
  </si>
  <si>
    <t>Four Points by Sheraton Sacramento Airport</t>
  </si>
  <si>
    <t>+1 916-263-9000</t>
  </si>
  <si>
    <t>4900 Duckhorn Drive</t>
  </si>
  <si>
    <t>凤凰城格伦代尔/皮奥里亚居家酒店</t>
  </si>
  <si>
    <t>Residence Inn Phoenix Glendale/ Peoria</t>
  </si>
  <si>
    <t>+1 623 979-2074</t>
  </si>
  <si>
    <t>8435 West Paradise Lane</t>
  </si>
  <si>
    <t>牙买加金斯敦万怡酒店</t>
  </si>
  <si>
    <t>Courtyard by Marriott Kingston, Jamaica</t>
  </si>
  <si>
    <t>+1 876 622-0288</t>
  </si>
  <si>
    <t>1 Park Close</t>
  </si>
  <si>
    <t>阿塔斯卡德罗帕索罗布万豪春丘酒店</t>
  </si>
  <si>
    <t>SpringHill Suites by Marriott Paso Robles Atascadero</t>
  </si>
  <si>
    <t>阿塔斯卡德罗</t>
  </si>
  <si>
    <t>+1 805 462-3500</t>
  </si>
  <si>
    <t>900 El Camino Real</t>
  </si>
  <si>
    <t>罗利达勒姆机场/布莱尔克里克万怡酒店</t>
  </si>
  <si>
    <t>Courtyard by Marriott Raleigh-Durham Airport/Brier Creek</t>
  </si>
  <si>
    <t>罗利</t>
  </si>
  <si>
    <t>001--9194721000</t>
  </si>
  <si>
    <t>10600 Little Brier Creek Lane</t>
  </si>
  <si>
    <t>吉大港湾景丽笙蓝标酒店</t>
  </si>
  <si>
    <t>Radisson Blu Chattogram Bay View</t>
  </si>
  <si>
    <t>吉大港</t>
  </si>
  <si>
    <t>+880 31-619800</t>
  </si>
  <si>
    <t>SS Khaled Road Lalkhan Bazar, Chittagong, Bangladesh</t>
  </si>
  <si>
    <t>密尔沃基市中心万豪春丘酒店</t>
  </si>
  <si>
    <t>SpringHill Suites by Marriott Milwaukee Downtown</t>
  </si>
  <si>
    <t>+1 414-273-9811</t>
  </si>
  <si>
    <t>744 Vel R Phillips Avenue</t>
  </si>
  <si>
    <t>特兰大东北德卢斯糖面包万怡酒店</t>
  </si>
  <si>
    <t>Courtyard by Marriott Atlanta NE/Duluth Sugarloaf</t>
  </si>
  <si>
    <t>德卢斯</t>
  </si>
  <si>
    <t>1948 Satellite Boulevard</t>
  </si>
  <si>
    <t>洛杉矶帕萨迪纳/老城居家酒店</t>
  </si>
  <si>
    <t>Residence Inn by Marriott Los Angeles Pasadena/Old Town</t>
  </si>
  <si>
    <t>21 West Walnut Street</t>
  </si>
  <si>
    <t>卡纳帕里威斯丁纳尼海洋别墅</t>
  </si>
  <si>
    <t>The Westin Nanea Ocean Villas, Ka'Anapali</t>
  </si>
  <si>
    <t>+1-808-662 6300</t>
  </si>
  <si>
    <t>45 Kai Malina Parkway</t>
  </si>
  <si>
    <t>奥古斯塔喜来登酒店</t>
  </si>
  <si>
    <t>Sheraton Augusta Hotel</t>
  </si>
  <si>
    <t>奥古斯塔</t>
  </si>
  <si>
    <t>+1-706-396 1000</t>
  </si>
  <si>
    <t>1069 Stevens Creek Road</t>
  </si>
  <si>
    <t>卡尔珀雷斯花园城市春季山丘套房万豪酒店</t>
  </si>
  <si>
    <t>SpringHill Suites by Marriott Carle Place Garden City</t>
  </si>
  <si>
    <t>卡尔普雷斯</t>
  </si>
  <si>
    <t>001--5168801000</t>
  </si>
  <si>
    <t>20 Westbury Avenue</t>
  </si>
  <si>
    <t>韦斯特迪力福特曼哈顿海滩万豪傲途格精选酒店</t>
  </si>
  <si>
    <t>Westdrift Manhattan Beach, Autograph Collection by Marriott</t>
  </si>
  <si>
    <t>曼哈顿比奇</t>
  </si>
  <si>
    <t>001--3105467511</t>
  </si>
  <si>
    <t>1400 Parkview Avenue</t>
  </si>
  <si>
    <t>圣亚森特喜来登酒店</t>
  </si>
  <si>
    <t>Sheraton Saint-Hyacinthe Hotel</t>
  </si>
  <si>
    <t>圣亚森特</t>
  </si>
  <si>
    <t>001--4504185555</t>
  </si>
  <si>
    <t>1315, rue Daniel-Johnson O</t>
  </si>
  <si>
    <t>哈曼纽约州斯普林希尔斯特酒店</t>
  </si>
  <si>
    <t>SpringHill Stes New York Manha</t>
  </si>
  <si>
    <t>001--2122169544</t>
  </si>
  <si>
    <t>338 West 36th Street</t>
  </si>
  <si>
    <t>墨尔本元素里士满酒店</t>
  </si>
  <si>
    <t>Element Melbourne Richmond</t>
  </si>
  <si>
    <t>0061--391128888</t>
  </si>
  <si>
    <t>588 Swan Street, Richmond</t>
  </si>
  <si>
    <t>JW Marriott Houston by The Galleria</t>
  </si>
  <si>
    <t>1-713-961-1500,1-713-961-5045</t>
  </si>
  <si>
    <t>5150 Westheimer Road</t>
  </si>
  <si>
    <t>比什凯克公园住宅酒店</t>
  </si>
  <si>
    <t>Sheraton Bishkek</t>
  </si>
  <si>
    <t>吉尔吉斯斯坦</t>
  </si>
  <si>
    <t>比什凯克</t>
  </si>
  <si>
    <t>996-312-312 111,996-312-312111</t>
  </si>
  <si>
    <t>Sheraton Grand Bishkek 148B, Kievskaya Street</t>
  </si>
  <si>
    <t>Sheraton Parco de' Medici Rome Hotel</t>
  </si>
  <si>
    <t>39-06-65288,39-06-65287060</t>
  </si>
  <si>
    <t>Viale Salvatore Rebecchini, 145</t>
  </si>
  <si>
    <t>卡加利市中心卡尔加里区万豪居家酒店</t>
  </si>
  <si>
    <t xml:space="preserve">Residence Inn by Marriott Calgary Downtown/Beltline District </t>
  </si>
  <si>
    <t>001--5878852288</t>
  </si>
  <si>
    <t>610 10th Avenue SW</t>
  </si>
  <si>
    <t>圣胡安丽思卡尔顿酒店</t>
  </si>
  <si>
    <t>The Ritz-Carlton, San Juan</t>
  </si>
  <si>
    <t>佛得角岛</t>
  </si>
  <si>
    <t>001787--2531700</t>
  </si>
  <si>
    <t>6961 Avenue of the Governors, Isla Verde</t>
  </si>
  <si>
    <t>莫锡帕特拉码头酒店</t>
  </si>
  <si>
    <t>Moxy Patra Marina</t>
  </si>
  <si>
    <t>帕特雷</t>
  </si>
  <si>
    <t>0030--2614409400</t>
  </si>
  <si>
    <t>58 Iroon Polytechneiou, Kyprou</t>
  </si>
  <si>
    <t>Hotel Colonnade Coral Gables, Autograph Collection</t>
  </si>
  <si>
    <t>001--3054412600</t>
  </si>
  <si>
    <t>The Notary Hotel, Autograph Collection</t>
  </si>
  <si>
    <t>001--2154963200</t>
  </si>
  <si>
    <t>21 North Juniper Street</t>
  </si>
  <si>
    <t>汉普顿源宿酒店</t>
  </si>
  <si>
    <t>Element Hampton Peninsula Town Center</t>
  </si>
  <si>
    <t>汉普顿</t>
  </si>
  <si>
    <t>001--7572516586</t>
  </si>
  <si>
    <t>1851 Merchant Lane</t>
  </si>
  <si>
    <t>奥斯汀西北/域区费尔菲尔德万豪套房酒店</t>
  </si>
  <si>
    <t>Fairfield Inn and Suites by Marriott Austin Northwest/The Domain Area</t>
  </si>
  <si>
    <t>001--5125270734</t>
  </si>
  <si>
    <t>11201 North MoPac Expressway</t>
  </si>
  <si>
    <t>普莱恩维尤万豪费尔菲尔德酒店</t>
  </si>
  <si>
    <t>Fairfield Inn &amp; Suites by Marriott Plainville</t>
  </si>
  <si>
    <t>普莱恩维尔</t>
  </si>
  <si>
    <t>001--8607471188</t>
  </si>
  <si>
    <t>400 New Britain Avenue</t>
  </si>
  <si>
    <t>奥林万豪费尔菲尔德酒店</t>
  </si>
  <si>
    <t>Fairfield Inn &amp; Suites by Marriott Olean</t>
  </si>
  <si>
    <t>奥利安</t>
  </si>
  <si>
    <t>001--7163727500</t>
  </si>
  <si>
    <t>3270 West State St</t>
  </si>
  <si>
    <t>特哈查比万豪费尔菲尔德酒店</t>
  </si>
  <si>
    <t>Fairfield Inn &amp; Suites Tehachapi</t>
  </si>
  <si>
    <t>蒂哈查皮 (加利福尼亚州)</t>
  </si>
  <si>
    <t>001--6618224800</t>
  </si>
  <si>
    <t>422 W. Tehachapi Blvd</t>
  </si>
  <si>
    <t>北查尔斯顿/大学区万豪费尔菲尔德酒店</t>
  </si>
  <si>
    <t>Fairfield Inn and Suites Charleston North/University Area</t>
  </si>
  <si>
    <t>001--8434142700</t>
  </si>
  <si>
    <t>2600 Elms Center Road</t>
  </si>
  <si>
    <t>锡达拉皮兹费尔菲尔德＆套房酒店</t>
  </si>
  <si>
    <t>Fairfield Inn &amp; Suites by Marriott Cedar Rapids</t>
  </si>
  <si>
    <t>喜达尔拉皮兹</t>
  </si>
  <si>
    <t>001--3192471000</t>
  </si>
  <si>
    <t>605 32nd Avenue SW</t>
  </si>
  <si>
    <t>曼斯费尔德安大略费尔菲尔德酒店</t>
  </si>
  <si>
    <t>Fairfield Inn &amp; Suites Mansfield Ontario</t>
  </si>
  <si>
    <t>曼斯费尔德</t>
  </si>
  <si>
    <t>001--4197472200</t>
  </si>
  <si>
    <t>1065 N Lexington Springmill Road</t>
  </si>
  <si>
    <t>尚佩恩费尔菲尔德旅馆及套房酒店</t>
  </si>
  <si>
    <t>Fairfield Inn &amp; Suites Champaign</t>
  </si>
  <si>
    <t>尚佩恩</t>
  </si>
  <si>
    <t>001--2173550604</t>
  </si>
  <si>
    <t>1807 Moreland Boulevard</t>
  </si>
  <si>
    <t>科罗拉多斯普林斯北空军学院万豪费尔菲尔德酒店</t>
  </si>
  <si>
    <t>Fairfield Inn and Suites by Marriott Colorado Springs North Air Force Academy</t>
  </si>
  <si>
    <t>科罗拉多斯普林斯</t>
  </si>
  <si>
    <t>001--7194884644</t>
  </si>
  <si>
    <t>15275 Struthers Road</t>
  </si>
  <si>
    <t>达拉斯沃斯堡机场北/欧文费尔菲尔德酒店</t>
  </si>
  <si>
    <t>Fairfield Inn Dallas Fort Worth Airport North/Irving</t>
  </si>
  <si>
    <t>001--9729297257</t>
  </si>
  <si>
    <t>4800 West John Carpenter Freeway</t>
  </si>
  <si>
    <t>路易斯维尔达拉斯万豪费尔菲尔德酒店</t>
  </si>
  <si>
    <t>Fairfield Inn &amp; Suites Dallas Lewisville</t>
  </si>
  <si>
    <t>路易斯维尔</t>
  </si>
  <si>
    <t>001--9728996900</t>
  </si>
  <si>
    <t>2697 Lake Vista Drive</t>
  </si>
  <si>
    <t>菲尔德哈里斯堡赫氏酒店</t>
  </si>
  <si>
    <t>Fairfield Inn Harrisburg Hershey</t>
  </si>
  <si>
    <t>001--7174124326</t>
  </si>
  <si>
    <t>1018 Briarsdale Road</t>
  </si>
  <si>
    <t>休斯顿钱诺夫万豪费尔菲尔德酒店</t>
  </si>
  <si>
    <t>Fairfield Inn &amp; Suites Houston Channelview</t>
  </si>
  <si>
    <t>峡景</t>
  </si>
  <si>
    <t>001--2814570000</t>
  </si>
  <si>
    <t>15822 East Freeway</t>
  </si>
  <si>
    <t>墨西加利万豪套房费尔菲尔德酒店</t>
  </si>
  <si>
    <t>Fairfield Inn &amp; Suites by Marriott Mexicali</t>
  </si>
  <si>
    <t>Mexicali</t>
  </si>
  <si>
    <t>0052--6862000150</t>
  </si>
  <si>
    <t>Calzada Manuel Gomez Morin 856, Colonia Rivera</t>
  </si>
  <si>
    <t>西彭萨科拉 I-10 万豪套房费尔菲尔德酒店</t>
  </si>
  <si>
    <t>Fairfield Inn &amp; Suites by Marriott Pensacola West I-10</t>
  </si>
  <si>
    <t>彭萨科拉</t>
  </si>
  <si>
    <t>001--8509124490</t>
  </si>
  <si>
    <t>150 Loblolly Lane</t>
  </si>
  <si>
    <t>雷纳姆米德尔伯勒戴斯/普利茅斯万豪套房费尔菲尔德酒店</t>
  </si>
  <si>
    <t>Fairfield by Marriott Inn &amp; Suites Raynham Middleborough/Plymouth</t>
  </si>
  <si>
    <t>米德保罗</t>
  </si>
  <si>
    <t>001--5089464000-170</t>
  </si>
  <si>
    <t>4 Chalet Road</t>
  </si>
  <si>
    <t>沃特弗利特圣约瑟费尔菲尔德酒店及套房</t>
  </si>
  <si>
    <t>Fairfield Inn &amp; Suites by Marriott Watervliet St. Joseph</t>
  </si>
  <si>
    <t>沃特弗利特</t>
  </si>
  <si>
    <t>001--2694637946</t>
  </si>
  <si>
    <t>8258 Arnt Boulevard</t>
  </si>
  <si>
    <t>圣乔治费尔菲尔德酒店</t>
  </si>
  <si>
    <t>Fairfield Inn St. George</t>
  </si>
  <si>
    <t>圣乔治</t>
  </si>
  <si>
    <t>001--4356736066</t>
  </si>
  <si>
    <t>1660 South Convention Center Drive</t>
  </si>
  <si>
    <t>盐湖城机场汉普顿套房酒店</t>
  </si>
  <si>
    <t>Fairfield Inn &amp; Suites Salt Lake City Airport</t>
  </si>
  <si>
    <t>001--8013553331</t>
  </si>
  <si>
    <t>230 North Admiral Byrd Road</t>
  </si>
  <si>
    <t>圣路易·芬顿费尔菲尔德酒店</t>
  </si>
  <si>
    <t>Fairfield Inn St. Louis Fenton</t>
  </si>
  <si>
    <t>芬顿</t>
  </si>
  <si>
    <t>001--6363051500</t>
  </si>
  <si>
    <t>1680 Fenton Business Park Court</t>
  </si>
  <si>
    <t>科契信息园区喜来登福朋酒店</t>
  </si>
  <si>
    <t>Four Points by Sheraton Kochi Infopark</t>
  </si>
  <si>
    <t>柯枝</t>
  </si>
  <si>
    <t>0091--4847160000</t>
  </si>
  <si>
    <t>Infopark Kochi Phase 1 Campus, Infopark P.O, Kakkanad</t>
  </si>
  <si>
    <t>韦拉克鲁斯福朋喜来登酒店</t>
  </si>
  <si>
    <t>Four Points by Sheraton Veracruz</t>
  </si>
  <si>
    <t>Boca Del Rio</t>
  </si>
  <si>
    <t>0052--2292761630</t>
  </si>
  <si>
    <t>Calzada Adolfo Ruiz Cortines No. 1997, Fraccionamiento Jardines De Virginia</t>
  </si>
  <si>
    <t>亚特兰大东北埃默里区万豪饭店</t>
  </si>
  <si>
    <t>Atlanta Marriott Northeast/Emory Area</t>
  </si>
  <si>
    <t>001--4043250000</t>
  </si>
  <si>
    <t>2000 Century Boulevard NE</t>
  </si>
  <si>
    <t>莫斯塔尔万豪酒店</t>
  </si>
  <si>
    <t>Mostar Marriott Hotel</t>
  </si>
  <si>
    <t>波黑</t>
  </si>
  <si>
    <t>莫斯塔尔</t>
  </si>
  <si>
    <t>Husnije Repca b.b.</t>
  </si>
  <si>
    <t>利雅得外交区万豪酒店</t>
  </si>
  <si>
    <t>Marriott Riyadh Diplomatic Quarter</t>
  </si>
  <si>
    <t>00966--118353000</t>
  </si>
  <si>
    <t>6781 Abdullah AlSahmi Street, Diplomatic Quarter</t>
  </si>
  <si>
    <t>旧金山渔人码头万豪酒店</t>
  </si>
  <si>
    <t>San Francisco Marriott Fisherman's Wharf</t>
  </si>
  <si>
    <t>001--4157757555</t>
  </si>
  <si>
    <t>1250 Columbus Avenue</t>
  </si>
  <si>
    <t>圣马尔塔万豪度假酒店Playa Dormida</t>
  </si>
  <si>
    <t>Santa Marta Marriott Resort Playa Dormida</t>
  </si>
  <si>
    <t>圣玛尔塔(及邻近地区)</t>
  </si>
  <si>
    <t>0057--54410000</t>
  </si>
  <si>
    <t>Carrera 3 No 142-60, Bello Horizonte</t>
  </si>
  <si>
    <t>莫拜尔居家酒店</t>
  </si>
  <si>
    <t>Residence Inn Mobile</t>
  </si>
  <si>
    <t>墨比尔</t>
  </si>
  <si>
    <t>001--2513040570</t>
  </si>
  <si>
    <t>950 West I 65 Service Road South</t>
  </si>
  <si>
    <t>马里奥特辛辛那提市中心春季山丘套房</t>
  </si>
  <si>
    <t>SpringHill Suites by Marriott Cincinnati Midtown</t>
  </si>
  <si>
    <t>001--5133818300</t>
  </si>
  <si>
    <t>610 Eden Park Drive</t>
  </si>
  <si>
    <t>安曼瑞吉酒店</t>
  </si>
  <si>
    <t>The St. Regis Amman</t>
  </si>
  <si>
    <t>00962--64000500</t>
  </si>
  <si>
    <t>5th Circle, Shafiq Al Hayek Street, P.O. Box 850878</t>
  </si>
  <si>
    <t>蓝色索特尔甲米奥南海滩-仅限成人</t>
  </si>
  <si>
    <t>BlueSotel SMART Krabi Aonang Beach - Adults only</t>
  </si>
  <si>
    <t>1888 Moo.2 Aonang, Muang,奥南地区,奥南,甲米府,泰国</t>
  </si>
  <si>
    <t>睡在清迈老城塔佩门时尚生活酒店</t>
  </si>
  <si>
    <t>Sleep Mai Lifestyle Hotel Thapae Chiang Mai Old City</t>
  </si>
  <si>
    <t>66-53-114780</t>
  </si>
  <si>
    <t>2 Soi 2 Kodchasarn Road,夜市区域地区,长美,清迈,清迈府,50100,泰国</t>
  </si>
  <si>
    <t>苏梅岛美利亚海滨度假酒店</t>
  </si>
  <si>
    <t>Melia Koh Samui Beach Resort</t>
  </si>
  <si>
    <t>66-84-555-3103</t>
  </si>
  <si>
    <t>83 Moo 5, Choeng Mon Beach Koh Samui,曾蒙海滩地区,波卜,苏梅岛,素叻他尼,84320,泰国</t>
  </si>
  <si>
    <t>卡察画廊度假-卡察卡利姆湾</t>
  </si>
  <si>
    <t>Marina Gallery Resort-KACHA-Kalim Bay</t>
  </si>
  <si>
    <t>326/13 Phrabarami Road, 芭东,芭东海滩地区,甲涂县,普吉岛,普吉府,泰国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</si>
</sst>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96"/>
  <sheetViews>
    <sheetView tabSelected="1" workbookViewId="0">
      <selection activeCell="A23" sqref="A23"/>
    </sheetView>
  </sheetViews>
  <sheetFormatPr defaultColWidth="9" defaultRowHeight="13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1024970</v>
      </c>
      <c r="B2" s="1" t="s">
        <v>12</v>
      </c>
      <c r="C2" s="1" t="s">
        <v>13</v>
      </c>
      <c r="D2" s="1" t="s">
        <v>14</v>
      </c>
      <c r="E2" s="1">
        <v>900136</v>
      </c>
      <c r="F2" s="1" t="s">
        <v>15</v>
      </c>
      <c r="G2" s="1">
        <v>947290</v>
      </c>
      <c r="H2" s="1">
        <v>3</v>
      </c>
      <c r="I2" s="1">
        <v>0</v>
      </c>
      <c r="J2" s="1"/>
      <c r="K2" s="1"/>
      <c r="L2" s="1" t="s">
        <v>16</v>
      </c>
    </row>
    <row r="3" spans="1:12">
      <c r="A3" s="1">
        <v>1024984</v>
      </c>
      <c r="B3" s="1" t="s">
        <v>17</v>
      </c>
      <c r="C3" s="1" t="s">
        <v>18</v>
      </c>
      <c r="D3" s="1" t="s">
        <v>19</v>
      </c>
      <c r="E3" s="1">
        <v>900141</v>
      </c>
      <c r="F3" s="1" t="s">
        <v>20</v>
      </c>
      <c r="G3" s="1">
        <v>910278</v>
      </c>
      <c r="H3" s="1">
        <v>1</v>
      </c>
      <c r="I3" s="1" t="s">
        <v>21</v>
      </c>
      <c r="J3" s="1"/>
      <c r="K3" s="1"/>
      <c r="L3" s="1" t="s">
        <v>22</v>
      </c>
    </row>
    <row r="4" spans="1:12">
      <c r="A4" s="1">
        <v>1033255</v>
      </c>
      <c r="B4" s="1" t="s">
        <v>23</v>
      </c>
      <c r="C4" s="1" t="s">
        <v>24</v>
      </c>
      <c r="D4" s="1" t="s">
        <v>25</v>
      </c>
      <c r="E4" s="1">
        <v>900085</v>
      </c>
      <c r="F4" s="1" t="s">
        <v>26</v>
      </c>
      <c r="G4" s="1">
        <v>903479</v>
      </c>
      <c r="H4" s="1">
        <v>0</v>
      </c>
      <c r="I4" s="1" t="s">
        <v>27</v>
      </c>
      <c r="J4" s="1">
        <v>139.056291</v>
      </c>
      <c r="K4" s="1">
        <v>35.240659</v>
      </c>
      <c r="L4" s="1" t="s">
        <v>28</v>
      </c>
    </row>
    <row r="5" spans="1:12">
      <c r="A5" s="1">
        <v>1060764</v>
      </c>
      <c r="B5" s="1" t="s">
        <v>29</v>
      </c>
      <c r="C5" s="1" t="s">
        <v>30</v>
      </c>
      <c r="D5" s="1" t="s">
        <v>25</v>
      </c>
      <c r="E5" s="1">
        <v>900085</v>
      </c>
      <c r="F5" s="1" t="s">
        <v>31</v>
      </c>
      <c r="G5" s="1">
        <v>903504</v>
      </c>
      <c r="H5" s="1">
        <v>3</v>
      </c>
      <c r="I5" s="1" t="s">
        <v>32</v>
      </c>
      <c r="J5" s="1">
        <v>139.095454216003</v>
      </c>
      <c r="K5" s="1">
        <v>35.2292148087981</v>
      </c>
      <c r="L5" s="1" t="s">
        <v>33</v>
      </c>
    </row>
    <row r="6" spans="1:12">
      <c r="A6" s="1">
        <v>1061067</v>
      </c>
      <c r="B6" s="1" t="s">
        <v>34</v>
      </c>
      <c r="C6" s="1" t="s">
        <v>35</v>
      </c>
      <c r="D6" s="1" t="s">
        <v>25</v>
      </c>
      <c r="E6" s="1">
        <v>900085</v>
      </c>
      <c r="F6" s="1" t="s">
        <v>36</v>
      </c>
      <c r="G6" s="1">
        <v>903457</v>
      </c>
      <c r="H6" s="1">
        <v>4</v>
      </c>
      <c r="I6" s="1" t="s">
        <v>37</v>
      </c>
      <c r="J6" s="1">
        <v>139.763259887695</v>
      </c>
      <c r="K6" s="1">
        <v>35.6671600341796</v>
      </c>
      <c r="L6" s="1" t="s">
        <v>38</v>
      </c>
    </row>
    <row r="7" spans="1:12">
      <c r="A7" s="1">
        <v>1061467</v>
      </c>
      <c r="B7" s="1" t="s">
        <v>39</v>
      </c>
      <c r="C7" s="1" t="s">
        <v>40</v>
      </c>
      <c r="D7" s="1" t="s">
        <v>14</v>
      </c>
      <c r="E7" s="1">
        <v>900136</v>
      </c>
      <c r="F7" s="1" t="s">
        <v>41</v>
      </c>
      <c r="G7" s="1">
        <v>904145</v>
      </c>
      <c r="H7" s="1">
        <v>5</v>
      </c>
      <c r="I7" s="1" t="s">
        <v>42</v>
      </c>
      <c r="J7" s="1">
        <v>121.91966</v>
      </c>
      <c r="K7" s="1">
        <v>11.972997</v>
      </c>
      <c r="L7" s="1" t="s">
        <v>43</v>
      </c>
    </row>
    <row r="8" spans="1:12">
      <c r="A8" s="1">
        <v>1061472</v>
      </c>
      <c r="B8" s="1" t="s">
        <v>44</v>
      </c>
      <c r="C8" s="1" t="s">
        <v>45</v>
      </c>
      <c r="D8" s="1" t="s">
        <v>14</v>
      </c>
      <c r="E8" s="1">
        <v>900136</v>
      </c>
      <c r="F8" s="1" t="s">
        <v>41</v>
      </c>
      <c r="G8" s="1">
        <v>904145</v>
      </c>
      <c r="H8" s="1">
        <v>5</v>
      </c>
      <c r="I8" s="1" t="s">
        <v>46</v>
      </c>
      <c r="J8" s="1">
        <v>121.91966</v>
      </c>
      <c r="K8" s="1">
        <v>11.972997</v>
      </c>
      <c r="L8" s="1" t="s">
        <v>47</v>
      </c>
    </row>
    <row r="9" spans="1:12">
      <c r="A9" s="1">
        <v>1062886</v>
      </c>
      <c r="B9" s="1" t="s">
        <v>48</v>
      </c>
      <c r="C9" s="1" t="s">
        <v>49</v>
      </c>
      <c r="D9" s="1" t="s">
        <v>50</v>
      </c>
      <c r="E9" s="1">
        <v>900187</v>
      </c>
      <c r="F9" s="1" t="s">
        <v>51</v>
      </c>
      <c r="G9" s="1">
        <v>907589</v>
      </c>
      <c r="H9" s="1">
        <v>5</v>
      </c>
      <c r="I9" s="1">
        <f>84-2583885789</f>
        <v>-2583885705</v>
      </c>
      <c r="J9" s="1">
        <v>109.196525</v>
      </c>
      <c r="K9" s="1">
        <v>12.242775</v>
      </c>
      <c r="L9" s="1" t="s">
        <v>52</v>
      </c>
    </row>
    <row r="10" spans="1:12">
      <c r="A10" s="1">
        <v>1063705</v>
      </c>
      <c r="B10" s="1" t="s">
        <v>53</v>
      </c>
      <c r="C10" s="1" t="s">
        <v>54</v>
      </c>
      <c r="D10" s="1" t="s">
        <v>14</v>
      </c>
      <c r="E10" s="1">
        <v>900136</v>
      </c>
      <c r="F10" s="1" t="s">
        <v>55</v>
      </c>
      <c r="G10" s="1">
        <v>963791</v>
      </c>
      <c r="H10" s="1">
        <v>5</v>
      </c>
      <c r="I10" s="1">
        <f>63-2737-88</f>
        <v>-2762</v>
      </c>
      <c r="J10" s="1">
        <v>121.01579</v>
      </c>
      <c r="K10" s="1">
        <v>14.56287</v>
      </c>
      <c r="L10" s="1" t="s">
        <v>56</v>
      </c>
    </row>
    <row r="11" spans="1:12">
      <c r="A11" s="1">
        <v>1063719</v>
      </c>
      <c r="B11" s="1" t="s">
        <v>57</v>
      </c>
      <c r="C11" s="1" t="s">
        <v>58</v>
      </c>
      <c r="D11" s="1" t="s">
        <v>59</v>
      </c>
      <c r="E11" s="1">
        <v>900091</v>
      </c>
      <c r="F11" s="1" t="s">
        <v>60</v>
      </c>
      <c r="G11" s="1">
        <v>903558</v>
      </c>
      <c r="H11" s="1">
        <v>4</v>
      </c>
      <c r="I11" s="1" t="s">
        <v>61</v>
      </c>
      <c r="J11" s="1">
        <v>128.7178</v>
      </c>
      <c r="K11" s="1">
        <v>37.65905</v>
      </c>
      <c r="L11" s="1" t="s">
        <v>62</v>
      </c>
    </row>
    <row r="12" spans="1:12">
      <c r="A12" s="1">
        <v>1063734</v>
      </c>
      <c r="B12" s="1" t="s">
        <v>63</v>
      </c>
      <c r="C12" s="1" t="s">
        <v>64</v>
      </c>
      <c r="D12" s="1" t="s">
        <v>65</v>
      </c>
      <c r="E12" s="1">
        <v>900105</v>
      </c>
      <c r="F12" s="1" t="s">
        <v>66</v>
      </c>
      <c r="G12" s="1">
        <v>903665</v>
      </c>
      <c r="H12" s="1">
        <v>5</v>
      </c>
      <c r="I12" s="1" t="s">
        <v>67</v>
      </c>
      <c r="J12" s="1">
        <v>104.26172</v>
      </c>
      <c r="K12" s="1">
        <v>1.53918</v>
      </c>
      <c r="L12" s="1" t="s">
        <v>68</v>
      </c>
    </row>
    <row r="13" spans="1:12">
      <c r="A13" s="1">
        <v>1064231</v>
      </c>
      <c r="B13" s="1" t="s">
        <v>69</v>
      </c>
      <c r="C13" s="1" t="s">
        <v>70</v>
      </c>
      <c r="D13" s="1" t="s">
        <v>14</v>
      </c>
      <c r="E13" s="1">
        <v>900136</v>
      </c>
      <c r="F13" s="1" t="s">
        <v>71</v>
      </c>
      <c r="G13" s="1">
        <v>904140</v>
      </c>
      <c r="H13" s="1">
        <v>3</v>
      </c>
      <c r="I13" s="1">
        <f>63-2-3282222</f>
        <v>-3282161</v>
      </c>
      <c r="J13" s="1">
        <v>120.98667</v>
      </c>
      <c r="K13" s="1">
        <v>14.58464</v>
      </c>
      <c r="L13" s="1" t="s">
        <v>72</v>
      </c>
    </row>
    <row r="14" spans="1:12">
      <c r="A14" s="1">
        <v>1066067</v>
      </c>
      <c r="B14" s="1" t="s">
        <v>73</v>
      </c>
      <c r="C14" s="1" t="s">
        <v>74</v>
      </c>
      <c r="D14" s="1" t="s">
        <v>50</v>
      </c>
      <c r="E14" s="1">
        <v>900187</v>
      </c>
      <c r="F14" s="1" t="s">
        <v>51</v>
      </c>
      <c r="G14" s="1">
        <v>907589</v>
      </c>
      <c r="H14" s="1">
        <v>3</v>
      </c>
      <c r="I14" s="1" t="s">
        <v>75</v>
      </c>
      <c r="J14" s="1">
        <v>109.19769</v>
      </c>
      <c r="K14" s="1">
        <v>12.23165</v>
      </c>
      <c r="L14" s="1" t="s">
        <v>76</v>
      </c>
    </row>
    <row r="15" spans="1:12">
      <c r="A15" s="1">
        <v>1066221</v>
      </c>
      <c r="B15" s="1" t="s">
        <v>77</v>
      </c>
      <c r="C15" s="1" t="s">
        <v>78</v>
      </c>
      <c r="D15" s="1" t="s">
        <v>79</v>
      </c>
      <c r="E15" s="1">
        <v>900170</v>
      </c>
      <c r="F15" s="1" t="s">
        <v>80</v>
      </c>
      <c r="G15" s="1">
        <v>904976</v>
      </c>
      <c r="H15" s="1">
        <v>3</v>
      </c>
      <c r="I15" s="1">
        <f>66-2-8208888</f>
        <v>-8208824</v>
      </c>
      <c r="J15" s="1">
        <v>100.573818</v>
      </c>
      <c r="K15" s="1">
        <v>13.777282</v>
      </c>
      <c r="L15" s="1" t="s">
        <v>81</v>
      </c>
    </row>
    <row r="16" spans="1:12">
      <c r="A16" s="1">
        <v>1066244</v>
      </c>
      <c r="B16" s="1" t="s">
        <v>82</v>
      </c>
      <c r="C16" s="1" t="s">
        <v>83</v>
      </c>
      <c r="D16" s="1" t="s">
        <v>14</v>
      </c>
      <c r="E16" s="1">
        <v>900136</v>
      </c>
      <c r="F16" s="1" t="s">
        <v>41</v>
      </c>
      <c r="G16" s="1">
        <v>904145</v>
      </c>
      <c r="H16" s="1">
        <v>3</v>
      </c>
      <c r="I16" s="1">
        <f>63-2-8991943</f>
        <v>-8991882</v>
      </c>
      <c r="J16" s="1">
        <v>121.93117</v>
      </c>
      <c r="K16" s="1">
        <v>11.95009</v>
      </c>
      <c r="L16" s="1" t="s">
        <v>84</v>
      </c>
    </row>
    <row r="17" spans="1:12">
      <c r="A17" s="1">
        <v>1066535</v>
      </c>
      <c r="B17" s="1" t="s">
        <v>85</v>
      </c>
      <c r="C17" s="1" t="s">
        <v>86</v>
      </c>
      <c r="D17" s="1" t="s">
        <v>14</v>
      </c>
      <c r="E17" s="1">
        <v>900136</v>
      </c>
      <c r="F17" s="1" t="s">
        <v>87</v>
      </c>
      <c r="G17" s="1">
        <v>939722</v>
      </c>
      <c r="H17" s="1">
        <v>4</v>
      </c>
      <c r="I17" s="1" t="s">
        <v>88</v>
      </c>
      <c r="J17" s="1">
        <v>121.03158</v>
      </c>
      <c r="K17" s="1">
        <v>14.62959</v>
      </c>
      <c r="L17" s="1" t="s">
        <v>89</v>
      </c>
    </row>
    <row r="18" spans="1:12">
      <c r="A18" s="1">
        <v>1067608</v>
      </c>
      <c r="B18" s="1" t="s">
        <v>90</v>
      </c>
      <c r="C18" s="1" t="s">
        <v>91</v>
      </c>
      <c r="D18" s="1" t="s">
        <v>14</v>
      </c>
      <c r="E18" s="1">
        <v>900136</v>
      </c>
      <c r="F18" s="1" t="s">
        <v>92</v>
      </c>
      <c r="G18" s="1">
        <v>904141</v>
      </c>
      <c r="H18" s="1">
        <v>4</v>
      </c>
      <c r="I18" s="1" t="s">
        <v>93</v>
      </c>
      <c r="J18" s="1">
        <v>122.54541</v>
      </c>
      <c r="K18" s="1">
        <v>10.71523</v>
      </c>
      <c r="L18" s="1" t="s">
        <v>94</v>
      </c>
    </row>
    <row r="19" spans="1:12">
      <c r="A19" s="1">
        <v>1069330</v>
      </c>
      <c r="B19" s="1" t="s">
        <v>95</v>
      </c>
      <c r="C19" s="1" t="s">
        <v>96</v>
      </c>
      <c r="D19" s="1" t="s">
        <v>14</v>
      </c>
      <c r="E19" s="1">
        <v>900136</v>
      </c>
      <c r="F19" s="1" t="s">
        <v>71</v>
      </c>
      <c r="G19" s="1">
        <v>904140</v>
      </c>
      <c r="H19" s="1">
        <v>4</v>
      </c>
      <c r="I19" s="1" t="s">
        <v>97</v>
      </c>
      <c r="J19" s="1">
        <v>121.0496</v>
      </c>
      <c r="K19" s="1">
        <v>14.55382</v>
      </c>
      <c r="L19" s="1" t="s">
        <v>98</v>
      </c>
    </row>
    <row r="20" spans="1:12">
      <c r="A20" s="1">
        <v>1069930</v>
      </c>
      <c r="B20" s="1" t="s">
        <v>99</v>
      </c>
      <c r="C20" s="1" t="s">
        <v>100</v>
      </c>
      <c r="D20" s="1" t="s">
        <v>79</v>
      </c>
      <c r="E20" s="1">
        <v>900170</v>
      </c>
      <c r="F20" s="1" t="s">
        <v>101</v>
      </c>
      <c r="G20" s="1">
        <v>904973</v>
      </c>
      <c r="H20" s="1">
        <v>4</v>
      </c>
      <c r="I20" s="1" t="s">
        <v>102</v>
      </c>
      <c r="J20" s="1">
        <v>99.0997304</v>
      </c>
      <c r="K20" s="1">
        <v>18.8563973</v>
      </c>
      <c r="L20" s="1" t="s">
        <v>103</v>
      </c>
    </row>
    <row r="21" spans="1:12">
      <c r="A21" s="1">
        <v>1072554</v>
      </c>
      <c r="B21" s="1" t="s">
        <v>104</v>
      </c>
      <c r="C21" s="1" t="s">
        <v>105</v>
      </c>
      <c r="D21" s="1" t="s">
        <v>14</v>
      </c>
      <c r="E21" s="1">
        <v>900136</v>
      </c>
      <c r="F21" s="1" t="s">
        <v>106</v>
      </c>
      <c r="G21" s="1">
        <v>904147</v>
      </c>
      <c r="H21" s="1">
        <v>4</v>
      </c>
      <c r="I21" s="1" t="s">
        <v>107</v>
      </c>
      <c r="J21" s="1">
        <v>123.758192</v>
      </c>
      <c r="K21" s="1">
        <v>9.557088</v>
      </c>
      <c r="L21" s="1" t="s">
        <v>108</v>
      </c>
    </row>
    <row r="22" spans="1:12">
      <c r="A22" s="1">
        <v>1073068</v>
      </c>
      <c r="B22" s="1" t="s">
        <v>109</v>
      </c>
      <c r="C22" s="1" t="s">
        <v>110</v>
      </c>
      <c r="D22" s="1" t="s">
        <v>111</v>
      </c>
      <c r="E22" s="1">
        <v>10</v>
      </c>
      <c r="F22" s="1" t="s">
        <v>112</v>
      </c>
      <c r="G22" s="1">
        <v>810100</v>
      </c>
      <c r="H22" s="1">
        <v>4</v>
      </c>
      <c r="I22" s="1" t="s">
        <v>113</v>
      </c>
      <c r="J22" s="1">
        <v>114.1696</v>
      </c>
      <c r="K22" s="1">
        <v>22.31862</v>
      </c>
      <c r="L22" s="1" t="s">
        <v>114</v>
      </c>
    </row>
    <row r="23" spans="1:12">
      <c r="A23" s="1">
        <v>1073070</v>
      </c>
      <c r="B23" s="1" t="s">
        <v>115</v>
      </c>
      <c r="C23" s="1" t="s">
        <v>116</v>
      </c>
      <c r="D23" s="1" t="s">
        <v>14</v>
      </c>
      <c r="E23" s="1">
        <v>900136</v>
      </c>
      <c r="F23" s="1" t="s">
        <v>87</v>
      </c>
      <c r="G23" s="1">
        <v>939722</v>
      </c>
      <c r="H23" s="1">
        <v>1</v>
      </c>
      <c r="I23" s="1" t="s">
        <v>117</v>
      </c>
      <c r="J23" s="1">
        <v>121.0492</v>
      </c>
      <c r="K23" s="1">
        <v>14.6514</v>
      </c>
      <c r="L23" s="1" t="s">
        <v>118</v>
      </c>
    </row>
    <row r="24" spans="1:12">
      <c r="A24" s="1">
        <v>1073149</v>
      </c>
      <c r="B24" s="1" t="s">
        <v>119</v>
      </c>
      <c r="C24" s="1" t="s">
        <v>120</v>
      </c>
      <c r="D24" s="1" t="s">
        <v>50</v>
      </c>
      <c r="E24" s="1">
        <v>900187</v>
      </c>
      <c r="F24" s="1" t="s">
        <v>51</v>
      </c>
      <c r="G24" s="1">
        <v>907589</v>
      </c>
      <c r="H24" s="1">
        <v>4</v>
      </c>
      <c r="I24" s="1" t="s">
        <v>121</v>
      </c>
      <c r="J24" s="1">
        <v>109.199422448874</v>
      </c>
      <c r="K24" s="1">
        <v>12.2275170189912</v>
      </c>
      <c r="L24" s="1" t="s">
        <v>122</v>
      </c>
    </row>
    <row r="25" spans="1:12">
      <c r="A25" s="1">
        <v>1073155</v>
      </c>
      <c r="B25" s="1" t="s">
        <v>123</v>
      </c>
      <c r="C25" s="1" t="s">
        <v>124</v>
      </c>
      <c r="D25" s="1" t="s">
        <v>25</v>
      </c>
      <c r="E25" s="1">
        <v>900085</v>
      </c>
      <c r="F25" s="1" t="s">
        <v>31</v>
      </c>
      <c r="G25" s="1">
        <v>903504</v>
      </c>
      <c r="H25" s="1">
        <v>4</v>
      </c>
      <c r="I25" s="1" t="s">
        <v>125</v>
      </c>
      <c r="J25" s="1">
        <v>139.0197377</v>
      </c>
      <c r="K25" s="1">
        <v>35.2675257</v>
      </c>
      <c r="L25" s="1" t="s">
        <v>126</v>
      </c>
    </row>
    <row r="26" spans="1:12">
      <c r="A26" s="1">
        <v>1075330</v>
      </c>
      <c r="B26" s="1" t="s">
        <v>127</v>
      </c>
      <c r="C26" s="1" t="s">
        <v>128</v>
      </c>
      <c r="D26" s="1" t="s">
        <v>25</v>
      </c>
      <c r="E26" s="1">
        <v>900085</v>
      </c>
      <c r="F26" s="1" t="s">
        <v>36</v>
      </c>
      <c r="G26" s="1">
        <v>903457</v>
      </c>
      <c r="H26" s="1">
        <v>4</v>
      </c>
      <c r="I26" s="1">
        <f>81-359098480</f>
        <v>-359098399</v>
      </c>
      <c r="J26" s="1">
        <v>139.689467684897</v>
      </c>
      <c r="K26" s="1">
        <v>35.6944139902152</v>
      </c>
      <c r="L26" s="1" t="s">
        <v>129</v>
      </c>
    </row>
    <row r="27" spans="1:12">
      <c r="A27" s="1">
        <v>1075392</v>
      </c>
      <c r="B27" s="1" t="s">
        <v>130</v>
      </c>
      <c r="C27" s="1" t="s">
        <v>131</v>
      </c>
      <c r="D27" s="1" t="s">
        <v>25</v>
      </c>
      <c r="E27" s="1">
        <v>900085</v>
      </c>
      <c r="F27" s="1" t="s">
        <v>36</v>
      </c>
      <c r="G27" s="1">
        <v>903457</v>
      </c>
      <c r="H27" s="1">
        <v>5</v>
      </c>
      <c r="I27" s="1" t="s">
        <v>132</v>
      </c>
      <c r="J27" s="1">
        <v>139.734098911285</v>
      </c>
      <c r="K27" s="1">
        <v>35.6812131419468</v>
      </c>
      <c r="L27" s="1" t="s">
        <v>133</v>
      </c>
    </row>
    <row r="28" spans="1:12">
      <c r="A28" s="1">
        <v>1075516</v>
      </c>
      <c r="B28" s="1" t="s">
        <v>134</v>
      </c>
      <c r="C28" s="1" t="s">
        <v>135</v>
      </c>
      <c r="D28" s="1" t="s">
        <v>14</v>
      </c>
      <c r="E28" s="1">
        <v>900136</v>
      </c>
      <c r="F28" s="1" t="s">
        <v>136</v>
      </c>
      <c r="G28" s="1">
        <v>904146</v>
      </c>
      <c r="H28" s="1">
        <v>3</v>
      </c>
      <c r="I28" s="1"/>
      <c r="J28" s="1">
        <v>120.175437927246</v>
      </c>
      <c r="K28" s="1">
        <v>11.9969806671142</v>
      </c>
      <c r="L28" s="1" t="s">
        <v>137</v>
      </c>
    </row>
    <row r="29" spans="1:12">
      <c r="A29" s="1">
        <v>1077645</v>
      </c>
      <c r="B29" s="1" t="s">
        <v>138</v>
      </c>
      <c r="C29" s="1" t="s">
        <v>139</v>
      </c>
      <c r="D29" s="1" t="s">
        <v>14</v>
      </c>
      <c r="E29" s="1">
        <v>900136</v>
      </c>
      <c r="F29" s="1" t="s">
        <v>92</v>
      </c>
      <c r="G29" s="1">
        <v>904141</v>
      </c>
      <c r="H29" s="1">
        <v>4</v>
      </c>
      <c r="I29" s="1">
        <v>0</v>
      </c>
      <c r="J29" s="1">
        <v>122.552101</v>
      </c>
      <c r="K29" s="1">
        <v>10.705482</v>
      </c>
      <c r="L29" s="1" t="s">
        <v>140</v>
      </c>
    </row>
    <row r="30" spans="1:12">
      <c r="A30" s="1">
        <v>1077654</v>
      </c>
      <c r="B30" s="1" t="s">
        <v>141</v>
      </c>
      <c r="C30" s="1" t="s">
        <v>141</v>
      </c>
      <c r="D30" s="1" t="s">
        <v>14</v>
      </c>
      <c r="E30" s="1">
        <v>900136</v>
      </c>
      <c r="F30" s="1" t="s">
        <v>71</v>
      </c>
      <c r="G30" s="1">
        <v>904140</v>
      </c>
      <c r="H30" s="1">
        <v>3</v>
      </c>
      <c r="I30" s="1" t="s">
        <v>142</v>
      </c>
      <c r="J30" s="1"/>
      <c r="K30" s="1"/>
      <c r="L30" s="1" t="s">
        <v>143</v>
      </c>
    </row>
    <row r="31" spans="1:12">
      <c r="A31" s="1">
        <v>1077660</v>
      </c>
      <c r="B31" s="1" t="s">
        <v>144</v>
      </c>
      <c r="C31" s="1" t="s">
        <v>145</v>
      </c>
      <c r="D31" s="1" t="s">
        <v>14</v>
      </c>
      <c r="E31" s="1">
        <v>900136</v>
      </c>
      <c r="F31" s="1" t="s">
        <v>41</v>
      </c>
      <c r="G31" s="1">
        <v>904145</v>
      </c>
      <c r="H31" s="1">
        <v>4</v>
      </c>
      <c r="I31" s="1" t="s">
        <v>146</v>
      </c>
      <c r="J31" s="1">
        <v>121.91966</v>
      </c>
      <c r="K31" s="1">
        <v>11.972997</v>
      </c>
      <c r="L31" s="1" t="s">
        <v>147</v>
      </c>
    </row>
    <row r="32" spans="1:12">
      <c r="A32" s="1">
        <v>222551</v>
      </c>
      <c r="B32" s="1" t="s">
        <v>148</v>
      </c>
      <c r="C32" s="1" t="s">
        <v>149</v>
      </c>
      <c r="D32" s="1" t="s">
        <v>111</v>
      </c>
      <c r="E32" s="1">
        <v>10</v>
      </c>
      <c r="F32" s="1" t="s">
        <v>150</v>
      </c>
      <c r="G32" s="1">
        <v>820100</v>
      </c>
      <c r="H32" s="1">
        <v>2</v>
      </c>
      <c r="I32" s="1" t="s">
        <v>151</v>
      </c>
      <c r="J32" s="1">
        <v>113.55970256235</v>
      </c>
      <c r="K32" s="1">
        <v>22.194103345452</v>
      </c>
      <c r="L32" s="1" t="s">
        <v>152</v>
      </c>
    </row>
    <row r="33" spans="1:12">
      <c r="A33" s="1">
        <v>222592</v>
      </c>
      <c r="B33" s="1" t="s">
        <v>153</v>
      </c>
      <c r="C33" s="1" t="s">
        <v>154</v>
      </c>
      <c r="D33" s="1" t="s">
        <v>111</v>
      </c>
      <c r="E33" s="1">
        <v>10</v>
      </c>
      <c r="F33" s="1" t="s">
        <v>150</v>
      </c>
      <c r="G33" s="1">
        <v>820100</v>
      </c>
      <c r="H33" s="1">
        <v>3</v>
      </c>
      <c r="I33" s="1" t="s">
        <v>155</v>
      </c>
      <c r="J33" s="1">
        <v>113.55770378318</v>
      </c>
      <c r="K33" s="1">
        <v>22.193516496325</v>
      </c>
      <c r="L33" s="1" t="s">
        <v>156</v>
      </c>
    </row>
    <row r="34" spans="1:12">
      <c r="A34" s="1">
        <v>222602</v>
      </c>
      <c r="B34" s="1" t="s">
        <v>157</v>
      </c>
      <c r="C34" s="1" t="s">
        <v>158</v>
      </c>
      <c r="D34" s="1" t="s">
        <v>111</v>
      </c>
      <c r="E34" s="1">
        <v>10</v>
      </c>
      <c r="F34" s="1" t="s">
        <v>150</v>
      </c>
      <c r="G34" s="1">
        <v>820100</v>
      </c>
      <c r="H34" s="1">
        <v>3</v>
      </c>
      <c r="I34" s="1" t="s">
        <v>159</v>
      </c>
      <c r="J34" s="1">
        <v>113.56611560871</v>
      </c>
      <c r="K34" s="1">
        <v>22.198201058145</v>
      </c>
      <c r="L34" s="1" t="s">
        <v>160</v>
      </c>
    </row>
    <row r="35" spans="1:12">
      <c r="A35" s="1">
        <v>222615</v>
      </c>
      <c r="B35" s="1" t="s">
        <v>161</v>
      </c>
      <c r="C35" s="1" t="s">
        <v>162</v>
      </c>
      <c r="D35" s="1" t="s">
        <v>111</v>
      </c>
      <c r="E35" s="1">
        <v>10</v>
      </c>
      <c r="F35" s="1" t="s">
        <v>150</v>
      </c>
      <c r="G35" s="1">
        <v>820100</v>
      </c>
      <c r="H35" s="1">
        <v>3</v>
      </c>
      <c r="I35" s="1" t="s">
        <v>163</v>
      </c>
      <c r="J35" s="1">
        <v>113.55882373868</v>
      </c>
      <c r="K35" s="1">
        <v>22.194260972079</v>
      </c>
      <c r="L35" s="1" t="s">
        <v>164</v>
      </c>
    </row>
    <row r="36" spans="1:12">
      <c r="A36" s="1">
        <v>222850</v>
      </c>
      <c r="B36" s="1" t="s">
        <v>165</v>
      </c>
      <c r="C36" s="1" t="s">
        <v>166</v>
      </c>
      <c r="D36" s="1" t="s">
        <v>111</v>
      </c>
      <c r="E36" s="1">
        <v>10</v>
      </c>
      <c r="F36" s="1" t="s">
        <v>150</v>
      </c>
      <c r="G36" s="1">
        <v>820100</v>
      </c>
      <c r="H36" s="1">
        <v>5</v>
      </c>
      <c r="I36" s="1">
        <v>85388831228</v>
      </c>
      <c r="J36" s="1">
        <v>113.564148</v>
      </c>
      <c r="K36" s="1">
        <v>22.153396</v>
      </c>
      <c r="L36" s="1" t="s">
        <v>167</v>
      </c>
    </row>
    <row r="37" spans="1:12">
      <c r="A37" s="1">
        <v>222873</v>
      </c>
      <c r="B37" s="1" t="s">
        <v>168</v>
      </c>
      <c r="C37" s="1" t="s">
        <v>169</v>
      </c>
      <c r="D37" s="1" t="s">
        <v>111</v>
      </c>
      <c r="E37" s="1">
        <v>10</v>
      </c>
      <c r="F37" s="1" t="s">
        <v>150</v>
      </c>
      <c r="G37" s="1">
        <v>820100</v>
      </c>
      <c r="H37" s="1">
        <v>4</v>
      </c>
      <c r="I37" s="1" t="s">
        <v>170</v>
      </c>
      <c r="J37" s="1">
        <v>113.559999</v>
      </c>
      <c r="K37" s="1">
        <v>22.191317</v>
      </c>
      <c r="L37" s="1" t="s">
        <v>171</v>
      </c>
    </row>
    <row r="38" spans="1:12">
      <c r="A38" s="1">
        <v>222959</v>
      </c>
      <c r="B38" s="1" t="s">
        <v>172</v>
      </c>
      <c r="C38" s="1" t="s">
        <v>173</v>
      </c>
      <c r="D38" s="1" t="s">
        <v>111</v>
      </c>
      <c r="E38" s="1">
        <v>10</v>
      </c>
      <c r="F38" s="1" t="s">
        <v>150</v>
      </c>
      <c r="G38" s="1">
        <v>820100</v>
      </c>
      <c r="H38" s="1">
        <v>5</v>
      </c>
      <c r="I38" s="1" t="s">
        <v>174</v>
      </c>
      <c r="J38" s="1">
        <v>113.55991</v>
      </c>
      <c r="K38" s="1">
        <v>22.154645</v>
      </c>
      <c r="L38" s="1" t="s">
        <v>175</v>
      </c>
    </row>
    <row r="39" spans="1:12">
      <c r="A39" s="1">
        <v>222965</v>
      </c>
      <c r="B39" s="1" t="s">
        <v>176</v>
      </c>
      <c r="C39" s="1" t="s">
        <v>177</v>
      </c>
      <c r="D39" s="1" t="s">
        <v>111</v>
      </c>
      <c r="E39" s="1">
        <v>10</v>
      </c>
      <c r="F39" s="1" t="s">
        <v>150</v>
      </c>
      <c r="G39" s="1">
        <v>820100</v>
      </c>
      <c r="H39" s="1">
        <v>4</v>
      </c>
      <c r="I39" s="1" t="s">
        <v>178</v>
      </c>
      <c r="J39" s="1">
        <v>113.56179</v>
      </c>
      <c r="K39" s="1">
        <v>22.189614</v>
      </c>
      <c r="L39" s="1" t="s">
        <v>179</v>
      </c>
    </row>
    <row r="40" spans="1:12">
      <c r="A40" s="1">
        <v>222966</v>
      </c>
      <c r="B40" s="1" t="s">
        <v>180</v>
      </c>
      <c r="C40" s="1" t="s">
        <v>181</v>
      </c>
      <c r="D40" s="1" t="s">
        <v>111</v>
      </c>
      <c r="E40" s="1">
        <v>10</v>
      </c>
      <c r="F40" s="1" t="s">
        <v>112</v>
      </c>
      <c r="G40" s="1">
        <v>810100</v>
      </c>
      <c r="H40" s="1">
        <v>3</v>
      </c>
      <c r="I40" s="1" t="s">
        <v>182</v>
      </c>
      <c r="J40" s="1">
        <v>114.19480913067</v>
      </c>
      <c r="K40" s="1">
        <v>22.304323812862</v>
      </c>
      <c r="L40" s="1" t="s">
        <v>183</v>
      </c>
    </row>
    <row r="41" spans="1:12">
      <c r="A41" s="1">
        <v>222986</v>
      </c>
      <c r="B41" s="1" t="s">
        <v>184</v>
      </c>
      <c r="C41" s="1" t="s">
        <v>185</v>
      </c>
      <c r="D41" s="1" t="s">
        <v>111</v>
      </c>
      <c r="E41" s="1">
        <v>10</v>
      </c>
      <c r="F41" s="1" t="s">
        <v>112</v>
      </c>
      <c r="G41" s="1">
        <v>810100</v>
      </c>
      <c r="H41" s="1">
        <v>3</v>
      </c>
      <c r="I41" s="1" t="s">
        <v>186</v>
      </c>
      <c r="J41" s="1">
        <v>114.18333394876</v>
      </c>
      <c r="K41" s="1">
        <v>22.298785692963</v>
      </c>
      <c r="L41" s="1" t="s">
        <v>187</v>
      </c>
    </row>
    <row r="42" spans="1:12">
      <c r="A42" s="1">
        <v>223157</v>
      </c>
      <c r="B42" s="1" t="s">
        <v>188</v>
      </c>
      <c r="C42" s="1" t="s">
        <v>189</v>
      </c>
      <c r="D42" s="1" t="s">
        <v>79</v>
      </c>
      <c r="E42" s="1">
        <v>900170</v>
      </c>
      <c r="F42" s="1" t="s">
        <v>101</v>
      </c>
      <c r="G42" s="1">
        <v>904973</v>
      </c>
      <c r="H42" s="1">
        <v>4</v>
      </c>
      <c r="I42" s="1" t="s">
        <v>190</v>
      </c>
      <c r="J42" s="1">
        <v>98.97061</v>
      </c>
      <c r="K42" s="1">
        <v>18.802</v>
      </c>
      <c r="L42" s="1" t="s">
        <v>191</v>
      </c>
    </row>
    <row r="43" spans="1:12">
      <c r="A43" s="1">
        <v>225272</v>
      </c>
      <c r="B43" s="1" t="s">
        <v>192</v>
      </c>
      <c r="C43" s="1" t="s">
        <v>193</v>
      </c>
      <c r="D43" s="1" t="s">
        <v>79</v>
      </c>
      <c r="E43" s="1">
        <v>900170</v>
      </c>
      <c r="F43" s="1" t="s">
        <v>80</v>
      </c>
      <c r="G43" s="1">
        <v>904976</v>
      </c>
      <c r="H43" s="1">
        <v>5</v>
      </c>
      <c r="I43" s="1" t="s">
        <v>194</v>
      </c>
      <c r="J43" s="1">
        <v>100.541310547026</v>
      </c>
      <c r="K43" s="1">
        <v>13.7543646939766</v>
      </c>
      <c r="L43" s="1" t="s">
        <v>195</v>
      </c>
    </row>
    <row r="44" spans="1:12">
      <c r="A44" s="1">
        <v>225287</v>
      </c>
      <c r="B44" s="1" t="s">
        <v>196</v>
      </c>
      <c r="C44" s="1" t="s">
        <v>197</v>
      </c>
      <c r="D44" s="1" t="s">
        <v>79</v>
      </c>
      <c r="E44" s="1">
        <v>900170</v>
      </c>
      <c r="F44" s="1" t="s">
        <v>80</v>
      </c>
      <c r="G44" s="1">
        <v>904976</v>
      </c>
      <c r="H44" s="1">
        <v>4</v>
      </c>
      <c r="I44" s="1" t="s">
        <v>198</v>
      </c>
      <c r="J44" s="1">
        <v>100.543984336529</v>
      </c>
      <c r="K44" s="1">
        <v>13.7081739172346</v>
      </c>
      <c r="L44" s="1" t="s">
        <v>199</v>
      </c>
    </row>
    <row r="45" spans="1:12">
      <c r="A45" s="1">
        <v>225346</v>
      </c>
      <c r="B45" s="1" t="s">
        <v>200</v>
      </c>
      <c r="C45" s="1" t="s">
        <v>201</v>
      </c>
      <c r="D45" s="1" t="s">
        <v>79</v>
      </c>
      <c r="E45" s="1">
        <v>900170</v>
      </c>
      <c r="F45" s="1" t="s">
        <v>80</v>
      </c>
      <c r="G45" s="1">
        <v>904976</v>
      </c>
      <c r="H45" s="1">
        <v>4</v>
      </c>
      <c r="I45" s="1" t="s">
        <v>202</v>
      </c>
      <c r="J45" s="1">
        <v>100.533738145872</v>
      </c>
      <c r="K45" s="1">
        <v>13.7390162418708</v>
      </c>
      <c r="L45" s="1" t="s">
        <v>203</v>
      </c>
    </row>
    <row r="46" spans="1:12">
      <c r="A46" s="1">
        <v>225622</v>
      </c>
      <c r="B46" s="1" t="s">
        <v>204</v>
      </c>
      <c r="C46" s="1" t="s">
        <v>205</v>
      </c>
      <c r="D46" s="1" t="s">
        <v>79</v>
      </c>
      <c r="E46" s="1">
        <v>900170</v>
      </c>
      <c r="F46" s="1" t="s">
        <v>80</v>
      </c>
      <c r="G46" s="1">
        <v>904976</v>
      </c>
      <c r="H46" s="1">
        <v>5</v>
      </c>
      <c r="I46" s="1">
        <v>6620919000</v>
      </c>
      <c r="J46" s="1">
        <v>100.547447347778</v>
      </c>
      <c r="K46" s="1">
        <v>13.7478128843723</v>
      </c>
      <c r="L46" s="1" t="s">
        <v>206</v>
      </c>
    </row>
    <row r="47" spans="1:12">
      <c r="A47" s="1">
        <v>227379</v>
      </c>
      <c r="B47" s="1" t="s">
        <v>207</v>
      </c>
      <c r="C47" s="1" t="s">
        <v>208</v>
      </c>
      <c r="D47" s="1" t="s">
        <v>14</v>
      </c>
      <c r="E47" s="1">
        <v>900136</v>
      </c>
      <c r="F47" s="1" t="s">
        <v>71</v>
      </c>
      <c r="G47" s="1">
        <v>904140</v>
      </c>
      <c r="H47" s="1">
        <v>4</v>
      </c>
      <c r="I47" s="1" t="s">
        <v>209</v>
      </c>
      <c r="J47" s="1">
        <v>121.030037475393</v>
      </c>
      <c r="K47" s="1">
        <v>14.5647315506067</v>
      </c>
      <c r="L47" s="1" t="s">
        <v>210</v>
      </c>
    </row>
    <row r="48" spans="1:12">
      <c r="A48" s="1">
        <v>227991</v>
      </c>
      <c r="B48" s="1" t="s">
        <v>211</v>
      </c>
      <c r="C48" s="1" t="s">
        <v>212</v>
      </c>
      <c r="D48" s="1" t="s">
        <v>79</v>
      </c>
      <c r="E48" s="1">
        <v>900170</v>
      </c>
      <c r="F48" s="1" t="s">
        <v>80</v>
      </c>
      <c r="G48" s="1">
        <v>904976</v>
      </c>
      <c r="H48" s="1">
        <v>3</v>
      </c>
      <c r="I48" s="1" t="s">
        <v>213</v>
      </c>
      <c r="J48" s="1">
        <v>100.528288338092</v>
      </c>
      <c r="K48" s="1">
        <v>13.7248179611968</v>
      </c>
      <c r="L48" s="1" t="s">
        <v>214</v>
      </c>
    </row>
    <row r="49" spans="1:12">
      <c r="A49" s="1">
        <v>228354</v>
      </c>
      <c r="B49" s="1" t="s">
        <v>215</v>
      </c>
      <c r="C49" s="1" t="s">
        <v>216</v>
      </c>
      <c r="D49" s="1" t="s">
        <v>79</v>
      </c>
      <c r="E49" s="1">
        <v>900170</v>
      </c>
      <c r="F49" s="1" t="s">
        <v>217</v>
      </c>
      <c r="G49" s="1">
        <v>904993</v>
      </c>
      <c r="H49" s="1">
        <v>3</v>
      </c>
      <c r="I49" s="1" t="s">
        <v>218</v>
      </c>
      <c r="J49" s="1">
        <v>102.29285</v>
      </c>
      <c r="K49" s="1">
        <v>12.03056</v>
      </c>
      <c r="L49" s="1" t="s">
        <v>219</v>
      </c>
    </row>
    <row r="50" spans="1:12">
      <c r="A50" s="1">
        <v>231601</v>
      </c>
      <c r="B50" s="1" t="s">
        <v>220</v>
      </c>
      <c r="C50" s="1" t="s">
        <v>221</v>
      </c>
      <c r="D50" s="1" t="s">
        <v>79</v>
      </c>
      <c r="E50" s="1">
        <v>900170</v>
      </c>
      <c r="F50" s="1" t="s">
        <v>222</v>
      </c>
      <c r="G50" s="1">
        <v>904986</v>
      </c>
      <c r="H50" s="1">
        <v>4</v>
      </c>
      <c r="I50" s="1" t="s">
        <v>223</v>
      </c>
      <c r="J50" s="1">
        <v>98.30861120098</v>
      </c>
      <c r="K50" s="1">
        <v>7.90210885145521</v>
      </c>
      <c r="L50" s="1" t="s">
        <v>224</v>
      </c>
    </row>
    <row r="51" spans="1:12">
      <c r="A51" s="1">
        <v>231631</v>
      </c>
      <c r="B51" s="1" t="s">
        <v>225</v>
      </c>
      <c r="C51" s="1" t="s">
        <v>226</v>
      </c>
      <c r="D51" s="1" t="s">
        <v>79</v>
      </c>
      <c r="E51" s="1">
        <v>900170</v>
      </c>
      <c r="F51" s="1" t="s">
        <v>222</v>
      </c>
      <c r="G51" s="1">
        <v>904986</v>
      </c>
      <c r="H51" s="1">
        <v>5</v>
      </c>
      <c r="I51" s="1" t="s">
        <v>227</v>
      </c>
      <c r="J51" s="1">
        <v>98.270853</v>
      </c>
      <c r="K51" s="1">
        <v>7.94716</v>
      </c>
      <c r="L51" s="1" t="s">
        <v>228</v>
      </c>
    </row>
    <row r="52" spans="1:12">
      <c r="A52" s="1">
        <v>231634</v>
      </c>
      <c r="B52" s="1" t="s">
        <v>229</v>
      </c>
      <c r="C52" s="1" t="s">
        <v>230</v>
      </c>
      <c r="D52" s="1" t="s">
        <v>65</v>
      </c>
      <c r="E52" s="1">
        <v>900105</v>
      </c>
      <c r="F52" s="1" t="s">
        <v>231</v>
      </c>
      <c r="G52" s="1">
        <v>903673</v>
      </c>
      <c r="H52" s="1">
        <v>4</v>
      </c>
      <c r="I52" s="1" t="s">
        <v>232</v>
      </c>
      <c r="J52" s="1">
        <v>101.68893</v>
      </c>
      <c r="K52" s="1">
        <v>2.60133</v>
      </c>
      <c r="L52" s="1" t="s">
        <v>233</v>
      </c>
    </row>
    <row r="53" spans="1:12">
      <c r="A53" s="1">
        <v>231659</v>
      </c>
      <c r="B53" s="1" t="s">
        <v>234</v>
      </c>
      <c r="C53" s="1" t="s">
        <v>235</v>
      </c>
      <c r="D53" s="1" t="s">
        <v>79</v>
      </c>
      <c r="E53" s="1">
        <v>900170</v>
      </c>
      <c r="F53" s="1" t="s">
        <v>236</v>
      </c>
      <c r="G53" s="1">
        <v>904974</v>
      </c>
      <c r="H53" s="1">
        <v>5</v>
      </c>
      <c r="I53" s="1" t="s">
        <v>237</v>
      </c>
      <c r="J53" s="1">
        <v>100.88236</v>
      </c>
      <c r="K53" s="1">
        <v>12.934861</v>
      </c>
      <c r="L53" s="1" t="s">
        <v>238</v>
      </c>
    </row>
    <row r="54" spans="1:12">
      <c r="A54" s="1">
        <v>236894</v>
      </c>
      <c r="B54" s="1" t="s">
        <v>239</v>
      </c>
      <c r="C54" s="1" t="s">
        <v>240</v>
      </c>
      <c r="D54" s="1" t="s">
        <v>79</v>
      </c>
      <c r="E54" s="1">
        <v>900170</v>
      </c>
      <c r="F54" s="1" t="s">
        <v>222</v>
      </c>
      <c r="G54" s="1">
        <v>904986</v>
      </c>
      <c r="H54" s="1">
        <v>5</v>
      </c>
      <c r="I54" s="1" t="s">
        <v>241</v>
      </c>
      <c r="J54" s="1">
        <v>98.30326</v>
      </c>
      <c r="K54" s="1">
        <v>7.89535</v>
      </c>
      <c r="L54" s="1" t="s">
        <v>242</v>
      </c>
    </row>
    <row r="55" spans="1:12">
      <c r="A55" s="1">
        <v>238303</v>
      </c>
      <c r="B55" s="1" t="s">
        <v>243</v>
      </c>
      <c r="C55" s="1" t="s">
        <v>244</v>
      </c>
      <c r="D55" s="1" t="s">
        <v>79</v>
      </c>
      <c r="E55" s="1">
        <v>900170</v>
      </c>
      <c r="F55" s="1" t="s">
        <v>245</v>
      </c>
      <c r="G55" s="1">
        <v>904998</v>
      </c>
      <c r="H55" s="1">
        <v>5</v>
      </c>
      <c r="I55" s="1" t="s">
        <v>246</v>
      </c>
      <c r="J55" s="1">
        <v>99.9317053</v>
      </c>
      <c r="K55" s="1">
        <v>9.4621693</v>
      </c>
      <c r="L55" s="1" t="s">
        <v>247</v>
      </c>
    </row>
    <row r="56" spans="1:12">
      <c r="A56" s="1">
        <v>239037</v>
      </c>
      <c r="B56" s="1" t="s">
        <v>248</v>
      </c>
      <c r="C56" s="1" t="s">
        <v>249</v>
      </c>
      <c r="D56" s="1" t="s">
        <v>79</v>
      </c>
      <c r="E56" s="1">
        <v>900170</v>
      </c>
      <c r="F56" s="1" t="s">
        <v>80</v>
      </c>
      <c r="G56" s="1">
        <v>904976</v>
      </c>
      <c r="H56" s="1">
        <v>5</v>
      </c>
      <c r="I56" s="1">
        <v>6620569000</v>
      </c>
      <c r="J56" s="1">
        <v>100.567388597057</v>
      </c>
      <c r="K56" s="1">
        <v>13.743722252722</v>
      </c>
      <c r="L56" s="1" t="s">
        <v>250</v>
      </c>
    </row>
    <row r="57" spans="1:12">
      <c r="A57" s="1">
        <v>239051</v>
      </c>
      <c r="B57" s="1" t="s">
        <v>251</v>
      </c>
      <c r="C57" s="1" t="s">
        <v>252</v>
      </c>
      <c r="D57" s="1" t="s">
        <v>25</v>
      </c>
      <c r="E57" s="1">
        <v>900085</v>
      </c>
      <c r="F57" s="1" t="s">
        <v>253</v>
      </c>
      <c r="G57" s="1">
        <v>907773</v>
      </c>
      <c r="H57" s="1">
        <v>3</v>
      </c>
      <c r="I57" s="1" t="s">
        <v>254</v>
      </c>
      <c r="J57" s="1">
        <v>127.690125946891</v>
      </c>
      <c r="K57" s="1">
        <v>26.2294530654164</v>
      </c>
      <c r="L57" s="1" t="s">
        <v>255</v>
      </c>
    </row>
    <row r="58" spans="1:12">
      <c r="A58" s="1">
        <v>241396</v>
      </c>
      <c r="B58" s="1" t="s">
        <v>256</v>
      </c>
      <c r="C58" s="1" t="s">
        <v>257</v>
      </c>
      <c r="D58" s="1" t="s">
        <v>79</v>
      </c>
      <c r="E58" s="1">
        <v>900170</v>
      </c>
      <c r="F58" s="1" t="s">
        <v>222</v>
      </c>
      <c r="G58" s="1">
        <v>904986</v>
      </c>
      <c r="H58" s="1">
        <v>4</v>
      </c>
      <c r="I58" s="1" t="s">
        <v>258</v>
      </c>
      <c r="J58" s="1">
        <v>98.29798</v>
      </c>
      <c r="K58" s="1">
        <v>7.90415</v>
      </c>
      <c r="L58" s="1" t="s">
        <v>259</v>
      </c>
    </row>
    <row r="59" spans="1:12">
      <c r="A59" s="1">
        <v>241586</v>
      </c>
      <c r="B59" s="1" t="s">
        <v>260</v>
      </c>
      <c r="C59" s="1" t="s">
        <v>261</v>
      </c>
      <c r="D59" s="1" t="s">
        <v>79</v>
      </c>
      <c r="E59" s="1">
        <v>900170</v>
      </c>
      <c r="F59" s="1" t="s">
        <v>222</v>
      </c>
      <c r="G59" s="1">
        <v>904986</v>
      </c>
      <c r="H59" s="1">
        <v>4</v>
      </c>
      <c r="I59" s="1" t="s">
        <v>262</v>
      </c>
      <c r="J59" s="1">
        <v>98.29616</v>
      </c>
      <c r="K59" s="1">
        <v>7.893755</v>
      </c>
      <c r="L59" s="1" t="s">
        <v>263</v>
      </c>
    </row>
    <row r="60" spans="1:12">
      <c r="A60" s="1">
        <v>241649</v>
      </c>
      <c r="B60" s="1" t="s">
        <v>264</v>
      </c>
      <c r="C60" s="1" t="s">
        <v>265</v>
      </c>
      <c r="D60" s="1" t="s">
        <v>79</v>
      </c>
      <c r="E60" s="1">
        <v>900170</v>
      </c>
      <c r="F60" s="1" t="s">
        <v>222</v>
      </c>
      <c r="G60" s="1">
        <v>904986</v>
      </c>
      <c r="H60" s="1">
        <v>5</v>
      </c>
      <c r="I60" s="1" t="s">
        <v>266</v>
      </c>
      <c r="J60" s="1">
        <v>98.29973</v>
      </c>
      <c r="K60" s="1">
        <v>7.80283</v>
      </c>
      <c r="L60" s="1" t="s">
        <v>267</v>
      </c>
    </row>
    <row r="61" spans="1:12">
      <c r="A61" s="1">
        <v>241896</v>
      </c>
      <c r="B61" s="1" t="s">
        <v>268</v>
      </c>
      <c r="C61" s="1" t="s">
        <v>269</v>
      </c>
      <c r="D61" s="1" t="s">
        <v>79</v>
      </c>
      <c r="E61" s="1">
        <v>900170</v>
      </c>
      <c r="F61" s="1" t="s">
        <v>222</v>
      </c>
      <c r="G61" s="1">
        <v>904986</v>
      </c>
      <c r="H61" s="1">
        <v>5</v>
      </c>
      <c r="I61" s="1" t="s">
        <v>266</v>
      </c>
      <c r="J61" s="1">
        <v>98.3062423762159</v>
      </c>
      <c r="K61" s="1">
        <v>7.81325437506972</v>
      </c>
      <c r="L61" s="1" t="s">
        <v>270</v>
      </c>
    </row>
    <row r="62" spans="1:12">
      <c r="A62" s="1">
        <v>242252</v>
      </c>
      <c r="B62" s="1" t="s">
        <v>271</v>
      </c>
      <c r="C62" s="1" t="s">
        <v>272</v>
      </c>
      <c r="D62" s="1" t="s">
        <v>79</v>
      </c>
      <c r="E62" s="1">
        <v>900170</v>
      </c>
      <c r="F62" s="1" t="s">
        <v>236</v>
      </c>
      <c r="G62" s="1">
        <v>904974</v>
      </c>
      <c r="H62" s="1">
        <v>4</v>
      </c>
      <c r="I62" s="1" t="s">
        <v>273</v>
      </c>
      <c r="J62" s="1">
        <v>100.89240246164</v>
      </c>
      <c r="K62" s="1">
        <v>12.964654704271</v>
      </c>
      <c r="L62" s="1" t="s">
        <v>274</v>
      </c>
    </row>
    <row r="63" spans="1:12">
      <c r="A63" s="1">
        <v>1077717</v>
      </c>
      <c r="B63" s="1" t="s">
        <v>275</v>
      </c>
      <c r="C63" s="1" t="s">
        <v>276</v>
      </c>
      <c r="D63" s="1" t="s">
        <v>14</v>
      </c>
      <c r="E63" s="1">
        <v>900136</v>
      </c>
      <c r="F63" s="1" t="s">
        <v>71</v>
      </c>
      <c r="G63" s="1">
        <v>904140</v>
      </c>
      <c r="H63" s="1">
        <v>3</v>
      </c>
      <c r="I63" s="1" t="s">
        <v>277</v>
      </c>
      <c r="J63" s="1">
        <v>121.0234</v>
      </c>
      <c r="K63" s="1">
        <v>14.55354</v>
      </c>
      <c r="L63" s="1" t="s">
        <v>278</v>
      </c>
    </row>
    <row r="64" spans="1:12">
      <c r="A64" s="1">
        <v>244599</v>
      </c>
      <c r="B64" s="1" t="s">
        <v>279</v>
      </c>
      <c r="C64" s="1" t="s">
        <v>280</v>
      </c>
      <c r="D64" s="1" t="s">
        <v>14</v>
      </c>
      <c r="E64" s="1">
        <v>900136</v>
      </c>
      <c r="F64" s="1" t="s">
        <v>41</v>
      </c>
      <c r="G64" s="1">
        <v>904145</v>
      </c>
      <c r="H64" s="1">
        <v>5</v>
      </c>
      <c r="I64" s="1">
        <v>6327196692</v>
      </c>
      <c r="J64" s="1">
        <v>121.91666</v>
      </c>
      <c r="K64" s="1">
        <v>11.97182</v>
      </c>
      <c r="L64" s="1" t="s">
        <v>281</v>
      </c>
    </row>
    <row r="65" spans="1:12">
      <c r="A65" s="1">
        <v>245411</v>
      </c>
      <c r="B65" s="1" t="s">
        <v>282</v>
      </c>
      <c r="C65" s="1" t="s">
        <v>283</v>
      </c>
      <c r="D65" s="1" t="s">
        <v>79</v>
      </c>
      <c r="E65" s="1">
        <v>900170</v>
      </c>
      <c r="F65" s="1" t="s">
        <v>80</v>
      </c>
      <c r="G65" s="1">
        <v>904976</v>
      </c>
      <c r="H65" s="1">
        <v>5</v>
      </c>
      <c r="I65" s="1" t="s">
        <v>284</v>
      </c>
      <c r="J65" s="1">
        <v>100.54992577512</v>
      </c>
      <c r="K65" s="1">
        <v>13.745746379772</v>
      </c>
      <c r="L65" s="1" t="s">
        <v>285</v>
      </c>
    </row>
    <row r="66" spans="1:12">
      <c r="A66" s="1">
        <v>245439</v>
      </c>
      <c r="B66" s="1" t="s">
        <v>286</v>
      </c>
      <c r="C66" s="1" t="s">
        <v>287</v>
      </c>
      <c r="D66" s="1" t="s">
        <v>79</v>
      </c>
      <c r="E66" s="1">
        <v>900170</v>
      </c>
      <c r="F66" s="1" t="s">
        <v>80</v>
      </c>
      <c r="G66" s="1">
        <v>904976</v>
      </c>
      <c r="H66" s="1">
        <v>3</v>
      </c>
      <c r="I66" s="1" t="s">
        <v>288</v>
      </c>
      <c r="J66" s="1">
        <v>100.542525375318</v>
      </c>
      <c r="K66" s="1">
        <v>13.7291543432044</v>
      </c>
      <c r="L66" s="1" t="s">
        <v>289</v>
      </c>
    </row>
    <row r="67" spans="1:12">
      <c r="A67" s="1">
        <v>245543</v>
      </c>
      <c r="B67" s="1" t="s">
        <v>290</v>
      </c>
      <c r="C67" s="1" t="s">
        <v>291</v>
      </c>
      <c r="D67" s="1" t="s">
        <v>79</v>
      </c>
      <c r="E67" s="1">
        <v>900170</v>
      </c>
      <c r="F67" s="1" t="s">
        <v>80</v>
      </c>
      <c r="G67" s="1">
        <v>904976</v>
      </c>
      <c r="H67" s="1">
        <v>5</v>
      </c>
      <c r="I67" s="1" t="s">
        <v>292</v>
      </c>
      <c r="J67" s="1">
        <v>100.551867</v>
      </c>
      <c r="K67" s="1">
        <v>13.723085</v>
      </c>
      <c r="L67" s="1" t="s">
        <v>293</v>
      </c>
    </row>
    <row r="68" spans="1:12">
      <c r="A68" s="1">
        <v>248153</v>
      </c>
      <c r="B68" s="1" t="s">
        <v>294</v>
      </c>
      <c r="C68" s="1" t="s">
        <v>295</v>
      </c>
      <c r="D68" s="1" t="s">
        <v>14</v>
      </c>
      <c r="E68" s="1">
        <v>900136</v>
      </c>
      <c r="F68" s="1" t="s">
        <v>41</v>
      </c>
      <c r="G68" s="1">
        <v>904145</v>
      </c>
      <c r="H68" s="1">
        <v>5</v>
      </c>
      <c r="I68" s="1" t="s">
        <v>296</v>
      </c>
      <c r="J68" s="1">
        <v>121.921559111172</v>
      </c>
      <c r="K68" s="1">
        <v>11.980161182273</v>
      </c>
      <c r="L68" s="1" t="s">
        <v>297</v>
      </c>
    </row>
    <row r="69" spans="1:12">
      <c r="A69" s="1">
        <v>248223</v>
      </c>
      <c r="B69" s="1" t="s">
        <v>298</v>
      </c>
      <c r="C69" s="1" t="s">
        <v>299</v>
      </c>
      <c r="D69" s="1" t="s">
        <v>25</v>
      </c>
      <c r="E69" s="1">
        <v>900085</v>
      </c>
      <c r="F69" s="1" t="s">
        <v>300</v>
      </c>
      <c r="G69" s="1">
        <v>903451</v>
      </c>
      <c r="H69" s="1">
        <v>3</v>
      </c>
      <c r="I69" s="1" t="s">
        <v>301</v>
      </c>
      <c r="J69" s="1">
        <v>135.759367773108</v>
      </c>
      <c r="K69" s="1">
        <v>34.9923669444645</v>
      </c>
      <c r="L69" s="1" t="s">
        <v>302</v>
      </c>
    </row>
    <row r="70" spans="1:12">
      <c r="A70" s="1">
        <v>248824</v>
      </c>
      <c r="B70" s="1" t="s">
        <v>303</v>
      </c>
      <c r="C70" s="1" t="s">
        <v>304</v>
      </c>
      <c r="D70" s="1" t="s">
        <v>25</v>
      </c>
      <c r="E70" s="1">
        <v>900085</v>
      </c>
      <c r="F70" s="1" t="s">
        <v>305</v>
      </c>
      <c r="G70" s="1">
        <v>903466</v>
      </c>
      <c r="H70" s="1">
        <v>5</v>
      </c>
      <c r="I70" s="1" t="s">
        <v>306</v>
      </c>
      <c r="J70" s="1">
        <v>135.50652219488</v>
      </c>
      <c r="K70" s="1">
        <v>34.6802529932098</v>
      </c>
      <c r="L70" s="1" t="s">
        <v>307</v>
      </c>
    </row>
    <row r="71" spans="1:12">
      <c r="A71" s="1">
        <v>249046</v>
      </c>
      <c r="B71" s="1" t="s">
        <v>308</v>
      </c>
      <c r="C71" s="1" t="s">
        <v>309</v>
      </c>
      <c r="D71" s="1" t="s">
        <v>25</v>
      </c>
      <c r="E71" s="1">
        <v>900085</v>
      </c>
      <c r="F71" s="1" t="s">
        <v>305</v>
      </c>
      <c r="G71" s="1">
        <v>903466</v>
      </c>
      <c r="H71" s="1">
        <v>3</v>
      </c>
      <c r="I71" s="1" t="s">
        <v>310</v>
      </c>
      <c r="J71" s="1">
        <v>135.507901013004</v>
      </c>
      <c r="K71" s="1">
        <v>34.6700882839306</v>
      </c>
      <c r="L71" s="1" t="s">
        <v>311</v>
      </c>
    </row>
    <row r="72" spans="1:12">
      <c r="A72" s="1">
        <v>249119</v>
      </c>
      <c r="B72" s="1" t="s">
        <v>312</v>
      </c>
      <c r="C72" s="1" t="s">
        <v>313</v>
      </c>
      <c r="D72" s="1" t="s">
        <v>79</v>
      </c>
      <c r="E72" s="1">
        <v>900170</v>
      </c>
      <c r="F72" s="1" t="s">
        <v>80</v>
      </c>
      <c r="G72" s="1">
        <v>904976</v>
      </c>
      <c r="H72" s="1">
        <v>3</v>
      </c>
      <c r="I72" s="1" t="s">
        <v>314</v>
      </c>
      <c r="J72" s="1">
        <v>100.548669376106</v>
      </c>
      <c r="K72" s="1">
        <v>13.7806110875128</v>
      </c>
      <c r="L72" s="1" t="s">
        <v>315</v>
      </c>
    </row>
    <row r="73" spans="1:12">
      <c r="A73" s="1">
        <v>249194</v>
      </c>
      <c r="B73" s="1" t="s">
        <v>316</v>
      </c>
      <c r="C73" s="1" t="s">
        <v>317</v>
      </c>
      <c r="D73" s="1" t="s">
        <v>25</v>
      </c>
      <c r="E73" s="1">
        <v>900085</v>
      </c>
      <c r="F73" s="1" t="s">
        <v>305</v>
      </c>
      <c r="G73" s="1">
        <v>903466</v>
      </c>
      <c r="H73" s="1">
        <v>5</v>
      </c>
      <c r="I73" s="1" t="s">
        <v>318</v>
      </c>
      <c r="J73" s="1">
        <v>135.49913901041</v>
      </c>
      <c r="K73" s="1">
        <v>34.704724880627</v>
      </c>
      <c r="L73" s="1" t="s">
        <v>319</v>
      </c>
    </row>
    <row r="74" spans="1:12">
      <c r="A74" s="1">
        <v>250319</v>
      </c>
      <c r="B74" s="1" t="s">
        <v>320</v>
      </c>
      <c r="C74" s="1" t="s">
        <v>321</v>
      </c>
      <c r="D74" s="1" t="s">
        <v>322</v>
      </c>
      <c r="E74" s="1">
        <v>900155</v>
      </c>
      <c r="F74" s="1" t="s">
        <v>322</v>
      </c>
      <c r="G74" s="1">
        <v>904544</v>
      </c>
      <c r="H74" s="1">
        <v>4</v>
      </c>
      <c r="I74" s="1" t="s">
        <v>323</v>
      </c>
      <c r="J74" s="1">
        <v>103.827651291435</v>
      </c>
      <c r="K74" s="1">
        <v>1.26277145023315</v>
      </c>
      <c r="L74" s="1" t="s">
        <v>324</v>
      </c>
    </row>
    <row r="75" spans="1:12">
      <c r="A75" s="1">
        <v>250325</v>
      </c>
      <c r="B75" s="1" t="s">
        <v>325</v>
      </c>
      <c r="C75" s="1" t="s">
        <v>326</v>
      </c>
      <c r="D75" s="1" t="s">
        <v>322</v>
      </c>
      <c r="E75" s="1">
        <v>900155</v>
      </c>
      <c r="F75" s="1" t="s">
        <v>322</v>
      </c>
      <c r="G75" s="1">
        <v>904544</v>
      </c>
      <c r="H75" s="1">
        <v>4</v>
      </c>
      <c r="I75" s="1" t="s">
        <v>327</v>
      </c>
      <c r="J75" s="1">
        <v>103.827301926615</v>
      </c>
      <c r="K75" s="1">
        <v>1.26075199505955</v>
      </c>
      <c r="L75" s="1" t="s">
        <v>324</v>
      </c>
    </row>
    <row r="76" spans="1:12">
      <c r="A76" s="1">
        <v>250334</v>
      </c>
      <c r="B76" s="1" t="s">
        <v>328</v>
      </c>
      <c r="C76" s="1" t="s">
        <v>329</v>
      </c>
      <c r="D76" s="1" t="s">
        <v>14</v>
      </c>
      <c r="E76" s="1">
        <v>900136</v>
      </c>
      <c r="F76" s="1" t="s">
        <v>71</v>
      </c>
      <c r="G76" s="1">
        <v>904140</v>
      </c>
      <c r="H76" s="1">
        <v>5</v>
      </c>
      <c r="I76" s="1" t="s">
        <v>330</v>
      </c>
      <c r="J76" s="1">
        <v>121.03202677801</v>
      </c>
      <c r="K76" s="1">
        <v>14.560619588219</v>
      </c>
      <c r="L76" s="1" t="s">
        <v>331</v>
      </c>
    </row>
    <row r="77" spans="1:12">
      <c r="A77" s="1">
        <v>250566</v>
      </c>
      <c r="B77" s="1" t="s">
        <v>332</v>
      </c>
      <c r="C77" s="1" t="s">
        <v>333</v>
      </c>
      <c r="D77" s="1" t="s">
        <v>14</v>
      </c>
      <c r="E77" s="1">
        <v>900136</v>
      </c>
      <c r="F77" s="1" t="s">
        <v>41</v>
      </c>
      <c r="G77" s="1">
        <v>904145</v>
      </c>
      <c r="H77" s="1">
        <v>4</v>
      </c>
      <c r="I77" s="1" t="s">
        <v>334</v>
      </c>
      <c r="J77" s="1">
        <v>121.92527</v>
      </c>
      <c r="K77" s="1">
        <v>11.96582</v>
      </c>
      <c r="L77" s="1" t="s">
        <v>335</v>
      </c>
    </row>
    <row r="78" spans="1:12">
      <c r="A78" s="1">
        <v>250962</v>
      </c>
      <c r="B78" s="1" t="s">
        <v>336</v>
      </c>
      <c r="C78" s="1" t="s">
        <v>337</v>
      </c>
      <c r="D78" s="1" t="s">
        <v>322</v>
      </c>
      <c r="E78" s="1">
        <v>900155</v>
      </c>
      <c r="F78" s="1" t="s">
        <v>322</v>
      </c>
      <c r="G78" s="1">
        <v>904544</v>
      </c>
      <c r="H78" s="1">
        <v>4</v>
      </c>
      <c r="I78" s="1" t="s">
        <v>338</v>
      </c>
      <c r="J78" s="1">
        <v>103.854379</v>
      </c>
      <c r="K78" s="1">
        <v>1.294806</v>
      </c>
      <c r="L78" s="1" t="s">
        <v>339</v>
      </c>
    </row>
    <row r="79" spans="1:12">
      <c r="A79" s="1">
        <v>250967</v>
      </c>
      <c r="B79" s="1" t="s">
        <v>340</v>
      </c>
      <c r="C79" s="1" t="s">
        <v>341</v>
      </c>
      <c r="D79" s="1" t="s">
        <v>322</v>
      </c>
      <c r="E79" s="1">
        <v>900155</v>
      </c>
      <c r="F79" s="1" t="s">
        <v>322</v>
      </c>
      <c r="G79" s="1">
        <v>904544</v>
      </c>
      <c r="H79" s="1">
        <v>4</v>
      </c>
      <c r="I79" s="1" t="s">
        <v>342</v>
      </c>
      <c r="J79" s="1">
        <v>103.85842</v>
      </c>
      <c r="K79" s="1">
        <v>1.29253</v>
      </c>
      <c r="L79" s="1" t="s">
        <v>343</v>
      </c>
    </row>
    <row r="80" spans="1:12">
      <c r="A80" s="1">
        <v>251165</v>
      </c>
      <c r="B80" s="1" t="s">
        <v>344</v>
      </c>
      <c r="C80" s="1" t="s">
        <v>345</v>
      </c>
      <c r="D80" s="1" t="s">
        <v>79</v>
      </c>
      <c r="E80" s="1">
        <v>900170</v>
      </c>
      <c r="F80" s="1" t="s">
        <v>101</v>
      </c>
      <c r="G80" s="1">
        <v>904973</v>
      </c>
      <c r="H80" s="1">
        <v>5</v>
      </c>
      <c r="I80" s="1" t="s">
        <v>346</v>
      </c>
      <c r="J80" s="1">
        <v>98.96937442</v>
      </c>
      <c r="K80" s="1">
        <v>18.79742616</v>
      </c>
      <c r="L80" s="1" t="s">
        <v>347</v>
      </c>
    </row>
    <row r="81" spans="1:12">
      <c r="A81" s="1">
        <v>251474</v>
      </c>
      <c r="B81" s="1" t="s">
        <v>348</v>
      </c>
      <c r="C81" s="1" t="s">
        <v>349</v>
      </c>
      <c r="D81" s="1" t="s">
        <v>25</v>
      </c>
      <c r="E81" s="1">
        <v>900085</v>
      </c>
      <c r="F81" s="1" t="s">
        <v>350</v>
      </c>
      <c r="G81" s="1">
        <v>908194</v>
      </c>
      <c r="H81" s="1">
        <v>4</v>
      </c>
      <c r="I81" s="1" t="s">
        <v>351</v>
      </c>
      <c r="J81" s="1">
        <v>127.761013779495</v>
      </c>
      <c r="K81" s="1">
        <v>26.3209486000707</v>
      </c>
      <c r="L81" s="1" t="s">
        <v>352</v>
      </c>
    </row>
    <row r="82" spans="1:12">
      <c r="A82" s="1">
        <v>252635</v>
      </c>
      <c r="B82" s="1" t="s">
        <v>353</v>
      </c>
      <c r="C82" s="1" t="s">
        <v>354</v>
      </c>
      <c r="D82" s="1" t="s">
        <v>14</v>
      </c>
      <c r="E82" s="1">
        <v>900136</v>
      </c>
      <c r="F82" s="1" t="s">
        <v>41</v>
      </c>
      <c r="G82" s="1">
        <v>904145</v>
      </c>
      <c r="H82" s="1">
        <v>4</v>
      </c>
      <c r="I82" s="1" t="s">
        <v>355</v>
      </c>
      <c r="J82" s="1">
        <v>121.922099</v>
      </c>
      <c r="K82" s="1">
        <v>11.965654</v>
      </c>
      <c r="L82" s="1" t="s">
        <v>356</v>
      </c>
    </row>
    <row r="83" spans="1:12">
      <c r="A83" s="1">
        <v>254217</v>
      </c>
      <c r="B83" s="1" t="s">
        <v>357</v>
      </c>
      <c r="C83" s="1" t="s">
        <v>358</v>
      </c>
      <c r="D83" s="1" t="s">
        <v>59</v>
      </c>
      <c r="E83" s="1">
        <v>900091</v>
      </c>
      <c r="F83" s="1" t="s">
        <v>359</v>
      </c>
      <c r="G83" s="1">
        <v>903551</v>
      </c>
      <c r="H83" s="1">
        <v>4</v>
      </c>
      <c r="I83" s="1" t="s">
        <v>360</v>
      </c>
      <c r="J83" s="1">
        <v>127.063588880803</v>
      </c>
      <c r="K83" s="1">
        <v>37.519384793782</v>
      </c>
      <c r="L83" s="1" t="s">
        <v>361</v>
      </c>
    </row>
    <row r="84" spans="1:12">
      <c r="A84" s="1">
        <v>255697</v>
      </c>
      <c r="B84" s="1" t="s">
        <v>362</v>
      </c>
      <c r="C84" s="1" t="s">
        <v>363</v>
      </c>
      <c r="D84" s="1" t="s">
        <v>59</v>
      </c>
      <c r="E84" s="1">
        <v>900091</v>
      </c>
      <c r="F84" s="1" t="s">
        <v>359</v>
      </c>
      <c r="G84" s="1">
        <v>903551</v>
      </c>
      <c r="H84" s="1">
        <v>4</v>
      </c>
      <c r="I84" s="1" t="s">
        <v>364</v>
      </c>
      <c r="J84" s="1">
        <v>127</v>
      </c>
      <c r="K84" s="1">
        <v>37.5666</v>
      </c>
      <c r="L84" s="1" t="s">
        <v>365</v>
      </c>
    </row>
    <row r="85" spans="1:12">
      <c r="A85" s="1">
        <v>255784</v>
      </c>
      <c r="B85" s="1" t="s">
        <v>366</v>
      </c>
      <c r="C85" s="1" t="s">
        <v>367</v>
      </c>
      <c r="D85" s="1" t="s">
        <v>59</v>
      </c>
      <c r="E85" s="1">
        <v>900091</v>
      </c>
      <c r="F85" s="1" t="s">
        <v>359</v>
      </c>
      <c r="G85" s="1">
        <v>903551</v>
      </c>
      <c r="H85" s="1">
        <v>5</v>
      </c>
      <c r="I85" s="1" t="s">
        <v>368</v>
      </c>
      <c r="J85" s="1">
        <v>126.98011</v>
      </c>
      <c r="K85" s="1">
        <v>37.56426</v>
      </c>
      <c r="L85" s="1" t="s">
        <v>369</v>
      </c>
    </row>
    <row r="86" spans="1:12">
      <c r="A86" s="1">
        <v>256565</v>
      </c>
      <c r="B86" s="1" t="s">
        <v>370</v>
      </c>
      <c r="C86" s="1" t="s">
        <v>371</v>
      </c>
      <c r="D86" s="1" t="s">
        <v>65</v>
      </c>
      <c r="E86" s="1">
        <v>900105</v>
      </c>
      <c r="F86" s="1" t="s">
        <v>372</v>
      </c>
      <c r="G86" s="1">
        <v>903668</v>
      </c>
      <c r="H86" s="1">
        <v>5</v>
      </c>
      <c r="I86" s="1" t="s">
        <v>373</v>
      </c>
      <c r="J86" s="1">
        <v>116.0568</v>
      </c>
      <c r="K86" s="1">
        <v>5.9655</v>
      </c>
      <c r="L86" s="1" t="s">
        <v>374</v>
      </c>
    </row>
    <row r="87" spans="1:12">
      <c r="A87" s="1">
        <v>256695</v>
      </c>
      <c r="B87" s="1" t="s">
        <v>375</v>
      </c>
      <c r="C87" s="1" t="s">
        <v>376</v>
      </c>
      <c r="D87" s="1" t="s">
        <v>65</v>
      </c>
      <c r="E87" s="1">
        <v>900105</v>
      </c>
      <c r="F87" s="1" t="s">
        <v>372</v>
      </c>
      <c r="G87" s="1">
        <v>903668</v>
      </c>
      <c r="H87" s="1">
        <v>3</v>
      </c>
      <c r="I87" s="1">
        <v>6088528888</v>
      </c>
      <c r="J87" s="1">
        <v>116.074782022851</v>
      </c>
      <c r="K87" s="1">
        <v>5.97596110724024</v>
      </c>
      <c r="L87" s="1" t="s">
        <v>377</v>
      </c>
    </row>
    <row r="88" spans="1:12">
      <c r="A88" s="1">
        <v>257187</v>
      </c>
      <c r="B88" s="1" t="s">
        <v>378</v>
      </c>
      <c r="C88" s="1" t="s">
        <v>379</v>
      </c>
      <c r="D88" s="1" t="s">
        <v>322</v>
      </c>
      <c r="E88" s="1">
        <v>900155</v>
      </c>
      <c r="F88" s="1" t="s">
        <v>322</v>
      </c>
      <c r="G88" s="1">
        <v>904544</v>
      </c>
      <c r="H88" s="1">
        <v>5</v>
      </c>
      <c r="I88" s="1" t="s">
        <v>380</v>
      </c>
      <c r="J88" s="1">
        <v>103.867304176653</v>
      </c>
      <c r="K88" s="1">
        <v>1.28966173346448</v>
      </c>
      <c r="L88" s="1" t="s">
        <v>381</v>
      </c>
    </row>
    <row r="89" spans="1:12">
      <c r="A89" s="1">
        <v>259858</v>
      </c>
      <c r="B89" s="1" t="s">
        <v>382</v>
      </c>
      <c r="C89" s="1" t="s">
        <v>383</v>
      </c>
      <c r="D89" s="1" t="s">
        <v>79</v>
      </c>
      <c r="E89" s="1">
        <v>900170</v>
      </c>
      <c r="F89" s="1" t="s">
        <v>217</v>
      </c>
      <c r="G89" s="1">
        <v>904993</v>
      </c>
      <c r="H89" s="1">
        <v>3</v>
      </c>
      <c r="I89" s="1" t="s">
        <v>384</v>
      </c>
      <c r="J89" s="1">
        <v>102.29525</v>
      </c>
      <c r="K89" s="1">
        <v>12.04232</v>
      </c>
      <c r="L89" s="1" t="s">
        <v>385</v>
      </c>
    </row>
    <row r="90" spans="1:12">
      <c r="A90" s="1">
        <v>260789</v>
      </c>
      <c r="B90" s="1" t="s">
        <v>386</v>
      </c>
      <c r="C90" s="1" t="s">
        <v>387</v>
      </c>
      <c r="D90" s="1" t="s">
        <v>65</v>
      </c>
      <c r="E90" s="1">
        <v>900105</v>
      </c>
      <c r="F90" s="1" t="s">
        <v>388</v>
      </c>
      <c r="G90" s="1">
        <v>903679</v>
      </c>
      <c r="H90" s="1">
        <v>5</v>
      </c>
      <c r="I90" s="1" t="s">
        <v>389</v>
      </c>
      <c r="J90" s="1">
        <v>99.814448446937</v>
      </c>
      <c r="K90" s="1">
        <v>6.4523869050646</v>
      </c>
      <c r="L90" s="1" t="s">
        <v>390</v>
      </c>
    </row>
    <row r="91" spans="1:12">
      <c r="A91" s="1">
        <v>261177</v>
      </c>
      <c r="B91" s="1" t="s">
        <v>391</v>
      </c>
      <c r="C91" s="1" t="s">
        <v>392</v>
      </c>
      <c r="D91" s="1" t="s">
        <v>65</v>
      </c>
      <c r="E91" s="1">
        <v>900105</v>
      </c>
      <c r="F91" s="1" t="s">
        <v>388</v>
      </c>
      <c r="G91" s="1">
        <v>903679</v>
      </c>
      <c r="H91" s="1">
        <v>5</v>
      </c>
      <c r="I91" s="1" t="s">
        <v>393</v>
      </c>
      <c r="J91" s="1">
        <v>99.867060268662</v>
      </c>
      <c r="K91" s="1">
        <v>6.30496808707756</v>
      </c>
      <c r="L91" s="1" t="s">
        <v>394</v>
      </c>
    </row>
    <row r="92" spans="1:12">
      <c r="A92" s="1">
        <v>262156</v>
      </c>
      <c r="B92" s="1" t="s">
        <v>395</v>
      </c>
      <c r="C92" s="1" t="s">
        <v>396</v>
      </c>
      <c r="D92" s="1" t="s">
        <v>25</v>
      </c>
      <c r="E92" s="1">
        <v>900085</v>
      </c>
      <c r="F92" s="1" t="s">
        <v>36</v>
      </c>
      <c r="G92" s="1">
        <v>903457</v>
      </c>
      <c r="H92" s="1">
        <v>5</v>
      </c>
      <c r="I92" s="1" t="s">
        <v>397</v>
      </c>
      <c r="J92" s="1">
        <v>139.75832</v>
      </c>
      <c r="K92" s="1">
        <v>35.67228</v>
      </c>
      <c r="L92" s="1" t="s">
        <v>398</v>
      </c>
    </row>
    <row r="93" spans="1:12">
      <c r="A93" s="1">
        <v>265753</v>
      </c>
      <c r="B93" s="1" t="s">
        <v>399</v>
      </c>
      <c r="C93" s="1" t="s">
        <v>400</v>
      </c>
      <c r="D93" s="1" t="s">
        <v>14</v>
      </c>
      <c r="E93" s="1">
        <v>900136</v>
      </c>
      <c r="F93" s="1" t="s">
        <v>41</v>
      </c>
      <c r="G93" s="1">
        <v>904145</v>
      </c>
      <c r="H93" s="1">
        <v>5</v>
      </c>
      <c r="I93" s="1" t="s">
        <v>401</v>
      </c>
      <c r="J93" s="1">
        <v>121.90947</v>
      </c>
      <c r="K93" s="1">
        <v>11.984435</v>
      </c>
      <c r="L93" s="1" t="s">
        <v>402</v>
      </c>
    </row>
    <row r="94" spans="1:12">
      <c r="A94" s="1">
        <v>265771</v>
      </c>
      <c r="B94" s="1" t="s">
        <v>403</v>
      </c>
      <c r="C94" s="1" t="s">
        <v>404</v>
      </c>
      <c r="D94" s="1" t="s">
        <v>25</v>
      </c>
      <c r="E94" s="1">
        <v>900085</v>
      </c>
      <c r="F94" s="1" t="s">
        <v>36</v>
      </c>
      <c r="G94" s="1">
        <v>903457</v>
      </c>
      <c r="H94" s="1">
        <v>3</v>
      </c>
      <c r="I94" s="1" t="s">
        <v>405</v>
      </c>
      <c r="J94" s="1">
        <v>139.7733</v>
      </c>
      <c r="K94" s="1">
        <v>35.70267</v>
      </c>
      <c r="L94" s="1" t="s">
        <v>406</v>
      </c>
    </row>
    <row r="95" spans="1:12">
      <c r="A95" s="1">
        <v>265780</v>
      </c>
      <c r="B95" s="1" t="s">
        <v>407</v>
      </c>
      <c r="C95" s="1" t="s">
        <v>408</v>
      </c>
      <c r="D95" s="1" t="s">
        <v>409</v>
      </c>
      <c r="E95" s="1">
        <v>900106</v>
      </c>
      <c r="F95" s="1" t="s">
        <v>409</v>
      </c>
      <c r="G95" s="1">
        <v>903767</v>
      </c>
      <c r="H95" s="1">
        <v>5</v>
      </c>
      <c r="I95" s="1" t="s">
        <v>410</v>
      </c>
      <c r="J95" s="1">
        <v>73.654747</v>
      </c>
      <c r="K95" s="1">
        <v>4.369989</v>
      </c>
      <c r="L95" s="1" t="s">
        <v>411</v>
      </c>
    </row>
    <row r="96" spans="1:12">
      <c r="A96" s="1">
        <v>265803</v>
      </c>
      <c r="B96" s="1" t="s">
        <v>412</v>
      </c>
      <c r="C96" s="1" t="s">
        <v>413</v>
      </c>
      <c r="D96" s="1" t="s">
        <v>14</v>
      </c>
      <c r="E96" s="1">
        <v>900136</v>
      </c>
      <c r="F96" s="1" t="s">
        <v>414</v>
      </c>
      <c r="G96" s="1">
        <v>908089</v>
      </c>
      <c r="H96" s="1">
        <v>4</v>
      </c>
      <c r="I96" s="1" t="s">
        <v>415</v>
      </c>
      <c r="J96" s="1">
        <v>120.08869</v>
      </c>
      <c r="K96" s="1">
        <v>12.23251</v>
      </c>
      <c r="L96" s="1" t="s">
        <v>416</v>
      </c>
    </row>
    <row r="97" spans="1:12">
      <c r="A97" s="1">
        <v>265810</v>
      </c>
      <c r="B97" s="1" t="s">
        <v>417</v>
      </c>
      <c r="C97" s="1" t="s">
        <v>418</v>
      </c>
      <c r="D97" s="1" t="s">
        <v>65</v>
      </c>
      <c r="E97" s="1">
        <v>900105</v>
      </c>
      <c r="F97" s="1" t="s">
        <v>372</v>
      </c>
      <c r="G97" s="1">
        <v>903668</v>
      </c>
      <c r="H97" s="1">
        <v>5</v>
      </c>
      <c r="I97" s="1" t="s">
        <v>419</v>
      </c>
      <c r="J97" s="1">
        <v>116.05866</v>
      </c>
      <c r="K97" s="1">
        <v>5.967688</v>
      </c>
      <c r="L97" s="1" t="s">
        <v>420</v>
      </c>
    </row>
    <row r="98" spans="1:12">
      <c r="A98" s="1">
        <v>265832</v>
      </c>
      <c r="B98" s="1" t="s">
        <v>421</v>
      </c>
      <c r="C98" s="1" t="s">
        <v>422</v>
      </c>
      <c r="D98" s="1" t="s">
        <v>79</v>
      </c>
      <c r="E98" s="1">
        <v>900170</v>
      </c>
      <c r="F98" s="1" t="s">
        <v>222</v>
      </c>
      <c r="G98" s="1">
        <v>904986</v>
      </c>
      <c r="H98" s="1">
        <v>4</v>
      </c>
      <c r="I98" s="1" t="s">
        <v>423</v>
      </c>
      <c r="J98" s="1">
        <v>98.2990149</v>
      </c>
      <c r="K98" s="1">
        <v>7.9070152</v>
      </c>
      <c r="L98" s="1" t="s">
        <v>424</v>
      </c>
    </row>
    <row r="99" spans="1:12">
      <c r="A99" s="1">
        <v>265849</v>
      </c>
      <c r="B99" s="1" t="s">
        <v>425</v>
      </c>
      <c r="C99" s="1" t="s">
        <v>426</v>
      </c>
      <c r="D99" s="1" t="s">
        <v>79</v>
      </c>
      <c r="E99" s="1">
        <v>900170</v>
      </c>
      <c r="F99" s="1" t="s">
        <v>101</v>
      </c>
      <c r="G99" s="1">
        <v>904973</v>
      </c>
      <c r="H99" s="1">
        <v>5</v>
      </c>
      <c r="I99" s="1" t="s">
        <v>427</v>
      </c>
      <c r="J99" s="1">
        <v>98.96763</v>
      </c>
      <c r="K99" s="1">
        <v>18.80061</v>
      </c>
      <c r="L99" s="1" t="s">
        <v>428</v>
      </c>
    </row>
    <row r="100" spans="1:12">
      <c r="A100" s="1">
        <v>265861</v>
      </c>
      <c r="B100" s="1" t="s">
        <v>429</v>
      </c>
      <c r="C100" s="1" t="s">
        <v>430</v>
      </c>
      <c r="D100" s="1" t="s">
        <v>25</v>
      </c>
      <c r="E100" s="1">
        <v>900085</v>
      </c>
      <c r="F100" s="1" t="s">
        <v>300</v>
      </c>
      <c r="G100" s="1">
        <v>903451</v>
      </c>
      <c r="H100" s="1">
        <v>3</v>
      </c>
      <c r="I100" s="1" t="s">
        <v>431</v>
      </c>
      <c r="J100" s="1">
        <v>135.76192</v>
      </c>
      <c r="K100" s="1">
        <v>34.9874</v>
      </c>
      <c r="L100" s="1" t="s">
        <v>432</v>
      </c>
    </row>
    <row r="101" spans="1:12">
      <c r="A101" s="1">
        <v>265953</v>
      </c>
      <c r="B101" s="1" t="s">
        <v>433</v>
      </c>
      <c r="C101" s="1" t="s">
        <v>434</v>
      </c>
      <c r="D101" s="1" t="s">
        <v>14</v>
      </c>
      <c r="E101" s="1">
        <v>900136</v>
      </c>
      <c r="F101" s="1" t="s">
        <v>41</v>
      </c>
      <c r="G101" s="1">
        <v>904145</v>
      </c>
      <c r="H101" s="1">
        <v>4</v>
      </c>
      <c r="I101" s="1" t="s">
        <v>435</v>
      </c>
      <c r="J101" s="1">
        <v>121.93015</v>
      </c>
      <c r="K101" s="1">
        <v>11.95241</v>
      </c>
      <c r="L101" s="1" t="s">
        <v>436</v>
      </c>
    </row>
    <row r="102" spans="1:12">
      <c r="A102" s="1">
        <v>266070</v>
      </c>
      <c r="B102" s="1" t="s">
        <v>437</v>
      </c>
      <c r="C102" s="1" t="s">
        <v>438</v>
      </c>
      <c r="D102" s="1" t="s">
        <v>65</v>
      </c>
      <c r="E102" s="1">
        <v>900105</v>
      </c>
      <c r="F102" s="1" t="s">
        <v>439</v>
      </c>
      <c r="G102" s="1">
        <v>971645</v>
      </c>
      <c r="H102" s="1">
        <v>5</v>
      </c>
      <c r="I102" s="1" t="s">
        <v>440</v>
      </c>
      <c r="J102" s="1">
        <v>101.60861</v>
      </c>
      <c r="K102" s="1">
        <v>3.07083</v>
      </c>
      <c r="L102" s="1" t="s">
        <v>441</v>
      </c>
    </row>
    <row r="103" spans="1:12">
      <c r="A103" s="1">
        <v>266116</v>
      </c>
      <c r="B103" s="1" t="s">
        <v>442</v>
      </c>
      <c r="C103" s="1" t="s">
        <v>443</v>
      </c>
      <c r="D103" s="1" t="s">
        <v>79</v>
      </c>
      <c r="E103" s="1">
        <v>900170</v>
      </c>
      <c r="F103" s="1" t="s">
        <v>222</v>
      </c>
      <c r="G103" s="1">
        <v>904986</v>
      </c>
      <c r="H103" s="1">
        <v>5</v>
      </c>
      <c r="I103" s="1">
        <f>76396091/92/93</f>
        <v>8928.94939223936</v>
      </c>
      <c r="J103" s="1">
        <v>98.295474</v>
      </c>
      <c r="K103" s="1">
        <v>7.834959</v>
      </c>
      <c r="L103" s="1" t="s">
        <v>444</v>
      </c>
    </row>
    <row r="104" spans="1:12">
      <c r="A104" s="1">
        <v>266203</v>
      </c>
      <c r="B104" s="1" t="s">
        <v>445</v>
      </c>
      <c r="C104" s="1" t="s">
        <v>446</v>
      </c>
      <c r="D104" s="1" t="s">
        <v>79</v>
      </c>
      <c r="E104" s="1">
        <v>900170</v>
      </c>
      <c r="F104" s="1" t="s">
        <v>80</v>
      </c>
      <c r="G104" s="1">
        <v>904976</v>
      </c>
      <c r="H104" s="1">
        <v>5</v>
      </c>
      <c r="I104" s="1" t="s">
        <v>447</v>
      </c>
      <c r="J104" s="1">
        <v>100.53973</v>
      </c>
      <c r="K104" s="1">
        <v>13.74106</v>
      </c>
      <c r="L104" s="1" t="s">
        <v>448</v>
      </c>
    </row>
    <row r="105" spans="1:12">
      <c r="A105" s="1">
        <v>266237</v>
      </c>
      <c r="B105" s="1" t="s">
        <v>449</v>
      </c>
      <c r="C105" s="1" t="s">
        <v>450</v>
      </c>
      <c r="D105" s="1" t="s">
        <v>79</v>
      </c>
      <c r="E105" s="1">
        <v>900170</v>
      </c>
      <c r="F105" s="1" t="s">
        <v>80</v>
      </c>
      <c r="G105" s="1">
        <v>904976</v>
      </c>
      <c r="H105" s="1">
        <v>4</v>
      </c>
      <c r="I105" s="1" t="s">
        <v>451</v>
      </c>
      <c r="J105" s="1">
        <v>100.599064469338</v>
      </c>
      <c r="K105" s="1">
        <v>13.7039846186809</v>
      </c>
      <c r="L105" s="1" t="s">
        <v>452</v>
      </c>
    </row>
    <row r="106" spans="1:12">
      <c r="A106" s="1">
        <v>266269</v>
      </c>
      <c r="B106" s="1" t="s">
        <v>453</v>
      </c>
      <c r="C106" s="1" t="s">
        <v>454</v>
      </c>
      <c r="D106" s="1" t="s">
        <v>79</v>
      </c>
      <c r="E106" s="1">
        <v>900170</v>
      </c>
      <c r="F106" s="1" t="s">
        <v>222</v>
      </c>
      <c r="G106" s="1">
        <v>904986</v>
      </c>
      <c r="H106" s="1">
        <v>4</v>
      </c>
      <c r="I106" s="1" t="s">
        <v>455</v>
      </c>
      <c r="J106" s="1">
        <v>98.30234</v>
      </c>
      <c r="K106" s="1">
        <v>8.09326</v>
      </c>
      <c r="L106" s="1" t="s">
        <v>456</v>
      </c>
    </row>
    <row r="107" spans="1:12">
      <c r="A107" s="1">
        <v>266290</v>
      </c>
      <c r="B107" s="1" t="s">
        <v>457</v>
      </c>
      <c r="C107" s="1" t="s">
        <v>458</v>
      </c>
      <c r="D107" s="1" t="s">
        <v>14</v>
      </c>
      <c r="E107" s="1">
        <v>900136</v>
      </c>
      <c r="F107" s="1" t="s">
        <v>106</v>
      </c>
      <c r="G107" s="1">
        <v>904147</v>
      </c>
      <c r="H107" s="1">
        <v>5</v>
      </c>
      <c r="I107" s="1" t="s">
        <v>459</v>
      </c>
      <c r="J107" s="1">
        <v>123.776550292969</v>
      </c>
      <c r="K107" s="1">
        <v>9.55002975463867</v>
      </c>
      <c r="L107" s="1" t="s">
        <v>460</v>
      </c>
    </row>
    <row r="108" spans="1:12">
      <c r="A108" s="1">
        <v>266332</v>
      </c>
      <c r="B108" s="1" t="s">
        <v>461</v>
      </c>
      <c r="C108" s="1" t="s">
        <v>462</v>
      </c>
      <c r="D108" s="1" t="s">
        <v>14</v>
      </c>
      <c r="E108" s="1">
        <v>900136</v>
      </c>
      <c r="F108" s="1" t="s">
        <v>41</v>
      </c>
      <c r="G108" s="1">
        <v>904145</v>
      </c>
      <c r="H108" s="1">
        <v>4</v>
      </c>
      <c r="I108" s="1">
        <v>63362889888</v>
      </c>
      <c r="J108" s="1">
        <v>121.910474</v>
      </c>
      <c r="K108" s="1">
        <v>11.988115</v>
      </c>
      <c r="L108" s="1" t="s">
        <v>463</v>
      </c>
    </row>
    <row r="109" spans="1:12">
      <c r="A109" s="1">
        <v>266344</v>
      </c>
      <c r="B109" s="1" t="s">
        <v>464</v>
      </c>
      <c r="C109" s="1" t="s">
        <v>465</v>
      </c>
      <c r="D109" s="1" t="s">
        <v>14</v>
      </c>
      <c r="E109" s="1">
        <v>900136</v>
      </c>
      <c r="F109" s="1" t="s">
        <v>71</v>
      </c>
      <c r="G109" s="1">
        <v>904140</v>
      </c>
      <c r="H109" s="1">
        <v>5</v>
      </c>
      <c r="I109" s="1" t="s">
        <v>466</v>
      </c>
      <c r="J109" s="1">
        <v>120.991914</v>
      </c>
      <c r="K109" s="1">
        <v>14.524184</v>
      </c>
      <c r="L109" s="1" t="s">
        <v>467</v>
      </c>
    </row>
    <row r="110" spans="1:12">
      <c r="A110" s="1">
        <v>266356</v>
      </c>
      <c r="B110" s="1" t="s">
        <v>468</v>
      </c>
      <c r="C110" s="1" t="s">
        <v>469</v>
      </c>
      <c r="D110" s="1" t="s">
        <v>25</v>
      </c>
      <c r="E110" s="1">
        <v>900085</v>
      </c>
      <c r="F110" s="1" t="s">
        <v>305</v>
      </c>
      <c r="G110" s="1">
        <v>903466</v>
      </c>
      <c r="H110" s="1">
        <v>3</v>
      </c>
      <c r="I110" s="1" t="s">
        <v>470</v>
      </c>
      <c r="J110" s="1">
        <v>135.50577</v>
      </c>
      <c r="K110" s="1">
        <v>34.67594</v>
      </c>
      <c r="L110" s="1" t="s">
        <v>471</v>
      </c>
    </row>
    <row r="111" spans="1:12">
      <c r="A111" s="1">
        <v>266361</v>
      </c>
      <c r="B111" s="1" t="s">
        <v>472</v>
      </c>
      <c r="C111" s="1" t="s">
        <v>473</v>
      </c>
      <c r="D111" s="1" t="s">
        <v>25</v>
      </c>
      <c r="E111" s="1">
        <v>900085</v>
      </c>
      <c r="F111" s="1" t="s">
        <v>474</v>
      </c>
      <c r="G111" s="1">
        <v>903453</v>
      </c>
      <c r="H111" s="1">
        <v>4</v>
      </c>
      <c r="I111" s="1">
        <f>81-11-2513211</f>
        <v>-2513141</v>
      </c>
      <c r="J111" s="1">
        <v>141.34927</v>
      </c>
      <c r="K111" s="1">
        <v>43.06661</v>
      </c>
      <c r="L111" s="1" t="s">
        <v>475</v>
      </c>
    </row>
    <row r="112" spans="1:12">
      <c r="A112" s="1">
        <v>266379</v>
      </c>
      <c r="B112" s="1" t="s">
        <v>476</v>
      </c>
      <c r="C112" s="1" t="s">
        <v>477</v>
      </c>
      <c r="D112" s="1" t="s">
        <v>25</v>
      </c>
      <c r="E112" s="1">
        <v>900085</v>
      </c>
      <c r="F112" s="1" t="s">
        <v>305</v>
      </c>
      <c r="G112" s="1">
        <v>903466</v>
      </c>
      <c r="H112" s="1">
        <v>4</v>
      </c>
      <c r="I112" s="1" t="s">
        <v>478</v>
      </c>
      <c r="J112" s="1">
        <v>135.50371</v>
      </c>
      <c r="K112" s="1">
        <v>34.66943</v>
      </c>
      <c r="L112" s="1" t="s">
        <v>479</v>
      </c>
    </row>
    <row r="113" spans="1:12">
      <c r="A113" s="1">
        <v>266384</v>
      </c>
      <c r="B113" s="1" t="s">
        <v>480</v>
      </c>
      <c r="C113" s="1" t="s">
        <v>481</v>
      </c>
      <c r="D113" s="1" t="s">
        <v>25</v>
      </c>
      <c r="E113" s="1">
        <v>900085</v>
      </c>
      <c r="F113" s="1" t="s">
        <v>482</v>
      </c>
      <c r="G113" s="1">
        <v>903475</v>
      </c>
      <c r="H113" s="1">
        <v>5</v>
      </c>
      <c r="I113" s="1" t="s">
        <v>483</v>
      </c>
      <c r="J113" s="1">
        <v>127.80847</v>
      </c>
      <c r="K113" s="1">
        <v>26.433395</v>
      </c>
      <c r="L113" s="1" t="s">
        <v>484</v>
      </c>
    </row>
    <row r="114" spans="1:12">
      <c r="A114" s="1">
        <v>266386</v>
      </c>
      <c r="B114" s="1" t="s">
        <v>485</v>
      </c>
      <c r="C114" s="1" t="s">
        <v>486</v>
      </c>
      <c r="D114" s="1" t="s">
        <v>25</v>
      </c>
      <c r="E114" s="1">
        <v>900085</v>
      </c>
      <c r="F114" s="1" t="s">
        <v>482</v>
      </c>
      <c r="G114" s="1">
        <v>903475</v>
      </c>
      <c r="H114" s="1">
        <v>4</v>
      </c>
      <c r="I114" s="1">
        <f>81-98-8662580</f>
        <v>-8662597</v>
      </c>
      <c r="J114" s="1">
        <v>127.68615</v>
      </c>
      <c r="K114" s="1">
        <v>26.21572</v>
      </c>
      <c r="L114" s="1" t="s">
        <v>487</v>
      </c>
    </row>
    <row r="115" spans="1:12">
      <c r="A115" s="1">
        <v>266456</v>
      </c>
      <c r="B115" s="1" t="s">
        <v>488</v>
      </c>
      <c r="C115" s="1" t="s">
        <v>489</v>
      </c>
      <c r="D115" s="1" t="s">
        <v>25</v>
      </c>
      <c r="E115" s="1">
        <v>900085</v>
      </c>
      <c r="F115" s="1" t="s">
        <v>36</v>
      </c>
      <c r="G115" s="1">
        <v>903457</v>
      </c>
      <c r="H115" s="1">
        <v>3</v>
      </c>
      <c r="I115" s="1" t="s">
        <v>490</v>
      </c>
      <c r="J115" s="1">
        <v>139.77153</v>
      </c>
      <c r="K115" s="1">
        <v>35.728207</v>
      </c>
      <c r="L115" s="1" t="s">
        <v>491</v>
      </c>
    </row>
    <row r="116" spans="1:12">
      <c r="A116" s="1">
        <v>266458</v>
      </c>
      <c r="B116" s="1" t="s">
        <v>492</v>
      </c>
      <c r="C116" s="1" t="s">
        <v>493</v>
      </c>
      <c r="D116" s="1" t="s">
        <v>25</v>
      </c>
      <c r="E116" s="1">
        <v>900085</v>
      </c>
      <c r="F116" s="1" t="s">
        <v>36</v>
      </c>
      <c r="G116" s="1">
        <v>903457</v>
      </c>
      <c r="H116" s="1">
        <v>4</v>
      </c>
      <c r="I116" s="1" t="s">
        <v>494</v>
      </c>
      <c r="J116" s="1">
        <v>139.70058</v>
      </c>
      <c r="K116" s="1">
        <v>35.694614</v>
      </c>
      <c r="L116" s="1" t="s">
        <v>495</v>
      </c>
    </row>
    <row r="117" spans="1:12">
      <c r="A117" s="1">
        <v>266459</v>
      </c>
      <c r="B117" s="1" t="s">
        <v>496</v>
      </c>
      <c r="C117" s="1" t="s">
        <v>497</v>
      </c>
      <c r="D117" s="1" t="s">
        <v>25</v>
      </c>
      <c r="E117" s="1">
        <v>900085</v>
      </c>
      <c r="F117" s="1" t="s">
        <v>31</v>
      </c>
      <c r="G117" s="1">
        <v>903504</v>
      </c>
      <c r="H117" s="1">
        <v>4</v>
      </c>
      <c r="I117" s="1" t="s">
        <v>498</v>
      </c>
      <c r="J117" s="1">
        <v>139.00675</v>
      </c>
      <c r="K117" s="1">
        <v>35.24564</v>
      </c>
      <c r="L117" s="1" t="s">
        <v>499</v>
      </c>
    </row>
    <row r="118" spans="1:12">
      <c r="A118" s="1">
        <v>266463</v>
      </c>
      <c r="B118" s="1" t="s">
        <v>500</v>
      </c>
      <c r="C118" s="1" t="s">
        <v>501</v>
      </c>
      <c r="D118" s="1" t="s">
        <v>25</v>
      </c>
      <c r="E118" s="1">
        <v>900085</v>
      </c>
      <c r="F118" s="1" t="s">
        <v>300</v>
      </c>
      <c r="G118" s="1">
        <v>903451</v>
      </c>
      <c r="H118" s="1">
        <v>5</v>
      </c>
      <c r="I118" s="1">
        <v>81755610771</v>
      </c>
      <c r="J118" s="1">
        <v>135.76994</v>
      </c>
      <c r="K118" s="1">
        <v>34.9957</v>
      </c>
      <c r="L118" s="1" t="s">
        <v>502</v>
      </c>
    </row>
    <row r="119" spans="1:12">
      <c r="A119" s="1">
        <v>266483</v>
      </c>
      <c r="B119" s="1" t="s">
        <v>503</v>
      </c>
      <c r="C119" s="1" t="s">
        <v>504</v>
      </c>
      <c r="D119" s="1" t="s">
        <v>25</v>
      </c>
      <c r="E119" s="1">
        <v>900085</v>
      </c>
      <c r="F119" s="1" t="s">
        <v>305</v>
      </c>
      <c r="G119" s="1">
        <v>903466</v>
      </c>
      <c r="H119" s="1">
        <v>3</v>
      </c>
      <c r="I119" s="1" t="s">
        <v>505</v>
      </c>
      <c r="J119" s="1">
        <v>135.50134</v>
      </c>
      <c r="K119" s="1">
        <v>34.668725</v>
      </c>
      <c r="L119" s="1" t="s">
        <v>506</v>
      </c>
    </row>
    <row r="120" spans="1:12">
      <c r="A120" s="1">
        <v>266509</v>
      </c>
      <c r="B120" s="1" t="s">
        <v>507</v>
      </c>
      <c r="C120" s="1" t="s">
        <v>508</v>
      </c>
      <c r="D120" s="1" t="s">
        <v>25</v>
      </c>
      <c r="E120" s="1">
        <v>900085</v>
      </c>
      <c r="F120" s="1" t="s">
        <v>300</v>
      </c>
      <c r="G120" s="1">
        <v>903451</v>
      </c>
      <c r="H120" s="1">
        <v>1</v>
      </c>
      <c r="I120" s="1" t="s">
        <v>509</v>
      </c>
      <c r="J120" s="1">
        <v>135.75865</v>
      </c>
      <c r="K120" s="1">
        <v>34.98824</v>
      </c>
      <c r="L120" s="1" t="s">
        <v>510</v>
      </c>
    </row>
    <row r="121" spans="1:12">
      <c r="A121" s="1">
        <v>266535</v>
      </c>
      <c r="B121" s="1" t="s">
        <v>511</v>
      </c>
      <c r="C121" s="1" t="s">
        <v>512</v>
      </c>
      <c r="D121" s="1" t="s">
        <v>25</v>
      </c>
      <c r="E121" s="1">
        <v>900085</v>
      </c>
      <c r="F121" s="1" t="s">
        <v>482</v>
      </c>
      <c r="G121" s="1">
        <v>903475</v>
      </c>
      <c r="H121" s="1">
        <v>5</v>
      </c>
      <c r="I121" s="1" t="s">
        <v>513</v>
      </c>
      <c r="J121" s="1">
        <v>127.96883</v>
      </c>
      <c r="K121" s="1">
        <v>26.615906</v>
      </c>
      <c r="L121" s="1" t="s">
        <v>514</v>
      </c>
    </row>
    <row r="122" spans="1:12">
      <c r="A122" s="1">
        <v>266620</v>
      </c>
      <c r="B122" s="1" t="s">
        <v>515</v>
      </c>
      <c r="C122" s="1" t="s">
        <v>516</v>
      </c>
      <c r="D122" s="1" t="s">
        <v>79</v>
      </c>
      <c r="E122" s="1">
        <v>900170</v>
      </c>
      <c r="F122" s="1" t="s">
        <v>222</v>
      </c>
      <c r="G122" s="1">
        <v>904986</v>
      </c>
      <c r="H122" s="1">
        <v>3</v>
      </c>
      <c r="I122" s="1" t="s">
        <v>517</v>
      </c>
      <c r="J122" s="1">
        <v>98.30155</v>
      </c>
      <c r="K122" s="1">
        <v>7.891804</v>
      </c>
      <c r="L122" s="1" t="s">
        <v>518</v>
      </c>
    </row>
    <row r="123" spans="1:12">
      <c r="A123" s="1">
        <v>266634</v>
      </c>
      <c r="B123" s="1" t="s">
        <v>519</v>
      </c>
      <c r="C123" s="1" t="s">
        <v>520</v>
      </c>
      <c r="D123" s="1" t="s">
        <v>79</v>
      </c>
      <c r="E123" s="1">
        <v>900170</v>
      </c>
      <c r="F123" s="1" t="s">
        <v>236</v>
      </c>
      <c r="G123" s="1">
        <v>904974</v>
      </c>
      <c r="H123" s="1">
        <v>4</v>
      </c>
      <c r="I123" s="1" t="s">
        <v>521</v>
      </c>
      <c r="J123" s="1">
        <v>100.86053</v>
      </c>
      <c r="K123" s="1">
        <v>12.9228</v>
      </c>
      <c r="L123" s="1" t="s">
        <v>522</v>
      </c>
    </row>
    <row r="124" spans="1:12">
      <c r="A124" s="1">
        <v>266643</v>
      </c>
      <c r="B124" s="1" t="s">
        <v>523</v>
      </c>
      <c r="C124" s="1" t="s">
        <v>524</v>
      </c>
      <c r="D124" s="1" t="s">
        <v>79</v>
      </c>
      <c r="E124" s="1">
        <v>900170</v>
      </c>
      <c r="F124" s="1" t="s">
        <v>245</v>
      </c>
      <c r="G124" s="1">
        <v>904998</v>
      </c>
      <c r="H124" s="1">
        <v>5</v>
      </c>
      <c r="I124" s="1">
        <v>66077425494</v>
      </c>
      <c r="J124" s="1">
        <v>100.01927947998</v>
      </c>
      <c r="K124" s="1">
        <v>9.56340980529785</v>
      </c>
      <c r="L124" s="1" t="s">
        <v>525</v>
      </c>
    </row>
    <row r="125" spans="1:12">
      <c r="A125" s="1">
        <v>266658</v>
      </c>
      <c r="B125" s="1" t="s">
        <v>526</v>
      </c>
      <c r="C125" s="1" t="s">
        <v>527</v>
      </c>
      <c r="D125" s="1" t="s">
        <v>25</v>
      </c>
      <c r="E125" s="1">
        <v>900085</v>
      </c>
      <c r="F125" s="1" t="s">
        <v>474</v>
      </c>
      <c r="G125" s="1">
        <v>903453</v>
      </c>
      <c r="H125" s="1">
        <v>5</v>
      </c>
      <c r="I125" s="1" t="s">
        <v>528</v>
      </c>
      <c r="J125" s="1">
        <v>141.344969</v>
      </c>
      <c r="K125" s="1">
        <v>43.066392</v>
      </c>
      <c r="L125" s="1" t="s">
        <v>529</v>
      </c>
    </row>
    <row r="126" spans="1:12">
      <c r="A126" s="1">
        <v>266660</v>
      </c>
      <c r="B126" s="1" t="s">
        <v>530</v>
      </c>
      <c r="C126" s="1" t="s">
        <v>531</v>
      </c>
      <c r="D126" s="1" t="s">
        <v>25</v>
      </c>
      <c r="E126" s="1">
        <v>900085</v>
      </c>
      <c r="F126" s="1" t="s">
        <v>532</v>
      </c>
      <c r="G126" s="1">
        <v>918512</v>
      </c>
      <c r="H126" s="1">
        <v>5</v>
      </c>
      <c r="I126" s="1" t="s">
        <v>533</v>
      </c>
      <c r="J126" s="1">
        <v>140.82756</v>
      </c>
      <c r="K126" s="1">
        <v>42.583422</v>
      </c>
      <c r="L126" s="1" t="s">
        <v>534</v>
      </c>
    </row>
    <row r="127" spans="1:12">
      <c r="A127" s="1">
        <v>266668</v>
      </c>
      <c r="B127" s="1" t="s">
        <v>535</v>
      </c>
      <c r="C127" s="1" t="s">
        <v>536</v>
      </c>
      <c r="D127" s="1" t="s">
        <v>25</v>
      </c>
      <c r="E127" s="1">
        <v>900085</v>
      </c>
      <c r="F127" s="1" t="s">
        <v>537</v>
      </c>
      <c r="G127" s="1">
        <v>935590</v>
      </c>
      <c r="H127" s="1">
        <v>5</v>
      </c>
      <c r="I127" s="1" t="s">
        <v>538</v>
      </c>
      <c r="J127" s="1">
        <v>142.630875</v>
      </c>
      <c r="K127" s="1">
        <v>43.063471</v>
      </c>
      <c r="L127" s="1" t="s">
        <v>539</v>
      </c>
    </row>
    <row r="128" spans="1:12">
      <c r="A128" s="1">
        <v>266673</v>
      </c>
      <c r="B128" s="1" t="s">
        <v>540</v>
      </c>
      <c r="C128" s="1" t="s">
        <v>541</v>
      </c>
      <c r="D128" s="1" t="s">
        <v>79</v>
      </c>
      <c r="E128" s="1">
        <v>900170</v>
      </c>
      <c r="F128" s="1" t="s">
        <v>80</v>
      </c>
      <c r="G128" s="1">
        <v>904976</v>
      </c>
      <c r="H128" s="1">
        <v>5</v>
      </c>
      <c r="I128" s="1" t="s">
        <v>542</v>
      </c>
      <c r="J128" s="1">
        <v>100.58016204834</v>
      </c>
      <c r="K128" s="1">
        <v>13.7248001098633</v>
      </c>
      <c r="L128" s="1" t="s">
        <v>543</v>
      </c>
    </row>
    <row r="129" spans="1:12">
      <c r="A129" s="1">
        <v>266680</v>
      </c>
      <c r="B129" s="1" t="s">
        <v>544</v>
      </c>
      <c r="C129" s="1" t="s">
        <v>545</v>
      </c>
      <c r="D129" s="1" t="s">
        <v>79</v>
      </c>
      <c r="E129" s="1">
        <v>900170</v>
      </c>
      <c r="F129" s="1" t="s">
        <v>222</v>
      </c>
      <c r="G129" s="1">
        <v>904986</v>
      </c>
      <c r="H129" s="1">
        <v>5</v>
      </c>
      <c r="I129" s="1" t="s">
        <v>546</v>
      </c>
      <c r="J129" s="1">
        <v>98.313802</v>
      </c>
      <c r="K129" s="1">
        <v>7.903324</v>
      </c>
      <c r="L129" s="1" t="s">
        <v>547</v>
      </c>
    </row>
    <row r="130" spans="1:12">
      <c r="A130" s="1">
        <v>266693</v>
      </c>
      <c r="B130" s="1" t="s">
        <v>548</v>
      </c>
      <c r="C130" s="1" t="s">
        <v>549</v>
      </c>
      <c r="D130" s="1" t="s">
        <v>79</v>
      </c>
      <c r="E130" s="1">
        <v>900170</v>
      </c>
      <c r="F130" s="1" t="s">
        <v>222</v>
      </c>
      <c r="G130" s="1">
        <v>904986</v>
      </c>
      <c r="H130" s="1">
        <v>5</v>
      </c>
      <c r="I130" s="1" t="s">
        <v>550</v>
      </c>
      <c r="J130" s="1">
        <v>98.29645</v>
      </c>
      <c r="K130" s="1">
        <v>7.841029</v>
      </c>
      <c r="L130" s="1" t="s">
        <v>551</v>
      </c>
    </row>
    <row r="131" spans="1:12">
      <c r="A131" s="1">
        <v>270281</v>
      </c>
      <c r="B131" s="1" t="s">
        <v>552</v>
      </c>
      <c r="C131" s="1" t="s">
        <v>553</v>
      </c>
      <c r="D131" s="1" t="s">
        <v>554</v>
      </c>
      <c r="E131" s="1">
        <v>900059</v>
      </c>
      <c r="F131" s="1" t="s">
        <v>555</v>
      </c>
      <c r="G131" s="1">
        <v>916028</v>
      </c>
      <c r="H131" s="1">
        <v>4</v>
      </c>
      <c r="I131" s="1" t="s">
        <v>556</v>
      </c>
      <c r="J131" s="1">
        <v>177.6950327</v>
      </c>
      <c r="K131" s="1">
        <v>-18.20239941</v>
      </c>
      <c r="L131" s="1" t="s">
        <v>557</v>
      </c>
    </row>
    <row r="132" spans="1:12">
      <c r="A132" s="1">
        <v>270332</v>
      </c>
      <c r="B132" s="1" t="s">
        <v>558</v>
      </c>
      <c r="C132" s="1" t="s">
        <v>559</v>
      </c>
      <c r="D132" s="1" t="s">
        <v>554</v>
      </c>
      <c r="E132" s="1">
        <v>900059</v>
      </c>
      <c r="F132" s="1" t="s">
        <v>560</v>
      </c>
      <c r="G132" s="1">
        <v>901872</v>
      </c>
      <c r="H132" s="1">
        <v>5</v>
      </c>
      <c r="I132" s="1">
        <f>-679-6751111</f>
        <v>-6751790</v>
      </c>
      <c r="J132" s="1">
        <v>177.41481</v>
      </c>
      <c r="K132" s="1">
        <v>-17.807394</v>
      </c>
      <c r="L132" s="1" t="s">
        <v>561</v>
      </c>
    </row>
    <row r="133" spans="1:12">
      <c r="A133" s="1">
        <v>270370</v>
      </c>
      <c r="B133" s="1" t="s">
        <v>562</v>
      </c>
      <c r="C133" s="1" t="s">
        <v>563</v>
      </c>
      <c r="D133" s="1" t="s">
        <v>554</v>
      </c>
      <c r="E133" s="1">
        <v>900059</v>
      </c>
      <c r="F133" s="1" t="s">
        <v>555</v>
      </c>
      <c r="G133" s="1">
        <v>916028</v>
      </c>
      <c r="H133" s="1">
        <v>5</v>
      </c>
      <c r="I133" s="1" t="s">
        <v>564</v>
      </c>
      <c r="J133" s="1">
        <v>177.321031093597</v>
      </c>
      <c r="K133" s="1">
        <v>-18.1083903879741</v>
      </c>
      <c r="L133" s="1" t="s">
        <v>565</v>
      </c>
    </row>
    <row r="134" spans="1:12">
      <c r="A134" s="1">
        <v>273189</v>
      </c>
      <c r="B134" s="1" t="s">
        <v>566</v>
      </c>
      <c r="C134" s="1" t="s">
        <v>567</v>
      </c>
      <c r="D134" s="1" t="s">
        <v>111</v>
      </c>
      <c r="E134" s="1">
        <v>10</v>
      </c>
      <c r="F134" s="1" t="s">
        <v>112</v>
      </c>
      <c r="G134" s="1">
        <v>810100</v>
      </c>
      <c r="H134" s="1">
        <v>4</v>
      </c>
      <c r="I134" s="1" t="s">
        <v>568</v>
      </c>
      <c r="J134" s="1">
        <v>114.2084578</v>
      </c>
      <c r="K134" s="1">
        <v>22.2916536</v>
      </c>
      <c r="L134" s="1" t="s">
        <v>569</v>
      </c>
    </row>
    <row r="135" spans="1:12">
      <c r="A135" s="1">
        <v>273192</v>
      </c>
      <c r="B135" s="1" t="s">
        <v>570</v>
      </c>
      <c r="C135" s="1" t="s">
        <v>571</v>
      </c>
      <c r="D135" s="1" t="s">
        <v>111</v>
      </c>
      <c r="E135" s="1">
        <v>10</v>
      </c>
      <c r="F135" s="1" t="s">
        <v>112</v>
      </c>
      <c r="G135" s="1">
        <v>810100</v>
      </c>
      <c r="H135" s="1">
        <v>5</v>
      </c>
      <c r="I135" s="1" t="s">
        <v>572</v>
      </c>
      <c r="J135" s="1">
        <v>114.19182</v>
      </c>
      <c r="K135" s="1">
        <v>22.289046</v>
      </c>
      <c r="L135" s="1" t="s">
        <v>573</v>
      </c>
    </row>
    <row r="136" spans="1:12">
      <c r="A136" s="1">
        <v>274805</v>
      </c>
      <c r="B136" s="1" t="s">
        <v>574</v>
      </c>
      <c r="C136" s="1" t="s">
        <v>575</v>
      </c>
      <c r="D136" s="1" t="s">
        <v>25</v>
      </c>
      <c r="E136" s="1">
        <v>900085</v>
      </c>
      <c r="F136" s="1" t="s">
        <v>482</v>
      </c>
      <c r="G136" s="1">
        <v>903475</v>
      </c>
      <c r="H136" s="1">
        <v>4</v>
      </c>
      <c r="I136" s="1" t="s">
        <v>576</v>
      </c>
      <c r="J136" s="1">
        <v>127.737914</v>
      </c>
      <c r="K136" s="1">
        <v>26.280689</v>
      </c>
      <c r="L136" s="1" t="s">
        <v>577</v>
      </c>
    </row>
    <row r="137" spans="1:12">
      <c r="A137" s="1">
        <v>275163</v>
      </c>
      <c r="B137" s="1" t="s">
        <v>578</v>
      </c>
      <c r="C137" s="1" t="s">
        <v>579</v>
      </c>
      <c r="D137" s="1" t="s">
        <v>25</v>
      </c>
      <c r="E137" s="1">
        <v>900085</v>
      </c>
      <c r="F137" s="1" t="s">
        <v>580</v>
      </c>
      <c r="G137" s="1">
        <v>903485</v>
      </c>
      <c r="H137" s="1">
        <v>5</v>
      </c>
      <c r="I137" s="1" t="s">
        <v>581</v>
      </c>
      <c r="J137" s="1">
        <v>140.6848</v>
      </c>
      <c r="K137" s="1">
        <v>42.8464</v>
      </c>
      <c r="L137" s="1" t="s">
        <v>582</v>
      </c>
    </row>
    <row r="138" spans="1:12">
      <c r="A138" s="1">
        <v>275276</v>
      </c>
      <c r="B138" s="1" t="s">
        <v>583</v>
      </c>
      <c r="C138" s="1" t="s">
        <v>584</v>
      </c>
      <c r="D138" s="1" t="s">
        <v>25</v>
      </c>
      <c r="E138" s="1">
        <v>900085</v>
      </c>
      <c r="F138" s="1" t="s">
        <v>474</v>
      </c>
      <c r="G138" s="1">
        <v>903453</v>
      </c>
      <c r="H138" s="1">
        <v>5</v>
      </c>
      <c r="I138" s="1" t="s">
        <v>585</v>
      </c>
      <c r="J138" s="1">
        <v>141.355194</v>
      </c>
      <c r="K138" s="1">
        <v>43.065927</v>
      </c>
      <c r="L138" s="1" t="s">
        <v>586</v>
      </c>
    </row>
    <row r="139" spans="1:12">
      <c r="A139" s="1">
        <v>275296</v>
      </c>
      <c r="B139" s="1" t="s">
        <v>587</v>
      </c>
      <c r="C139" s="1" t="s">
        <v>588</v>
      </c>
      <c r="D139" s="1" t="s">
        <v>25</v>
      </c>
      <c r="E139" s="1">
        <v>900085</v>
      </c>
      <c r="F139" s="1" t="s">
        <v>474</v>
      </c>
      <c r="G139" s="1">
        <v>903453</v>
      </c>
      <c r="H139" s="1">
        <v>4</v>
      </c>
      <c r="I139" s="1" t="s">
        <v>589</v>
      </c>
      <c r="J139" s="1">
        <v>141.353354</v>
      </c>
      <c r="K139" s="1">
        <v>43.064067</v>
      </c>
      <c r="L139" s="1" t="s">
        <v>590</v>
      </c>
    </row>
    <row r="140" spans="1:12">
      <c r="A140" s="1">
        <v>275319</v>
      </c>
      <c r="B140" s="1" t="s">
        <v>591</v>
      </c>
      <c r="C140" s="1" t="s">
        <v>592</v>
      </c>
      <c r="D140" s="1" t="s">
        <v>25</v>
      </c>
      <c r="E140" s="1">
        <v>900085</v>
      </c>
      <c r="F140" s="1" t="s">
        <v>36</v>
      </c>
      <c r="G140" s="1">
        <v>903457</v>
      </c>
      <c r="H140" s="1">
        <v>5</v>
      </c>
      <c r="I140" s="1" t="s">
        <v>593</v>
      </c>
      <c r="J140" s="1">
        <v>139.877637</v>
      </c>
      <c r="K140" s="1">
        <v>35.626027</v>
      </c>
      <c r="L140" s="1" t="s">
        <v>594</v>
      </c>
    </row>
    <row r="141" spans="1:12">
      <c r="A141" s="1">
        <v>275328</v>
      </c>
      <c r="B141" s="1" t="s">
        <v>595</v>
      </c>
      <c r="C141" s="1" t="s">
        <v>596</v>
      </c>
      <c r="D141" s="1" t="s">
        <v>25</v>
      </c>
      <c r="E141" s="1">
        <v>900085</v>
      </c>
      <c r="F141" s="1" t="s">
        <v>597</v>
      </c>
      <c r="G141" s="1">
        <v>1105504</v>
      </c>
      <c r="H141" s="1">
        <v>5</v>
      </c>
      <c r="I141" s="1" t="s">
        <v>598</v>
      </c>
      <c r="J141" s="1">
        <v>127.715</v>
      </c>
      <c r="K141" s="1">
        <v>26.415</v>
      </c>
      <c r="L141" s="1" t="s">
        <v>599</v>
      </c>
    </row>
    <row r="142" spans="1:12">
      <c r="A142" s="1">
        <v>276406</v>
      </c>
      <c r="B142" s="1" t="s">
        <v>600</v>
      </c>
      <c r="C142" s="1" t="s">
        <v>601</v>
      </c>
      <c r="D142" s="1" t="s">
        <v>602</v>
      </c>
      <c r="E142" s="1">
        <v>900182</v>
      </c>
      <c r="F142" s="1" t="s">
        <v>603</v>
      </c>
      <c r="G142" s="1">
        <v>911416</v>
      </c>
      <c r="H142" s="1">
        <v>5</v>
      </c>
      <c r="I142" s="1" t="s">
        <v>604</v>
      </c>
      <c r="J142" s="1">
        <v>145.72233</v>
      </c>
      <c r="K142" s="1">
        <v>15.21384</v>
      </c>
      <c r="L142" s="1" t="s">
        <v>605</v>
      </c>
    </row>
    <row r="143" spans="1:12">
      <c r="A143" s="1">
        <v>277908</v>
      </c>
      <c r="B143" s="1" t="s">
        <v>606</v>
      </c>
      <c r="C143" s="1" t="s">
        <v>607</v>
      </c>
      <c r="D143" s="1" t="s">
        <v>14</v>
      </c>
      <c r="E143" s="1">
        <v>900136</v>
      </c>
      <c r="F143" s="1" t="s">
        <v>41</v>
      </c>
      <c r="G143" s="1">
        <v>904145</v>
      </c>
      <c r="H143" s="1">
        <v>3</v>
      </c>
      <c r="I143" s="1" t="s">
        <v>608</v>
      </c>
      <c r="J143" s="1">
        <v>121.929077</v>
      </c>
      <c r="K143" s="1">
        <v>11.96339</v>
      </c>
      <c r="L143" s="1" t="s">
        <v>609</v>
      </c>
    </row>
    <row r="144" spans="1:12">
      <c r="A144" s="1">
        <v>278042</v>
      </c>
      <c r="B144" s="1" t="s">
        <v>610</v>
      </c>
      <c r="C144" s="1" t="s">
        <v>611</v>
      </c>
      <c r="D144" s="1" t="s">
        <v>14</v>
      </c>
      <c r="E144" s="1">
        <v>900136</v>
      </c>
      <c r="F144" s="1" t="s">
        <v>71</v>
      </c>
      <c r="G144" s="1">
        <v>904140</v>
      </c>
      <c r="H144" s="1">
        <v>5</v>
      </c>
      <c r="I144" s="1" t="s">
        <v>612</v>
      </c>
      <c r="J144" s="1">
        <v>121.026426</v>
      </c>
      <c r="K144" s="1">
        <v>14.551206</v>
      </c>
      <c r="L144" s="1" t="s">
        <v>613</v>
      </c>
    </row>
    <row r="145" spans="1:12">
      <c r="A145" s="1">
        <v>278992</v>
      </c>
      <c r="B145" s="1" t="s">
        <v>614</v>
      </c>
      <c r="C145" s="1" t="s">
        <v>615</v>
      </c>
      <c r="D145" s="1" t="s">
        <v>79</v>
      </c>
      <c r="E145" s="1">
        <v>900170</v>
      </c>
      <c r="F145" s="1" t="s">
        <v>80</v>
      </c>
      <c r="G145" s="1">
        <v>904976</v>
      </c>
      <c r="H145" s="1">
        <v>4</v>
      </c>
      <c r="I145" s="1" t="s">
        <v>616</v>
      </c>
      <c r="J145" s="1">
        <v>100.59974</v>
      </c>
      <c r="K145" s="1">
        <v>13.923676</v>
      </c>
      <c r="L145" s="1" t="s">
        <v>617</v>
      </c>
    </row>
    <row r="146" spans="1:12">
      <c r="A146" s="1">
        <v>279003</v>
      </c>
      <c r="B146" s="1" t="s">
        <v>618</v>
      </c>
      <c r="C146" s="1" t="s">
        <v>619</v>
      </c>
      <c r="D146" s="1" t="s">
        <v>79</v>
      </c>
      <c r="E146" s="1">
        <v>900170</v>
      </c>
      <c r="F146" s="1" t="s">
        <v>80</v>
      </c>
      <c r="G146" s="1">
        <v>904976</v>
      </c>
      <c r="H146" s="1">
        <v>4</v>
      </c>
      <c r="I146" s="1" t="s">
        <v>620</v>
      </c>
      <c r="J146" s="1">
        <v>100.541192406</v>
      </c>
      <c r="K146" s="1">
        <v>13.7463580439</v>
      </c>
      <c r="L146" s="1" t="s">
        <v>621</v>
      </c>
    </row>
    <row r="147" spans="1:12">
      <c r="A147" s="1">
        <v>279048</v>
      </c>
      <c r="B147" s="1" t="s">
        <v>622</v>
      </c>
      <c r="C147" s="1" t="s">
        <v>623</v>
      </c>
      <c r="D147" s="1" t="s">
        <v>79</v>
      </c>
      <c r="E147" s="1">
        <v>900170</v>
      </c>
      <c r="F147" s="1" t="s">
        <v>80</v>
      </c>
      <c r="G147" s="1">
        <v>904976</v>
      </c>
      <c r="H147" s="1">
        <v>4</v>
      </c>
      <c r="I147" s="1" t="s">
        <v>624</v>
      </c>
      <c r="J147" s="1">
        <v>100.565184</v>
      </c>
      <c r="K147" s="1">
        <v>13.756396</v>
      </c>
      <c r="L147" s="1" t="s">
        <v>625</v>
      </c>
    </row>
    <row r="148" spans="1:12">
      <c r="A148" s="1">
        <v>279055</v>
      </c>
      <c r="B148" s="1" t="s">
        <v>626</v>
      </c>
      <c r="C148" s="1" t="s">
        <v>627</v>
      </c>
      <c r="D148" s="1" t="s">
        <v>79</v>
      </c>
      <c r="E148" s="1">
        <v>900170</v>
      </c>
      <c r="F148" s="1" t="s">
        <v>245</v>
      </c>
      <c r="G148" s="1">
        <v>904998</v>
      </c>
      <c r="H148" s="1">
        <v>4</v>
      </c>
      <c r="I148" s="1" t="s">
        <v>628</v>
      </c>
      <c r="J148" s="1">
        <v>99.952449</v>
      </c>
      <c r="K148" s="1">
        <v>9.578478</v>
      </c>
      <c r="L148" s="1" t="s">
        <v>629</v>
      </c>
    </row>
    <row r="149" spans="1:12">
      <c r="A149" s="1">
        <v>279062</v>
      </c>
      <c r="B149" s="1" t="s">
        <v>630</v>
      </c>
      <c r="C149" s="1" t="s">
        <v>631</v>
      </c>
      <c r="D149" s="1" t="s">
        <v>79</v>
      </c>
      <c r="E149" s="1">
        <v>900170</v>
      </c>
      <c r="F149" s="1" t="s">
        <v>80</v>
      </c>
      <c r="G149" s="1">
        <v>904976</v>
      </c>
      <c r="H149" s="1">
        <v>4</v>
      </c>
      <c r="I149" s="1" t="s">
        <v>632</v>
      </c>
      <c r="J149" s="1">
        <v>100.507401</v>
      </c>
      <c r="K149" s="1">
        <v>13.742698</v>
      </c>
      <c r="L149" s="1" t="s">
        <v>633</v>
      </c>
    </row>
    <row r="150" spans="1:12">
      <c r="A150" s="1">
        <v>279088</v>
      </c>
      <c r="B150" s="1" t="s">
        <v>634</v>
      </c>
      <c r="C150" s="1" t="s">
        <v>635</v>
      </c>
      <c r="D150" s="1" t="s">
        <v>79</v>
      </c>
      <c r="E150" s="1">
        <v>900170</v>
      </c>
      <c r="F150" s="1" t="s">
        <v>80</v>
      </c>
      <c r="G150" s="1">
        <v>904976</v>
      </c>
      <c r="H150" s="1">
        <v>3</v>
      </c>
      <c r="I150" s="1" t="s">
        <v>636</v>
      </c>
      <c r="J150" s="1">
        <v>100.608361</v>
      </c>
      <c r="K150" s="1">
        <v>13.753566</v>
      </c>
      <c r="L150" s="1" t="s">
        <v>637</v>
      </c>
    </row>
    <row r="151" spans="1:12">
      <c r="A151" s="1">
        <v>279282</v>
      </c>
      <c r="B151" s="1" t="s">
        <v>638</v>
      </c>
      <c r="C151" s="1" t="s">
        <v>639</v>
      </c>
      <c r="D151" s="1" t="s">
        <v>79</v>
      </c>
      <c r="E151" s="1">
        <v>900170</v>
      </c>
      <c r="F151" s="1" t="s">
        <v>217</v>
      </c>
      <c r="G151" s="1">
        <v>904993</v>
      </c>
      <c r="H151" s="1">
        <v>4</v>
      </c>
      <c r="I151" s="1" t="s">
        <v>640</v>
      </c>
      <c r="J151" s="1">
        <v>102.268808</v>
      </c>
      <c r="K151" s="1">
        <v>12.111464</v>
      </c>
      <c r="L151" s="1" t="s">
        <v>641</v>
      </c>
    </row>
    <row r="152" spans="1:12">
      <c r="A152" s="1">
        <v>279285</v>
      </c>
      <c r="B152" s="1" t="s">
        <v>642</v>
      </c>
      <c r="C152" s="1" t="s">
        <v>643</v>
      </c>
      <c r="D152" s="1" t="s">
        <v>79</v>
      </c>
      <c r="E152" s="1">
        <v>900170</v>
      </c>
      <c r="F152" s="1" t="s">
        <v>222</v>
      </c>
      <c r="G152" s="1">
        <v>904986</v>
      </c>
      <c r="H152" s="1">
        <v>4</v>
      </c>
      <c r="I152" s="1" t="s">
        <v>644</v>
      </c>
      <c r="J152" s="1">
        <v>98.2941883</v>
      </c>
      <c r="K152" s="1">
        <v>7.847316794</v>
      </c>
      <c r="L152" s="1" t="s">
        <v>645</v>
      </c>
    </row>
    <row r="153" spans="1:12">
      <c r="A153" s="1">
        <v>279331</v>
      </c>
      <c r="B153" s="1" t="s">
        <v>646</v>
      </c>
      <c r="C153" s="1" t="s">
        <v>647</v>
      </c>
      <c r="D153" s="1" t="s">
        <v>79</v>
      </c>
      <c r="E153" s="1">
        <v>900170</v>
      </c>
      <c r="F153" s="1" t="s">
        <v>648</v>
      </c>
      <c r="G153" s="1">
        <v>904981</v>
      </c>
      <c r="H153" s="1">
        <v>4</v>
      </c>
      <c r="I153" s="1" t="s">
        <v>649</v>
      </c>
      <c r="J153" s="1">
        <v>98.860775</v>
      </c>
      <c r="K153" s="1">
        <v>8.034721</v>
      </c>
      <c r="L153" s="1" t="s">
        <v>650</v>
      </c>
    </row>
    <row r="154" spans="1:12">
      <c r="A154" s="1">
        <v>279468</v>
      </c>
      <c r="B154" s="1" t="s">
        <v>651</v>
      </c>
      <c r="C154" s="1" t="s">
        <v>652</v>
      </c>
      <c r="D154" s="1" t="s">
        <v>79</v>
      </c>
      <c r="E154" s="1">
        <v>900170</v>
      </c>
      <c r="F154" s="1" t="s">
        <v>222</v>
      </c>
      <c r="G154" s="1">
        <v>904986</v>
      </c>
      <c r="H154" s="1">
        <v>4</v>
      </c>
      <c r="I154" s="1" t="s">
        <v>653</v>
      </c>
      <c r="J154" s="1">
        <v>98.30041</v>
      </c>
      <c r="K154" s="1">
        <v>8.1</v>
      </c>
      <c r="L154" s="1" t="s">
        <v>654</v>
      </c>
    </row>
    <row r="155" spans="1:12">
      <c r="A155" s="1">
        <v>279639</v>
      </c>
      <c r="B155" s="1" t="s">
        <v>655</v>
      </c>
      <c r="C155" s="1" t="s">
        <v>656</v>
      </c>
      <c r="D155" s="1" t="s">
        <v>79</v>
      </c>
      <c r="E155" s="1">
        <v>900170</v>
      </c>
      <c r="F155" s="1" t="s">
        <v>222</v>
      </c>
      <c r="G155" s="1">
        <v>904986</v>
      </c>
      <c r="H155" s="1">
        <v>4</v>
      </c>
      <c r="I155" s="1" t="s">
        <v>657</v>
      </c>
      <c r="J155" s="1">
        <v>98.30865</v>
      </c>
      <c r="K155" s="1">
        <v>7.901267</v>
      </c>
      <c r="L155" s="1" t="s">
        <v>658</v>
      </c>
    </row>
    <row r="156" spans="1:12">
      <c r="A156" s="1">
        <v>279649</v>
      </c>
      <c r="B156" s="1" t="s">
        <v>659</v>
      </c>
      <c r="C156" s="1" t="s">
        <v>660</v>
      </c>
      <c r="D156" s="1" t="s">
        <v>79</v>
      </c>
      <c r="E156" s="1">
        <v>900170</v>
      </c>
      <c r="F156" s="1" t="s">
        <v>236</v>
      </c>
      <c r="G156" s="1">
        <v>904974</v>
      </c>
      <c r="H156" s="1">
        <v>3</v>
      </c>
      <c r="I156" s="1" t="s">
        <v>661</v>
      </c>
      <c r="J156" s="1">
        <v>100.888749</v>
      </c>
      <c r="K156" s="1">
        <v>12.944912</v>
      </c>
      <c r="L156" s="1" t="s">
        <v>662</v>
      </c>
    </row>
    <row r="157" spans="1:12">
      <c r="A157" s="1">
        <v>279651</v>
      </c>
      <c r="B157" s="1" t="s">
        <v>663</v>
      </c>
      <c r="C157" s="1" t="s">
        <v>664</v>
      </c>
      <c r="D157" s="1" t="s">
        <v>79</v>
      </c>
      <c r="E157" s="1">
        <v>900170</v>
      </c>
      <c r="F157" s="1" t="s">
        <v>236</v>
      </c>
      <c r="G157" s="1">
        <v>904974</v>
      </c>
      <c r="H157" s="1">
        <v>5</v>
      </c>
      <c r="I157" s="1" t="s">
        <v>665</v>
      </c>
      <c r="J157" s="1">
        <v>100.883331</v>
      </c>
      <c r="K157" s="1">
        <v>12.954229</v>
      </c>
      <c r="L157" s="1" t="s">
        <v>666</v>
      </c>
    </row>
    <row r="158" spans="1:12">
      <c r="A158" s="1">
        <v>279659</v>
      </c>
      <c r="B158" s="1" t="s">
        <v>667</v>
      </c>
      <c r="C158" s="1" t="s">
        <v>668</v>
      </c>
      <c r="D158" s="1" t="s">
        <v>79</v>
      </c>
      <c r="E158" s="1">
        <v>900170</v>
      </c>
      <c r="F158" s="1" t="s">
        <v>236</v>
      </c>
      <c r="G158" s="1">
        <v>904974</v>
      </c>
      <c r="H158" s="1">
        <v>4</v>
      </c>
      <c r="I158" s="1" t="s">
        <v>669</v>
      </c>
      <c r="J158" s="1">
        <v>100.887</v>
      </c>
      <c r="K158" s="1">
        <v>12.935</v>
      </c>
      <c r="L158" s="1" t="s">
        <v>670</v>
      </c>
    </row>
    <row r="159" spans="1:12">
      <c r="A159" s="1">
        <v>279671</v>
      </c>
      <c r="B159" s="1" t="s">
        <v>671</v>
      </c>
      <c r="C159" s="1" t="s">
        <v>672</v>
      </c>
      <c r="D159" s="1" t="s">
        <v>79</v>
      </c>
      <c r="E159" s="1">
        <v>900170</v>
      </c>
      <c r="F159" s="1" t="s">
        <v>236</v>
      </c>
      <c r="G159" s="1">
        <v>904974</v>
      </c>
      <c r="H159" s="1">
        <v>3</v>
      </c>
      <c r="I159" s="1" t="s">
        <v>673</v>
      </c>
      <c r="J159" s="1">
        <v>100.881731</v>
      </c>
      <c r="K159" s="1">
        <v>12.928399</v>
      </c>
      <c r="L159" s="1" t="s">
        <v>674</v>
      </c>
    </row>
    <row r="160" spans="1:12">
      <c r="A160" s="1">
        <v>279685</v>
      </c>
      <c r="B160" s="1" t="s">
        <v>675</v>
      </c>
      <c r="C160" s="1" t="s">
        <v>676</v>
      </c>
      <c r="D160" s="1" t="s">
        <v>79</v>
      </c>
      <c r="E160" s="1">
        <v>900170</v>
      </c>
      <c r="F160" s="1" t="s">
        <v>236</v>
      </c>
      <c r="G160" s="1">
        <v>904974</v>
      </c>
      <c r="H160" s="1">
        <v>4</v>
      </c>
      <c r="I160" s="1" t="s">
        <v>677</v>
      </c>
      <c r="J160" s="1">
        <v>100.901652</v>
      </c>
      <c r="K160" s="1">
        <v>12.966397</v>
      </c>
      <c r="L160" s="1" t="s">
        <v>678</v>
      </c>
    </row>
    <row r="161" spans="1:12">
      <c r="A161" s="1">
        <v>279812</v>
      </c>
      <c r="B161" s="1" t="s">
        <v>679</v>
      </c>
      <c r="C161" s="1" t="s">
        <v>680</v>
      </c>
      <c r="D161" s="1" t="s">
        <v>79</v>
      </c>
      <c r="E161" s="1">
        <v>900170</v>
      </c>
      <c r="F161" s="1" t="s">
        <v>222</v>
      </c>
      <c r="G161" s="1">
        <v>904986</v>
      </c>
      <c r="H161" s="1">
        <v>3</v>
      </c>
      <c r="I161" s="1" t="s">
        <v>681</v>
      </c>
      <c r="J161" s="1">
        <v>98.297612</v>
      </c>
      <c r="K161" s="1">
        <v>7.885822</v>
      </c>
      <c r="L161" s="1" t="s">
        <v>682</v>
      </c>
    </row>
    <row r="162" spans="1:12">
      <c r="A162" s="1">
        <v>279862</v>
      </c>
      <c r="B162" s="1" t="s">
        <v>683</v>
      </c>
      <c r="C162" s="1" t="s">
        <v>684</v>
      </c>
      <c r="D162" s="1" t="s">
        <v>79</v>
      </c>
      <c r="E162" s="1">
        <v>900170</v>
      </c>
      <c r="F162" s="1" t="s">
        <v>222</v>
      </c>
      <c r="G162" s="1">
        <v>904986</v>
      </c>
      <c r="H162" s="1">
        <v>3</v>
      </c>
      <c r="I162" s="1" t="s">
        <v>685</v>
      </c>
      <c r="J162" s="1">
        <v>98.302</v>
      </c>
      <c r="K162" s="1">
        <v>7.897</v>
      </c>
      <c r="L162" s="1" t="s">
        <v>686</v>
      </c>
    </row>
    <row r="163" spans="1:12">
      <c r="A163" s="1">
        <v>279902</v>
      </c>
      <c r="B163" s="1" t="s">
        <v>687</v>
      </c>
      <c r="C163" s="1" t="s">
        <v>688</v>
      </c>
      <c r="D163" s="1" t="s">
        <v>79</v>
      </c>
      <c r="E163" s="1">
        <v>900170</v>
      </c>
      <c r="F163" s="1" t="s">
        <v>245</v>
      </c>
      <c r="G163" s="1">
        <v>904998</v>
      </c>
      <c r="H163" s="1">
        <v>4</v>
      </c>
      <c r="I163" s="1" t="s">
        <v>689</v>
      </c>
      <c r="J163" s="1">
        <v>100.055</v>
      </c>
      <c r="K163" s="1">
        <v>9.52</v>
      </c>
      <c r="L163" s="1" t="s">
        <v>690</v>
      </c>
    </row>
    <row r="164" spans="1:12">
      <c r="A164" s="1">
        <v>282794</v>
      </c>
      <c r="B164" s="1" t="s">
        <v>691</v>
      </c>
      <c r="C164" s="1" t="s">
        <v>692</v>
      </c>
      <c r="D164" s="1" t="s">
        <v>25</v>
      </c>
      <c r="E164" s="1">
        <v>900085</v>
      </c>
      <c r="F164" s="1" t="s">
        <v>693</v>
      </c>
      <c r="G164" s="1">
        <v>903458</v>
      </c>
      <c r="H164" s="1">
        <v>5</v>
      </c>
      <c r="I164" s="1" t="s">
        <v>694</v>
      </c>
      <c r="J164" s="1">
        <v>135.189</v>
      </c>
      <c r="K164" s="1">
        <v>34.68</v>
      </c>
      <c r="L164" s="1" t="s">
        <v>695</v>
      </c>
    </row>
    <row r="165" spans="1:12">
      <c r="A165" s="1">
        <v>282985</v>
      </c>
      <c r="B165" s="1" t="s">
        <v>696</v>
      </c>
      <c r="C165" s="1" t="s">
        <v>697</v>
      </c>
      <c r="D165" s="1" t="s">
        <v>25</v>
      </c>
      <c r="E165" s="1">
        <v>900085</v>
      </c>
      <c r="F165" s="1" t="s">
        <v>698</v>
      </c>
      <c r="G165" s="1">
        <v>903459</v>
      </c>
      <c r="H165" s="1">
        <v>4</v>
      </c>
      <c r="I165" s="1" t="s">
        <v>699</v>
      </c>
      <c r="J165" s="1">
        <v>140.038229</v>
      </c>
      <c r="K165" s="1">
        <v>35.645379</v>
      </c>
      <c r="L165" s="1" t="s">
        <v>700</v>
      </c>
    </row>
    <row r="166" spans="1:12">
      <c r="A166" s="1">
        <v>283007</v>
      </c>
      <c r="B166" s="1" t="s">
        <v>701</v>
      </c>
      <c r="C166" s="1" t="s">
        <v>702</v>
      </c>
      <c r="D166" s="1" t="s">
        <v>25</v>
      </c>
      <c r="E166" s="1">
        <v>900085</v>
      </c>
      <c r="F166" s="1" t="s">
        <v>698</v>
      </c>
      <c r="G166" s="1">
        <v>903459</v>
      </c>
      <c r="H166" s="1">
        <v>3</v>
      </c>
      <c r="I166" s="1" t="s">
        <v>703</v>
      </c>
      <c r="J166" s="1">
        <v>140.04</v>
      </c>
      <c r="K166" s="1">
        <v>35.646</v>
      </c>
      <c r="L166" s="1" t="s">
        <v>704</v>
      </c>
    </row>
    <row r="167" spans="1:12">
      <c r="A167" s="1">
        <v>285452</v>
      </c>
      <c r="B167" s="1" t="s">
        <v>705</v>
      </c>
      <c r="C167" s="1" t="s">
        <v>706</v>
      </c>
      <c r="D167" s="1" t="s">
        <v>25</v>
      </c>
      <c r="E167" s="1">
        <v>900085</v>
      </c>
      <c r="F167" s="1" t="s">
        <v>300</v>
      </c>
      <c r="G167" s="1">
        <v>903451</v>
      </c>
      <c r="H167" s="1">
        <v>5</v>
      </c>
      <c r="I167" s="1" t="s">
        <v>707</v>
      </c>
      <c r="J167" s="1">
        <v>135.769499</v>
      </c>
      <c r="K167" s="1">
        <v>35.011712</v>
      </c>
      <c r="L167" s="1" t="s">
        <v>708</v>
      </c>
    </row>
    <row r="168" spans="1:12">
      <c r="A168" s="1">
        <v>285524</v>
      </c>
      <c r="B168" s="1" t="s">
        <v>709</v>
      </c>
      <c r="C168" s="1" t="s">
        <v>710</v>
      </c>
      <c r="D168" s="1" t="s">
        <v>25</v>
      </c>
      <c r="E168" s="1">
        <v>900085</v>
      </c>
      <c r="F168" s="1" t="s">
        <v>711</v>
      </c>
      <c r="G168" s="1">
        <v>903474</v>
      </c>
      <c r="H168" s="1">
        <v>5</v>
      </c>
      <c r="I168" s="1" t="s">
        <v>712</v>
      </c>
      <c r="J168" s="1">
        <v>136.894</v>
      </c>
      <c r="K168" s="1">
        <v>35.168</v>
      </c>
      <c r="L168" s="1" t="s">
        <v>713</v>
      </c>
    </row>
    <row r="169" spans="1:12">
      <c r="A169" s="1">
        <v>285569</v>
      </c>
      <c r="B169" s="1" t="s">
        <v>714</v>
      </c>
      <c r="C169" s="1" t="s">
        <v>715</v>
      </c>
      <c r="D169" s="1" t="s">
        <v>25</v>
      </c>
      <c r="E169" s="1">
        <v>900085</v>
      </c>
      <c r="F169" s="1" t="s">
        <v>482</v>
      </c>
      <c r="G169" s="1">
        <v>903475</v>
      </c>
      <c r="H169" s="1">
        <v>4</v>
      </c>
      <c r="I169" s="1" t="s">
        <v>716</v>
      </c>
      <c r="J169" s="1">
        <v>127.811103</v>
      </c>
      <c r="K169" s="1">
        <v>26.315274</v>
      </c>
      <c r="L169" s="1" t="s">
        <v>717</v>
      </c>
    </row>
    <row r="170" spans="1:12">
      <c r="A170" s="1">
        <v>285656</v>
      </c>
      <c r="B170" s="1" t="s">
        <v>718</v>
      </c>
      <c r="C170" s="1" t="s">
        <v>719</v>
      </c>
      <c r="D170" s="1" t="s">
        <v>25</v>
      </c>
      <c r="E170" s="1">
        <v>900085</v>
      </c>
      <c r="F170" s="1" t="s">
        <v>305</v>
      </c>
      <c r="G170" s="1">
        <v>903466</v>
      </c>
      <c r="H170" s="1">
        <v>4</v>
      </c>
      <c r="I170" s="1" t="s">
        <v>720</v>
      </c>
      <c r="J170" s="1">
        <v>135.499</v>
      </c>
      <c r="K170" s="1">
        <v>34.734</v>
      </c>
      <c r="L170" s="1" t="s">
        <v>721</v>
      </c>
    </row>
    <row r="171" spans="1:12">
      <c r="A171" s="1">
        <v>285707</v>
      </c>
      <c r="B171" s="1" t="s">
        <v>722</v>
      </c>
      <c r="C171" s="1" t="s">
        <v>723</v>
      </c>
      <c r="D171" s="1" t="s">
        <v>25</v>
      </c>
      <c r="E171" s="1">
        <v>900085</v>
      </c>
      <c r="F171" s="1" t="s">
        <v>305</v>
      </c>
      <c r="G171" s="1">
        <v>903466</v>
      </c>
      <c r="H171" s="1">
        <v>4</v>
      </c>
      <c r="I171" s="1" t="s">
        <v>724</v>
      </c>
      <c r="J171" s="1">
        <v>135.500675</v>
      </c>
      <c r="K171" s="1">
        <v>34.669537</v>
      </c>
      <c r="L171" s="1" t="s">
        <v>725</v>
      </c>
    </row>
    <row r="172" spans="1:12">
      <c r="A172" s="1">
        <v>285800</v>
      </c>
      <c r="B172" s="1" t="s">
        <v>726</v>
      </c>
      <c r="C172" s="1" t="s">
        <v>727</v>
      </c>
      <c r="D172" s="1" t="s">
        <v>25</v>
      </c>
      <c r="E172" s="1">
        <v>900085</v>
      </c>
      <c r="F172" s="1" t="s">
        <v>305</v>
      </c>
      <c r="G172" s="1">
        <v>903466</v>
      </c>
      <c r="H172" s="1">
        <v>4</v>
      </c>
      <c r="I172" s="1" t="s">
        <v>728</v>
      </c>
      <c r="J172" s="1">
        <v>135.50352</v>
      </c>
      <c r="K172" s="1">
        <v>34.665692</v>
      </c>
      <c r="L172" s="1" t="s">
        <v>729</v>
      </c>
    </row>
    <row r="173" spans="1:12">
      <c r="A173" s="1">
        <v>285814</v>
      </c>
      <c r="B173" s="1" t="s">
        <v>730</v>
      </c>
      <c r="C173" s="1" t="s">
        <v>731</v>
      </c>
      <c r="D173" s="1" t="s">
        <v>25</v>
      </c>
      <c r="E173" s="1">
        <v>900085</v>
      </c>
      <c r="F173" s="1" t="s">
        <v>305</v>
      </c>
      <c r="G173" s="1">
        <v>903466</v>
      </c>
      <c r="H173" s="1">
        <v>4</v>
      </c>
      <c r="I173" s="1" t="s">
        <v>732</v>
      </c>
      <c r="J173" s="1">
        <v>135.520606</v>
      </c>
      <c r="K173" s="1">
        <v>34.665772</v>
      </c>
      <c r="L173" s="1" t="s">
        <v>733</v>
      </c>
    </row>
    <row r="174" spans="1:12">
      <c r="A174" s="1">
        <v>285847</v>
      </c>
      <c r="B174" s="1" t="s">
        <v>734</v>
      </c>
      <c r="C174" s="1" t="s">
        <v>735</v>
      </c>
      <c r="D174" s="1" t="s">
        <v>25</v>
      </c>
      <c r="E174" s="1">
        <v>900085</v>
      </c>
      <c r="F174" s="1" t="s">
        <v>474</v>
      </c>
      <c r="G174" s="1">
        <v>903453</v>
      </c>
      <c r="H174" s="1">
        <v>4</v>
      </c>
      <c r="I174" s="1" t="s">
        <v>736</v>
      </c>
      <c r="J174" s="1">
        <v>141.350377</v>
      </c>
      <c r="K174" s="1">
        <v>43.062821</v>
      </c>
      <c r="L174" s="1" t="s">
        <v>737</v>
      </c>
    </row>
    <row r="175" spans="1:12">
      <c r="A175" s="1">
        <v>285850</v>
      </c>
      <c r="B175" s="1" t="s">
        <v>738</v>
      </c>
      <c r="C175" s="1" t="s">
        <v>739</v>
      </c>
      <c r="D175" s="1" t="s">
        <v>25</v>
      </c>
      <c r="E175" s="1">
        <v>900085</v>
      </c>
      <c r="F175" s="1" t="s">
        <v>474</v>
      </c>
      <c r="G175" s="1">
        <v>903453</v>
      </c>
      <c r="H175" s="1">
        <v>3</v>
      </c>
      <c r="I175" s="1" t="s">
        <v>740</v>
      </c>
      <c r="J175" s="1">
        <v>0.039077</v>
      </c>
      <c r="K175" s="1">
        <v>51.508499</v>
      </c>
      <c r="L175" s="1" t="s">
        <v>741</v>
      </c>
    </row>
    <row r="176" spans="1:12">
      <c r="A176" s="1">
        <v>285870</v>
      </c>
      <c r="B176" s="1" t="s">
        <v>742</v>
      </c>
      <c r="C176" s="1" t="s">
        <v>743</v>
      </c>
      <c r="D176" s="1" t="s">
        <v>25</v>
      </c>
      <c r="E176" s="1">
        <v>900085</v>
      </c>
      <c r="F176" s="1" t="s">
        <v>36</v>
      </c>
      <c r="G176" s="1">
        <v>903457</v>
      </c>
      <c r="H176" s="1">
        <v>3</v>
      </c>
      <c r="I176" s="1" t="s">
        <v>744</v>
      </c>
      <c r="J176" s="1">
        <v>139.698297</v>
      </c>
      <c r="K176" s="1">
        <v>35.693955</v>
      </c>
      <c r="L176" s="1" t="s">
        <v>745</v>
      </c>
    </row>
    <row r="177" spans="1:12">
      <c r="A177" s="1">
        <v>285873</v>
      </c>
      <c r="B177" s="1" t="s">
        <v>746</v>
      </c>
      <c r="C177" s="1" t="s">
        <v>747</v>
      </c>
      <c r="D177" s="1" t="s">
        <v>25</v>
      </c>
      <c r="E177" s="1">
        <v>900085</v>
      </c>
      <c r="F177" s="1" t="s">
        <v>36</v>
      </c>
      <c r="G177" s="1">
        <v>903457</v>
      </c>
      <c r="H177" s="1">
        <v>3</v>
      </c>
      <c r="I177" s="1" t="s">
        <v>748</v>
      </c>
      <c r="J177" s="1">
        <v>139.790917</v>
      </c>
      <c r="K177" s="1">
        <v>35.70902</v>
      </c>
      <c r="L177" s="1" t="s">
        <v>749</v>
      </c>
    </row>
    <row r="178" spans="1:12">
      <c r="A178" s="1">
        <v>285878</v>
      </c>
      <c r="B178" s="1" t="s">
        <v>750</v>
      </c>
      <c r="C178" s="1" t="s">
        <v>751</v>
      </c>
      <c r="D178" s="1" t="s">
        <v>25</v>
      </c>
      <c r="E178" s="1">
        <v>900085</v>
      </c>
      <c r="F178" s="1" t="s">
        <v>36</v>
      </c>
      <c r="G178" s="1">
        <v>903457</v>
      </c>
      <c r="H178" s="1">
        <v>4</v>
      </c>
      <c r="I178" s="1" t="s">
        <v>752</v>
      </c>
      <c r="J178" s="1">
        <v>139.698</v>
      </c>
      <c r="K178" s="1">
        <v>35.688</v>
      </c>
      <c r="L178" s="1" t="s">
        <v>753</v>
      </c>
    </row>
    <row r="179" spans="1:12">
      <c r="A179" s="1">
        <v>285880</v>
      </c>
      <c r="B179" s="1" t="s">
        <v>754</v>
      </c>
      <c r="C179" s="1" t="s">
        <v>755</v>
      </c>
      <c r="D179" s="1" t="s">
        <v>25</v>
      </c>
      <c r="E179" s="1">
        <v>900085</v>
      </c>
      <c r="F179" s="1" t="s">
        <v>36</v>
      </c>
      <c r="G179" s="1">
        <v>903457</v>
      </c>
      <c r="H179" s="1">
        <v>3</v>
      </c>
      <c r="I179" s="1" t="s">
        <v>756</v>
      </c>
      <c r="J179" s="1">
        <v>139.780571</v>
      </c>
      <c r="K179" s="1">
        <v>35.71611</v>
      </c>
      <c r="L179" s="1" t="s">
        <v>757</v>
      </c>
    </row>
    <row r="180" spans="1:12">
      <c r="A180" s="1">
        <v>285884</v>
      </c>
      <c r="B180" s="1" t="s">
        <v>758</v>
      </c>
      <c r="C180" s="1" t="s">
        <v>759</v>
      </c>
      <c r="D180" s="1" t="s">
        <v>25</v>
      </c>
      <c r="E180" s="1">
        <v>900085</v>
      </c>
      <c r="F180" s="1" t="s">
        <v>36</v>
      </c>
      <c r="G180" s="1">
        <v>903457</v>
      </c>
      <c r="H180" s="1">
        <v>3</v>
      </c>
      <c r="I180" s="1" t="s">
        <v>760</v>
      </c>
      <c r="J180" s="1">
        <v>139.692701</v>
      </c>
      <c r="K180" s="1">
        <v>35.686221</v>
      </c>
      <c r="L180" s="1" t="s">
        <v>761</v>
      </c>
    </row>
    <row r="181" spans="1:12">
      <c r="A181" s="1">
        <v>285905</v>
      </c>
      <c r="B181" s="1" t="s">
        <v>762</v>
      </c>
      <c r="C181" s="1" t="s">
        <v>763</v>
      </c>
      <c r="D181" s="1" t="s">
        <v>25</v>
      </c>
      <c r="E181" s="1">
        <v>900085</v>
      </c>
      <c r="F181" s="1" t="s">
        <v>36</v>
      </c>
      <c r="G181" s="1">
        <v>903457</v>
      </c>
      <c r="H181" s="1">
        <v>3</v>
      </c>
      <c r="I181" s="1" t="s">
        <v>764</v>
      </c>
      <c r="J181" s="1">
        <v>139.778555</v>
      </c>
      <c r="K181" s="1">
        <v>35.697525</v>
      </c>
      <c r="L181" s="1" t="s">
        <v>765</v>
      </c>
    </row>
    <row r="182" spans="1:12">
      <c r="A182" s="1">
        <v>285906</v>
      </c>
      <c r="B182" s="1" t="s">
        <v>766</v>
      </c>
      <c r="C182" s="1" t="s">
        <v>767</v>
      </c>
      <c r="D182" s="1" t="s">
        <v>25</v>
      </c>
      <c r="E182" s="1">
        <v>900085</v>
      </c>
      <c r="F182" s="1" t="s">
        <v>36</v>
      </c>
      <c r="G182" s="1">
        <v>903457</v>
      </c>
      <c r="H182" s="1">
        <v>5</v>
      </c>
      <c r="I182" s="1" t="s">
        <v>768</v>
      </c>
      <c r="J182" s="1">
        <v>139.764645</v>
      </c>
      <c r="K182" s="1">
        <v>35.685543</v>
      </c>
      <c r="L182" s="1" t="s">
        <v>769</v>
      </c>
    </row>
    <row r="183" spans="1:12">
      <c r="A183" s="1">
        <v>285921</v>
      </c>
      <c r="B183" s="1" t="s">
        <v>770</v>
      </c>
      <c r="C183" s="1" t="s">
        <v>771</v>
      </c>
      <c r="D183" s="1" t="s">
        <v>25</v>
      </c>
      <c r="E183" s="1">
        <v>900085</v>
      </c>
      <c r="F183" s="1" t="s">
        <v>36</v>
      </c>
      <c r="G183" s="1">
        <v>903457</v>
      </c>
      <c r="H183" s="1">
        <v>4</v>
      </c>
      <c r="I183" s="1" t="s">
        <v>772</v>
      </c>
      <c r="J183" s="1">
        <v>139.708033</v>
      </c>
      <c r="K183" s="1">
        <v>35.728553</v>
      </c>
      <c r="L183" s="1" t="s">
        <v>773</v>
      </c>
    </row>
    <row r="184" spans="1:12">
      <c r="A184" s="1">
        <v>285924</v>
      </c>
      <c r="B184" s="1" t="s">
        <v>774</v>
      </c>
      <c r="C184" s="1" t="s">
        <v>775</v>
      </c>
      <c r="D184" s="1" t="s">
        <v>25</v>
      </c>
      <c r="E184" s="1">
        <v>900085</v>
      </c>
      <c r="F184" s="1" t="s">
        <v>36</v>
      </c>
      <c r="G184" s="1">
        <v>903457</v>
      </c>
      <c r="H184" s="1">
        <v>3</v>
      </c>
      <c r="I184" s="1" t="s">
        <v>776</v>
      </c>
      <c r="J184" s="1">
        <v>139.789618</v>
      </c>
      <c r="K184" s="1">
        <v>35.632095</v>
      </c>
      <c r="L184" s="1" t="s">
        <v>777</v>
      </c>
    </row>
    <row r="185" spans="1:12">
      <c r="A185" s="1">
        <v>285929</v>
      </c>
      <c r="B185" s="1" t="s">
        <v>778</v>
      </c>
      <c r="C185" s="1" t="s">
        <v>779</v>
      </c>
      <c r="D185" s="1" t="s">
        <v>25</v>
      </c>
      <c r="E185" s="1">
        <v>900085</v>
      </c>
      <c r="F185" s="1" t="s">
        <v>36</v>
      </c>
      <c r="G185" s="1">
        <v>903457</v>
      </c>
      <c r="H185" s="1">
        <v>3</v>
      </c>
      <c r="I185" s="1" t="s">
        <v>780</v>
      </c>
      <c r="J185" s="1">
        <v>139.764</v>
      </c>
      <c r="K185" s="1">
        <v>35.669</v>
      </c>
      <c r="L185" s="1" t="s">
        <v>781</v>
      </c>
    </row>
    <row r="186" spans="1:12">
      <c r="A186" s="1">
        <v>285935</v>
      </c>
      <c r="B186" s="1" t="s">
        <v>782</v>
      </c>
      <c r="C186" s="1" t="s">
        <v>783</v>
      </c>
      <c r="D186" s="1" t="s">
        <v>25</v>
      </c>
      <c r="E186" s="1">
        <v>900085</v>
      </c>
      <c r="F186" s="1" t="s">
        <v>36</v>
      </c>
      <c r="G186" s="1">
        <v>903457</v>
      </c>
      <c r="H186" s="1">
        <v>3</v>
      </c>
      <c r="I186" s="1" t="s">
        <v>784</v>
      </c>
      <c r="J186" s="1">
        <v>139.774691</v>
      </c>
      <c r="K186" s="1">
        <v>35.669454</v>
      </c>
      <c r="L186" s="1" t="s">
        <v>785</v>
      </c>
    </row>
    <row r="187" spans="1:12">
      <c r="A187" s="1">
        <v>285938</v>
      </c>
      <c r="B187" s="1" t="s">
        <v>786</v>
      </c>
      <c r="C187" s="1" t="s">
        <v>787</v>
      </c>
      <c r="D187" s="1" t="s">
        <v>25</v>
      </c>
      <c r="E187" s="1">
        <v>900085</v>
      </c>
      <c r="F187" s="1" t="s">
        <v>36</v>
      </c>
      <c r="G187" s="1">
        <v>903457</v>
      </c>
      <c r="H187" s="1">
        <v>3</v>
      </c>
      <c r="I187" s="1" t="s">
        <v>784</v>
      </c>
      <c r="J187" s="1">
        <v>139.773573</v>
      </c>
      <c r="K187" s="1">
        <v>35.670153</v>
      </c>
      <c r="L187" s="1" t="s">
        <v>788</v>
      </c>
    </row>
    <row r="188" spans="1:12">
      <c r="A188" s="1">
        <v>285946</v>
      </c>
      <c r="B188" s="1" t="s">
        <v>789</v>
      </c>
      <c r="C188" s="1" t="s">
        <v>790</v>
      </c>
      <c r="D188" s="1" t="s">
        <v>25</v>
      </c>
      <c r="E188" s="1">
        <v>900085</v>
      </c>
      <c r="F188" s="1" t="s">
        <v>36</v>
      </c>
      <c r="G188" s="1">
        <v>903457</v>
      </c>
      <c r="H188" s="1">
        <v>5</v>
      </c>
      <c r="I188" s="1" t="s">
        <v>791</v>
      </c>
      <c r="J188" s="1">
        <v>139.6909484</v>
      </c>
      <c r="K188" s="1">
        <v>35.69277348</v>
      </c>
      <c r="L188" s="1" t="s">
        <v>792</v>
      </c>
    </row>
    <row r="189" spans="1:12">
      <c r="A189" s="1">
        <v>285960</v>
      </c>
      <c r="B189" s="1" t="s">
        <v>793</v>
      </c>
      <c r="C189" s="1" t="s">
        <v>794</v>
      </c>
      <c r="D189" s="1" t="s">
        <v>25</v>
      </c>
      <c r="E189" s="1">
        <v>900085</v>
      </c>
      <c r="F189" s="1" t="s">
        <v>36</v>
      </c>
      <c r="G189" s="1">
        <v>903457</v>
      </c>
      <c r="H189" s="1">
        <v>5</v>
      </c>
      <c r="I189" s="1" t="s">
        <v>795</v>
      </c>
      <c r="J189" s="1">
        <v>139.771298</v>
      </c>
      <c r="K189" s="1">
        <v>35.624894</v>
      </c>
      <c r="L189" s="1" t="s">
        <v>796</v>
      </c>
    </row>
    <row r="190" spans="1:12">
      <c r="A190" s="1">
        <v>285964</v>
      </c>
      <c r="B190" s="1" t="s">
        <v>797</v>
      </c>
      <c r="C190" s="1" t="s">
        <v>798</v>
      </c>
      <c r="D190" s="1" t="s">
        <v>25</v>
      </c>
      <c r="E190" s="1">
        <v>900085</v>
      </c>
      <c r="F190" s="1" t="s">
        <v>36</v>
      </c>
      <c r="G190" s="1">
        <v>903457</v>
      </c>
      <c r="H190" s="1">
        <v>4</v>
      </c>
      <c r="I190" s="1" t="s">
        <v>799</v>
      </c>
      <c r="J190" s="1">
        <v>139.810811</v>
      </c>
      <c r="K190" s="1">
        <v>35.697335</v>
      </c>
      <c r="L190" s="1" t="s">
        <v>800</v>
      </c>
    </row>
    <row r="191" spans="1:12">
      <c r="A191" s="1">
        <v>285968</v>
      </c>
      <c r="B191" s="1" t="s">
        <v>801</v>
      </c>
      <c r="C191" s="1" t="s">
        <v>802</v>
      </c>
      <c r="D191" s="1" t="s">
        <v>25</v>
      </c>
      <c r="E191" s="1">
        <v>900085</v>
      </c>
      <c r="F191" s="1" t="s">
        <v>36</v>
      </c>
      <c r="G191" s="1">
        <v>903457</v>
      </c>
      <c r="H191" s="1">
        <v>4</v>
      </c>
      <c r="I191" s="1" t="s">
        <v>803</v>
      </c>
      <c r="J191" s="1">
        <v>139.756973</v>
      </c>
      <c r="K191" s="1">
        <v>35.660064</v>
      </c>
      <c r="L191" s="1" t="s">
        <v>804</v>
      </c>
    </row>
    <row r="192" spans="1:12">
      <c r="A192" s="1">
        <v>286011</v>
      </c>
      <c r="B192" s="1" t="s">
        <v>805</v>
      </c>
      <c r="C192" s="1" t="s">
        <v>806</v>
      </c>
      <c r="D192" s="1" t="s">
        <v>25</v>
      </c>
      <c r="E192" s="1">
        <v>900085</v>
      </c>
      <c r="F192" s="1" t="s">
        <v>36</v>
      </c>
      <c r="G192" s="1">
        <v>903457</v>
      </c>
      <c r="H192" s="1">
        <v>4</v>
      </c>
      <c r="I192" s="1" t="s">
        <v>760</v>
      </c>
      <c r="J192" s="1">
        <v>139.693109</v>
      </c>
      <c r="K192" s="1">
        <v>35.686895</v>
      </c>
      <c r="L192" s="1" t="s">
        <v>807</v>
      </c>
    </row>
    <row r="193" spans="1:12">
      <c r="A193" s="1">
        <v>286016</v>
      </c>
      <c r="B193" s="1" t="s">
        <v>808</v>
      </c>
      <c r="C193" s="1" t="s">
        <v>809</v>
      </c>
      <c r="D193" s="1" t="s">
        <v>25</v>
      </c>
      <c r="E193" s="1">
        <v>900085</v>
      </c>
      <c r="F193" s="1" t="s">
        <v>36</v>
      </c>
      <c r="G193" s="1">
        <v>903457</v>
      </c>
      <c r="H193" s="1">
        <v>4</v>
      </c>
      <c r="I193" s="1" t="s">
        <v>810</v>
      </c>
      <c r="J193" s="1">
        <v>139.699547</v>
      </c>
      <c r="K193" s="1">
        <v>35.658769</v>
      </c>
      <c r="L193" s="1" t="s">
        <v>811</v>
      </c>
    </row>
    <row r="194" spans="1:12">
      <c r="A194" s="1">
        <v>286028</v>
      </c>
      <c r="B194" s="1" t="s">
        <v>812</v>
      </c>
      <c r="C194" s="1" t="s">
        <v>813</v>
      </c>
      <c r="D194" s="1" t="s">
        <v>25</v>
      </c>
      <c r="E194" s="1">
        <v>900085</v>
      </c>
      <c r="F194" s="1" t="s">
        <v>36</v>
      </c>
      <c r="G194" s="1">
        <v>903457</v>
      </c>
      <c r="H194" s="1">
        <v>3</v>
      </c>
      <c r="I194" s="1" t="s">
        <v>814</v>
      </c>
      <c r="J194" s="1">
        <v>139.707057</v>
      </c>
      <c r="K194" s="1">
        <v>35.694167</v>
      </c>
      <c r="L194" s="1" t="s">
        <v>815</v>
      </c>
    </row>
    <row r="195" spans="1:12">
      <c r="A195" s="1">
        <v>286044</v>
      </c>
      <c r="B195" s="1" t="s">
        <v>816</v>
      </c>
      <c r="C195" s="1" t="s">
        <v>817</v>
      </c>
      <c r="D195" s="1" t="s">
        <v>25</v>
      </c>
      <c r="E195" s="1">
        <v>900085</v>
      </c>
      <c r="F195" s="1" t="s">
        <v>36</v>
      </c>
      <c r="G195" s="1">
        <v>903457</v>
      </c>
      <c r="H195" s="1">
        <v>3</v>
      </c>
      <c r="I195" s="1" t="s">
        <v>818</v>
      </c>
      <c r="J195" s="1">
        <v>139.714237</v>
      </c>
      <c r="K195" s="1">
        <v>35.732379</v>
      </c>
      <c r="L195" s="1" t="s">
        <v>819</v>
      </c>
    </row>
    <row r="196" spans="1:12">
      <c r="A196" s="1">
        <v>286046</v>
      </c>
      <c r="B196" s="1" t="s">
        <v>820</v>
      </c>
      <c r="C196" s="1" t="s">
        <v>821</v>
      </c>
      <c r="D196" s="1" t="s">
        <v>25</v>
      </c>
      <c r="E196" s="1">
        <v>900085</v>
      </c>
      <c r="F196" s="1" t="s">
        <v>36</v>
      </c>
      <c r="G196" s="1">
        <v>903457</v>
      </c>
      <c r="H196" s="1">
        <v>3</v>
      </c>
      <c r="I196" s="1" t="s">
        <v>822</v>
      </c>
      <c r="J196" s="1">
        <v>139.793054</v>
      </c>
      <c r="K196" s="1">
        <v>35.632727</v>
      </c>
      <c r="L196" s="1" t="s">
        <v>823</v>
      </c>
    </row>
    <row r="197" spans="1:12">
      <c r="A197" s="1">
        <v>286053</v>
      </c>
      <c r="B197" s="1" t="s">
        <v>824</v>
      </c>
      <c r="C197" s="1" t="s">
        <v>825</v>
      </c>
      <c r="D197" s="1" t="s">
        <v>25</v>
      </c>
      <c r="E197" s="1">
        <v>900085</v>
      </c>
      <c r="F197" s="1" t="s">
        <v>36</v>
      </c>
      <c r="G197" s="1">
        <v>903457</v>
      </c>
      <c r="H197" s="1">
        <v>3</v>
      </c>
      <c r="I197" s="1" t="s">
        <v>826</v>
      </c>
      <c r="J197" s="1">
        <v>139.78002</v>
      </c>
      <c r="K197" s="1">
        <v>35.679081</v>
      </c>
      <c r="L197" s="1" t="s">
        <v>827</v>
      </c>
    </row>
    <row r="198" spans="1:12">
      <c r="A198" s="1">
        <v>286063</v>
      </c>
      <c r="B198" s="1" t="s">
        <v>828</v>
      </c>
      <c r="C198" s="1" t="s">
        <v>829</v>
      </c>
      <c r="D198" s="1" t="s">
        <v>25</v>
      </c>
      <c r="E198" s="1">
        <v>900085</v>
      </c>
      <c r="F198" s="1" t="s">
        <v>830</v>
      </c>
      <c r="G198" s="1">
        <v>903456</v>
      </c>
      <c r="H198" s="1">
        <v>5</v>
      </c>
      <c r="I198" s="1" t="s">
        <v>831</v>
      </c>
      <c r="J198" s="1">
        <v>139.637196</v>
      </c>
      <c r="K198" s="1">
        <v>35.457611</v>
      </c>
      <c r="L198" s="1" t="s">
        <v>832</v>
      </c>
    </row>
    <row r="199" spans="1:12">
      <c r="A199" s="1">
        <v>287123</v>
      </c>
      <c r="B199" s="1" t="s">
        <v>833</v>
      </c>
      <c r="C199" s="1" t="s">
        <v>834</v>
      </c>
      <c r="D199" s="1" t="s">
        <v>25</v>
      </c>
      <c r="E199" s="1">
        <v>900085</v>
      </c>
      <c r="F199" s="1" t="s">
        <v>36</v>
      </c>
      <c r="G199" s="1">
        <v>903457</v>
      </c>
      <c r="H199" s="1">
        <v>4</v>
      </c>
      <c r="I199" s="1" t="s">
        <v>835</v>
      </c>
      <c r="J199" s="1">
        <v>139.732433</v>
      </c>
      <c r="K199" s="1">
        <v>35.590546</v>
      </c>
      <c r="L199" s="1" t="s">
        <v>836</v>
      </c>
    </row>
    <row r="200" spans="1:12">
      <c r="A200" s="1">
        <v>287128</v>
      </c>
      <c r="B200" s="1" t="s">
        <v>837</v>
      </c>
      <c r="C200" s="1" t="s">
        <v>838</v>
      </c>
      <c r="D200" s="1" t="s">
        <v>25</v>
      </c>
      <c r="E200" s="1">
        <v>900085</v>
      </c>
      <c r="F200" s="1" t="s">
        <v>36</v>
      </c>
      <c r="G200" s="1">
        <v>903457</v>
      </c>
      <c r="H200" s="1">
        <v>4</v>
      </c>
      <c r="I200" s="1" t="s">
        <v>839</v>
      </c>
      <c r="J200" s="1">
        <v>139.792212</v>
      </c>
      <c r="K200" s="1">
        <v>35.715585</v>
      </c>
      <c r="L200" s="1" t="s">
        <v>840</v>
      </c>
    </row>
    <row r="201" spans="1:12">
      <c r="A201" s="1">
        <v>287134</v>
      </c>
      <c r="B201" s="1" t="s">
        <v>841</v>
      </c>
      <c r="C201" s="1" t="s">
        <v>842</v>
      </c>
      <c r="D201" s="1" t="s">
        <v>25</v>
      </c>
      <c r="E201" s="1">
        <v>900085</v>
      </c>
      <c r="F201" s="1" t="s">
        <v>36</v>
      </c>
      <c r="G201" s="1">
        <v>903457</v>
      </c>
      <c r="H201" s="1">
        <v>4</v>
      </c>
      <c r="I201" s="1" t="s">
        <v>843</v>
      </c>
      <c r="J201" s="1">
        <v>139.700389</v>
      </c>
      <c r="K201" s="1">
        <v>35.686442</v>
      </c>
      <c r="L201" s="1" t="s">
        <v>844</v>
      </c>
    </row>
    <row r="202" spans="1:12">
      <c r="A202" s="1">
        <v>287135</v>
      </c>
      <c r="B202" s="1" t="s">
        <v>845</v>
      </c>
      <c r="C202" s="1" t="s">
        <v>846</v>
      </c>
      <c r="D202" s="1" t="s">
        <v>25</v>
      </c>
      <c r="E202" s="1">
        <v>900085</v>
      </c>
      <c r="F202" s="1" t="s">
        <v>36</v>
      </c>
      <c r="G202" s="1">
        <v>903457</v>
      </c>
      <c r="H202" s="1">
        <v>5</v>
      </c>
      <c r="I202" s="1" t="s">
        <v>847</v>
      </c>
      <c r="J202" s="1">
        <v>139.699528</v>
      </c>
      <c r="K202" s="1">
        <v>35.656549</v>
      </c>
      <c r="L202" s="1" t="s">
        <v>848</v>
      </c>
    </row>
    <row r="203" spans="1:12">
      <c r="A203" s="1">
        <v>287138</v>
      </c>
      <c r="B203" s="1" t="s">
        <v>849</v>
      </c>
      <c r="C203" s="1" t="s">
        <v>850</v>
      </c>
      <c r="D203" s="1" t="s">
        <v>25</v>
      </c>
      <c r="E203" s="1">
        <v>900085</v>
      </c>
      <c r="F203" s="1" t="s">
        <v>36</v>
      </c>
      <c r="G203" s="1">
        <v>903457</v>
      </c>
      <c r="H203" s="1">
        <v>3</v>
      </c>
      <c r="I203" s="1" t="s">
        <v>851</v>
      </c>
      <c r="J203" s="1">
        <v>139.794521</v>
      </c>
      <c r="K203" s="1">
        <v>35.706815</v>
      </c>
      <c r="L203" s="1" t="s">
        <v>852</v>
      </c>
    </row>
    <row r="204" spans="1:12">
      <c r="A204" s="1">
        <v>287143</v>
      </c>
      <c r="B204" s="1" t="s">
        <v>853</v>
      </c>
      <c r="C204" s="1" t="s">
        <v>854</v>
      </c>
      <c r="D204" s="1" t="s">
        <v>25</v>
      </c>
      <c r="E204" s="1">
        <v>900085</v>
      </c>
      <c r="F204" s="1" t="s">
        <v>36</v>
      </c>
      <c r="G204" s="1">
        <v>903457</v>
      </c>
      <c r="H204" s="1">
        <v>4</v>
      </c>
      <c r="I204" s="1" t="s">
        <v>855</v>
      </c>
      <c r="J204" s="1">
        <v>139.759054</v>
      </c>
      <c r="K204" s="1">
        <v>35.669385</v>
      </c>
      <c r="L204" s="1" t="s">
        <v>856</v>
      </c>
    </row>
    <row r="205" spans="1:12">
      <c r="A205" s="1">
        <v>287164</v>
      </c>
      <c r="B205" s="1" t="s">
        <v>857</v>
      </c>
      <c r="C205" s="1" t="s">
        <v>858</v>
      </c>
      <c r="D205" s="1" t="s">
        <v>25</v>
      </c>
      <c r="E205" s="1">
        <v>900085</v>
      </c>
      <c r="F205" s="1" t="s">
        <v>36</v>
      </c>
      <c r="G205" s="1">
        <v>903457</v>
      </c>
      <c r="H205" s="1">
        <v>3</v>
      </c>
      <c r="I205" s="1" t="s">
        <v>859</v>
      </c>
      <c r="J205" s="1">
        <v>139.79883</v>
      </c>
      <c r="K205" s="1">
        <v>35.71197</v>
      </c>
      <c r="L205" s="1" t="s">
        <v>860</v>
      </c>
    </row>
    <row r="206" spans="1:12">
      <c r="A206" s="1">
        <v>287168</v>
      </c>
      <c r="B206" s="1" t="s">
        <v>861</v>
      </c>
      <c r="C206" s="1" t="s">
        <v>862</v>
      </c>
      <c r="D206" s="1" t="s">
        <v>25</v>
      </c>
      <c r="E206" s="1">
        <v>900085</v>
      </c>
      <c r="F206" s="1" t="s">
        <v>36</v>
      </c>
      <c r="G206" s="1">
        <v>903457</v>
      </c>
      <c r="H206" s="1">
        <v>4</v>
      </c>
      <c r="I206" s="1" t="s">
        <v>863</v>
      </c>
      <c r="J206" s="1">
        <v>139.814501</v>
      </c>
      <c r="K206" s="1">
        <v>35.67472</v>
      </c>
      <c r="L206" s="1" t="s">
        <v>864</v>
      </c>
    </row>
    <row r="207" spans="1:12">
      <c r="A207" s="1">
        <v>287171</v>
      </c>
      <c r="B207" s="1" t="s">
        <v>865</v>
      </c>
      <c r="C207" s="1" t="s">
        <v>866</v>
      </c>
      <c r="D207" s="1" t="s">
        <v>25</v>
      </c>
      <c r="E207" s="1">
        <v>900085</v>
      </c>
      <c r="F207" s="1" t="s">
        <v>36</v>
      </c>
      <c r="G207" s="1">
        <v>903457</v>
      </c>
      <c r="H207" s="1">
        <v>4</v>
      </c>
      <c r="I207" s="1" t="s">
        <v>867</v>
      </c>
      <c r="J207" s="1">
        <v>139.749224</v>
      </c>
      <c r="K207" s="1">
        <v>35.700867</v>
      </c>
      <c r="L207" s="1" t="s">
        <v>868</v>
      </c>
    </row>
    <row r="208" spans="1:12">
      <c r="A208" s="1">
        <v>287197</v>
      </c>
      <c r="B208" s="1" t="s">
        <v>869</v>
      </c>
      <c r="C208" s="1" t="s">
        <v>870</v>
      </c>
      <c r="D208" s="1" t="s">
        <v>25</v>
      </c>
      <c r="E208" s="1">
        <v>900085</v>
      </c>
      <c r="F208" s="1" t="s">
        <v>36</v>
      </c>
      <c r="G208" s="1">
        <v>903457</v>
      </c>
      <c r="H208" s="1">
        <v>3</v>
      </c>
      <c r="I208" s="1" t="s">
        <v>871</v>
      </c>
      <c r="J208" s="1">
        <v>139.70765</v>
      </c>
      <c r="K208" s="1">
        <v>35.6986</v>
      </c>
      <c r="L208" s="1" t="s">
        <v>872</v>
      </c>
    </row>
    <row r="209" spans="1:12">
      <c r="A209" s="1">
        <v>287201</v>
      </c>
      <c r="B209" s="1" t="s">
        <v>873</v>
      </c>
      <c r="C209" s="1" t="s">
        <v>874</v>
      </c>
      <c r="D209" s="1" t="s">
        <v>25</v>
      </c>
      <c r="E209" s="1">
        <v>900085</v>
      </c>
      <c r="F209" s="1" t="s">
        <v>36</v>
      </c>
      <c r="G209" s="1">
        <v>903457</v>
      </c>
      <c r="H209" s="1">
        <v>4</v>
      </c>
      <c r="I209" s="1" t="s">
        <v>875</v>
      </c>
      <c r="J209" s="1">
        <v>139.7593</v>
      </c>
      <c r="K209" s="1">
        <v>35.66188</v>
      </c>
      <c r="L209" s="1" t="s">
        <v>876</v>
      </c>
    </row>
    <row r="210" spans="1:12">
      <c r="A210" s="1">
        <v>287292</v>
      </c>
      <c r="B210" s="1" t="s">
        <v>877</v>
      </c>
      <c r="C210" s="1" t="s">
        <v>878</v>
      </c>
      <c r="D210" s="1" t="s">
        <v>25</v>
      </c>
      <c r="E210" s="1">
        <v>900085</v>
      </c>
      <c r="F210" s="1" t="s">
        <v>36</v>
      </c>
      <c r="G210" s="1">
        <v>903457</v>
      </c>
      <c r="H210" s="1">
        <v>4</v>
      </c>
      <c r="I210" s="1" t="s">
        <v>879</v>
      </c>
      <c r="J210" s="1">
        <v>139.79694</v>
      </c>
      <c r="K210" s="1">
        <v>35.70416</v>
      </c>
      <c r="L210" s="1" t="s">
        <v>880</v>
      </c>
    </row>
    <row r="211" spans="1:12">
      <c r="A211" s="1">
        <v>287311</v>
      </c>
      <c r="B211" s="1" t="s">
        <v>881</v>
      </c>
      <c r="C211" s="1" t="s">
        <v>882</v>
      </c>
      <c r="D211" s="1" t="s">
        <v>25</v>
      </c>
      <c r="E211" s="1">
        <v>900085</v>
      </c>
      <c r="F211" s="1" t="s">
        <v>36</v>
      </c>
      <c r="G211" s="1">
        <v>903457</v>
      </c>
      <c r="H211" s="1">
        <v>4</v>
      </c>
      <c r="I211" s="1" t="s">
        <v>883</v>
      </c>
      <c r="J211" s="1">
        <v>139.76635</v>
      </c>
      <c r="K211" s="1">
        <v>35.66996</v>
      </c>
      <c r="L211" s="1" t="s">
        <v>884</v>
      </c>
    </row>
    <row r="212" spans="1:12">
      <c r="A212" s="1">
        <v>287363</v>
      </c>
      <c r="B212" s="1" t="s">
        <v>885</v>
      </c>
      <c r="C212" s="1" t="s">
        <v>886</v>
      </c>
      <c r="D212" s="1" t="s">
        <v>25</v>
      </c>
      <c r="E212" s="1">
        <v>900085</v>
      </c>
      <c r="F212" s="1" t="s">
        <v>36</v>
      </c>
      <c r="G212" s="1">
        <v>903457</v>
      </c>
      <c r="H212" s="1">
        <v>3</v>
      </c>
      <c r="I212" s="1" t="s">
        <v>887</v>
      </c>
      <c r="J212" s="1">
        <v>139.7019267</v>
      </c>
      <c r="K212" s="1">
        <v>35.697094</v>
      </c>
      <c r="L212" s="1" t="s">
        <v>888</v>
      </c>
    </row>
    <row r="213" spans="1:12">
      <c r="A213" s="1">
        <v>287364</v>
      </c>
      <c r="B213" s="1" t="s">
        <v>889</v>
      </c>
      <c r="C213" s="1" t="s">
        <v>890</v>
      </c>
      <c r="D213" s="1" t="s">
        <v>25</v>
      </c>
      <c r="E213" s="1">
        <v>900085</v>
      </c>
      <c r="F213" s="1" t="s">
        <v>36</v>
      </c>
      <c r="G213" s="1">
        <v>903457</v>
      </c>
      <c r="H213" s="1">
        <v>3</v>
      </c>
      <c r="I213" s="1" t="s">
        <v>891</v>
      </c>
      <c r="J213" s="1">
        <v>139.792411</v>
      </c>
      <c r="K213" s="1">
        <v>35.71224</v>
      </c>
      <c r="L213" s="1" t="s">
        <v>892</v>
      </c>
    </row>
    <row r="214" spans="1:12">
      <c r="A214" s="1">
        <v>287365</v>
      </c>
      <c r="B214" s="1" t="s">
        <v>893</v>
      </c>
      <c r="C214" s="1" t="s">
        <v>894</v>
      </c>
      <c r="D214" s="1" t="s">
        <v>25</v>
      </c>
      <c r="E214" s="1">
        <v>900085</v>
      </c>
      <c r="F214" s="1" t="s">
        <v>36</v>
      </c>
      <c r="G214" s="1">
        <v>903457</v>
      </c>
      <c r="H214" s="1">
        <v>4</v>
      </c>
      <c r="I214" s="1" t="s">
        <v>895</v>
      </c>
      <c r="J214" s="1">
        <v>139.7737</v>
      </c>
      <c r="K214" s="1">
        <v>35.69793</v>
      </c>
      <c r="L214" s="1" t="s">
        <v>896</v>
      </c>
    </row>
    <row r="215" spans="1:12">
      <c r="A215" s="1">
        <v>287368</v>
      </c>
      <c r="B215" s="1" t="s">
        <v>897</v>
      </c>
      <c r="C215" s="1" t="s">
        <v>898</v>
      </c>
      <c r="D215" s="1" t="s">
        <v>25</v>
      </c>
      <c r="E215" s="1">
        <v>900085</v>
      </c>
      <c r="F215" s="1" t="s">
        <v>36</v>
      </c>
      <c r="G215" s="1">
        <v>903457</v>
      </c>
      <c r="H215" s="1">
        <v>4</v>
      </c>
      <c r="I215" s="1" t="s">
        <v>899</v>
      </c>
      <c r="J215" s="1">
        <v>139.716201</v>
      </c>
      <c r="K215" s="1">
        <v>35.727114</v>
      </c>
      <c r="L215" s="1" t="s">
        <v>900</v>
      </c>
    </row>
    <row r="216" spans="1:12">
      <c r="A216" s="1">
        <v>287387</v>
      </c>
      <c r="B216" s="1" t="s">
        <v>901</v>
      </c>
      <c r="C216" s="1" t="s">
        <v>902</v>
      </c>
      <c r="D216" s="1" t="s">
        <v>25</v>
      </c>
      <c r="E216" s="1">
        <v>900085</v>
      </c>
      <c r="F216" s="1" t="s">
        <v>36</v>
      </c>
      <c r="G216" s="1">
        <v>903457</v>
      </c>
      <c r="H216" s="1">
        <v>3</v>
      </c>
      <c r="I216" s="1" t="s">
        <v>903</v>
      </c>
      <c r="J216" s="1">
        <v>139.775952</v>
      </c>
      <c r="K216" s="1">
        <v>35.708721</v>
      </c>
      <c r="L216" s="1" t="s">
        <v>904</v>
      </c>
    </row>
    <row r="217" spans="1:12">
      <c r="A217" s="1">
        <v>287414</v>
      </c>
      <c r="B217" s="1" t="s">
        <v>905</v>
      </c>
      <c r="C217" s="1" t="s">
        <v>906</v>
      </c>
      <c r="D217" s="1" t="s">
        <v>25</v>
      </c>
      <c r="E217" s="1">
        <v>900085</v>
      </c>
      <c r="F217" s="1" t="s">
        <v>36</v>
      </c>
      <c r="G217" s="1">
        <v>903457</v>
      </c>
      <c r="H217" s="1">
        <v>4</v>
      </c>
      <c r="I217" s="1" t="s">
        <v>907</v>
      </c>
      <c r="J217" s="1">
        <v>139.765894</v>
      </c>
      <c r="K217" s="1">
        <v>35.670864</v>
      </c>
      <c r="L217" s="1" t="s">
        <v>908</v>
      </c>
    </row>
    <row r="218" spans="1:12">
      <c r="A218" s="1">
        <v>287426</v>
      </c>
      <c r="B218" s="1" t="s">
        <v>909</v>
      </c>
      <c r="C218" s="1" t="s">
        <v>910</v>
      </c>
      <c r="D218" s="1" t="s">
        <v>25</v>
      </c>
      <c r="E218" s="1">
        <v>900085</v>
      </c>
      <c r="F218" s="1" t="s">
        <v>36</v>
      </c>
      <c r="G218" s="1">
        <v>903457</v>
      </c>
      <c r="H218" s="1">
        <v>3</v>
      </c>
      <c r="I218" s="1" t="s">
        <v>911</v>
      </c>
      <c r="J218" s="1">
        <v>139.698875</v>
      </c>
      <c r="K218" s="1">
        <v>35.687087</v>
      </c>
      <c r="L218" s="1" t="s">
        <v>912</v>
      </c>
    </row>
    <row r="219" spans="1:12">
      <c r="A219" s="1">
        <v>287444</v>
      </c>
      <c r="B219" s="1" t="s">
        <v>913</v>
      </c>
      <c r="C219" s="1" t="s">
        <v>914</v>
      </c>
      <c r="D219" s="1" t="s">
        <v>25</v>
      </c>
      <c r="E219" s="1">
        <v>900085</v>
      </c>
      <c r="F219" s="1" t="s">
        <v>36</v>
      </c>
      <c r="G219" s="1">
        <v>903457</v>
      </c>
      <c r="H219" s="1">
        <v>4</v>
      </c>
      <c r="I219" s="1" t="s">
        <v>915</v>
      </c>
      <c r="J219" s="1">
        <v>139.753454</v>
      </c>
      <c r="K219" s="1">
        <v>35.703755</v>
      </c>
      <c r="L219" s="1" t="s">
        <v>916</v>
      </c>
    </row>
    <row r="220" spans="1:12">
      <c r="A220" s="1">
        <v>287452</v>
      </c>
      <c r="B220" s="1" t="s">
        <v>917</v>
      </c>
      <c r="C220" s="1" t="s">
        <v>918</v>
      </c>
      <c r="D220" s="1" t="s">
        <v>25</v>
      </c>
      <c r="E220" s="1">
        <v>900085</v>
      </c>
      <c r="F220" s="1" t="s">
        <v>36</v>
      </c>
      <c r="G220" s="1">
        <v>903457</v>
      </c>
      <c r="H220" s="1">
        <v>5</v>
      </c>
      <c r="I220" s="1" t="s">
        <v>919</v>
      </c>
      <c r="J220" s="1">
        <v>139.747102</v>
      </c>
      <c r="K220" s="1">
        <v>35.655535</v>
      </c>
      <c r="L220" s="1" t="s">
        <v>920</v>
      </c>
    </row>
    <row r="221" spans="1:12">
      <c r="A221" s="1">
        <v>287492</v>
      </c>
      <c r="B221" s="1" t="s">
        <v>921</v>
      </c>
      <c r="C221" s="1" t="s">
        <v>922</v>
      </c>
      <c r="D221" s="1" t="s">
        <v>25</v>
      </c>
      <c r="E221" s="1">
        <v>900085</v>
      </c>
      <c r="F221" s="1" t="s">
        <v>36</v>
      </c>
      <c r="G221" s="1">
        <v>903457</v>
      </c>
      <c r="H221" s="1">
        <v>3</v>
      </c>
      <c r="I221" s="1" t="s">
        <v>923</v>
      </c>
      <c r="J221" s="1">
        <v>139.781877</v>
      </c>
      <c r="K221" s="1">
        <v>35.705323</v>
      </c>
      <c r="L221" s="1" t="s">
        <v>924</v>
      </c>
    </row>
    <row r="222" spans="1:12">
      <c r="A222" s="1">
        <v>287569</v>
      </c>
      <c r="B222" s="1" t="s">
        <v>925</v>
      </c>
      <c r="C222" s="1" t="s">
        <v>926</v>
      </c>
      <c r="D222" s="1" t="s">
        <v>25</v>
      </c>
      <c r="E222" s="1">
        <v>900085</v>
      </c>
      <c r="F222" s="1" t="s">
        <v>36</v>
      </c>
      <c r="G222" s="1">
        <v>903457</v>
      </c>
      <c r="H222" s="1">
        <v>3</v>
      </c>
      <c r="I222" s="1" t="s">
        <v>927</v>
      </c>
      <c r="J222" s="1">
        <v>139.738453</v>
      </c>
      <c r="K222" s="1">
        <v>35.670224</v>
      </c>
      <c r="L222" s="1" t="s">
        <v>928</v>
      </c>
    </row>
    <row r="223" spans="1:12">
      <c r="A223" s="1">
        <v>287650</v>
      </c>
      <c r="B223" s="1" t="s">
        <v>929</v>
      </c>
      <c r="C223" s="1" t="s">
        <v>930</v>
      </c>
      <c r="D223" s="1" t="s">
        <v>25</v>
      </c>
      <c r="E223" s="1">
        <v>900085</v>
      </c>
      <c r="F223" s="1" t="s">
        <v>36</v>
      </c>
      <c r="G223" s="1">
        <v>903457</v>
      </c>
      <c r="H223" s="1">
        <v>3</v>
      </c>
      <c r="I223" s="1" t="s">
        <v>931</v>
      </c>
      <c r="J223" s="1">
        <v>139.797434</v>
      </c>
      <c r="K223" s="1">
        <v>35.7038</v>
      </c>
      <c r="L223" s="1" t="s">
        <v>932</v>
      </c>
    </row>
    <row r="224" spans="1:12">
      <c r="A224" s="1">
        <v>287671</v>
      </c>
      <c r="B224" s="1" t="s">
        <v>933</v>
      </c>
      <c r="C224" s="1" t="s">
        <v>934</v>
      </c>
      <c r="D224" s="1" t="s">
        <v>25</v>
      </c>
      <c r="E224" s="1">
        <v>900085</v>
      </c>
      <c r="F224" s="1" t="s">
        <v>36</v>
      </c>
      <c r="G224" s="1">
        <v>903457</v>
      </c>
      <c r="H224" s="1">
        <v>4</v>
      </c>
      <c r="I224" s="1" t="s">
        <v>935</v>
      </c>
      <c r="J224" s="1">
        <v>139.702056</v>
      </c>
      <c r="K224" s="1">
        <v>35.695327</v>
      </c>
      <c r="L224" s="1" t="s">
        <v>936</v>
      </c>
    </row>
    <row r="225" spans="1:12">
      <c r="A225" s="1">
        <v>288223</v>
      </c>
      <c r="B225" s="1" t="s">
        <v>937</v>
      </c>
      <c r="C225" s="1" t="s">
        <v>938</v>
      </c>
      <c r="D225" s="1" t="s">
        <v>25</v>
      </c>
      <c r="E225" s="1">
        <v>900085</v>
      </c>
      <c r="F225" s="1" t="s">
        <v>253</v>
      </c>
      <c r="G225" s="1">
        <v>907773</v>
      </c>
      <c r="H225" s="1">
        <v>3</v>
      </c>
      <c r="I225" s="1" t="s">
        <v>939</v>
      </c>
      <c r="J225" s="1">
        <v>127.677552</v>
      </c>
      <c r="K225" s="1">
        <v>26.209765</v>
      </c>
      <c r="L225" s="1" t="s">
        <v>940</v>
      </c>
    </row>
    <row r="226" spans="1:12">
      <c r="A226" s="1">
        <v>288228</v>
      </c>
      <c r="B226" s="1" t="s">
        <v>941</v>
      </c>
      <c r="C226" s="1" t="s">
        <v>942</v>
      </c>
      <c r="D226" s="1" t="s">
        <v>25</v>
      </c>
      <c r="E226" s="1">
        <v>900085</v>
      </c>
      <c r="F226" s="1" t="s">
        <v>482</v>
      </c>
      <c r="G226" s="1">
        <v>903475</v>
      </c>
      <c r="H226" s="1">
        <v>2</v>
      </c>
      <c r="I226" s="1" t="s">
        <v>943</v>
      </c>
      <c r="J226" s="1">
        <v>127.714827</v>
      </c>
      <c r="K226" s="1">
        <v>26.20495</v>
      </c>
      <c r="L226" s="1" t="s">
        <v>944</v>
      </c>
    </row>
    <row r="227" spans="1:12">
      <c r="A227" s="1">
        <v>288541</v>
      </c>
      <c r="B227" s="1" t="s">
        <v>945</v>
      </c>
      <c r="C227" s="1" t="s">
        <v>946</v>
      </c>
      <c r="D227" s="1" t="s">
        <v>25</v>
      </c>
      <c r="E227" s="1">
        <v>900085</v>
      </c>
      <c r="F227" s="1" t="s">
        <v>31</v>
      </c>
      <c r="G227" s="1">
        <v>903504</v>
      </c>
      <c r="H227" s="1">
        <v>3</v>
      </c>
      <c r="I227" s="1" t="s">
        <v>947</v>
      </c>
      <c r="J227" s="1">
        <v>0.039077</v>
      </c>
      <c r="K227" s="1">
        <v>51.508499</v>
      </c>
      <c r="L227" s="1" t="s">
        <v>948</v>
      </c>
    </row>
    <row r="228" spans="1:12">
      <c r="A228" s="1">
        <v>288543</v>
      </c>
      <c r="B228" s="1" t="s">
        <v>949</v>
      </c>
      <c r="C228" s="1" t="s">
        <v>950</v>
      </c>
      <c r="D228" s="1" t="s">
        <v>25</v>
      </c>
      <c r="E228" s="1">
        <v>900085</v>
      </c>
      <c r="F228" s="1" t="s">
        <v>31</v>
      </c>
      <c r="G228" s="1">
        <v>903504</v>
      </c>
      <c r="H228" s="1">
        <v>3</v>
      </c>
      <c r="I228" s="1" t="s">
        <v>951</v>
      </c>
      <c r="J228" s="1">
        <v>0.039077</v>
      </c>
      <c r="K228" s="1">
        <v>51.508499</v>
      </c>
      <c r="L228" s="1" t="s">
        <v>952</v>
      </c>
    </row>
    <row r="229" spans="1:12">
      <c r="A229" s="1">
        <v>288545</v>
      </c>
      <c r="B229" s="1" t="s">
        <v>953</v>
      </c>
      <c r="C229" s="1" t="s">
        <v>954</v>
      </c>
      <c r="D229" s="1" t="s">
        <v>25</v>
      </c>
      <c r="E229" s="1">
        <v>900085</v>
      </c>
      <c r="F229" s="1" t="s">
        <v>31</v>
      </c>
      <c r="G229" s="1">
        <v>903504</v>
      </c>
      <c r="H229" s="1">
        <v>4</v>
      </c>
      <c r="I229" s="1" t="s">
        <v>955</v>
      </c>
      <c r="J229" s="1">
        <v>0.039077</v>
      </c>
      <c r="K229" s="1">
        <v>51.508499</v>
      </c>
      <c r="L229" s="1" t="s">
        <v>956</v>
      </c>
    </row>
    <row r="230" spans="1:12">
      <c r="A230" s="1">
        <v>288549</v>
      </c>
      <c r="B230" s="1" t="s">
        <v>957</v>
      </c>
      <c r="C230" s="1" t="s">
        <v>958</v>
      </c>
      <c r="D230" s="1" t="s">
        <v>25</v>
      </c>
      <c r="E230" s="1">
        <v>900085</v>
      </c>
      <c r="F230" s="1" t="s">
        <v>31</v>
      </c>
      <c r="G230" s="1">
        <v>903504</v>
      </c>
      <c r="H230" s="1">
        <v>4</v>
      </c>
      <c r="I230" s="1" t="s">
        <v>959</v>
      </c>
      <c r="J230" s="1">
        <v>0.039077</v>
      </c>
      <c r="K230" s="1">
        <v>51.508499</v>
      </c>
      <c r="L230" s="1" t="s">
        <v>960</v>
      </c>
    </row>
    <row r="231" spans="1:12">
      <c r="A231" s="1">
        <v>288574</v>
      </c>
      <c r="B231" s="1" t="s">
        <v>961</v>
      </c>
      <c r="C231" s="1" t="s">
        <v>962</v>
      </c>
      <c r="D231" s="1" t="s">
        <v>25</v>
      </c>
      <c r="E231" s="1">
        <v>900085</v>
      </c>
      <c r="F231" s="1" t="s">
        <v>31</v>
      </c>
      <c r="G231" s="1">
        <v>903504</v>
      </c>
      <c r="H231" s="1">
        <v>3</v>
      </c>
      <c r="I231" s="1" t="s">
        <v>963</v>
      </c>
      <c r="J231" s="1">
        <v>139.099763</v>
      </c>
      <c r="K231" s="1">
        <v>35.230569</v>
      </c>
      <c r="L231" s="1" t="s">
        <v>964</v>
      </c>
    </row>
    <row r="232" spans="1:12">
      <c r="A232" s="1">
        <v>290092</v>
      </c>
      <c r="B232" s="1" t="s">
        <v>965</v>
      </c>
      <c r="C232" s="1" t="s">
        <v>966</v>
      </c>
      <c r="D232" s="1" t="s">
        <v>111</v>
      </c>
      <c r="E232" s="1">
        <v>10</v>
      </c>
      <c r="F232" s="1" t="s">
        <v>112</v>
      </c>
      <c r="G232" s="1">
        <v>810100</v>
      </c>
      <c r="H232" s="1">
        <v>4</v>
      </c>
      <c r="I232" s="1" t="s">
        <v>967</v>
      </c>
      <c r="J232" s="1">
        <v>114.1905344</v>
      </c>
      <c r="K232" s="1">
        <v>22.32302079</v>
      </c>
      <c r="L232" s="1" t="s">
        <v>968</v>
      </c>
    </row>
    <row r="233" spans="1:12">
      <c r="A233" s="1">
        <v>290099</v>
      </c>
      <c r="B233" s="1" t="s">
        <v>969</v>
      </c>
      <c r="C233" s="1" t="s">
        <v>970</v>
      </c>
      <c r="D233" s="1" t="s">
        <v>111</v>
      </c>
      <c r="E233" s="1">
        <v>10</v>
      </c>
      <c r="F233" s="1" t="s">
        <v>112</v>
      </c>
      <c r="G233" s="1">
        <v>810100</v>
      </c>
      <c r="H233" s="1">
        <v>5</v>
      </c>
      <c r="I233" s="1" t="s">
        <v>971</v>
      </c>
      <c r="J233" s="1">
        <v>114.1923069</v>
      </c>
      <c r="K233" s="1">
        <v>22.30282321</v>
      </c>
      <c r="L233" s="1" t="s">
        <v>972</v>
      </c>
    </row>
    <row r="234" spans="1:12">
      <c r="A234" s="1">
        <v>290409</v>
      </c>
      <c r="B234" s="1" t="s">
        <v>973</v>
      </c>
      <c r="C234" s="1" t="s">
        <v>974</v>
      </c>
      <c r="D234" s="1" t="s">
        <v>25</v>
      </c>
      <c r="E234" s="1">
        <v>900085</v>
      </c>
      <c r="F234" s="1" t="s">
        <v>975</v>
      </c>
      <c r="G234" s="1">
        <v>903510</v>
      </c>
      <c r="H234" s="1">
        <v>3</v>
      </c>
      <c r="I234" s="1" t="s">
        <v>976</v>
      </c>
      <c r="J234" s="1">
        <v>141.001115</v>
      </c>
      <c r="K234" s="1">
        <v>43.199525</v>
      </c>
      <c r="L234" s="1" t="s">
        <v>977</v>
      </c>
    </row>
    <row r="235" spans="1:12">
      <c r="A235" s="1">
        <v>292427</v>
      </c>
      <c r="B235" s="1" t="s">
        <v>978</v>
      </c>
      <c r="C235" s="1" t="s">
        <v>979</v>
      </c>
      <c r="D235" s="1" t="s">
        <v>59</v>
      </c>
      <c r="E235" s="1">
        <v>900091</v>
      </c>
      <c r="F235" s="1" t="s">
        <v>359</v>
      </c>
      <c r="G235" s="1">
        <v>903551</v>
      </c>
      <c r="H235" s="1">
        <v>5</v>
      </c>
      <c r="I235" s="1" t="s">
        <v>980</v>
      </c>
      <c r="J235" s="1">
        <v>127.064168</v>
      </c>
      <c r="K235" s="1">
        <v>37.508579</v>
      </c>
      <c r="L235" s="1" t="s">
        <v>981</v>
      </c>
    </row>
    <row r="236" spans="1:12">
      <c r="A236" s="1">
        <v>292438</v>
      </c>
      <c r="B236" s="1" t="s">
        <v>982</v>
      </c>
      <c r="C236" s="1" t="s">
        <v>983</v>
      </c>
      <c r="D236" s="1" t="s">
        <v>59</v>
      </c>
      <c r="E236" s="1">
        <v>900091</v>
      </c>
      <c r="F236" s="1" t="s">
        <v>359</v>
      </c>
      <c r="G236" s="1">
        <v>903551</v>
      </c>
      <c r="H236" s="1">
        <v>4</v>
      </c>
      <c r="I236" s="1" t="s">
        <v>984</v>
      </c>
      <c r="J236" s="1">
        <v>126.979644</v>
      </c>
      <c r="K236" s="1">
        <v>37.565602</v>
      </c>
      <c r="L236" s="1" t="s">
        <v>985</v>
      </c>
    </row>
    <row r="237" spans="1:12">
      <c r="A237" s="1">
        <v>292480</v>
      </c>
      <c r="B237" s="1" t="s">
        <v>986</v>
      </c>
      <c r="C237" s="1" t="s">
        <v>987</v>
      </c>
      <c r="D237" s="1" t="s">
        <v>59</v>
      </c>
      <c r="E237" s="1">
        <v>900091</v>
      </c>
      <c r="F237" s="1" t="s">
        <v>359</v>
      </c>
      <c r="G237" s="1">
        <v>903551</v>
      </c>
      <c r="H237" s="1">
        <v>5</v>
      </c>
      <c r="I237" s="1" t="s">
        <v>988</v>
      </c>
      <c r="J237" s="1">
        <v>127.005178</v>
      </c>
      <c r="K237" s="1">
        <v>37.555871</v>
      </c>
      <c r="L237" s="1" t="s">
        <v>989</v>
      </c>
    </row>
    <row r="238" spans="1:12">
      <c r="A238" s="1">
        <v>292498</v>
      </c>
      <c r="B238" s="1" t="s">
        <v>990</v>
      </c>
      <c r="C238" s="1" t="s">
        <v>991</v>
      </c>
      <c r="D238" s="1" t="s">
        <v>25</v>
      </c>
      <c r="E238" s="1">
        <v>900085</v>
      </c>
      <c r="F238" s="1" t="s">
        <v>992</v>
      </c>
      <c r="G238" s="1">
        <v>903506</v>
      </c>
      <c r="H238" s="1">
        <v>4</v>
      </c>
      <c r="I238" s="1" t="s">
        <v>993</v>
      </c>
      <c r="J238" s="1">
        <v>140.71875</v>
      </c>
      <c r="K238" s="1">
        <v>41.7675895690918</v>
      </c>
      <c r="L238" s="1" t="s">
        <v>994</v>
      </c>
    </row>
    <row r="239" spans="1:12">
      <c r="A239" s="1">
        <v>292549</v>
      </c>
      <c r="B239" s="1" t="s">
        <v>995</v>
      </c>
      <c r="C239" s="1" t="s">
        <v>996</v>
      </c>
      <c r="D239" s="1" t="s">
        <v>25</v>
      </c>
      <c r="E239" s="1">
        <v>900085</v>
      </c>
      <c r="F239" s="1" t="s">
        <v>975</v>
      </c>
      <c r="G239" s="1">
        <v>903510</v>
      </c>
      <c r="H239" s="1">
        <v>4</v>
      </c>
      <c r="I239" s="1" t="s">
        <v>997</v>
      </c>
      <c r="J239" s="1">
        <v>0.039077</v>
      </c>
      <c r="K239" s="1">
        <v>51.508499</v>
      </c>
      <c r="L239" s="1" t="s">
        <v>998</v>
      </c>
    </row>
    <row r="240" spans="1:12">
      <c r="A240" s="1">
        <v>292555</v>
      </c>
      <c r="B240" s="1" t="s">
        <v>999</v>
      </c>
      <c r="C240" s="1" t="s">
        <v>1000</v>
      </c>
      <c r="D240" s="1" t="s">
        <v>25</v>
      </c>
      <c r="E240" s="1">
        <v>900085</v>
      </c>
      <c r="F240" s="1" t="s">
        <v>580</v>
      </c>
      <c r="G240" s="1">
        <v>903485</v>
      </c>
      <c r="H240" s="1">
        <v>4</v>
      </c>
      <c r="I240" s="1" t="s">
        <v>1001</v>
      </c>
      <c r="J240" s="1">
        <v>141.4012474</v>
      </c>
      <c r="K240" s="1">
        <v>42.7742926</v>
      </c>
      <c r="L240" s="1" t="s">
        <v>1002</v>
      </c>
    </row>
    <row r="241" spans="1:12">
      <c r="A241" s="1">
        <v>292753</v>
      </c>
      <c r="B241" s="1" t="s">
        <v>1003</v>
      </c>
      <c r="C241" s="1" t="s">
        <v>1004</v>
      </c>
      <c r="D241" s="1" t="s">
        <v>25</v>
      </c>
      <c r="E241" s="1">
        <v>900085</v>
      </c>
      <c r="F241" s="1" t="s">
        <v>300</v>
      </c>
      <c r="G241" s="1">
        <v>903451</v>
      </c>
      <c r="H241" s="1">
        <v>5</v>
      </c>
      <c r="I241" s="1" t="s">
        <v>1005</v>
      </c>
      <c r="J241" s="1">
        <v>135.760213</v>
      </c>
      <c r="K241" s="1">
        <v>34.985909</v>
      </c>
      <c r="L241" s="1" t="s">
        <v>1006</v>
      </c>
    </row>
    <row r="242" spans="1:12">
      <c r="A242" s="1">
        <v>292754</v>
      </c>
      <c r="B242" s="1" t="s">
        <v>1007</v>
      </c>
      <c r="C242" s="1" t="s">
        <v>1008</v>
      </c>
      <c r="D242" s="1" t="s">
        <v>25</v>
      </c>
      <c r="E242" s="1">
        <v>900085</v>
      </c>
      <c r="F242" s="1" t="s">
        <v>300</v>
      </c>
      <c r="G242" s="1">
        <v>903451</v>
      </c>
      <c r="H242" s="1">
        <v>5</v>
      </c>
      <c r="I242" s="1" t="s">
        <v>1009</v>
      </c>
      <c r="J242" s="1">
        <v>135.77334</v>
      </c>
      <c r="K242" s="1">
        <v>34.988499</v>
      </c>
      <c r="L242" s="1" t="s">
        <v>1010</v>
      </c>
    </row>
    <row r="243" spans="1:12">
      <c r="A243" s="1">
        <v>292777</v>
      </c>
      <c r="B243" s="1" t="s">
        <v>1011</v>
      </c>
      <c r="C243" s="1" t="s">
        <v>1012</v>
      </c>
      <c r="D243" s="1" t="s">
        <v>25</v>
      </c>
      <c r="E243" s="1">
        <v>900085</v>
      </c>
      <c r="F243" s="1" t="s">
        <v>300</v>
      </c>
      <c r="G243" s="1">
        <v>903451</v>
      </c>
      <c r="H243" s="1">
        <v>4</v>
      </c>
      <c r="I243" s="1" t="s">
        <v>1013</v>
      </c>
      <c r="J243" s="1">
        <v>135.75664</v>
      </c>
      <c r="K243" s="1">
        <v>35.0066</v>
      </c>
      <c r="L243" s="1" t="s">
        <v>1014</v>
      </c>
    </row>
    <row r="244" spans="1:12">
      <c r="A244" s="1">
        <v>292806</v>
      </c>
      <c r="B244" s="1" t="s">
        <v>1015</v>
      </c>
      <c r="C244" s="1" t="s">
        <v>1016</v>
      </c>
      <c r="D244" s="1" t="s">
        <v>25</v>
      </c>
      <c r="E244" s="1">
        <v>900085</v>
      </c>
      <c r="F244" s="1" t="s">
        <v>300</v>
      </c>
      <c r="G244" s="1">
        <v>903451</v>
      </c>
      <c r="H244" s="1">
        <v>5</v>
      </c>
      <c r="I244" s="1" t="s">
        <v>1017</v>
      </c>
      <c r="J244" s="1">
        <v>135.780925</v>
      </c>
      <c r="K244" s="1">
        <v>35.062965</v>
      </c>
      <c r="L244" s="1" t="s">
        <v>1018</v>
      </c>
    </row>
    <row r="245" spans="1:12">
      <c r="A245" s="1">
        <v>292822</v>
      </c>
      <c r="B245" s="1" t="s">
        <v>1019</v>
      </c>
      <c r="C245" s="1" t="s">
        <v>1020</v>
      </c>
      <c r="D245" s="1" t="s">
        <v>59</v>
      </c>
      <c r="E245" s="1">
        <v>900091</v>
      </c>
      <c r="F245" s="1" t="s">
        <v>359</v>
      </c>
      <c r="G245" s="1">
        <v>903551</v>
      </c>
      <c r="H245" s="1">
        <v>5</v>
      </c>
      <c r="I245" s="1" t="s">
        <v>1021</v>
      </c>
      <c r="J245" s="1">
        <v>127.036</v>
      </c>
      <c r="K245" s="1">
        <v>37.514</v>
      </c>
      <c r="L245" s="1" t="s">
        <v>1022</v>
      </c>
    </row>
    <row r="246" spans="1:12">
      <c r="A246" s="1">
        <v>292846</v>
      </c>
      <c r="B246" s="1" t="s">
        <v>1023</v>
      </c>
      <c r="C246" s="1" t="s">
        <v>1024</v>
      </c>
      <c r="D246" s="1" t="s">
        <v>25</v>
      </c>
      <c r="E246" s="1">
        <v>900085</v>
      </c>
      <c r="F246" s="1" t="s">
        <v>300</v>
      </c>
      <c r="G246" s="1">
        <v>903451</v>
      </c>
      <c r="H246" s="1">
        <v>5</v>
      </c>
      <c r="I246" s="1" t="s">
        <v>1025</v>
      </c>
      <c r="J246" s="1">
        <v>135.775</v>
      </c>
      <c r="K246" s="1">
        <v>34.991</v>
      </c>
      <c r="L246" s="1" t="s">
        <v>1026</v>
      </c>
    </row>
    <row r="247" spans="1:12">
      <c r="A247" s="1">
        <v>292989</v>
      </c>
      <c r="B247" s="1" t="s">
        <v>1027</v>
      </c>
      <c r="C247" s="1" t="s">
        <v>1028</v>
      </c>
      <c r="D247" s="1" t="s">
        <v>59</v>
      </c>
      <c r="E247" s="1">
        <v>900091</v>
      </c>
      <c r="F247" s="1" t="s">
        <v>359</v>
      </c>
      <c r="G247" s="1">
        <v>903551</v>
      </c>
      <c r="H247" s="1">
        <v>5</v>
      </c>
      <c r="I247" s="1" t="s">
        <v>1029</v>
      </c>
      <c r="J247" s="1">
        <v>126.972</v>
      </c>
      <c r="K247" s="1">
        <v>37.57</v>
      </c>
      <c r="L247" s="1" t="s">
        <v>1030</v>
      </c>
    </row>
    <row r="248" spans="1:12">
      <c r="A248" s="1">
        <v>293439</v>
      </c>
      <c r="B248" s="1" t="s">
        <v>1031</v>
      </c>
      <c r="C248" s="1" t="s">
        <v>1032</v>
      </c>
      <c r="D248" s="1" t="s">
        <v>25</v>
      </c>
      <c r="E248" s="1">
        <v>900085</v>
      </c>
      <c r="F248" s="1" t="s">
        <v>305</v>
      </c>
      <c r="G248" s="1">
        <v>903466</v>
      </c>
      <c r="H248" s="1">
        <v>4</v>
      </c>
      <c r="I248" s="1" t="s">
        <v>1033</v>
      </c>
      <c r="J248" s="1">
        <v>135.500506</v>
      </c>
      <c r="K248" s="1">
        <v>34.663223</v>
      </c>
      <c r="L248" s="1" t="s">
        <v>1034</v>
      </c>
    </row>
    <row r="249" spans="1:12">
      <c r="A249" s="1">
        <v>293451</v>
      </c>
      <c r="B249" s="1" t="s">
        <v>1035</v>
      </c>
      <c r="C249" s="1" t="s">
        <v>1036</v>
      </c>
      <c r="D249" s="1" t="s">
        <v>25</v>
      </c>
      <c r="E249" s="1">
        <v>900085</v>
      </c>
      <c r="F249" s="1" t="s">
        <v>305</v>
      </c>
      <c r="G249" s="1">
        <v>903466</v>
      </c>
      <c r="H249" s="1">
        <v>4</v>
      </c>
      <c r="I249" s="1" t="s">
        <v>1037</v>
      </c>
      <c r="J249" s="1">
        <v>135.4963</v>
      </c>
      <c r="K249" s="1">
        <v>34.70171</v>
      </c>
      <c r="L249" s="1" t="s">
        <v>1038</v>
      </c>
    </row>
    <row r="250" spans="1:12">
      <c r="A250" s="1">
        <v>293452</v>
      </c>
      <c r="B250" s="1" t="s">
        <v>1039</v>
      </c>
      <c r="C250" s="1" t="s">
        <v>1040</v>
      </c>
      <c r="D250" s="1" t="s">
        <v>25</v>
      </c>
      <c r="E250" s="1">
        <v>900085</v>
      </c>
      <c r="F250" s="1" t="s">
        <v>305</v>
      </c>
      <c r="G250" s="1">
        <v>903466</v>
      </c>
      <c r="H250" s="1">
        <v>5</v>
      </c>
      <c r="I250" s="1" t="s">
        <v>1041</v>
      </c>
      <c r="J250" s="1">
        <v>135.49843</v>
      </c>
      <c r="K250" s="1">
        <v>34.70913</v>
      </c>
      <c r="L250" s="1" t="s">
        <v>1042</v>
      </c>
    </row>
    <row r="251" spans="1:12">
      <c r="A251" s="1">
        <v>293476</v>
      </c>
      <c r="B251" s="1" t="s">
        <v>1043</v>
      </c>
      <c r="C251" s="1" t="s">
        <v>1044</v>
      </c>
      <c r="D251" s="1" t="s">
        <v>25</v>
      </c>
      <c r="E251" s="1">
        <v>900085</v>
      </c>
      <c r="F251" s="1" t="s">
        <v>305</v>
      </c>
      <c r="G251" s="1">
        <v>903466</v>
      </c>
      <c r="H251" s="1">
        <v>3</v>
      </c>
      <c r="I251" s="1" t="s">
        <v>1045</v>
      </c>
      <c r="J251" s="1">
        <v>135.497523</v>
      </c>
      <c r="K251" s="1">
        <v>34.705048</v>
      </c>
      <c r="L251" s="1" t="s">
        <v>1046</v>
      </c>
    </row>
    <row r="252" spans="1:12">
      <c r="A252" s="1">
        <v>293496</v>
      </c>
      <c r="B252" s="1" t="s">
        <v>1047</v>
      </c>
      <c r="C252" s="1" t="s">
        <v>1048</v>
      </c>
      <c r="D252" s="1" t="s">
        <v>25</v>
      </c>
      <c r="E252" s="1">
        <v>900085</v>
      </c>
      <c r="F252" s="1" t="s">
        <v>305</v>
      </c>
      <c r="G252" s="1">
        <v>903466</v>
      </c>
      <c r="H252" s="1">
        <v>3</v>
      </c>
      <c r="I252" s="1" t="s">
        <v>1049</v>
      </c>
      <c r="J252" s="1">
        <v>135.503743</v>
      </c>
      <c r="K252" s="1">
        <v>34.702444</v>
      </c>
      <c r="L252" s="1" t="s">
        <v>1050</v>
      </c>
    </row>
    <row r="253" spans="1:12">
      <c r="A253" s="1">
        <v>293545</v>
      </c>
      <c r="B253" s="1" t="s">
        <v>1051</v>
      </c>
      <c r="C253" s="1" t="s">
        <v>1052</v>
      </c>
      <c r="D253" s="1" t="s">
        <v>25</v>
      </c>
      <c r="E253" s="1">
        <v>900085</v>
      </c>
      <c r="F253" s="1" t="s">
        <v>305</v>
      </c>
      <c r="G253" s="1">
        <v>903466</v>
      </c>
      <c r="H253" s="1">
        <v>3</v>
      </c>
      <c r="I253" s="1" t="s">
        <v>1053</v>
      </c>
      <c r="J253" s="1">
        <v>135.505243</v>
      </c>
      <c r="K253" s="1">
        <v>34.67159</v>
      </c>
      <c r="L253" s="1" t="s">
        <v>1054</v>
      </c>
    </row>
    <row r="254" spans="1:12">
      <c r="A254" s="1">
        <v>293558</v>
      </c>
      <c r="B254" s="1" t="s">
        <v>1055</v>
      </c>
      <c r="C254" s="1" t="s">
        <v>1056</v>
      </c>
      <c r="D254" s="1" t="s">
        <v>25</v>
      </c>
      <c r="E254" s="1">
        <v>900085</v>
      </c>
      <c r="F254" s="1" t="s">
        <v>305</v>
      </c>
      <c r="G254" s="1">
        <v>903466</v>
      </c>
      <c r="H254" s="1">
        <v>3</v>
      </c>
      <c r="I254" s="1" t="s">
        <v>1057</v>
      </c>
      <c r="J254" s="1">
        <v>135.498</v>
      </c>
      <c r="K254" s="1">
        <v>34.674</v>
      </c>
      <c r="L254" s="1" t="s">
        <v>1058</v>
      </c>
    </row>
    <row r="255" spans="1:12">
      <c r="A255" s="1">
        <v>293585</v>
      </c>
      <c r="B255" s="1" t="s">
        <v>1059</v>
      </c>
      <c r="C255" s="1" t="s">
        <v>1060</v>
      </c>
      <c r="D255" s="1" t="s">
        <v>25</v>
      </c>
      <c r="E255" s="1">
        <v>900085</v>
      </c>
      <c r="F255" s="1" t="s">
        <v>1061</v>
      </c>
      <c r="G255" s="1">
        <v>903470</v>
      </c>
      <c r="H255" s="1">
        <v>5</v>
      </c>
      <c r="I255" s="1" t="s">
        <v>1062</v>
      </c>
      <c r="J255" s="1">
        <v>140.876162</v>
      </c>
      <c r="K255" s="1">
        <v>38.256709</v>
      </c>
      <c r="L255" s="1" t="s">
        <v>1063</v>
      </c>
    </row>
    <row r="256" spans="1:12">
      <c r="A256" s="1">
        <v>293619</v>
      </c>
      <c r="B256" s="1" t="s">
        <v>1064</v>
      </c>
      <c r="C256" s="1" t="s">
        <v>1065</v>
      </c>
      <c r="D256" s="1" t="s">
        <v>25</v>
      </c>
      <c r="E256" s="1">
        <v>900085</v>
      </c>
      <c r="F256" s="1" t="s">
        <v>474</v>
      </c>
      <c r="G256" s="1">
        <v>903453</v>
      </c>
      <c r="H256" s="1">
        <v>5</v>
      </c>
      <c r="I256" s="1" t="s">
        <v>1066</v>
      </c>
      <c r="J256" s="1">
        <v>141.344878</v>
      </c>
      <c r="K256" s="1">
        <v>43.058964</v>
      </c>
      <c r="L256" s="1" t="s">
        <v>1067</v>
      </c>
    </row>
    <row r="257" spans="1:12">
      <c r="A257" s="1">
        <v>293687</v>
      </c>
      <c r="B257" s="1" t="s">
        <v>1068</v>
      </c>
      <c r="C257" s="1" t="s">
        <v>1069</v>
      </c>
      <c r="D257" s="1" t="s">
        <v>25</v>
      </c>
      <c r="E257" s="1">
        <v>900085</v>
      </c>
      <c r="F257" s="1" t="s">
        <v>474</v>
      </c>
      <c r="G257" s="1">
        <v>903453</v>
      </c>
      <c r="H257" s="1">
        <v>5</v>
      </c>
      <c r="I257" s="1" t="s">
        <v>1070</v>
      </c>
      <c r="J257" s="1">
        <v>141.352643</v>
      </c>
      <c r="K257" s="1">
        <v>43.068209</v>
      </c>
      <c r="L257" s="1" t="s">
        <v>1071</v>
      </c>
    </row>
    <row r="258" spans="1:12">
      <c r="A258" s="1">
        <v>294046</v>
      </c>
      <c r="B258" s="1" t="s">
        <v>1072</v>
      </c>
      <c r="C258" s="1" t="s">
        <v>1073</v>
      </c>
      <c r="D258" s="1" t="s">
        <v>1074</v>
      </c>
      <c r="E258" s="1">
        <v>900119</v>
      </c>
      <c r="F258" s="1" t="s">
        <v>1075</v>
      </c>
      <c r="G258" s="1">
        <v>903905</v>
      </c>
      <c r="H258" s="1">
        <v>4</v>
      </c>
      <c r="I258" s="1" t="s">
        <v>1076</v>
      </c>
      <c r="J258" s="1">
        <v>96.15516</v>
      </c>
      <c r="K258" s="1">
        <v>16.825</v>
      </c>
      <c r="L258" s="1" t="s">
        <v>1077</v>
      </c>
    </row>
    <row r="259" spans="1:12">
      <c r="A259" s="1">
        <v>294047</v>
      </c>
      <c r="B259" s="1" t="s">
        <v>1078</v>
      </c>
      <c r="C259" s="1" t="s">
        <v>1079</v>
      </c>
      <c r="D259" s="1" t="s">
        <v>1074</v>
      </c>
      <c r="E259" s="1">
        <v>900119</v>
      </c>
      <c r="F259" s="1" t="s">
        <v>1075</v>
      </c>
      <c r="G259" s="1">
        <v>903905</v>
      </c>
      <c r="H259" s="1">
        <v>4</v>
      </c>
      <c r="I259" s="1" t="s">
        <v>1080</v>
      </c>
      <c r="J259" s="1">
        <v>96.148</v>
      </c>
      <c r="K259" s="1">
        <v>16.777</v>
      </c>
      <c r="L259" s="1" t="s">
        <v>1081</v>
      </c>
    </row>
    <row r="260" spans="1:12">
      <c r="A260" s="1">
        <v>294053</v>
      </c>
      <c r="B260" s="1" t="s">
        <v>1082</v>
      </c>
      <c r="C260" s="1" t="s">
        <v>1083</v>
      </c>
      <c r="D260" s="1" t="s">
        <v>1074</v>
      </c>
      <c r="E260" s="1">
        <v>900119</v>
      </c>
      <c r="F260" s="1" t="s">
        <v>1075</v>
      </c>
      <c r="G260" s="1">
        <v>903905</v>
      </c>
      <c r="H260" s="1">
        <v>5</v>
      </c>
      <c r="I260" s="1" t="s">
        <v>1084</v>
      </c>
      <c r="J260" s="1">
        <v>96.155</v>
      </c>
      <c r="K260" s="1">
        <v>16.827</v>
      </c>
      <c r="L260" s="1" t="s">
        <v>1085</v>
      </c>
    </row>
    <row r="261" spans="1:12">
      <c r="A261" s="1">
        <v>296843</v>
      </c>
      <c r="B261" s="1" t="s">
        <v>1086</v>
      </c>
      <c r="C261" s="1" t="s">
        <v>1087</v>
      </c>
      <c r="D261" s="1" t="s">
        <v>79</v>
      </c>
      <c r="E261" s="1">
        <v>900170</v>
      </c>
      <c r="F261" s="1" t="s">
        <v>80</v>
      </c>
      <c r="G261" s="1">
        <v>904976</v>
      </c>
      <c r="H261" s="1">
        <v>4</v>
      </c>
      <c r="I261" s="1" t="s">
        <v>1088</v>
      </c>
      <c r="J261" s="1">
        <v>100.521636</v>
      </c>
      <c r="K261" s="1">
        <v>13.719578</v>
      </c>
      <c r="L261" s="1" t="s">
        <v>1089</v>
      </c>
    </row>
    <row r="262" spans="1:12">
      <c r="A262" s="1">
        <v>296873</v>
      </c>
      <c r="B262" s="1" t="s">
        <v>1090</v>
      </c>
      <c r="C262" s="1" t="s">
        <v>1091</v>
      </c>
      <c r="D262" s="1" t="s">
        <v>65</v>
      </c>
      <c r="E262" s="1">
        <v>900105</v>
      </c>
      <c r="F262" s="1" t="s">
        <v>388</v>
      </c>
      <c r="G262" s="1">
        <v>903679</v>
      </c>
      <c r="H262" s="1">
        <v>5</v>
      </c>
      <c r="I262" s="1" t="s">
        <v>1092</v>
      </c>
      <c r="J262" s="1">
        <v>99.681</v>
      </c>
      <c r="K262" s="1">
        <v>6.367</v>
      </c>
      <c r="L262" s="1" t="s">
        <v>1093</v>
      </c>
    </row>
    <row r="263" spans="1:12">
      <c r="A263" s="1">
        <v>296910</v>
      </c>
      <c r="B263" s="1" t="s">
        <v>1094</v>
      </c>
      <c r="C263" s="1" t="s">
        <v>1095</v>
      </c>
      <c r="D263" s="1" t="s">
        <v>79</v>
      </c>
      <c r="E263" s="1">
        <v>900170</v>
      </c>
      <c r="F263" s="1" t="s">
        <v>101</v>
      </c>
      <c r="G263" s="1">
        <v>904973</v>
      </c>
      <c r="H263" s="1">
        <v>5</v>
      </c>
      <c r="I263" s="1" t="s">
        <v>1096</v>
      </c>
      <c r="J263" s="1">
        <v>9.17753</v>
      </c>
      <c r="K263" s="1">
        <v>48.78346</v>
      </c>
      <c r="L263" s="1" t="s">
        <v>1097</v>
      </c>
    </row>
    <row r="264" spans="1:12">
      <c r="A264" s="1">
        <v>296923</v>
      </c>
      <c r="B264" s="1" t="s">
        <v>1098</v>
      </c>
      <c r="C264" s="1" t="s">
        <v>1099</v>
      </c>
      <c r="D264" s="1" t="s">
        <v>79</v>
      </c>
      <c r="E264" s="1">
        <v>900170</v>
      </c>
      <c r="F264" s="1" t="s">
        <v>101</v>
      </c>
      <c r="G264" s="1">
        <v>904973</v>
      </c>
      <c r="H264" s="1">
        <v>3</v>
      </c>
      <c r="I264" s="1" t="s">
        <v>1100</v>
      </c>
      <c r="J264" s="1">
        <v>98.9682</v>
      </c>
      <c r="K264" s="1">
        <v>18.79437</v>
      </c>
      <c r="L264" s="1" t="s">
        <v>1101</v>
      </c>
    </row>
    <row r="265" spans="1:12">
      <c r="A265" s="1">
        <v>296942</v>
      </c>
      <c r="B265" s="1" t="s">
        <v>1102</v>
      </c>
      <c r="C265" s="1" t="s">
        <v>1103</v>
      </c>
      <c r="D265" s="1" t="s">
        <v>79</v>
      </c>
      <c r="E265" s="1">
        <v>900170</v>
      </c>
      <c r="F265" s="1" t="s">
        <v>245</v>
      </c>
      <c r="G265" s="1">
        <v>904998</v>
      </c>
      <c r="H265" s="1">
        <v>5</v>
      </c>
      <c r="I265" s="1" t="s">
        <v>1104</v>
      </c>
      <c r="J265" s="1">
        <v>100.071933</v>
      </c>
      <c r="K265" s="1">
        <v>9.544006</v>
      </c>
      <c r="L265" s="1" t="s">
        <v>1105</v>
      </c>
    </row>
    <row r="266" spans="1:12">
      <c r="A266" s="1">
        <v>296943</v>
      </c>
      <c r="B266" s="1" t="s">
        <v>1106</v>
      </c>
      <c r="C266" s="1" t="s">
        <v>1107</v>
      </c>
      <c r="D266" s="1" t="s">
        <v>79</v>
      </c>
      <c r="E266" s="1">
        <v>900170</v>
      </c>
      <c r="F266" s="1" t="s">
        <v>80</v>
      </c>
      <c r="G266" s="1">
        <v>904976</v>
      </c>
      <c r="H266" s="1">
        <v>4</v>
      </c>
      <c r="I266" s="1" t="s">
        <v>1108</v>
      </c>
      <c r="J266" s="1">
        <v>100.511033</v>
      </c>
      <c r="K266" s="1">
        <v>13.739783</v>
      </c>
      <c r="L266" s="1" t="s">
        <v>1109</v>
      </c>
    </row>
    <row r="267" spans="1:12">
      <c r="A267" s="1">
        <v>296967</v>
      </c>
      <c r="B267" s="1" t="s">
        <v>1110</v>
      </c>
      <c r="C267" s="1" t="s">
        <v>1111</v>
      </c>
      <c r="D267" s="1" t="s">
        <v>322</v>
      </c>
      <c r="E267" s="1">
        <v>900155</v>
      </c>
      <c r="F267" s="1" t="s">
        <v>322</v>
      </c>
      <c r="G267" s="1">
        <v>904544</v>
      </c>
      <c r="H267" s="1">
        <v>5</v>
      </c>
      <c r="I267" s="1" t="s">
        <v>327</v>
      </c>
      <c r="J267" s="1">
        <v>103.81869</v>
      </c>
      <c r="K267" s="1">
        <v>1.25594</v>
      </c>
      <c r="L267" s="1" t="s">
        <v>1112</v>
      </c>
    </row>
    <row r="268" spans="1:12">
      <c r="A268" s="1">
        <v>296972</v>
      </c>
      <c r="B268" s="1" t="s">
        <v>1113</v>
      </c>
      <c r="C268" s="1" t="s">
        <v>1114</v>
      </c>
      <c r="D268" s="1" t="s">
        <v>79</v>
      </c>
      <c r="E268" s="1">
        <v>900170</v>
      </c>
      <c r="F268" s="1" t="s">
        <v>222</v>
      </c>
      <c r="G268" s="1">
        <v>904986</v>
      </c>
      <c r="H268" s="1">
        <v>5</v>
      </c>
      <c r="I268" s="1" t="s">
        <v>1115</v>
      </c>
      <c r="J268" s="1">
        <v>98.297698</v>
      </c>
      <c r="K268" s="1">
        <v>7.905679</v>
      </c>
      <c r="L268" s="1" t="s">
        <v>1116</v>
      </c>
    </row>
    <row r="269" spans="1:12">
      <c r="A269" s="1">
        <v>297471</v>
      </c>
      <c r="B269" s="1" t="s">
        <v>1117</v>
      </c>
      <c r="C269" s="1" t="s">
        <v>1118</v>
      </c>
      <c r="D269" s="1" t="s">
        <v>14</v>
      </c>
      <c r="E269" s="1">
        <v>900136</v>
      </c>
      <c r="F269" s="1" t="s">
        <v>71</v>
      </c>
      <c r="G269" s="1">
        <v>904140</v>
      </c>
      <c r="H269" s="1">
        <v>2</v>
      </c>
      <c r="I269" s="1" t="s">
        <v>1119</v>
      </c>
      <c r="J269" s="1">
        <v>120.99438</v>
      </c>
      <c r="K269" s="1">
        <v>14.5861</v>
      </c>
      <c r="L269" s="1" t="s">
        <v>1120</v>
      </c>
    </row>
    <row r="270" spans="1:12">
      <c r="A270" s="1">
        <v>297475</v>
      </c>
      <c r="B270" s="1" t="s">
        <v>1121</v>
      </c>
      <c r="C270" s="1" t="s">
        <v>1122</v>
      </c>
      <c r="D270" s="1" t="s">
        <v>14</v>
      </c>
      <c r="E270" s="1">
        <v>900136</v>
      </c>
      <c r="F270" s="1" t="s">
        <v>71</v>
      </c>
      <c r="G270" s="1">
        <v>904140</v>
      </c>
      <c r="H270" s="1">
        <v>3</v>
      </c>
      <c r="I270" s="1" t="s">
        <v>1123</v>
      </c>
      <c r="J270" s="1">
        <v>120.9816</v>
      </c>
      <c r="K270" s="1">
        <v>14.60517</v>
      </c>
      <c r="L270" s="1" t="s">
        <v>1124</v>
      </c>
    </row>
    <row r="271" spans="1:12">
      <c r="A271" s="1">
        <v>297591</v>
      </c>
      <c r="B271" s="1" t="s">
        <v>1125</v>
      </c>
      <c r="C271" s="1" t="s">
        <v>1126</v>
      </c>
      <c r="D271" s="1" t="s">
        <v>14</v>
      </c>
      <c r="E271" s="1">
        <v>900136</v>
      </c>
      <c r="F271" s="1" t="s">
        <v>71</v>
      </c>
      <c r="G271" s="1">
        <v>904140</v>
      </c>
      <c r="H271" s="1">
        <v>4</v>
      </c>
      <c r="I271" s="1" t="s">
        <v>1127</v>
      </c>
      <c r="J271" s="1">
        <v>120.99796</v>
      </c>
      <c r="K271" s="1">
        <v>14.56591</v>
      </c>
      <c r="L271" s="1" t="s">
        <v>1128</v>
      </c>
    </row>
    <row r="272" spans="1:12">
      <c r="A272" s="1">
        <v>298345</v>
      </c>
      <c r="B272" s="1" t="s">
        <v>1129</v>
      </c>
      <c r="C272" s="1" t="s">
        <v>1130</v>
      </c>
      <c r="D272" s="1" t="s">
        <v>14</v>
      </c>
      <c r="E272" s="1">
        <v>900136</v>
      </c>
      <c r="F272" s="1" t="s">
        <v>1131</v>
      </c>
      <c r="G272" s="1">
        <v>910694</v>
      </c>
      <c r="H272" s="1">
        <v>3</v>
      </c>
      <c r="I272" s="1"/>
      <c r="J272" s="1">
        <v>120.38943</v>
      </c>
      <c r="K272" s="1">
        <v>17.57205</v>
      </c>
      <c r="L272" s="1" t="s">
        <v>1132</v>
      </c>
    </row>
    <row r="273" spans="1:12">
      <c r="A273" s="1">
        <v>298935</v>
      </c>
      <c r="B273" s="1" t="s">
        <v>1133</v>
      </c>
      <c r="C273" s="1" t="s">
        <v>1134</v>
      </c>
      <c r="D273" s="1" t="s">
        <v>14</v>
      </c>
      <c r="E273" s="1">
        <v>900136</v>
      </c>
      <c r="F273" s="1" t="s">
        <v>1135</v>
      </c>
      <c r="G273" s="1">
        <v>904151</v>
      </c>
      <c r="H273" s="1">
        <v>4</v>
      </c>
      <c r="I273" s="1" t="s">
        <v>1136</v>
      </c>
      <c r="J273" s="1">
        <v>120.94312</v>
      </c>
      <c r="K273" s="1">
        <v>14.09806</v>
      </c>
      <c r="L273" s="1" t="s">
        <v>1137</v>
      </c>
    </row>
    <row r="274" spans="1:12">
      <c r="A274" s="1">
        <v>298954</v>
      </c>
      <c r="B274" s="1" t="s">
        <v>1138</v>
      </c>
      <c r="C274" s="1" t="s">
        <v>1139</v>
      </c>
      <c r="D274" s="1" t="s">
        <v>14</v>
      </c>
      <c r="E274" s="1">
        <v>900136</v>
      </c>
      <c r="F274" s="1" t="s">
        <v>1135</v>
      </c>
      <c r="G274" s="1">
        <v>904151</v>
      </c>
      <c r="H274" s="1">
        <v>4</v>
      </c>
      <c r="I274" s="1" t="s">
        <v>1140</v>
      </c>
      <c r="J274" s="1">
        <v>120.92825</v>
      </c>
      <c r="K274" s="1">
        <v>14.09953</v>
      </c>
      <c r="L274" s="1" t="s">
        <v>1141</v>
      </c>
    </row>
    <row r="275" spans="1:12">
      <c r="A275" s="1">
        <v>299218</v>
      </c>
      <c r="B275" s="1" t="s">
        <v>1142</v>
      </c>
      <c r="C275" s="1" t="s">
        <v>1143</v>
      </c>
      <c r="D275" s="1" t="s">
        <v>14</v>
      </c>
      <c r="E275" s="1">
        <v>900136</v>
      </c>
      <c r="F275" s="1" t="s">
        <v>71</v>
      </c>
      <c r="G275" s="1">
        <v>904140</v>
      </c>
      <c r="H275" s="1">
        <v>3</v>
      </c>
      <c r="I275" s="1" t="s">
        <v>1144</v>
      </c>
      <c r="J275" s="1">
        <v>120.99632</v>
      </c>
      <c r="K275" s="1">
        <v>14.5177</v>
      </c>
      <c r="L275" s="1" t="s">
        <v>1145</v>
      </c>
    </row>
    <row r="276" spans="1:12">
      <c r="A276" s="1">
        <v>299263</v>
      </c>
      <c r="B276" s="1" t="s">
        <v>1146</v>
      </c>
      <c r="C276" s="1" t="s">
        <v>1147</v>
      </c>
      <c r="D276" s="1" t="s">
        <v>14</v>
      </c>
      <c r="E276" s="1">
        <v>900136</v>
      </c>
      <c r="F276" s="1" t="s">
        <v>1148</v>
      </c>
      <c r="G276" s="1">
        <v>904142</v>
      </c>
      <c r="H276" s="1">
        <v>5</v>
      </c>
      <c r="I276" s="1">
        <v>63322606006</v>
      </c>
      <c r="J276" s="1">
        <v>124.0067</v>
      </c>
      <c r="K276" s="1">
        <v>11.26696</v>
      </c>
      <c r="L276" s="1" t="s">
        <v>1149</v>
      </c>
    </row>
    <row r="277" spans="1:12">
      <c r="A277" s="1">
        <v>299455</v>
      </c>
      <c r="B277" s="1" t="s">
        <v>1150</v>
      </c>
      <c r="C277" s="1" t="s">
        <v>1151</v>
      </c>
      <c r="D277" s="1" t="s">
        <v>14</v>
      </c>
      <c r="E277" s="1">
        <v>900136</v>
      </c>
      <c r="F277" s="1" t="s">
        <v>92</v>
      </c>
      <c r="G277" s="1">
        <v>904141</v>
      </c>
      <c r="H277" s="1">
        <v>3</v>
      </c>
      <c r="I277" s="1" t="s">
        <v>1152</v>
      </c>
      <c r="J277" s="1">
        <v>122.56468</v>
      </c>
      <c r="K277" s="1">
        <v>10.69517</v>
      </c>
      <c r="L277" s="1" t="s">
        <v>1153</v>
      </c>
    </row>
    <row r="278" spans="1:12">
      <c r="A278" s="1">
        <v>299475</v>
      </c>
      <c r="B278" s="1" t="s">
        <v>1154</v>
      </c>
      <c r="C278" s="1" t="s">
        <v>1155</v>
      </c>
      <c r="D278" s="1" t="s">
        <v>14</v>
      </c>
      <c r="E278" s="1">
        <v>900136</v>
      </c>
      <c r="F278" s="1" t="s">
        <v>92</v>
      </c>
      <c r="G278" s="1">
        <v>904141</v>
      </c>
      <c r="H278" s="1">
        <v>4</v>
      </c>
      <c r="I278" s="1" t="s">
        <v>1156</v>
      </c>
      <c r="J278" s="1">
        <v>122.552101</v>
      </c>
      <c r="K278" s="1">
        <v>10.705482</v>
      </c>
      <c r="L278" s="1" t="s">
        <v>1157</v>
      </c>
    </row>
    <row r="279" spans="1:12">
      <c r="A279" s="1">
        <v>299903</v>
      </c>
      <c r="B279" s="1" t="s">
        <v>1158</v>
      </c>
      <c r="C279" s="1" t="s">
        <v>1159</v>
      </c>
      <c r="D279" s="1" t="s">
        <v>65</v>
      </c>
      <c r="E279" s="1">
        <v>900105</v>
      </c>
      <c r="F279" s="1" t="s">
        <v>388</v>
      </c>
      <c r="G279" s="1">
        <v>903679</v>
      </c>
      <c r="H279" s="1">
        <v>5</v>
      </c>
      <c r="I279" s="1" t="s">
        <v>1160</v>
      </c>
      <c r="J279" s="1">
        <v>99.8553</v>
      </c>
      <c r="K279" s="1">
        <v>6.3009</v>
      </c>
      <c r="L279" s="1" t="s">
        <v>1161</v>
      </c>
    </row>
    <row r="280" spans="1:12">
      <c r="A280" s="1">
        <v>300032</v>
      </c>
      <c r="B280" s="1" t="s">
        <v>1162</v>
      </c>
      <c r="C280" s="1" t="s">
        <v>1163</v>
      </c>
      <c r="D280" s="1" t="s">
        <v>14</v>
      </c>
      <c r="E280" s="1">
        <v>900136</v>
      </c>
      <c r="F280" s="1" t="s">
        <v>71</v>
      </c>
      <c r="G280" s="1">
        <v>904140</v>
      </c>
      <c r="H280" s="1">
        <v>5</v>
      </c>
      <c r="I280" s="1" t="s">
        <v>1164</v>
      </c>
      <c r="J280" s="1">
        <v>121.0395</v>
      </c>
      <c r="K280" s="1">
        <v>14.42452</v>
      </c>
      <c r="L280" s="1" t="s">
        <v>1165</v>
      </c>
    </row>
    <row r="281" spans="1:12">
      <c r="A281" s="1">
        <v>300034</v>
      </c>
      <c r="B281" s="1" t="s">
        <v>1166</v>
      </c>
      <c r="C281" s="1" t="s">
        <v>1167</v>
      </c>
      <c r="D281" s="1" t="s">
        <v>14</v>
      </c>
      <c r="E281" s="1">
        <v>900136</v>
      </c>
      <c r="F281" s="1" t="s">
        <v>1168</v>
      </c>
      <c r="G281" s="1">
        <v>908100</v>
      </c>
      <c r="H281" s="1">
        <v>3</v>
      </c>
      <c r="I281" s="1">
        <v>28288383</v>
      </c>
      <c r="J281" s="1">
        <v>121.02688</v>
      </c>
      <c r="K281" s="1">
        <v>14.42832</v>
      </c>
      <c r="L281" s="1" t="s">
        <v>1169</v>
      </c>
    </row>
    <row r="282" spans="1:12">
      <c r="A282" s="1">
        <v>300232</v>
      </c>
      <c r="B282" s="1" t="s">
        <v>1170</v>
      </c>
      <c r="C282" s="1" t="s">
        <v>1171</v>
      </c>
      <c r="D282" s="1" t="s">
        <v>14</v>
      </c>
      <c r="E282" s="1">
        <v>900136</v>
      </c>
      <c r="F282" s="1" t="s">
        <v>1172</v>
      </c>
      <c r="G282" s="1">
        <v>904158</v>
      </c>
      <c r="H282" s="1">
        <v>5</v>
      </c>
      <c r="I282" s="1" t="s">
        <v>1173</v>
      </c>
      <c r="J282" s="1">
        <v>120.52148</v>
      </c>
      <c r="K282" s="1">
        <v>15.1924</v>
      </c>
      <c r="L282" s="1" t="s">
        <v>1174</v>
      </c>
    </row>
    <row r="283" spans="1:12">
      <c r="A283" s="1">
        <v>300349</v>
      </c>
      <c r="B283" s="1" t="s">
        <v>1175</v>
      </c>
      <c r="C283" s="1" t="s">
        <v>1176</v>
      </c>
      <c r="D283" s="1" t="s">
        <v>65</v>
      </c>
      <c r="E283" s="1">
        <v>900105</v>
      </c>
      <c r="F283" s="1" t="s">
        <v>388</v>
      </c>
      <c r="G283" s="1">
        <v>903679</v>
      </c>
      <c r="H283" s="1">
        <v>5</v>
      </c>
      <c r="I283" s="1" t="s">
        <v>1177</v>
      </c>
      <c r="J283" s="1">
        <v>99.72188</v>
      </c>
      <c r="K283" s="1">
        <v>6.29907</v>
      </c>
      <c r="L283" s="1" t="s">
        <v>1178</v>
      </c>
    </row>
    <row r="284" spans="1:12">
      <c r="A284" s="1">
        <v>300464</v>
      </c>
      <c r="B284" s="1" t="s">
        <v>1179</v>
      </c>
      <c r="C284" s="1" t="s">
        <v>1180</v>
      </c>
      <c r="D284" s="1" t="s">
        <v>65</v>
      </c>
      <c r="E284" s="1">
        <v>900105</v>
      </c>
      <c r="F284" s="1" t="s">
        <v>388</v>
      </c>
      <c r="G284" s="1">
        <v>903679</v>
      </c>
      <c r="H284" s="1">
        <v>5</v>
      </c>
      <c r="I284" s="1">
        <v>6049591888</v>
      </c>
      <c r="J284" s="1">
        <v>99.66714</v>
      </c>
      <c r="K284" s="1">
        <v>6.36718</v>
      </c>
      <c r="L284" s="1" t="s">
        <v>1181</v>
      </c>
    </row>
    <row r="285" spans="1:12">
      <c r="A285" s="1">
        <v>300490</v>
      </c>
      <c r="B285" s="1" t="s">
        <v>1182</v>
      </c>
      <c r="C285" s="1" t="s">
        <v>1183</v>
      </c>
      <c r="D285" s="1" t="s">
        <v>65</v>
      </c>
      <c r="E285" s="1">
        <v>900105</v>
      </c>
      <c r="F285" s="1" t="s">
        <v>388</v>
      </c>
      <c r="G285" s="1">
        <v>903679</v>
      </c>
      <c r="H285" s="1">
        <v>5</v>
      </c>
      <c r="I285" s="1" t="s">
        <v>1184</v>
      </c>
      <c r="J285" s="1">
        <v>99.8226</v>
      </c>
      <c r="K285" s="1">
        <v>6.45323</v>
      </c>
      <c r="L285" s="1" t="s">
        <v>1185</v>
      </c>
    </row>
    <row r="286" spans="1:12">
      <c r="A286" s="1">
        <v>300509</v>
      </c>
      <c r="B286" s="1" t="s">
        <v>1186</v>
      </c>
      <c r="C286" s="1" t="s">
        <v>1187</v>
      </c>
      <c r="D286" s="1" t="s">
        <v>14</v>
      </c>
      <c r="E286" s="1">
        <v>900136</v>
      </c>
      <c r="F286" s="1" t="s">
        <v>1188</v>
      </c>
      <c r="G286" s="1">
        <v>910677</v>
      </c>
      <c r="H286" s="1">
        <v>5</v>
      </c>
      <c r="I286" s="1">
        <f>63-72-8887777</f>
        <v>-8887786</v>
      </c>
      <c r="J286" s="1">
        <v>120.2866</v>
      </c>
      <c r="K286" s="1">
        <v>16.60917</v>
      </c>
      <c r="L286" s="1" t="s">
        <v>1189</v>
      </c>
    </row>
    <row r="287" spans="1:12">
      <c r="A287" s="1">
        <v>300552</v>
      </c>
      <c r="B287" s="1" t="s">
        <v>1190</v>
      </c>
      <c r="C287" s="1" t="s">
        <v>1191</v>
      </c>
      <c r="D287" s="1" t="s">
        <v>14</v>
      </c>
      <c r="E287" s="1">
        <v>900136</v>
      </c>
      <c r="F287" s="1" t="s">
        <v>1148</v>
      </c>
      <c r="G287" s="1">
        <v>904142</v>
      </c>
      <c r="H287" s="1">
        <v>4</v>
      </c>
      <c r="I287" s="1" t="s">
        <v>1192</v>
      </c>
      <c r="J287" s="1">
        <v>123.89667</v>
      </c>
      <c r="K287" s="1">
        <v>10.34144</v>
      </c>
      <c r="L287" s="1" t="s">
        <v>1193</v>
      </c>
    </row>
    <row r="288" spans="1:12">
      <c r="A288" s="1">
        <v>300555</v>
      </c>
      <c r="B288" s="1" t="s">
        <v>1194</v>
      </c>
      <c r="C288" s="1" t="s">
        <v>1195</v>
      </c>
      <c r="D288" s="1" t="s">
        <v>14</v>
      </c>
      <c r="E288" s="1">
        <v>900136</v>
      </c>
      <c r="F288" s="1" t="s">
        <v>1148</v>
      </c>
      <c r="G288" s="1">
        <v>904142</v>
      </c>
      <c r="H288" s="1">
        <v>3</v>
      </c>
      <c r="I288" s="1" t="s">
        <v>334</v>
      </c>
      <c r="J288" s="1">
        <v>123.88315</v>
      </c>
      <c r="K288" s="1">
        <v>10.32469</v>
      </c>
      <c r="L288" s="1" t="s">
        <v>1196</v>
      </c>
    </row>
    <row r="289" spans="1:12">
      <c r="A289" s="1">
        <v>300557</v>
      </c>
      <c r="B289" s="1" t="s">
        <v>1197</v>
      </c>
      <c r="C289" s="1" t="s">
        <v>1198</v>
      </c>
      <c r="D289" s="1" t="s">
        <v>14</v>
      </c>
      <c r="E289" s="1">
        <v>900136</v>
      </c>
      <c r="F289" s="1" t="s">
        <v>1148</v>
      </c>
      <c r="G289" s="1">
        <v>904142</v>
      </c>
      <c r="H289" s="1">
        <v>5</v>
      </c>
      <c r="I289" s="1" t="s">
        <v>1199</v>
      </c>
      <c r="J289" s="1">
        <v>123.91999</v>
      </c>
      <c r="K289" s="1">
        <v>10.30965</v>
      </c>
      <c r="L289" s="1" t="s">
        <v>1200</v>
      </c>
    </row>
    <row r="290" spans="1:12">
      <c r="A290" s="1">
        <v>300585</v>
      </c>
      <c r="B290" s="1" t="s">
        <v>1201</v>
      </c>
      <c r="C290" s="1" t="s">
        <v>1202</v>
      </c>
      <c r="D290" s="1" t="s">
        <v>14</v>
      </c>
      <c r="E290" s="1">
        <v>900136</v>
      </c>
      <c r="F290" s="1" t="s">
        <v>71</v>
      </c>
      <c r="G290" s="1">
        <v>904140</v>
      </c>
      <c r="H290" s="1">
        <v>3</v>
      </c>
      <c r="I290" s="1" t="s">
        <v>1203</v>
      </c>
      <c r="J290" s="1">
        <v>121.04865</v>
      </c>
      <c r="K290" s="1">
        <v>14.62429</v>
      </c>
      <c r="L290" s="1" t="s">
        <v>1204</v>
      </c>
    </row>
    <row r="291" spans="1:12">
      <c r="A291" s="1">
        <v>300615</v>
      </c>
      <c r="B291" s="1" t="s">
        <v>1205</v>
      </c>
      <c r="C291" s="1" t="s">
        <v>1206</v>
      </c>
      <c r="D291" s="1" t="s">
        <v>1207</v>
      </c>
      <c r="E291" s="1">
        <v>900010</v>
      </c>
      <c r="F291" s="1" t="s">
        <v>1208</v>
      </c>
      <c r="G291" s="1">
        <v>917012</v>
      </c>
      <c r="H291" s="1">
        <v>4</v>
      </c>
      <c r="I291" s="1" t="s">
        <v>1209</v>
      </c>
      <c r="J291" s="1">
        <v>148.95662</v>
      </c>
      <c r="K291" s="1">
        <v>-20.34716</v>
      </c>
      <c r="L291" s="1" t="s">
        <v>1210</v>
      </c>
    </row>
    <row r="292" spans="1:12">
      <c r="A292" s="1">
        <v>300628</v>
      </c>
      <c r="B292" s="1" t="s">
        <v>1211</v>
      </c>
      <c r="C292" s="1" t="s">
        <v>1212</v>
      </c>
      <c r="D292" s="1" t="s">
        <v>14</v>
      </c>
      <c r="E292" s="1">
        <v>900136</v>
      </c>
      <c r="F292" s="1" t="s">
        <v>71</v>
      </c>
      <c r="G292" s="1">
        <v>904140</v>
      </c>
      <c r="H292" s="1">
        <v>3</v>
      </c>
      <c r="I292" s="1" t="s">
        <v>1213</v>
      </c>
      <c r="J292" s="1">
        <v>121.04653</v>
      </c>
      <c r="K292" s="1">
        <v>14.57013</v>
      </c>
      <c r="L292" s="1" t="s">
        <v>1214</v>
      </c>
    </row>
    <row r="293" spans="1:12">
      <c r="A293" s="1">
        <v>300631</v>
      </c>
      <c r="B293" s="1" t="s">
        <v>1215</v>
      </c>
      <c r="C293" s="1" t="s">
        <v>1216</v>
      </c>
      <c r="D293" s="1" t="s">
        <v>14</v>
      </c>
      <c r="E293" s="1">
        <v>900136</v>
      </c>
      <c r="F293" s="1" t="s">
        <v>71</v>
      </c>
      <c r="G293" s="1">
        <v>904140</v>
      </c>
      <c r="H293" s="1">
        <v>3</v>
      </c>
      <c r="I293" s="1">
        <v>6327056300</v>
      </c>
      <c r="J293" s="1">
        <v>121.0372</v>
      </c>
      <c r="K293" s="1">
        <v>14.61467</v>
      </c>
      <c r="L293" s="1" t="s">
        <v>1217</v>
      </c>
    </row>
    <row r="294" spans="1:12">
      <c r="A294" s="1">
        <v>300640</v>
      </c>
      <c r="B294" s="1" t="s">
        <v>1218</v>
      </c>
      <c r="C294" s="1" t="s">
        <v>1219</v>
      </c>
      <c r="D294" s="1" t="s">
        <v>14</v>
      </c>
      <c r="E294" s="1">
        <v>900136</v>
      </c>
      <c r="F294" s="1" t="s">
        <v>87</v>
      </c>
      <c r="G294" s="1">
        <v>939722</v>
      </c>
      <c r="H294" s="1">
        <v>4</v>
      </c>
      <c r="I294" s="1" t="s">
        <v>1220</v>
      </c>
      <c r="J294" s="1">
        <v>121.02896</v>
      </c>
      <c r="K294" s="1">
        <v>14.6354</v>
      </c>
      <c r="L294" s="1" t="s">
        <v>1221</v>
      </c>
    </row>
    <row r="295" spans="1:12">
      <c r="A295" s="1">
        <v>300661</v>
      </c>
      <c r="B295" s="1" t="s">
        <v>1222</v>
      </c>
      <c r="C295" s="1" t="s">
        <v>1223</v>
      </c>
      <c r="D295" s="1" t="s">
        <v>14</v>
      </c>
      <c r="E295" s="1">
        <v>900136</v>
      </c>
      <c r="F295" s="1" t="s">
        <v>1148</v>
      </c>
      <c r="G295" s="1">
        <v>904142</v>
      </c>
      <c r="H295" s="1">
        <v>4</v>
      </c>
      <c r="I295" s="1" t="s">
        <v>1224</v>
      </c>
      <c r="J295" s="1">
        <v>123.89369</v>
      </c>
      <c r="K295" s="1">
        <v>10.30949</v>
      </c>
      <c r="L295" s="1" t="s">
        <v>1225</v>
      </c>
    </row>
    <row r="296" spans="1:12">
      <c r="A296" s="1">
        <v>300750</v>
      </c>
      <c r="B296" s="1" t="s">
        <v>1226</v>
      </c>
      <c r="C296" s="1" t="s">
        <v>1227</v>
      </c>
      <c r="D296" s="1" t="s">
        <v>14</v>
      </c>
      <c r="E296" s="1">
        <v>900136</v>
      </c>
      <c r="F296" s="1" t="s">
        <v>1228</v>
      </c>
      <c r="G296" s="1">
        <v>904155</v>
      </c>
      <c r="H296" s="1">
        <v>3</v>
      </c>
      <c r="I296" s="1" t="s">
        <v>1152</v>
      </c>
      <c r="J296" s="1">
        <v>123.30522</v>
      </c>
      <c r="K296" s="1">
        <v>9.29703</v>
      </c>
      <c r="L296" s="1" t="s">
        <v>1229</v>
      </c>
    </row>
    <row r="297" spans="1:12">
      <c r="A297" s="1">
        <v>300810</v>
      </c>
      <c r="B297" s="1" t="s">
        <v>1230</v>
      </c>
      <c r="C297" s="1" t="s">
        <v>1231</v>
      </c>
      <c r="D297" s="1" t="s">
        <v>14</v>
      </c>
      <c r="E297" s="1">
        <v>900136</v>
      </c>
      <c r="F297" s="1" t="s">
        <v>1232</v>
      </c>
      <c r="G297" s="1">
        <v>960129</v>
      </c>
      <c r="H297" s="1">
        <v>4</v>
      </c>
      <c r="I297" s="1">
        <v>6325053003</v>
      </c>
      <c r="J297" s="1">
        <v>120.9858</v>
      </c>
      <c r="K297" s="1">
        <v>14.53287</v>
      </c>
      <c r="L297" s="1" t="s">
        <v>1233</v>
      </c>
    </row>
    <row r="298" spans="1:12">
      <c r="A298" s="1">
        <v>300813</v>
      </c>
      <c r="B298" s="1" t="s">
        <v>1234</v>
      </c>
      <c r="C298" s="1" t="s">
        <v>1235</v>
      </c>
      <c r="D298" s="1" t="s">
        <v>14</v>
      </c>
      <c r="E298" s="1">
        <v>900136</v>
      </c>
      <c r="F298" s="1" t="s">
        <v>1232</v>
      </c>
      <c r="G298" s="1">
        <v>960129</v>
      </c>
      <c r="H298" s="1">
        <v>4</v>
      </c>
      <c r="I298" s="1" t="s">
        <v>1236</v>
      </c>
      <c r="J298" s="1">
        <v>121.01661</v>
      </c>
      <c r="K298" s="1">
        <v>14.52133</v>
      </c>
      <c r="L298" s="1" t="s">
        <v>1237</v>
      </c>
    </row>
    <row r="299" spans="1:12">
      <c r="A299" s="1">
        <v>300815</v>
      </c>
      <c r="B299" s="1" t="s">
        <v>1238</v>
      </c>
      <c r="C299" s="1" t="s">
        <v>1239</v>
      </c>
      <c r="D299" s="1" t="s">
        <v>14</v>
      </c>
      <c r="E299" s="1">
        <v>900136</v>
      </c>
      <c r="F299" s="1" t="s">
        <v>1232</v>
      </c>
      <c r="G299" s="1">
        <v>960129</v>
      </c>
      <c r="H299" s="1">
        <v>3</v>
      </c>
      <c r="I299" s="1" t="s">
        <v>1240</v>
      </c>
      <c r="J299" s="1">
        <v>120.98772</v>
      </c>
      <c r="K299" s="1">
        <v>14.53596</v>
      </c>
      <c r="L299" s="1" t="s">
        <v>1241</v>
      </c>
    </row>
    <row r="300" spans="1:12">
      <c r="A300" s="1">
        <v>300891</v>
      </c>
      <c r="B300" s="1" t="s">
        <v>1242</v>
      </c>
      <c r="C300" s="1" t="s">
        <v>1243</v>
      </c>
      <c r="D300" s="1" t="s">
        <v>14</v>
      </c>
      <c r="E300" s="1">
        <v>900136</v>
      </c>
      <c r="F300" s="1" t="s">
        <v>1148</v>
      </c>
      <c r="G300" s="1">
        <v>904142</v>
      </c>
      <c r="H300" s="1">
        <v>3</v>
      </c>
      <c r="I300" s="1" t="s">
        <v>1244</v>
      </c>
      <c r="J300" s="1">
        <v>123.89507</v>
      </c>
      <c r="K300" s="1">
        <v>10.318</v>
      </c>
      <c r="L300" s="1" t="s">
        <v>1245</v>
      </c>
    </row>
    <row r="301" spans="1:12">
      <c r="A301" s="1">
        <v>300910</v>
      </c>
      <c r="B301" s="1" t="s">
        <v>1246</v>
      </c>
      <c r="C301" s="1" t="s">
        <v>1247</v>
      </c>
      <c r="D301" s="1" t="s">
        <v>14</v>
      </c>
      <c r="E301" s="1">
        <v>900136</v>
      </c>
      <c r="F301" s="1" t="s">
        <v>1248</v>
      </c>
      <c r="G301" s="1">
        <v>904160</v>
      </c>
      <c r="H301" s="1">
        <v>3</v>
      </c>
      <c r="I301" s="1" t="s">
        <v>1249</v>
      </c>
      <c r="J301" s="1">
        <v>125.5206</v>
      </c>
      <c r="K301" s="1">
        <v>8.94293</v>
      </c>
      <c r="L301" s="1" t="s">
        <v>1250</v>
      </c>
    </row>
    <row r="302" spans="1:12">
      <c r="A302" s="1">
        <v>301002</v>
      </c>
      <c r="B302" s="1" t="s">
        <v>1251</v>
      </c>
      <c r="C302" s="1" t="s">
        <v>1252</v>
      </c>
      <c r="D302" s="1" t="s">
        <v>14</v>
      </c>
      <c r="E302" s="1">
        <v>900136</v>
      </c>
      <c r="F302" s="1" t="s">
        <v>1232</v>
      </c>
      <c r="G302" s="1">
        <v>960129</v>
      </c>
      <c r="H302" s="1">
        <v>2</v>
      </c>
      <c r="I302" s="1">
        <v>6323326511</v>
      </c>
      <c r="J302" s="1">
        <v>121.0009</v>
      </c>
      <c r="K302" s="1">
        <v>14.55108</v>
      </c>
      <c r="L302" s="1" t="s">
        <v>1253</v>
      </c>
    </row>
    <row r="303" spans="1:12">
      <c r="A303" s="1">
        <v>301013</v>
      </c>
      <c r="B303" s="1" t="s">
        <v>1254</v>
      </c>
      <c r="C303" s="1" t="s">
        <v>1255</v>
      </c>
      <c r="D303" s="1" t="s">
        <v>14</v>
      </c>
      <c r="E303" s="1">
        <v>900136</v>
      </c>
      <c r="F303" s="1" t="s">
        <v>1256</v>
      </c>
      <c r="G303" s="1">
        <v>904153</v>
      </c>
      <c r="H303" s="1">
        <v>4</v>
      </c>
      <c r="I303" s="1" t="s">
        <v>1257</v>
      </c>
      <c r="J303" s="1">
        <v>124.65004</v>
      </c>
      <c r="K303" s="1">
        <v>8.48456</v>
      </c>
      <c r="L303" s="1" t="s">
        <v>1258</v>
      </c>
    </row>
    <row r="304" spans="1:12">
      <c r="A304" s="1">
        <v>301022</v>
      </c>
      <c r="B304" s="1" t="s">
        <v>1259</v>
      </c>
      <c r="C304" s="1" t="s">
        <v>1260</v>
      </c>
      <c r="D304" s="1" t="s">
        <v>14</v>
      </c>
      <c r="E304" s="1">
        <v>900136</v>
      </c>
      <c r="F304" s="1" t="s">
        <v>71</v>
      </c>
      <c r="G304" s="1">
        <v>904140</v>
      </c>
      <c r="H304" s="1">
        <v>5</v>
      </c>
      <c r="I304" s="1" t="s">
        <v>1261</v>
      </c>
      <c r="J304" s="1">
        <v>120.97979</v>
      </c>
      <c r="K304" s="1">
        <v>14.53285</v>
      </c>
      <c r="L304" s="1" t="s">
        <v>1262</v>
      </c>
    </row>
    <row r="305" spans="1:12">
      <c r="A305" s="1">
        <v>301023</v>
      </c>
      <c r="B305" s="1" t="s">
        <v>1263</v>
      </c>
      <c r="C305" s="1" t="s">
        <v>1264</v>
      </c>
      <c r="D305" s="1" t="s">
        <v>14</v>
      </c>
      <c r="E305" s="1">
        <v>900136</v>
      </c>
      <c r="F305" s="1" t="s">
        <v>1232</v>
      </c>
      <c r="G305" s="1">
        <v>960129</v>
      </c>
      <c r="H305" s="1">
        <v>3</v>
      </c>
      <c r="I305" s="1" t="s">
        <v>1265</v>
      </c>
      <c r="J305" s="1">
        <v>120.99352</v>
      </c>
      <c r="K305" s="1">
        <v>14.53593</v>
      </c>
      <c r="L305" s="1" t="s">
        <v>1266</v>
      </c>
    </row>
    <row r="306" spans="1:12">
      <c r="A306" s="1">
        <v>301199</v>
      </c>
      <c r="B306" s="1" t="s">
        <v>1267</v>
      </c>
      <c r="C306" s="1" t="s">
        <v>1268</v>
      </c>
      <c r="D306" s="1" t="s">
        <v>65</v>
      </c>
      <c r="E306" s="1">
        <v>900105</v>
      </c>
      <c r="F306" s="1" t="s">
        <v>388</v>
      </c>
      <c r="G306" s="1">
        <v>903679</v>
      </c>
      <c r="H306" s="1">
        <v>4</v>
      </c>
      <c r="I306" s="1" t="s">
        <v>1269</v>
      </c>
      <c r="J306" s="1">
        <v>99.73359</v>
      </c>
      <c r="K306" s="1">
        <v>6.27365</v>
      </c>
      <c r="L306" s="1" t="s">
        <v>1270</v>
      </c>
    </row>
    <row r="307" spans="1:12">
      <c r="A307" s="1">
        <v>301286</v>
      </c>
      <c r="B307" s="1" t="s">
        <v>1271</v>
      </c>
      <c r="C307" s="1" t="s">
        <v>1272</v>
      </c>
      <c r="D307" s="1" t="s">
        <v>14</v>
      </c>
      <c r="E307" s="1">
        <v>900136</v>
      </c>
      <c r="F307" s="1" t="s">
        <v>71</v>
      </c>
      <c r="G307" s="1">
        <v>904140</v>
      </c>
      <c r="H307" s="1">
        <v>4</v>
      </c>
      <c r="I307" s="1" t="s">
        <v>1273</v>
      </c>
      <c r="J307" s="1">
        <v>121.03441</v>
      </c>
      <c r="K307" s="1">
        <v>14.63502</v>
      </c>
      <c r="L307" s="1" t="s">
        <v>1274</v>
      </c>
    </row>
    <row r="308" spans="1:12">
      <c r="A308" s="1">
        <v>301878</v>
      </c>
      <c r="B308" s="1" t="s">
        <v>1275</v>
      </c>
      <c r="C308" s="1" t="s">
        <v>1276</v>
      </c>
      <c r="D308" s="1" t="s">
        <v>65</v>
      </c>
      <c r="E308" s="1">
        <v>900105</v>
      </c>
      <c r="F308" s="1" t="s">
        <v>1277</v>
      </c>
      <c r="G308" s="1">
        <v>903670</v>
      </c>
      <c r="H308" s="1">
        <v>5</v>
      </c>
      <c r="I308" s="1">
        <v>6066602626</v>
      </c>
      <c r="J308" s="1">
        <v>101.8239</v>
      </c>
      <c r="K308" s="1">
        <v>2.51728</v>
      </c>
      <c r="L308" s="1" t="s">
        <v>1278</v>
      </c>
    </row>
    <row r="309" spans="1:12">
      <c r="A309" s="1">
        <v>301894</v>
      </c>
      <c r="B309" s="1" t="s">
        <v>1279</v>
      </c>
      <c r="C309" s="1" t="s">
        <v>1280</v>
      </c>
      <c r="D309" s="1" t="s">
        <v>14</v>
      </c>
      <c r="E309" s="1">
        <v>900136</v>
      </c>
      <c r="F309" s="1" t="s">
        <v>1281</v>
      </c>
      <c r="G309" s="1">
        <v>908083</v>
      </c>
      <c r="H309" s="1">
        <v>4</v>
      </c>
      <c r="I309" s="1">
        <v>63354003504</v>
      </c>
      <c r="J309" s="1">
        <v>123.28258</v>
      </c>
      <c r="K309" s="1">
        <v>9.20826</v>
      </c>
      <c r="L309" s="1" t="s">
        <v>1282</v>
      </c>
    </row>
    <row r="310" spans="1:12">
      <c r="A310" s="1">
        <v>301898</v>
      </c>
      <c r="B310" s="1" t="s">
        <v>1283</v>
      </c>
      <c r="C310" s="1" t="s">
        <v>1284</v>
      </c>
      <c r="D310" s="1" t="s">
        <v>14</v>
      </c>
      <c r="E310" s="1">
        <v>900136</v>
      </c>
      <c r="F310" s="1" t="s">
        <v>1285</v>
      </c>
      <c r="G310" s="1">
        <v>911285</v>
      </c>
      <c r="H310" s="1">
        <v>4</v>
      </c>
      <c r="I310" s="1" t="s">
        <v>1286</v>
      </c>
      <c r="J310" s="1">
        <v>119.97733</v>
      </c>
      <c r="K310" s="1">
        <v>12.02444</v>
      </c>
      <c r="L310" s="1" t="s">
        <v>1287</v>
      </c>
    </row>
    <row r="311" spans="1:12">
      <c r="A311" s="1">
        <v>301906</v>
      </c>
      <c r="B311" s="1" t="s">
        <v>1288</v>
      </c>
      <c r="C311" s="1" t="s">
        <v>1289</v>
      </c>
      <c r="D311" s="1" t="s">
        <v>14</v>
      </c>
      <c r="E311" s="1">
        <v>900136</v>
      </c>
      <c r="F311" s="1" t="s">
        <v>1290</v>
      </c>
      <c r="G311" s="1">
        <v>904143</v>
      </c>
      <c r="H311" s="1">
        <v>4</v>
      </c>
      <c r="I311" s="1" t="s">
        <v>334</v>
      </c>
      <c r="J311" s="1">
        <v>125.62252</v>
      </c>
      <c r="K311" s="1">
        <v>7.09108</v>
      </c>
      <c r="L311" s="1" t="s">
        <v>1291</v>
      </c>
    </row>
    <row r="312" spans="1:12">
      <c r="A312" s="1">
        <v>302023</v>
      </c>
      <c r="B312" s="1" t="s">
        <v>1292</v>
      </c>
      <c r="C312" s="1" t="s">
        <v>1293</v>
      </c>
      <c r="D312" s="1" t="s">
        <v>14</v>
      </c>
      <c r="E312" s="1">
        <v>900136</v>
      </c>
      <c r="F312" s="1" t="s">
        <v>1290</v>
      </c>
      <c r="G312" s="1">
        <v>904143</v>
      </c>
      <c r="H312" s="1">
        <v>4</v>
      </c>
      <c r="I312" s="1" t="s">
        <v>1294</v>
      </c>
      <c r="J312" s="1">
        <v>125.61518</v>
      </c>
      <c r="K312" s="1">
        <v>7.07668</v>
      </c>
      <c r="L312" s="1" t="s">
        <v>1295</v>
      </c>
    </row>
    <row r="313" spans="1:12">
      <c r="A313" s="1">
        <v>302024</v>
      </c>
      <c r="B313" s="1" t="s">
        <v>1296</v>
      </c>
      <c r="C313" s="1" t="s">
        <v>1297</v>
      </c>
      <c r="D313" s="1" t="s">
        <v>14</v>
      </c>
      <c r="E313" s="1">
        <v>900136</v>
      </c>
      <c r="F313" s="1" t="s">
        <v>1290</v>
      </c>
      <c r="G313" s="1">
        <v>904143</v>
      </c>
      <c r="H313" s="1">
        <v>4</v>
      </c>
      <c r="I313" s="1" t="s">
        <v>1298</v>
      </c>
      <c r="J313" s="1">
        <v>125.63022</v>
      </c>
      <c r="K313" s="1">
        <v>7.10045</v>
      </c>
      <c r="L313" s="1" t="s">
        <v>1299</v>
      </c>
    </row>
    <row r="314" spans="1:12">
      <c r="A314" s="1">
        <v>302056</v>
      </c>
      <c r="B314" s="1" t="s">
        <v>1300</v>
      </c>
      <c r="C314" s="1" t="s">
        <v>1301</v>
      </c>
      <c r="D314" s="1" t="s">
        <v>14</v>
      </c>
      <c r="E314" s="1">
        <v>900136</v>
      </c>
      <c r="F314" s="1" t="s">
        <v>1290</v>
      </c>
      <c r="G314" s="1">
        <v>904143</v>
      </c>
      <c r="H314" s="1">
        <v>3</v>
      </c>
      <c r="I314" s="1" t="s">
        <v>1302</v>
      </c>
      <c r="J314" s="1">
        <v>125.63945</v>
      </c>
      <c r="K314" s="1">
        <v>7.10278</v>
      </c>
      <c r="L314" s="1" t="s">
        <v>1303</v>
      </c>
    </row>
    <row r="315" spans="1:12">
      <c r="A315" s="1">
        <v>302241</v>
      </c>
      <c r="B315" s="1" t="s">
        <v>1304</v>
      </c>
      <c r="C315" s="1" t="s">
        <v>1305</v>
      </c>
      <c r="D315" s="1" t="s">
        <v>14</v>
      </c>
      <c r="E315" s="1">
        <v>900136</v>
      </c>
      <c r="F315" s="1" t="s">
        <v>1306</v>
      </c>
      <c r="G315" s="1">
        <v>908079</v>
      </c>
      <c r="H315" s="1">
        <v>3</v>
      </c>
      <c r="I315" s="1">
        <v>63385029092</v>
      </c>
      <c r="J315" s="1">
        <v>123.80628</v>
      </c>
      <c r="K315" s="1">
        <v>9.5619</v>
      </c>
      <c r="L315" s="1" t="s">
        <v>1307</v>
      </c>
    </row>
    <row r="316" spans="1:12">
      <c r="A316" s="1">
        <v>302512</v>
      </c>
      <c r="B316" s="1" t="s">
        <v>1308</v>
      </c>
      <c r="C316" s="1" t="s">
        <v>1309</v>
      </c>
      <c r="D316" s="1" t="s">
        <v>14</v>
      </c>
      <c r="E316" s="1">
        <v>900136</v>
      </c>
      <c r="F316" s="1" t="s">
        <v>55</v>
      </c>
      <c r="G316" s="1">
        <v>963791</v>
      </c>
      <c r="H316" s="1">
        <v>4</v>
      </c>
      <c r="I316" s="1" t="s">
        <v>1310</v>
      </c>
      <c r="J316" s="1">
        <v>121.01796</v>
      </c>
      <c r="K316" s="1">
        <v>14.55245</v>
      </c>
      <c r="L316" s="1" t="s">
        <v>1311</v>
      </c>
    </row>
    <row r="317" spans="1:12">
      <c r="A317" s="1">
        <v>302513</v>
      </c>
      <c r="B317" s="1" t="s">
        <v>1312</v>
      </c>
      <c r="C317" s="1" t="s">
        <v>1313</v>
      </c>
      <c r="D317" s="1" t="s">
        <v>14</v>
      </c>
      <c r="E317" s="1">
        <v>900136</v>
      </c>
      <c r="F317" s="1" t="s">
        <v>71</v>
      </c>
      <c r="G317" s="1">
        <v>904140</v>
      </c>
      <c r="H317" s="1">
        <v>4</v>
      </c>
      <c r="I317" s="1" t="s">
        <v>1314</v>
      </c>
      <c r="J317" s="1">
        <v>121.02931</v>
      </c>
      <c r="K317" s="1">
        <v>14.56442</v>
      </c>
      <c r="L317" s="1" t="s">
        <v>1315</v>
      </c>
    </row>
    <row r="318" spans="1:12">
      <c r="A318" s="1">
        <v>302515</v>
      </c>
      <c r="B318" s="1" t="s">
        <v>1316</v>
      </c>
      <c r="C318" s="1" t="s">
        <v>1317</v>
      </c>
      <c r="D318" s="1" t="s">
        <v>14</v>
      </c>
      <c r="E318" s="1">
        <v>900136</v>
      </c>
      <c r="F318" s="1" t="s">
        <v>55</v>
      </c>
      <c r="G318" s="1">
        <v>963791</v>
      </c>
      <c r="H318" s="1">
        <v>4</v>
      </c>
      <c r="I318" s="1">
        <v>6323047777</v>
      </c>
      <c r="J318" s="1">
        <v>121.01902</v>
      </c>
      <c r="K318" s="1">
        <v>14.5611</v>
      </c>
      <c r="L318" s="1" t="s">
        <v>1318</v>
      </c>
    </row>
    <row r="319" spans="1:12">
      <c r="A319" s="1">
        <v>302516</v>
      </c>
      <c r="B319" s="1" t="s">
        <v>1319</v>
      </c>
      <c r="C319" s="1" t="s">
        <v>1320</v>
      </c>
      <c r="D319" s="1" t="s">
        <v>14</v>
      </c>
      <c r="E319" s="1">
        <v>900136</v>
      </c>
      <c r="F319" s="1" t="s">
        <v>55</v>
      </c>
      <c r="G319" s="1">
        <v>963791</v>
      </c>
      <c r="H319" s="1">
        <v>3</v>
      </c>
      <c r="I319" s="1" t="s">
        <v>1321</v>
      </c>
      <c r="J319" s="1">
        <v>121.02951</v>
      </c>
      <c r="K319" s="1">
        <v>14.5649</v>
      </c>
      <c r="L319" s="1" t="s">
        <v>1322</v>
      </c>
    </row>
    <row r="320" spans="1:12">
      <c r="A320" s="1">
        <v>302517</v>
      </c>
      <c r="B320" s="1" t="s">
        <v>1323</v>
      </c>
      <c r="C320" s="1" t="s">
        <v>1324</v>
      </c>
      <c r="D320" s="1" t="s">
        <v>14</v>
      </c>
      <c r="E320" s="1">
        <v>900136</v>
      </c>
      <c r="F320" s="1" t="s">
        <v>55</v>
      </c>
      <c r="G320" s="1">
        <v>963791</v>
      </c>
      <c r="H320" s="1">
        <v>4</v>
      </c>
      <c r="I320" s="1">
        <v>6328450084</v>
      </c>
      <c r="J320" s="1">
        <v>121.01711</v>
      </c>
      <c r="K320" s="1">
        <v>14.55357</v>
      </c>
      <c r="L320" s="1" t="s">
        <v>1325</v>
      </c>
    </row>
    <row r="321" spans="1:12">
      <c r="A321" s="1">
        <v>302519</v>
      </c>
      <c r="B321" s="1" t="s">
        <v>1326</v>
      </c>
      <c r="C321" s="1" t="s">
        <v>1327</v>
      </c>
      <c r="D321" s="1" t="s">
        <v>14</v>
      </c>
      <c r="E321" s="1">
        <v>900136</v>
      </c>
      <c r="F321" s="1" t="s">
        <v>55</v>
      </c>
      <c r="G321" s="1">
        <v>963791</v>
      </c>
      <c r="H321" s="1">
        <v>3</v>
      </c>
      <c r="I321" s="1" t="s">
        <v>1328</v>
      </c>
      <c r="J321" s="1">
        <v>121.02949</v>
      </c>
      <c r="K321" s="1">
        <v>14.56305</v>
      </c>
      <c r="L321" s="1" t="s">
        <v>1329</v>
      </c>
    </row>
    <row r="322" spans="1:12">
      <c r="A322" s="1">
        <v>302527</v>
      </c>
      <c r="B322" s="1" t="s">
        <v>1330</v>
      </c>
      <c r="C322" s="1" t="s">
        <v>1331</v>
      </c>
      <c r="D322" s="1" t="s">
        <v>14</v>
      </c>
      <c r="E322" s="1">
        <v>900136</v>
      </c>
      <c r="F322" s="1" t="s">
        <v>71</v>
      </c>
      <c r="G322" s="1">
        <v>904140</v>
      </c>
      <c r="H322" s="1">
        <v>3</v>
      </c>
      <c r="I322" s="1" t="s">
        <v>1332</v>
      </c>
      <c r="J322" s="1">
        <v>121.01375</v>
      </c>
      <c r="K322" s="1">
        <v>14.55369</v>
      </c>
      <c r="L322" s="1" t="s">
        <v>1333</v>
      </c>
    </row>
    <row r="323" spans="1:12">
      <c r="A323" s="1">
        <v>302551</v>
      </c>
      <c r="B323" s="1" t="s">
        <v>1334</v>
      </c>
      <c r="C323" s="1" t="s">
        <v>1335</v>
      </c>
      <c r="D323" s="1" t="s">
        <v>14</v>
      </c>
      <c r="E323" s="1">
        <v>900136</v>
      </c>
      <c r="F323" s="1" t="s">
        <v>71</v>
      </c>
      <c r="G323" s="1">
        <v>904140</v>
      </c>
      <c r="H323" s="1">
        <v>3</v>
      </c>
      <c r="I323" s="1" t="s">
        <v>1336</v>
      </c>
      <c r="J323" s="1">
        <v>121.0206</v>
      </c>
      <c r="K323" s="1">
        <v>14.55078</v>
      </c>
      <c r="L323" s="1" t="s">
        <v>1337</v>
      </c>
    </row>
    <row r="324" spans="1:12">
      <c r="A324" s="1">
        <v>302653</v>
      </c>
      <c r="B324" s="1" t="s">
        <v>1338</v>
      </c>
      <c r="C324" s="1" t="s">
        <v>1339</v>
      </c>
      <c r="D324" s="1" t="s">
        <v>14</v>
      </c>
      <c r="E324" s="1">
        <v>900136</v>
      </c>
      <c r="F324" s="1" t="s">
        <v>71</v>
      </c>
      <c r="G324" s="1">
        <v>904140</v>
      </c>
      <c r="H324" s="1">
        <v>4</v>
      </c>
      <c r="I324" s="1">
        <v>63286542002</v>
      </c>
      <c r="J324" s="1">
        <v>121.05791</v>
      </c>
      <c r="K324" s="1">
        <v>14.58473</v>
      </c>
      <c r="L324" s="1" t="s">
        <v>1340</v>
      </c>
    </row>
    <row r="325" spans="1:12">
      <c r="A325" s="1">
        <v>302655</v>
      </c>
      <c r="B325" s="1" t="s">
        <v>1341</v>
      </c>
      <c r="C325" s="1" t="s">
        <v>1342</v>
      </c>
      <c r="D325" s="1" t="s">
        <v>14</v>
      </c>
      <c r="E325" s="1">
        <v>900136</v>
      </c>
      <c r="F325" s="1" t="s">
        <v>55</v>
      </c>
      <c r="G325" s="1">
        <v>963791</v>
      </c>
      <c r="H325" s="1">
        <v>5</v>
      </c>
      <c r="I325" s="1">
        <f>63-2-8116888</f>
        <v>-8116827</v>
      </c>
      <c r="J325" s="1">
        <v>121.0215</v>
      </c>
      <c r="K325" s="1">
        <v>14.55148</v>
      </c>
      <c r="L325" s="1" t="s">
        <v>1343</v>
      </c>
    </row>
    <row r="326" spans="1:12">
      <c r="A326" s="1">
        <v>302656</v>
      </c>
      <c r="B326" s="1" t="s">
        <v>1344</v>
      </c>
      <c r="C326" s="1" t="s">
        <v>1345</v>
      </c>
      <c r="D326" s="1" t="s">
        <v>14</v>
      </c>
      <c r="E326" s="1">
        <v>900136</v>
      </c>
      <c r="F326" s="1" t="s">
        <v>55</v>
      </c>
      <c r="G326" s="1">
        <v>963791</v>
      </c>
      <c r="H326" s="1">
        <v>4</v>
      </c>
      <c r="I326" s="1" t="s">
        <v>1346</v>
      </c>
      <c r="J326" s="1">
        <v>121.02418</v>
      </c>
      <c r="K326" s="1">
        <v>14.55996</v>
      </c>
      <c r="L326" s="1" t="s">
        <v>1347</v>
      </c>
    </row>
    <row r="327" spans="1:12">
      <c r="A327" s="1">
        <v>302659</v>
      </c>
      <c r="B327" s="1" t="s">
        <v>1348</v>
      </c>
      <c r="C327" s="1" t="s">
        <v>1349</v>
      </c>
      <c r="D327" s="1" t="s">
        <v>14</v>
      </c>
      <c r="E327" s="1">
        <v>900136</v>
      </c>
      <c r="F327" s="1" t="s">
        <v>55</v>
      </c>
      <c r="G327" s="1">
        <v>963791</v>
      </c>
      <c r="H327" s="1">
        <v>4</v>
      </c>
      <c r="I327" s="1" t="s">
        <v>334</v>
      </c>
      <c r="J327" s="1">
        <v>121.02493</v>
      </c>
      <c r="K327" s="1">
        <v>14.54866</v>
      </c>
      <c r="L327" s="1" t="s">
        <v>1350</v>
      </c>
    </row>
    <row r="328" spans="1:12">
      <c r="A328" s="1">
        <v>302663</v>
      </c>
      <c r="B328" s="1" t="s">
        <v>1351</v>
      </c>
      <c r="C328" s="1" t="s">
        <v>1352</v>
      </c>
      <c r="D328" s="1" t="s">
        <v>14</v>
      </c>
      <c r="E328" s="1">
        <v>900136</v>
      </c>
      <c r="F328" s="1" t="s">
        <v>55</v>
      </c>
      <c r="G328" s="1">
        <v>963791</v>
      </c>
      <c r="H328" s="1">
        <v>3</v>
      </c>
      <c r="I328" s="1">
        <v>28991111</v>
      </c>
      <c r="J328" s="1">
        <v>121.02924</v>
      </c>
      <c r="K328" s="1">
        <v>14.56439</v>
      </c>
      <c r="L328" s="1" t="s">
        <v>1353</v>
      </c>
    </row>
    <row r="329" spans="1:12">
      <c r="A329" s="1">
        <v>302669</v>
      </c>
      <c r="B329" s="1" t="s">
        <v>1354</v>
      </c>
      <c r="C329" s="1" t="s">
        <v>1355</v>
      </c>
      <c r="D329" s="1" t="s">
        <v>14</v>
      </c>
      <c r="E329" s="1">
        <v>900136</v>
      </c>
      <c r="F329" s="1" t="s">
        <v>55</v>
      </c>
      <c r="G329" s="1">
        <v>963791</v>
      </c>
      <c r="H329" s="1">
        <v>3</v>
      </c>
      <c r="I329" s="1" t="s">
        <v>1356</v>
      </c>
      <c r="J329" s="1">
        <v>121.02275</v>
      </c>
      <c r="K329" s="1">
        <v>14.5542</v>
      </c>
      <c r="L329" s="1" t="s">
        <v>1357</v>
      </c>
    </row>
    <row r="330" spans="1:12">
      <c r="A330" s="1">
        <v>302670</v>
      </c>
      <c r="B330" s="1" t="s">
        <v>1358</v>
      </c>
      <c r="C330" s="1" t="s">
        <v>1359</v>
      </c>
      <c r="D330" s="1" t="s">
        <v>14</v>
      </c>
      <c r="E330" s="1">
        <v>900136</v>
      </c>
      <c r="F330" s="1" t="s">
        <v>71</v>
      </c>
      <c r="G330" s="1">
        <v>904140</v>
      </c>
      <c r="H330" s="1">
        <v>3</v>
      </c>
      <c r="I330" s="1" t="s">
        <v>1360</v>
      </c>
      <c r="J330" s="1">
        <v>121.00353</v>
      </c>
      <c r="K330" s="1">
        <v>14.55518</v>
      </c>
      <c r="L330" s="1" t="s">
        <v>1361</v>
      </c>
    </row>
    <row r="331" spans="1:12">
      <c r="A331" s="1">
        <v>302675</v>
      </c>
      <c r="B331" s="1" t="s">
        <v>1362</v>
      </c>
      <c r="C331" s="1" t="s">
        <v>1363</v>
      </c>
      <c r="D331" s="1" t="s">
        <v>14</v>
      </c>
      <c r="E331" s="1">
        <v>900136</v>
      </c>
      <c r="F331" s="1" t="s">
        <v>55</v>
      </c>
      <c r="G331" s="1">
        <v>963791</v>
      </c>
      <c r="H331" s="1">
        <v>3</v>
      </c>
      <c r="I331" s="1">
        <v>8122729</v>
      </c>
      <c r="J331" s="1">
        <v>121.01759</v>
      </c>
      <c r="K331" s="1">
        <v>14.55168</v>
      </c>
      <c r="L331" s="1" t="s">
        <v>1364</v>
      </c>
    </row>
    <row r="332" spans="1:12">
      <c r="A332" s="1">
        <v>302676</v>
      </c>
      <c r="B332" s="1" t="s">
        <v>1365</v>
      </c>
      <c r="C332" s="1" t="s">
        <v>1366</v>
      </c>
      <c r="D332" s="1" t="s">
        <v>14</v>
      </c>
      <c r="E332" s="1">
        <v>900136</v>
      </c>
      <c r="F332" s="1" t="s">
        <v>55</v>
      </c>
      <c r="G332" s="1">
        <v>963791</v>
      </c>
      <c r="H332" s="1">
        <v>3</v>
      </c>
      <c r="I332" s="1" t="s">
        <v>1367</v>
      </c>
      <c r="J332" s="1">
        <v>121.02113</v>
      </c>
      <c r="K332" s="1">
        <v>14.55531</v>
      </c>
      <c r="L332" s="1" t="s">
        <v>1368</v>
      </c>
    </row>
    <row r="333" spans="1:12">
      <c r="A333" s="1">
        <v>302712</v>
      </c>
      <c r="B333" s="1" t="s">
        <v>1369</v>
      </c>
      <c r="C333" s="1" t="s">
        <v>1370</v>
      </c>
      <c r="D333" s="1" t="s">
        <v>14</v>
      </c>
      <c r="E333" s="1">
        <v>900136</v>
      </c>
      <c r="F333" s="1" t="s">
        <v>55</v>
      </c>
      <c r="G333" s="1">
        <v>963791</v>
      </c>
      <c r="H333" s="1">
        <v>3</v>
      </c>
      <c r="I333" s="1" t="s">
        <v>1371</v>
      </c>
      <c r="J333" s="1">
        <v>121.02125</v>
      </c>
      <c r="K333" s="1">
        <v>14.55077</v>
      </c>
      <c r="L333" s="1" t="s">
        <v>1372</v>
      </c>
    </row>
    <row r="334" spans="1:12">
      <c r="A334" s="1">
        <v>302732</v>
      </c>
      <c r="B334" s="1" t="s">
        <v>1373</v>
      </c>
      <c r="C334" s="1" t="s">
        <v>1374</v>
      </c>
      <c r="D334" s="1" t="s">
        <v>14</v>
      </c>
      <c r="E334" s="1">
        <v>900136</v>
      </c>
      <c r="F334" s="1" t="s">
        <v>55</v>
      </c>
      <c r="G334" s="1">
        <v>963791</v>
      </c>
      <c r="H334" s="1">
        <v>3</v>
      </c>
      <c r="I334" s="1">
        <v>6328686868</v>
      </c>
      <c r="J334" s="1">
        <v>121.01785</v>
      </c>
      <c r="K334" s="1">
        <v>14.55743</v>
      </c>
      <c r="L334" s="1" t="s">
        <v>1375</v>
      </c>
    </row>
    <row r="335" spans="1:12">
      <c r="A335" s="1">
        <v>302895</v>
      </c>
      <c r="B335" s="1" t="s">
        <v>1376</v>
      </c>
      <c r="C335" s="1" t="s">
        <v>1377</v>
      </c>
      <c r="D335" s="1" t="s">
        <v>14</v>
      </c>
      <c r="E335" s="1">
        <v>900136</v>
      </c>
      <c r="F335" s="1" t="s">
        <v>1378</v>
      </c>
      <c r="G335" s="1">
        <v>908078</v>
      </c>
      <c r="H335" s="1">
        <v>3</v>
      </c>
      <c r="I335" s="1" t="s">
        <v>1152</v>
      </c>
      <c r="J335" s="1">
        <v>122.95734</v>
      </c>
      <c r="K335" s="1">
        <v>10.69057</v>
      </c>
      <c r="L335" s="1" t="s">
        <v>1379</v>
      </c>
    </row>
    <row r="336" spans="1:12">
      <c r="A336" s="1">
        <v>303199</v>
      </c>
      <c r="B336" s="1" t="s">
        <v>1380</v>
      </c>
      <c r="C336" s="1" t="s">
        <v>1381</v>
      </c>
      <c r="D336" s="1" t="s">
        <v>65</v>
      </c>
      <c r="E336" s="1">
        <v>900105</v>
      </c>
      <c r="F336" s="1" t="s">
        <v>1382</v>
      </c>
      <c r="G336" s="1">
        <v>903678</v>
      </c>
      <c r="H336" s="1">
        <v>4</v>
      </c>
      <c r="I336" s="1" t="s">
        <v>1383</v>
      </c>
      <c r="J336" s="1">
        <v>100.24724</v>
      </c>
      <c r="K336" s="1">
        <v>5.4728</v>
      </c>
      <c r="L336" s="1" t="s">
        <v>1384</v>
      </c>
    </row>
    <row r="337" spans="1:12">
      <c r="A337" s="1">
        <v>303408</v>
      </c>
      <c r="B337" s="1" t="s">
        <v>1385</v>
      </c>
      <c r="C337" s="1" t="s">
        <v>1386</v>
      </c>
      <c r="D337" s="1" t="s">
        <v>14</v>
      </c>
      <c r="E337" s="1">
        <v>900136</v>
      </c>
      <c r="F337" s="1" t="s">
        <v>71</v>
      </c>
      <c r="G337" s="1">
        <v>904140</v>
      </c>
      <c r="H337" s="1">
        <v>3</v>
      </c>
      <c r="I337" s="1" t="s">
        <v>1387</v>
      </c>
      <c r="J337" s="1">
        <v>120.97286</v>
      </c>
      <c r="K337" s="1">
        <v>14.60304</v>
      </c>
      <c r="L337" s="1" t="s">
        <v>1388</v>
      </c>
    </row>
    <row r="338" spans="1:12">
      <c r="A338" s="1">
        <v>303412</v>
      </c>
      <c r="B338" s="1" t="s">
        <v>1389</v>
      </c>
      <c r="C338" s="1" t="s">
        <v>1390</v>
      </c>
      <c r="D338" s="1" t="s">
        <v>14</v>
      </c>
      <c r="E338" s="1">
        <v>900136</v>
      </c>
      <c r="F338" s="1" t="s">
        <v>71</v>
      </c>
      <c r="G338" s="1">
        <v>904140</v>
      </c>
      <c r="H338" s="1">
        <v>3</v>
      </c>
      <c r="I338" s="1" t="s">
        <v>1391</v>
      </c>
      <c r="J338" s="1">
        <v>120.97813</v>
      </c>
      <c r="K338" s="1">
        <v>14.57858</v>
      </c>
      <c r="L338" s="1" t="s">
        <v>1392</v>
      </c>
    </row>
    <row r="339" spans="1:12">
      <c r="A339" s="1">
        <v>303417</v>
      </c>
      <c r="B339" s="1" t="s">
        <v>1393</v>
      </c>
      <c r="C339" s="1" t="s">
        <v>1394</v>
      </c>
      <c r="D339" s="1" t="s">
        <v>14</v>
      </c>
      <c r="E339" s="1">
        <v>900136</v>
      </c>
      <c r="F339" s="1" t="s">
        <v>71</v>
      </c>
      <c r="G339" s="1">
        <v>904140</v>
      </c>
      <c r="H339" s="1">
        <v>4</v>
      </c>
      <c r="I339" s="1" t="s">
        <v>1395</v>
      </c>
      <c r="J339" s="1">
        <v>120.98566</v>
      </c>
      <c r="K339" s="1">
        <v>14.56639</v>
      </c>
      <c r="L339" s="1" t="s">
        <v>1396</v>
      </c>
    </row>
    <row r="340" spans="1:12">
      <c r="A340" s="1">
        <v>303428</v>
      </c>
      <c r="B340" s="1" t="s">
        <v>1397</v>
      </c>
      <c r="C340" s="1" t="s">
        <v>1398</v>
      </c>
      <c r="D340" s="1" t="s">
        <v>14</v>
      </c>
      <c r="E340" s="1">
        <v>900136</v>
      </c>
      <c r="F340" s="1" t="s">
        <v>71</v>
      </c>
      <c r="G340" s="1">
        <v>904140</v>
      </c>
      <c r="H340" s="1">
        <v>4</v>
      </c>
      <c r="I340" s="1" t="s">
        <v>1399</v>
      </c>
      <c r="J340" s="1">
        <v>120.97486</v>
      </c>
      <c r="K340" s="1">
        <v>14.59983</v>
      </c>
      <c r="L340" s="1" t="s">
        <v>1400</v>
      </c>
    </row>
    <row r="341" spans="1:12">
      <c r="A341" s="1">
        <v>303805</v>
      </c>
      <c r="B341" s="1" t="s">
        <v>1401</v>
      </c>
      <c r="C341" s="1" t="s">
        <v>1402</v>
      </c>
      <c r="D341" s="1" t="s">
        <v>50</v>
      </c>
      <c r="E341" s="1">
        <v>900187</v>
      </c>
      <c r="F341" s="1" t="s">
        <v>51</v>
      </c>
      <c r="G341" s="1">
        <v>907589</v>
      </c>
      <c r="H341" s="1">
        <v>4</v>
      </c>
      <c r="I341" s="1" t="s">
        <v>1403</v>
      </c>
      <c r="J341" s="1">
        <v>109.1955</v>
      </c>
      <c r="K341" s="1">
        <v>12.23571</v>
      </c>
      <c r="L341" s="1" t="s">
        <v>1404</v>
      </c>
    </row>
    <row r="342" spans="1:12">
      <c r="A342" s="1">
        <v>303818</v>
      </c>
      <c r="B342" s="1" t="s">
        <v>1405</v>
      </c>
      <c r="C342" s="1" t="s">
        <v>1406</v>
      </c>
      <c r="D342" s="1" t="s">
        <v>50</v>
      </c>
      <c r="E342" s="1">
        <v>900187</v>
      </c>
      <c r="F342" s="1" t="s">
        <v>51</v>
      </c>
      <c r="G342" s="1">
        <v>907589</v>
      </c>
      <c r="H342" s="1">
        <v>5</v>
      </c>
      <c r="I342" s="1" t="s">
        <v>1407</v>
      </c>
      <c r="J342" s="1">
        <v>109.1919</v>
      </c>
      <c r="K342" s="1">
        <v>12.26398</v>
      </c>
      <c r="L342" s="1" t="s">
        <v>1408</v>
      </c>
    </row>
    <row r="343" spans="1:12">
      <c r="A343" s="1">
        <v>304053</v>
      </c>
      <c r="B343" s="1" t="s">
        <v>1409</v>
      </c>
      <c r="C343" s="1" t="s">
        <v>1410</v>
      </c>
      <c r="D343" s="1" t="s">
        <v>14</v>
      </c>
      <c r="E343" s="1">
        <v>900136</v>
      </c>
      <c r="F343" s="1" t="s">
        <v>71</v>
      </c>
      <c r="G343" s="1">
        <v>904140</v>
      </c>
      <c r="H343" s="1">
        <v>4</v>
      </c>
      <c r="I343" s="1" t="s">
        <v>1411</v>
      </c>
      <c r="J343" s="1">
        <v>120.9852</v>
      </c>
      <c r="K343" s="1">
        <v>14.57324</v>
      </c>
      <c r="L343" s="1" t="s">
        <v>1412</v>
      </c>
    </row>
    <row r="344" spans="1:12">
      <c r="A344" s="1">
        <v>304060</v>
      </c>
      <c r="B344" s="1" t="s">
        <v>1413</v>
      </c>
      <c r="C344" s="1" t="s">
        <v>1414</v>
      </c>
      <c r="D344" s="1" t="s">
        <v>14</v>
      </c>
      <c r="E344" s="1">
        <v>900136</v>
      </c>
      <c r="F344" s="1" t="s">
        <v>71</v>
      </c>
      <c r="G344" s="1">
        <v>904140</v>
      </c>
      <c r="H344" s="1">
        <v>5</v>
      </c>
      <c r="I344" s="1" t="s">
        <v>1415</v>
      </c>
      <c r="J344" s="1">
        <v>120.98247</v>
      </c>
      <c r="K344" s="1">
        <v>14.57363</v>
      </c>
      <c r="L344" s="1" t="s">
        <v>1416</v>
      </c>
    </row>
    <row r="345" spans="1:12">
      <c r="A345" s="1">
        <v>304068</v>
      </c>
      <c r="B345" s="1" t="s">
        <v>1417</v>
      </c>
      <c r="C345" s="1" t="s">
        <v>1418</v>
      </c>
      <c r="D345" s="1" t="s">
        <v>14</v>
      </c>
      <c r="E345" s="1">
        <v>900136</v>
      </c>
      <c r="F345" s="1" t="s">
        <v>71</v>
      </c>
      <c r="G345" s="1">
        <v>904140</v>
      </c>
      <c r="H345" s="1">
        <v>3</v>
      </c>
      <c r="I345" s="1">
        <v>6325361451</v>
      </c>
      <c r="J345" s="1">
        <v>120.98062</v>
      </c>
      <c r="K345" s="1">
        <v>14.57911</v>
      </c>
      <c r="L345" s="1" t="s">
        <v>1419</v>
      </c>
    </row>
    <row r="346" spans="1:12">
      <c r="A346" s="1">
        <v>304244</v>
      </c>
      <c r="B346" s="1" t="s">
        <v>1420</v>
      </c>
      <c r="C346" s="1" t="s">
        <v>1421</v>
      </c>
      <c r="D346" s="1" t="s">
        <v>65</v>
      </c>
      <c r="E346" s="1">
        <v>900105</v>
      </c>
      <c r="F346" s="1" t="s">
        <v>1422</v>
      </c>
      <c r="G346" s="1">
        <v>907779</v>
      </c>
      <c r="H346" s="1">
        <v>3</v>
      </c>
      <c r="I346" s="1" t="s">
        <v>1423</v>
      </c>
      <c r="J346" s="1">
        <v>101.71037</v>
      </c>
      <c r="K346" s="1">
        <v>2.71871</v>
      </c>
      <c r="L346" s="1" t="s">
        <v>1424</v>
      </c>
    </row>
    <row r="347" spans="1:12">
      <c r="A347" s="1">
        <v>304418</v>
      </c>
      <c r="B347" s="1" t="s">
        <v>1425</v>
      </c>
      <c r="C347" s="1" t="s">
        <v>1426</v>
      </c>
      <c r="D347" s="1" t="s">
        <v>50</v>
      </c>
      <c r="E347" s="1">
        <v>900187</v>
      </c>
      <c r="F347" s="1" t="s">
        <v>51</v>
      </c>
      <c r="G347" s="1">
        <v>907589</v>
      </c>
      <c r="H347" s="1">
        <v>5</v>
      </c>
      <c r="I347" s="1">
        <v>8402583889999</v>
      </c>
      <c r="J347" s="1">
        <v>109.19638</v>
      </c>
      <c r="K347" s="1">
        <v>12.24343</v>
      </c>
      <c r="L347" s="1" t="s">
        <v>1427</v>
      </c>
    </row>
    <row r="348" spans="1:12">
      <c r="A348" s="1">
        <v>304442</v>
      </c>
      <c r="B348" s="1" t="s">
        <v>1428</v>
      </c>
      <c r="C348" s="1" t="s">
        <v>1429</v>
      </c>
      <c r="D348" s="1" t="s">
        <v>50</v>
      </c>
      <c r="E348" s="1">
        <v>900187</v>
      </c>
      <c r="F348" s="1" t="s">
        <v>51</v>
      </c>
      <c r="G348" s="1">
        <v>907589</v>
      </c>
      <c r="H348" s="1">
        <v>5</v>
      </c>
      <c r="I348" s="1" t="s">
        <v>1430</v>
      </c>
      <c r="J348" s="1">
        <v>109.25664</v>
      </c>
      <c r="K348" s="1">
        <v>12.20834</v>
      </c>
      <c r="L348" s="1" t="s">
        <v>1431</v>
      </c>
    </row>
    <row r="349" spans="1:12">
      <c r="A349" s="1">
        <v>305102</v>
      </c>
      <c r="B349" s="1" t="s">
        <v>1432</v>
      </c>
      <c r="C349" s="1" t="s">
        <v>1433</v>
      </c>
      <c r="D349" s="1" t="s">
        <v>322</v>
      </c>
      <c r="E349" s="1">
        <v>900155</v>
      </c>
      <c r="F349" s="1" t="s">
        <v>322</v>
      </c>
      <c r="G349" s="1">
        <v>904544</v>
      </c>
      <c r="H349" s="1">
        <v>5</v>
      </c>
      <c r="I349" s="1" t="s">
        <v>1434</v>
      </c>
      <c r="J349" s="1">
        <v>103.85497</v>
      </c>
      <c r="K349" s="1">
        <v>1.29426</v>
      </c>
      <c r="L349" s="1" t="s">
        <v>1435</v>
      </c>
    </row>
    <row r="350" spans="1:12">
      <c r="A350" s="1">
        <v>305269</v>
      </c>
      <c r="B350" s="1" t="s">
        <v>1436</v>
      </c>
      <c r="C350" s="1" t="s">
        <v>1437</v>
      </c>
      <c r="D350" s="1" t="s">
        <v>14</v>
      </c>
      <c r="E350" s="1">
        <v>900136</v>
      </c>
      <c r="F350" s="1" t="s">
        <v>1438</v>
      </c>
      <c r="G350" s="1">
        <v>908938</v>
      </c>
      <c r="H350" s="1">
        <v>4</v>
      </c>
      <c r="I350" s="1" t="s">
        <v>1439</v>
      </c>
      <c r="J350" s="1">
        <v>120.2748</v>
      </c>
      <c r="K350" s="1">
        <v>14.82265</v>
      </c>
      <c r="L350" s="1" t="s">
        <v>1440</v>
      </c>
    </row>
    <row r="351" spans="1:12">
      <c r="A351" s="1">
        <v>305494</v>
      </c>
      <c r="B351" s="1" t="s">
        <v>1441</v>
      </c>
      <c r="C351" s="1" t="s">
        <v>1442</v>
      </c>
      <c r="D351" s="1" t="s">
        <v>14</v>
      </c>
      <c r="E351" s="1">
        <v>900136</v>
      </c>
      <c r="F351" s="1" t="s">
        <v>1443</v>
      </c>
      <c r="G351" s="1">
        <v>911336</v>
      </c>
      <c r="H351" s="1">
        <v>3</v>
      </c>
      <c r="I351" s="1" t="s">
        <v>1152</v>
      </c>
      <c r="J351" s="1">
        <v>125.00847</v>
      </c>
      <c r="K351" s="1">
        <v>11.20642</v>
      </c>
      <c r="L351" s="1" t="s">
        <v>1444</v>
      </c>
    </row>
    <row r="352" spans="1:12">
      <c r="A352" s="1">
        <v>305564</v>
      </c>
      <c r="B352" s="1" t="s">
        <v>1445</v>
      </c>
      <c r="C352" s="1" t="s">
        <v>1446</v>
      </c>
      <c r="D352" s="1" t="s">
        <v>14</v>
      </c>
      <c r="E352" s="1">
        <v>900136</v>
      </c>
      <c r="F352" s="1" t="s">
        <v>1447</v>
      </c>
      <c r="G352" s="1">
        <v>904149</v>
      </c>
      <c r="H352" s="1">
        <v>4</v>
      </c>
      <c r="I352" s="1" t="s">
        <v>1448</v>
      </c>
      <c r="J352" s="1">
        <v>120.59899</v>
      </c>
      <c r="K352" s="1">
        <v>14.19023</v>
      </c>
      <c r="L352" s="1" t="s">
        <v>1449</v>
      </c>
    </row>
    <row r="353" spans="1:12">
      <c r="A353" s="1">
        <v>305587</v>
      </c>
      <c r="B353" s="1" t="s">
        <v>1450</v>
      </c>
      <c r="C353" s="1" t="s">
        <v>1451</v>
      </c>
      <c r="D353" s="1" t="s">
        <v>322</v>
      </c>
      <c r="E353" s="1">
        <v>900155</v>
      </c>
      <c r="F353" s="1" t="s">
        <v>322</v>
      </c>
      <c r="G353" s="1">
        <v>904544</v>
      </c>
      <c r="H353" s="1">
        <v>5</v>
      </c>
      <c r="I353" s="1" t="s">
        <v>1452</v>
      </c>
      <c r="J353" s="1">
        <v>103.83249</v>
      </c>
      <c r="K353" s="1">
        <v>1.30677</v>
      </c>
      <c r="L353" s="1" t="s">
        <v>1453</v>
      </c>
    </row>
    <row r="354" spans="1:12">
      <c r="A354" s="1">
        <v>305588</v>
      </c>
      <c r="B354" s="1" t="s">
        <v>1454</v>
      </c>
      <c r="C354" s="1" t="s">
        <v>1455</v>
      </c>
      <c r="D354" s="1" t="s">
        <v>322</v>
      </c>
      <c r="E354" s="1">
        <v>900155</v>
      </c>
      <c r="F354" s="1" t="s">
        <v>322</v>
      </c>
      <c r="G354" s="1">
        <v>904544</v>
      </c>
      <c r="H354" s="1">
        <v>4</v>
      </c>
      <c r="I354" s="1" t="s">
        <v>1456</v>
      </c>
      <c r="J354" s="1">
        <v>103.84368</v>
      </c>
      <c r="K354" s="1">
        <v>1.27568</v>
      </c>
      <c r="L354" s="1" t="s">
        <v>1457</v>
      </c>
    </row>
    <row r="355" spans="1:12">
      <c r="A355" s="1">
        <v>305589</v>
      </c>
      <c r="B355" s="1" t="s">
        <v>1458</v>
      </c>
      <c r="C355" s="1" t="s">
        <v>1459</v>
      </c>
      <c r="D355" s="1" t="s">
        <v>322</v>
      </c>
      <c r="E355" s="1">
        <v>900155</v>
      </c>
      <c r="F355" s="1" t="s">
        <v>322</v>
      </c>
      <c r="G355" s="1">
        <v>904544</v>
      </c>
      <c r="H355" s="1">
        <v>4</v>
      </c>
      <c r="I355" s="1" t="s">
        <v>1460</v>
      </c>
      <c r="J355" s="1">
        <v>103.852</v>
      </c>
      <c r="K355" s="1">
        <v>1.29602</v>
      </c>
      <c r="L355" s="1" t="s">
        <v>1461</v>
      </c>
    </row>
    <row r="356" spans="1:12">
      <c r="A356" s="1">
        <v>305591</v>
      </c>
      <c r="B356" s="1" t="s">
        <v>1462</v>
      </c>
      <c r="C356" s="1" t="s">
        <v>1463</v>
      </c>
      <c r="D356" s="1" t="s">
        <v>322</v>
      </c>
      <c r="E356" s="1">
        <v>900155</v>
      </c>
      <c r="F356" s="1" t="s">
        <v>322</v>
      </c>
      <c r="G356" s="1">
        <v>904544</v>
      </c>
      <c r="H356" s="1">
        <v>5</v>
      </c>
      <c r="I356" s="1" t="s">
        <v>1464</v>
      </c>
      <c r="J356" s="1">
        <v>103.85396</v>
      </c>
      <c r="K356" s="1">
        <v>1.29448</v>
      </c>
      <c r="L356" s="1" t="s">
        <v>1465</v>
      </c>
    </row>
    <row r="357" spans="1:12">
      <c r="A357" s="1">
        <v>305594</v>
      </c>
      <c r="B357" s="1" t="s">
        <v>1466</v>
      </c>
      <c r="C357" s="1" t="s">
        <v>1467</v>
      </c>
      <c r="D357" s="1" t="s">
        <v>322</v>
      </c>
      <c r="E357" s="1">
        <v>900155</v>
      </c>
      <c r="F357" s="1" t="s">
        <v>322</v>
      </c>
      <c r="G357" s="1">
        <v>904544</v>
      </c>
      <c r="H357" s="1">
        <v>4</v>
      </c>
      <c r="I357" s="1" t="s">
        <v>1468</v>
      </c>
      <c r="J357" s="1">
        <v>103.84992</v>
      </c>
      <c r="K357" s="1">
        <v>1.29239</v>
      </c>
      <c r="L357" s="1" t="s">
        <v>1469</v>
      </c>
    </row>
    <row r="358" spans="1:12">
      <c r="A358" s="1">
        <v>305596</v>
      </c>
      <c r="B358" s="1" t="s">
        <v>1470</v>
      </c>
      <c r="C358" s="1" t="s">
        <v>1471</v>
      </c>
      <c r="D358" s="1" t="s">
        <v>322</v>
      </c>
      <c r="E358" s="1">
        <v>900155</v>
      </c>
      <c r="F358" s="1" t="s">
        <v>322</v>
      </c>
      <c r="G358" s="1">
        <v>904544</v>
      </c>
      <c r="H358" s="1">
        <v>4</v>
      </c>
      <c r="I358" s="1">
        <v>6565333888</v>
      </c>
      <c r="J358" s="1">
        <v>103.84527</v>
      </c>
      <c r="K358" s="1">
        <v>1.28631</v>
      </c>
      <c r="L358" s="1" t="s">
        <v>1472</v>
      </c>
    </row>
    <row r="359" spans="1:12">
      <c r="A359" s="1">
        <v>305597</v>
      </c>
      <c r="B359" s="1" t="s">
        <v>1473</v>
      </c>
      <c r="C359" s="1" t="s">
        <v>1474</v>
      </c>
      <c r="D359" s="1" t="s">
        <v>322</v>
      </c>
      <c r="E359" s="1">
        <v>900155</v>
      </c>
      <c r="F359" s="1" t="s">
        <v>322</v>
      </c>
      <c r="G359" s="1">
        <v>904544</v>
      </c>
      <c r="H359" s="1">
        <v>5</v>
      </c>
      <c r="I359" s="1" t="s">
        <v>1475</v>
      </c>
      <c r="J359" s="1">
        <v>103.82793</v>
      </c>
      <c r="K359" s="1">
        <v>1.24502</v>
      </c>
      <c r="L359" s="1" t="s">
        <v>1476</v>
      </c>
    </row>
    <row r="360" spans="1:12">
      <c r="A360" s="1">
        <v>305598</v>
      </c>
      <c r="B360" s="1" t="s">
        <v>1477</v>
      </c>
      <c r="C360" s="1" t="s">
        <v>1478</v>
      </c>
      <c r="D360" s="1" t="s">
        <v>322</v>
      </c>
      <c r="E360" s="1">
        <v>900155</v>
      </c>
      <c r="F360" s="1" t="s">
        <v>322</v>
      </c>
      <c r="G360" s="1">
        <v>904544</v>
      </c>
      <c r="H360" s="1">
        <v>4</v>
      </c>
      <c r="I360" s="1" t="s">
        <v>1479</v>
      </c>
      <c r="J360" s="1">
        <v>103.86198</v>
      </c>
      <c r="K360" s="1">
        <v>1.30777</v>
      </c>
      <c r="L360" s="1" t="s">
        <v>1480</v>
      </c>
    </row>
    <row r="361" spans="1:12">
      <c r="A361" s="1">
        <v>305621</v>
      </c>
      <c r="B361" s="1" t="s">
        <v>1481</v>
      </c>
      <c r="C361" s="1" t="s">
        <v>1482</v>
      </c>
      <c r="D361" s="1" t="s">
        <v>322</v>
      </c>
      <c r="E361" s="1">
        <v>900155</v>
      </c>
      <c r="F361" s="1" t="s">
        <v>322</v>
      </c>
      <c r="G361" s="1">
        <v>904544</v>
      </c>
      <c r="H361" s="1">
        <v>4</v>
      </c>
      <c r="I361" s="1" t="s">
        <v>1483</v>
      </c>
      <c r="J361" s="1">
        <v>103.8053</v>
      </c>
      <c r="K361" s="1">
        <v>1.28804</v>
      </c>
      <c r="L361" s="1" t="s">
        <v>1484</v>
      </c>
    </row>
    <row r="362" spans="1:12">
      <c r="A362" s="1">
        <v>305706</v>
      </c>
      <c r="B362" s="1" t="s">
        <v>1485</v>
      </c>
      <c r="C362" s="1" t="s">
        <v>1486</v>
      </c>
      <c r="D362" s="1" t="s">
        <v>14</v>
      </c>
      <c r="E362" s="1">
        <v>900136</v>
      </c>
      <c r="F362" s="1" t="s">
        <v>41</v>
      </c>
      <c r="G362" s="1">
        <v>904145</v>
      </c>
      <c r="H362" s="1">
        <v>4</v>
      </c>
      <c r="I362" s="1" t="s">
        <v>1487</v>
      </c>
      <c r="J362" s="1">
        <v>121.93013</v>
      </c>
      <c r="K362" s="1">
        <v>11.95528</v>
      </c>
      <c r="L362" s="1" t="s">
        <v>1488</v>
      </c>
    </row>
    <row r="363" spans="1:12">
      <c r="A363" s="1">
        <v>305709</v>
      </c>
      <c r="B363" s="1" t="s">
        <v>1489</v>
      </c>
      <c r="C363" s="1" t="s">
        <v>1490</v>
      </c>
      <c r="D363" s="1" t="s">
        <v>14</v>
      </c>
      <c r="E363" s="1">
        <v>900136</v>
      </c>
      <c r="F363" s="1" t="s">
        <v>41</v>
      </c>
      <c r="G363" s="1">
        <v>904145</v>
      </c>
      <c r="H363" s="1">
        <v>4</v>
      </c>
      <c r="I363" s="1" t="s">
        <v>1491</v>
      </c>
      <c r="J363" s="1">
        <v>121.9269</v>
      </c>
      <c r="K363" s="1">
        <v>11.95899</v>
      </c>
      <c r="L363" s="1" t="s">
        <v>1492</v>
      </c>
    </row>
    <row r="364" spans="1:12">
      <c r="A364" s="1">
        <v>305711</v>
      </c>
      <c r="B364" s="1" t="s">
        <v>1493</v>
      </c>
      <c r="C364" s="1" t="s">
        <v>1494</v>
      </c>
      <c r="D364" s="1" t="s">
        <v>14</v>
      </c>
      <c r="E364" s="1">
        <v>900136</v>
      </c>
      <c r="F364" s="1" t="s">
        <v>41</v>
      </c>
      <c r="G364" s="1">
        <v>904145</v>
      </c>
      <c r="H364" s="1">
        <v>3</v>
      </c>
      <c r="I364" s="1" t="s">
        <v>1495</v>
      </c>
      <c r="J364" s="1">
        <v>121.913</v>
      </c>
      <c r="K364" s="1">
        <v>11.97698</v>
      </c>
      <c r="L364" s="1" t="s">
        <v>1496</v>
      </c>
    </row>
    <row r="365" spans="1:12">
      <c r="A365" s="1">
        <v>305838</v>
      </c>
      <c r="B365" s="1" t="s">
        <v>1497</v>
      </c>
      <c r="C365" s="1" t="s">
        <v>1498</v>
      </c>
      <c r="D365" s="1" t="s">
        <v>14</v>
      </c>
      <c r="E365" s="1">
        <v>900136</v>
      </c>
      <c r="F365" s="1" t="s">
        <v>41</v>
      </c>
      <c r="G365" s="1">
        <v>904145</v>
      </c>
      <c r="H365" s="1">
        <v>4</v>
      </c>
      <c r="I365" s="1">
        <v>63362885053</v>
      </c>
      <c r="J365" s="1">
        <v>121.93018</v>
      </c>
      <c r="K365" s="1">
        <v>11.95293</v>
      </c>
      <c r="L365" s="1" t="s">
        <v>1499</v>
      </c>
    </row>
    <row r="366" spans="1:12">
      <c r="A366" s="1">
        <v>305947</v>
      </c>
      <c r="B366" s="1" t="s">
        <v>1500</v>
      </c>
      <c r="C366" s="1" t="s">
        <v>1501</v>
      </c>
      <c r="D366" s="1" t="s">
        <v>65</v>
      </c>
      <c r="E366" s="1">
        <v>900105</v>
      </c>
      <c r="F366" s="1" t="s">
        <v>231</v>
      </c>
      <c r="G366" s="1">
        <v>903673</v>
      </c>
      <c r="H366" s="1">
        <v>4</v>
      </c>
      <c r="I366" s="1" t="s">
        <v>1502</v>
      </c>
      <c r="J366" s="1">
        <v>101.71513</v>
      </c>
      <c r="K366" s="1">
        <v>3.15366</v>
      </c>
      <c r="L366" s="1" t="s">
        <v>1503</v>
      </c>
    </row>
    <row r="367" spans="1:12">
      <c r="A367" s="1">
        <v>305954</v>
      </c>
      <c r="B367" s="1" t="s">
        <v>1504</v>
      </c>
      <c r="C367" s="1" t="s">
        <v>1505</v>
      </c>
      <c r="D367" s="1" t="s">
        <v>65</v>
      </c>
      <c r="E367" s="1">
        <v>900105</v>
      </c>
      <c r="F367" s="1" t="s">
        <v>231</v>
      </c>
      <c r="G367" s="1">
        <v>903673</v>
      </c>
      <c r="H367" s="1">
        <v>5</v>
      </c>
      <c r="I367" s="1" t="s">
        <v>1506</v>
      </c>
      <c r="J367" s="1">
        <v>101.71366</v>
      </c>
      <c r="K367" s="1">
        <v>3.14799</v>
      </c>
      <c r="L367" s="1" t="s">
        <v>1507</v>
      </c>
    </row>
    <row r="368" spans="1:12">
      <c r="A368" s="1">
        <v>306003</v>
      </c>
      <c r="B368" s="1" t="s">
        <v>1508</v>
      </c>
      <c r="C368" s="1" t="s">
        <v>1509</v>
      </c>
      <c r="D368" s="1" t="s">
        <v>65</v>
      </c>
      <c r="E368" s="1">
        <v>900105</v>
      </c>
      <c r="F368" s="1" t="s">
        <v>231</v>
      </c>
      <c r="G368" s="1">
        <v>903673</v>
      </c>
      <c r="H368" s="1">
        <v>5</v>
      </c>
      <c r="I368" s="1" t="s">
        <v>1510</v>
      </c>
      <c r="J368" s="1">
        <v>101.6925</v>
      </c>
      <c r="K368" s="1">
        <v>3.16695</v>
      </c>
      <c r="L368" s="1" t="s">
        <v>1511</v>
      </c>
    </row>
    <row r="369" spans="1:12">
      <c r="A369" s="1">
        <v>306107</v>
      </c>
      <c r="B369" s="1" t="s">
        <v>1512</v>
      </c>
      <c r="C369" s="1" t="s">
        <v>1513</v>
      </c>
      <c r="D369" s="1" t="s">
        <v>322</v>
      </c>
      <c r="E369" s="1">
        <v>900155</v>
      </c>
      <c r="F369" s="1" t="s">
        <v>322</v>
      </c>
      <c r="G369" s="1">
        <v>904544</v>
      </c>
      <c r="H369" s="1">
        <v>3</v>
      </c>
      <c r="I369" s="1" t="s">
        <v>1514</v>
      </c>
      <c r="J369" s="1">
        <v>103.85046</v>
      </c>
      <c r="K369" s="1">
        <v>1.29914</v>
      </c>
      <c r="L369" s="1" t="s">
        <v>1515</v>
      </c>
    </row>
    <row r="370" spans="1:12">
      <c r="A370" s="1">
        <v>306125</v>
      </c>
      <c r="B370" s="1" t="s">
        <v>1516</v>
      </c>
      <c r="C370" s="1" t="s">
        <v>1517</v>
      </c>
      <c r="D370" s="1" t="s">
        <v>322</v>
      </c>
      <c r="E370" s="1">
        <v>900155</v>
      </c>
      <c r="F370" s="1" t="s">
        <v>322</v>
      </c>
      <c r="G370" s="1">
        <v>904544</v>
      </c>
      <c r="H370" s="1">
        <v>5</v>
      </c>
      <c r="I370" s="1" t="s">
        <v>1518</v>
      </c>
      <c r="J370" s="1">
        <v>103.85939</v>
      </c>
      <c r="K370" s="1">
        <v>1.28974</v>
      </c>
      <c r="L370" s="1" t="s">
        <v>1519</v>
      </c>
    </row>
    <row r="371" spans="1:12">
      <c r="A371" s="1">
        <v>306129</v>
      </c>
      <c r="B371" s="1" t="s">
        <v>1520</v>
      </c>
      <c r="C371" s="1" t="s">
        <v>1521</v>
      </c>
      <c r="D371" s="1" t="s">
        <v>322</v>
      </c>
      <c r="E371" s="1">
        <v>900155</v>
      </c>
      <c r="F371" s="1" t="s">
        <v>322</v>
      </c>
      <c r="G371" s="1">
        <v>904544</v>
      </c>
      <c r="H371" s="1">
        <v>2</v>
      </c>
      <c r="I371" s="1">
        <v>6567488181</v>
      </c>
      <c r="J371" s="1">
        <v>103.88069</v>
      </c>
      <c r="K371" s="1">
        <v>1.31161</v>
      </c>
      <c r="L371" s="1" t="s">
        <v>1522</v>
      </c>
    </row>
    <row r="372" spans="1:12">
      <c r="A372" s="1">
        <v>306141</v>
      </c>
      <c r="B372" s="1" t="s">
        <v>1523</v>
      </c>
      <c r="C372" s="1" t="s">
        <v>1524</v>
      </c>
      <c r="D372" s="1" t="s">
        <v>322</v>
      </c>
      <c r="E372" s="1">
        <v>900155</v>
      </c>
      <c r="F372" s="1" t="s">
        <v>322</v>
      </c>
      <c r="G372" s="1">
        <v>904544</v>
      </c>
      <c r="H372" s="1">
        <v>2</v>
      </c>
      <c r="I372" s="1">
        <v>6562958181</v>
      </c>
      <c r="J372" s="1">
        <v>103.88129</v>
      </c>
      <c r="K372" s="1">
        <v>1.31195</v>
      </c>
      <c r="L372" s="1" t="s">
        <v>1525</v>
      </c>
    </row>
    <row r="373" spans="1:12">
      <c r="A373" s="1">
        <v>306142</v>
      </c>
      <c r="B373" s="1" t="s">
        <v>1526</v>
      </c>
      <c r="C373" s="1" t="s">
        <v>1527</v>
      </c>
      <c r="D373" s="1" t="s">
        <v>322</v>
      </c>
      <c r="E373" s="1">
        <v>900155</v>
      </c>
      <c r="F373" s="1" t="s">
        <v>322</v>
      </c>
      <c r="G373" s="1">
        <v>904544</v>
      </c>
      <c r="H373" s="1">
        <v>2</v>
      </c>
      <c r="I373" s="1">
        <v>6568428181</v>
      </c>
      <c r="J373" s="1">
        <v>103.87842</v>
      </c>
      <c r="K373" s="1">
        <v>1.31099</v>
      </c>
      <c r="L373" s="1" t="s">
        <v>1528</v>
      </c>
    </row>
    <row r="374" spans="1:12">
      <c r="A374" s="1">
        <v>306149</v>
      </c>
      <c r="B374" s="1" t="s">
        <v>1529</v>
      </c>
      <c r="C374" s="1" t="s">
        <v>1530</v>
      </c>
      <c r="D374" s="1" t="s">
        <v>322</v>
      </c>
      <c r="E374" s="1">
        <v>900155</v>
      </c>
      <c r="F374" s="1" t="s">
        <v>322</v>
      </c>
      <c r="G374" s="1">
        <v>904544</v>
      </c>
      <c r="H374" s="1">
        <v>2</v>
      </c>
      <c r="I374" s="1">
        <v>6563248181</v>
      </c>
      <c r="J374" s="1">
        <v>103.84409</v>
      </c>
      <c r="K374" s="1">
        <v>1.28487</v>
      </c>
      <c r="L374" s="1" t="s">
        <v>1531</v>
      </c>
    </row>
    <row r="375" spans="1:12">
      <c r="A375" s="1">
        <v>306161</v>
      </c>
      <c r="B375" s="1" t="s">
        <v>1532</v>
      </c>
      <c r="C375" s="1" t="s">
        <v>1533</v>
      </c>
      <c r="D375" s="1" t="s">
        <v>322</v>
      </c>
      <c r="E375" s="1">
        <v>900155</v>
      </c>
      <c r="F375" s="1" t="s">
        <v>322</v>
      </c>
      <c r="G375" s="1">
        <v>904544</v>
      </c>
      <c r="H375" s="1">
        <v>2</v>
      </c>
      <c r="I375" s="1">
        <v>6562588181</v>
      </c>
      <c r="J375" s="1">
        <v>103.83499</v>
      </c>
      <c r="K375" s="1">
        <v>1.2835</v>
      </c>
      <c r="L375" s="1" t="s">
        <v>1534</v>
      </c>
    </row>
    <row r="376" spans="1:12">
      <c r="A376" s="1">
        <v>306164</v>
      </c>
      <c r="B376" s="1" t="s">
        <v>1535</v>
      </c>
      <c r="C376" s="1" t="s">
        <v>1536</v>
      </c>
      <c r="D376" s="1" t="s">
        <v>322</v>
      </c>
      <c r="E376" s="1">
        <v>900155</v>
      </c>
      <c r="F376" s="1" t="s">
        <v>322</v>
      </c>
      <c r="G376" s="1">
        <v>904544</v>
      </c>
      <c r="H376" s="1">
        <v>2</v>
      </c>
      <c r="I376" s="1">
        <v>6564768181</v>
      </c>
      <c r="J376" s="1">
        <v>103.88129</v>
      </c>
      <c r="K376" s="1">
        <v>1.31185</v>
      </c>
      <c r="L376" s="1" t="s">
        <v>1537</v>
      </c>
    </row>
    <row r="377" spans="1:12">
      <c r="A377" s="1">
        <v>306184</v>
      </c>
      <c r="B377" s="1" t="s">
        <v>1538</v>
      </c>
      <c r="C377" s="1" t="s">
        <v>1539</v>
      </c>
      <c r="D377" s="1" t="s">
        <v>322</v>
      </c>
      <c r="E377" s="1">
        <v>900155</v>
      </c>
      <c r="F377" s="1" t="s">
        <v>322</v>
      </c>
      <c r="G377" s="1">
        <v>904544</v>
      </c>
      <c r="H377" s="1">
        <v>5</v>
      </c>
      <c r="I377" s="1" t="s">
        <v>1540</v>
      </c>
      <c r="J377" s="1">
        <v>103.84983</v>
      </c>
      <c r="K377" s="1">
        <v>1.29302</v>
      </c>
      <c r="L377" s="1" t="s">
        <v>1541</v>
      </c>
    </row>
    <row r="378" spans="1:12">
      <c r="A378" s="1">
        <v>306259</v>
      </c>
      <c r="B378" s="1" t="s">
        <v>1542</v>
      </c>
      <c r="C378" s="1" t="s">
        <v>1543</v>
      </c>
      <c r="D378" s="1" t="s">
        <v>322</v>
      </c>
      <c r="E378" s="1">
        <v>900155</v>
      </c>
      <c r="F378" s="1" t="s">
        <v>322</v>
      </c>
      <c r="G378" s="1">
        <v>904544</v>
      </c>
      <c r="H378" s="1">
        <v>3</v>
      </c>
      <c r="I378" s="1" t="s">
        <v>1544</v>
      </c>
      <c r="J378" s="1">
        <v>103.85613</v>
      </c>
      <c r="K378" s="1">
        <v>1.31106</v>
      </c>
      <c r="L378" s="1" t="s">
        <v>1545</v>
      </c>
    </row>
    <row r="379" spans="1:12">
      <c r="A379" s="1">
        <v>306267</v>
      </c>
      <c r="B379" s="1" t="s">
        <v>1546</v>
      </c>
      <c r="C379" s="1" t="s">
        <v>1547</v>
      </c>
      <c r="D379" s="1" t="s">
        <v>322</v>
      </c>
      <c r="E379" s="1">
        <v>900155</v>
      </c>
      <c r="F379" s="1" t="s">
        <v>322</v>
      </c>
      <c r="G379" s="1">
        <v>904544</v>
      </c>
      <c r="H379" s="1">
        <v>4</v>
      </c>
      <c r="I379" s="1">
        <v>6568186666</v>
      </c>
      <c r="J379" s="1">
        <v>103.82405</v>
      </c>
      <c r="K379" s="1">
        <v>1.26597</v>
      </c>
      <c r="L379" s="1" t="s">
        <v>1548</v>
      </c>
    </row>
    <row r="380" spans="1:12">
      <c r="A380" s="1">
        <v>306274</v>
      </c>
      <c r="B380" s="1" t="s">
        <v>1549</v>
      </c>
      <c r="C380" s="1" t="s">
        <v>1550</v>
      </c>
      <c r="D380" s="1" t="s">
        <v>322</v>
      </c>
      <c r="E380" s="1">
        <v>900155</v>
      </c>
      <c r="F380" s="1" t="s">
        <v>322</v>
      </c>
      <c r="G380" s="1">
        <v>904544</v>
      </c>
      <c r="H380" s="1">
        <v>3</v>
      </c>
      <c r="I380" s="1" t="s">
        <v>1551</v>
      </c>
      <c r="J380" s="1">
        <v>103.84698</v>
      </c>
      <c r="K380" s="1">
        <v>1.28779</v>
      </c>
      <c r="L380" s="1" t="s">
        <v>1552</v>
      </c>
    </row>
    <row r="381" spans="1:12">
      <c r="A381" s="1">
        <v>306309</v>
      </c>
      <c r="B381" s="1" t="s">
        <v>1553</v>
      </c>
      <c r="C381" s="1" t="s">
        <v>1554</v>
      </c>
      <c r="D381" s="1" t="s">
        <v>50</v>
      </c>
      <c r="E381" s="1">
        <v>900187</v>
      </c>
      <c r="F381" s="1" t="s">
        <v>1555</v>
      </c>
      <c r="G381" s="1">
        <v>907596</v>
      </c>
      <c r="H381" s="1">
        <v>3</v>
      </c>
      <c r="I381" s="1" t="s">
        <v>1556</v>
      </c>
      <c r="J381" s="1">
        <v>108.244</v>
      </c>
      <c r="K381" s="1">
        <v>16.0556</v>
      </c>
      <c r="L381" s="1" t="s">
        <v>1557</v>
      </c>
    </row>
    <row r="382" spans="1:12">
      <c r="A382" s="1">
        <v>306539</v>
      </c>
      <c r="B382" s="1" t="s">
        <v>1558</v>
      </c>
      <c r="C382" s="1" t="s">
        <v>1559</v>
      </c>
      <c r="D382" s="1" t="s">
        <v>65</v>
      </c>
      <c r="E382" s="1">
        <v>900105</v>
      </c>
      <c r="F382" s="1" t="s">
        <v>231</v>
      </c>
      <c r="G382" s="1">
        <v>903673</v>
      </c>
      <c r="H382" s="1">
        <v>3</v>
      </c>
      <c r="I382" s="1" t="s">
        <v>1560</v>
      </c>
      <c r="J382" s="1">
        <v>101.7147</v>
      </c>
      <c r="K382" s="1">
        <v>3.1596</v>
      </c>
      <c r="L382" s="1" t="s">
        <v>1561</v>
      </c>
    </row>
    <row r="383" spans="1:12">
      <c r="A383" s="1">
        <v>306984</v>
      </c>
      <c r="B383" s="1" t="s">
        <v>1562</v>
      </c>
      <c r="C383" s="1" t="s">
        <v>1563</v>
      </c>
      <c r="D383" s="1" t="s">
        <v>322</v>
      </c>
      <c r="E383" s="1">
        <v>900155</v>
      </c>
      <c r="F383" s="1" t="s">
        <v>322</v>
      </c>
      <c r="G383" s="1">
        <v>904544</v>
      </c>
      <c r="H383" s="1">
        <v>5</v>
      </c>
      <c r="I383" s="1" t="s">
        <v>1564</v>
      </c>
      <c r="J383" s="1">
        <v>103.84453</v>
      </c>
      <c r="K383" s="1">
        <v>1.27568</v>
      </c>
      <c r="L383" s="1" t="s">
        <v>1565</v>
      </c>
    </row>
    <row r="384" spans="1:12">
      <c r="A384" s="1">
        <v>307009</v>
      </c>
      <c r="B384" s="1" t="s">
        <v>1566</v>
      </c>
      <c r="C384" s="1" t="s">
        <v>1567</v>
      </c>
      <c r="D384" s="1" t="s">
        <v>322</v>
      </c>
      <c r="E384" s="1">
        <v>900155</v>
      </c>
      <c r="F384" s="1" t="s">
        <v>322</v>
      </c>
      <c r="G384" s="1">
        <v>904544</v>
      </c>
      <c r="H384" s="1">
        <v>5</v>
      </c>
      <c r="I384" s="1" t="s">
        <v>1568</v>
      </c>
      <c r="J384" s="1">
        <v>103.8165</v>
      </c>
      <c r="K384" s="1">
        <v>1.25835</v>
      </c>
      <c r="L384" s="1" t="s">
        <v>1569</v>
      </c>
    </row>
    <row r="385" spans="1:12">
      <c r="A385" s="1">
        <v>307857</v>
      </c>
      <c r="B385" s="1" t="s">
        <v>1570</v>
      </c>
      <c r="C385" s="1" t="s">
        <v>1571</v>
      </c>
      <c r="D385" s="1" t="s">
        <v>14</v>
      </c>
      <c r="E385" s="1">
        <v>900136</v>
      </c>
      <c r="F385" s="1" t="s">
        <v>1572</v>
      </c>
      <c r="G385" s="1">
        <v>908086</v>
      </c>
      <c r="H385" s="1">
        <v>3</v>
      </c>
      <c r="I385" s="1" t="s">
        <v>1152</v>
      </c>
      <c r="J385" s="1">
        <v>118.74761</v>
      </c>
      <c r="K385" s="1">
        <v>9.77</v>
      </c>
      <c r="L385" s="1" t="s">
        <v>1573</v>
      </c>
    </row>
    <row r="386" spans="1:12">
      <c r="A386" s="1">
        <v>307886</v>
      </c>
      <c r="B386" s="1" t="s">
        <v>1574</v>
      </c>
      <c r="C386" s="1" t="s">
        <v>1575</v>
      </c>
      <c r="D386" s="1" t="s">
        <v>14</v>
      </c>
      <c r="E386" s="1">
        <v>900136</v>
      </c>
      <c r="F386" s="1" t="s">
        <v>136</v>
      </c>
      <c r="G386" s="1">
        <v>904146</v>
      </c>
      <c r="H386" s="1">
        <v>4</v>
      </c>
      <c r="I386" s="1" t="s">
        <v>1576</v>
      </c>
      <c r="J386" s="1">
        <v>118.74519</v>
      </c>
      <c r="K386" s="1">
        <v>9.76516</v>
      </c>
      <c r="L386" s="1" t="s">
        <v>1577</v>
      </c>
    </row>
    <row r="387" spans="1:12">
      <c r="A387" s="1">
        <v>307887</v>
      </c>
      <c r="B387" s="1" t="s">
        <v>1578</v>
      </c>
      <c r="C387" s="1" t="s">
        <v>1579</v>
      </c>
      <c r="D387" s="1" t="s">
        <v>14</v>
      </c>
      <c r="E387" s="1">
        <v>900136</v>
      </c>
      <c r="F387" s="1" t="s">
        <v>136</v>
      </c>
      <c r="G387" s="1">
        <v>904146</v>
      </c>
      <c r="H387" s="1">
        <v>4</v>
      </c>
      <c r="I387" s="1" t="s">
        <v>1580</v>
      </c>
      <c r="J387" s="1">
        <v>119.2253</v>
      </c>
      <c r="K387" s="1">
        <v>10.1813</v>
      </c>
      <c r="L387" s="1" t="s">
        <v>1581</v>
      </c>
    </row>
    <row r="388" spans="1:12">
      <c r="A388" s="1">
        <v>308600</v>
      </c>
      <c r="B388" s="1" t="s">
        <v>1582</v>
      </c>
      <c r="C388" s="1" t="s">
        <v>1583</v>
      </c>
      <c r="D388" s="1" t="s">
        <v>14</v>
      </c>
      <c r="E388" s="1">
        <v>900136</v>
      </c>
      <c r="F388" s="1" t="s">
        <v>1306</v>
      </c>
      <c r="G388" s="1">
        <v>908079</v>
      </c>
      <c r="H388" s="1">
        <v>3</v>
      </c>
      <c r="I388" s="1" t="s">
        <v>1584</v>
      </c>
      <c r="J388" s="1">
        <v>123.76367</v>
      </c>
      <c r="K388" s="1">
        <v>9.5533</v>
      </c>
      <c r="L388" s="1" t="s">
        <v>1585</v>
      </c>
    </row>
    <row r="389" spans="1:12">
      <c r="A389" s="1">
        <v>308873</v>
      </c>
      <c r="B389" s="1" t="s">
        <v>1586</v>
      </c>
      <c r="C389" s="1" t="s">
        <v>1587</v>
      </c>
      <c r="D389" s="1" t="s">
        <v>14</v>
      </c>
      <c r="E389" s="1">
        <v>900136</v>
      </c>
      <c r="F389" s="1" t="s">
        <v>41</v>
      </c>
      <c r="G389" s="1">
        <v>904145</v>
      </c>
      <c r="H389" s="1">
        <v>3</v>
      </c>
      <c r="I389" s="1" t="s">
        <v>334</v>
      </c>
      <c r="J389" s="1">
        <v>121.9274</v>
      </c>
      <c r="K389" s="1">
        <v>11.962</v>
      </c>
      <c r="L389" s="1" t="s">
        <v>1588</v>
      </c>
    </row>
    <row r="390" spans="1:12">
      <c r="A390" s="1">
        <v>308931</v>
      </c>
      <c r="B390" s="1" t="s">
        <v>1589</v>
      </c>
      <c r="C390" s="1" t="s">
        <v>1590</v>
      </c>
      <c r="D390" s="1" t="s">
        <v>14</v>
      </c>
      <c r="E390" s="1">
        <v>900136</v>
      </c>
      <c r="F390" s="1" t="s">
        <v>71</v>
      </c>
      <c r="G390" s="1">
        <v>904140</v>
      </c>
      <c r="H390" s="1">
        <v>5</v>
      </c>
      <c r="I390" s="1" t="s">
        <v>1591</v>
      </c>
      <c r="J390" s="1">
        <v>121.05991</v>
      </c>
      <c r="K390" s="1">
        <v>14.58743</v>
      </c>
      <c r="L390" s="1" t="s">
        <v>1592</v>
      </c>
    </row>
    <row r="391" spans="1:12">
      <c r="A391" s="1">
        <v>308935</v>
      </c>
      <c r="B391" s="1" t="s">
        <v>1593</v>
      </c>
      <c r="C391" s="1" t="s">
        <v>1594</v>
      </c>
      <c r="D391" s="1" t="s">
        <v>65</v>
      </c>
      <c r="E391" s="1">
        <v>900105</v>
      </c>
      <c r="F391" s="1" t="s">
        <v>1595</v>
      </c>
      <c r="G391" s="1">
        <v>1102864</v>
      </c>
      <c r="H391" s="1">
        <v>4</v>
      </c>
      <c r="I391" s="1">
        <v>6075978888</v>
      </c>
      <c r="J391" s="1">
        <v>103.62954</v>
      </c>
      <c r="K391" s="1">
        <v>1.42708</v>
      </c>
      <c r="L391" s="1" t="s">
        <v>1596</v>
      </c>
    </row>
    <row r="392" spans="1:12">
      <c r="A392" s="1">
        <v>308941</v>
      </c>
      <c r="B392" s="1" t="s">
        <v>1597</v>
      </c>
      <c r="C392" s="1" t="s">
        <v>1598</v>
      </c>
      <c r="D392" s="1" t="s">
        <v>14</v>
      </c>
      <c r="E392" s="1">
        <v>900136</v>
      </c>
      <c r="F392" s="1" t="s">
        <v>71</v>
      </c>
      <c r="G392" s="1">
        <v>904140</v>
      </c>
      <c r="H392" s="1">
        <v>4</v>
      </c>
      <c r="I392" s="1" t="s">
        <v>1599</v>
      </c>
      <c r="J392" s="1">
        <v>121.05841</v>
      </c>
      <c r="K392" s="1">
        <v>14.23919</v>
      </c>
      <c r="L392" s="1" t="s">
        <v>1600</v>
      </c>
    </row>
    <row r="393" spans="1:12">
      <c r="A393" s="1">
        <v>308974</v>
      </c>
      <c r="B393" s="1" t="s">
        <v>1601</v>
      </c>
      <c r="C393" s="1" t="s">
        <v>1602</v>
      </c>
      <c r="D393" s="1" t="s">
        <v>14</v>
      </c>
      <c r="E393" s="1">
        <v>900136</v>
      </c>
      <c r="F393" s="1" t="s">
        <v>71</v>
      </c>
      <c r="G393" s="1">
        <v>904140</v>
      </c>
      <c r="H393" s="1">
        <v>3</v>
      </c>
      <c r="I393" s="1" t="s">
        <v>1152</v>
      </c>
      <c r="J393" s="1">
        <v>121.0612</v>
      </c>
      <c r="K393" s="1">
        <v>14.58904</v>
      </c>
      <c r="L393" s="1" t="s">
        <v>1603</v>
      </c>
    </row>
    <row r="394" spans="1:12">
      <c r="A394" s="1">
        <v>309141</v>
      </c>
      <c r="B394" s="1" t="s">
        <v>1604</v>
      </c>
      <c r="C394" s="1" t="s">
        <v>1605</v>
      </c>
      <c r="D394" s="1" t="s">
        <v>14</v>
      </c>
      <c r="E394" s="1">
        <v>900136</v>
      </c>
      <c r="F394" s="1" t="s">
        <v>71</v>
      </c>
      <c r="G394" s="1">
        <v>904140</v>
      </c>
      <c r="H394" s="1">
        <v>4</v>
      </c>
      <c r="I394" s="1" t="s">
        <v>1606</v>
      </c>
      <c r="J394" s="1">
        <v>121.05941</v>
      </c>
      <c r="K394" s="1">
        <v>14.57751</v>
      </c>
      <c r="L394" s="1" t="s">
        <v>1607</v>
      </c>
    </row>
    <row r="395" spans="1:12">
      <c r="A395" s="1">
        <v>309185</v>
      </c>
      <c r="B395" s="1" t="s">
        <v>1608</v>
      </c>
      <c r="C395" s="1" t="s">
        <v>1609</v>
      </c>
      <c r="D395" s="1" t="s">
        <v>14</v>
      </c>
      <c r="E395" s="1">
        <v>900136</v>
      </c>
      <c r="F395" s="1" t="s">
        <v>41</v>
      </c>
      <c r="G395" s="1">
        <v>904145</v>
      </c>
      <c r="H395" s="1">
        <v>4</v>
      </c>
      <c r="I395" s="1" t="s">
        <v>1610</v>
      </c>
      <c r="J395" s="1">
        <v>121.922144293785</v>
      </c>
      <c r="K395" s="1">
        <v>11.9652518203333</v>
      </c>
      <c r="L395" s="1" t="s">
        <v>1611</v>
      </c>
    </row>
    <row r="396" spans="1:12">
      <c r="A396" s="1">
        <v>309269</v>
      </c>
      <c r="B396" s="1" t="s">
        <v>1612</v>
      </c>
      <c r="C396" s="1" t="s">
        <v>1613</v>
      </c>
      <c r="D396" s="1" t="s">
        <v>14</v>
      </c>
      <c r="E396" s="1">
        <v>900136</v>
      </c>
      <c r="F396" s="1" t="s">
        <v>1131</v>
      </c>
      <c r="G396" s="1">
        <v>910694</v>
      </c>
      <c r="H396" s="1">
        <v>4</v>
      </c>
      <c r="I396" s="1" t="s">
        <v>1614</v>
      </c>
      <c r="J396" s="1">
        <v>120.38943</v>
      </c>
      <c r="K396" s="1">
        <v>17.57206</v>
      </c>
      <c r="L396" s="1" t="s">
        <v>1615</v>
      </c>
    </row>
    <row r="397" spans="1:12">
      <c r="A397" s="1">
        <v>309485</v>
      </c>
      <c r="B397" s="1" t="s">
        <v>1616</v>
      </c>
      <c r="C397" s="1" t="s">
        <v>1617</v>
      </c>
      <c r="D397" s="1" t="s">
        <v>65</v>
      </c>
      <c r="E397" s="1">
        <v>900105</v>
      </c>
      <c r="F397" s="1" t="s">
        <v>372</v>
      </c>
      <c r="G397" s="1">
        <v>903668</v>
      </c>
      <c r="H397" s="1">
        <v>5</v>
      </c>
      <c r="I397" s="1">
        <v>6088480888</v>
      </c>
      <c r="J397" s="1">
        <v>116.10917</v>
      </c>
      <c r="K397" s="1">
        <v>6.11387</v>
      </c>
      <c r="L397" s="1" t="s">
        <v>1618</v>
      </c>
    </row>
    <row r="398" spans="1:12">
      <c r="A398" s="1">
        <v>309589</v>
      </c>
      <c r="B398" s="1" t="s">
        <v>1619</v>
      </c>
      <c r="C398" s="1" t="s">
        <v>1620</v>
      </c>
      <c r="D398" s="1" t="s">
        <v>14</v>
      </c>
      <c r="E398" s="1">
        <v>900136</v>
      </c>
      <c r="F398" s="1" t="s">
        <v>71</v>
      </c>
      <c r="G398" s="1">
        <v>904140</v>
      </c>
      <c r="H398" s="1">
        <v>4</v>
      </c>
      <c r="I398" s="1" t="s">
        <v>1621</v>
      </c>
      <c r="J398" s="1">
        <v>121.02535</v>
      </c>
      <c r="K398" s="1">
        <v>14.55653</v>
      </c>
      <c r="L398" s="1" t="s">
        <v>1622</v>
      </c>
    </row>
    <row r="399" spans="1:12">
      <c r="A399" s="1">
        <v>309701</v>
      </c>
      <c r="B399" s="1" t="s">
        <v>1623</v>
      </c>
      <c r="C399" s="1" t="s">
        <v>1624</v>
      </c>
      <c r="D399" s="1" t="s">
        <v>14</v>
      </c>
      <c r="E399" s="1">
        <v>900136</v>
      </c>
      <c r="F399" s="1" t="s">
        <v>71</v>
      </c>
      <c r="G399" s="1">
        <v>904140</v>
      </c>
      <c r="H399" s="1">
        <v>5</v>
      </c>
      <c r="I399" s="1" t="s">
        <v>1625</v>
      </c>
      <c r="J399" s="1">
        <v>120.99151</v>
      </c>
      <c r="K399" s="1">
        <v>14.56078</v>
      </c>
      <c r="L399" s="1" t="s">
        <v>1626</v>
      </c>
    </row>
    <row r="400" spans="1:12">
      <c r="A400" s="1">
        <v>309899</v>
      </c>
      <c r="B400" s="1" t="s">
        <v>1627</v>
      </c>
      <c r="C400" s="1" t="s">
        <v>1628</v>
      </c>
      <c r="D400" s="1" t="s">
        <v>322</v>
      </c>
      <c r="E400" s="1">
        <v>900155</v>
      </c>
      <c r="F400" s="1" t="s">
        <v>322</v>
      </c>
      <c r="G400" s="1">
        <v>904544</v>
      </c>
      <c r="H400" s="1">
        <v>4</v>
      </c>
      <c r="I400" s="1" t="s">
        <v>1629</v>
      </c>
      <c r="J400" s="1">
        <v>103.85297</v>
      </c>
      <c r="K400" s="1">
        <v>1.2973</v>
      </c>
      <c r="L400" s="1" t="s">
        <v>1630</v>
      </c>
    </row>
    <row r="401" spans="1:12">
      <c r="A401" s="1">
        <v>310047</v>
      </c>
      <c r="B401" s="1" t="s">
        <v>1631</v>
      </c>
      <c r="C401" s="1" t="s">
        <v>1632</v>
      </c>
      <c r="D401" s="1" t="s">
        <v>14</v>
      </c>
      <c r="E401" s="1">
        <v>900136</v>
      </c>
      <c r="F401" s="1" t="s">
        <v>1572</v>
      </c>
      <c r="G401" s="1">
        <v>908086</v>
      </c>
      <c r="H401" s="1">
        <v>3</v>
      </c>
      <c r="I401" s="1" t="s">
        <v>1633</v>
      </c>
      <c r="J401" s="1">
        <v>118.73974</v>
      </c>
      <c r="K401" s="1">
        <v>9.74417</v>
      </c>
      <c r="L401" s="1" t="s">
        <v>1634</v>
      </c>
    </row>
    <row r="402" spans="1:12">
      <c r="A402" s="1">
        <v>310125</v>
      </c>
      <c r="B402" s="1" t="s">
        <v>1635</v>
      </c>
      <c r="C402" s="1" t="s">
        <v>1636</v>
      </c>
      <c r="D402" s="1" t="s">
        <v>14</v>
      </c>
      <c r="E402" s="1">
        <v>900136</v>
      </c>
      <c r="F402" s="1" t="s">
        <v>71</v>
      </c>
      <c r="G402" s="1">
        <v>904140</v>
      </c>
      <c r="H402" s="1">
        <v>4</v>
      </c>
      <c r="I402" s="1" t="s">
        <v>1637</v>
      </c>
      <c r="J402" s="1">
        <v>121.05878</v>
      </c>
      <c r="K402" s="1">
        <v>14.58</v>
      </c>
      <c r="L402" s="1" t="s">
        <v>1638</v>
      </c>
    </row>
    <row r="403" spans="1:12">
      <c r="A403" s="1">
        <v>311581</v>
      </c>
      <c r="B403" s="1" t="s">
        <v>1639</v>
      </c>
      <c r="C403" s="1" t="s">
        <v>1640</v>
      </c>
      <c r="D403" s="1" t="s">
        <v>14</v>
      </c>
      <c r="E403" s="1">
        <v>900136</v>
      </c>
      <c r="F403" s="1" t="s">
        <v>41</v>
      </c>
      <c r="G403" s="1">
        <v>904145</v>
      </c>
      <c r="H403" s="1">
        <v>5</v>
      </c>
      <c r="I403" s="1" t="s">
        <v>1641</v>
      </c>
      <c r="J403" s="1">
        <v>121.928253173828</v>
      </c>
      <c r="K403" s="1">
        <v>11.9640130996704</v>
      </c>
      <c r="L403" s="1" t="s">
        <v>1642</v>
      </c>
    </row>
    <row r="404" spans="1:12">
      <c r="A404" s="1">
        <v>311655</v>
      </c>
      <c r="B404" s="1" t="s">
        <v>1643</v>
      </c>
      <c r="C404" s="1" t="s">
        <v>1644</v>
      </c>
      <c r="D404" s="1" t="s">
        <v>14</v>
      </c>
      <c r="E404" s="1">
        <v>900136</v>
      </c>
      <c r="F404" s="1" t="s">
        <v>1572</v>
      </c>
      <c r="G404" s="1">
        <v>908086</v>
      </c>
      <c r="H404" s="1">
        <v>4</v>
      </c>
      <c r="I404" s="1" t="s">
        <v>1645</v>
      </c>
      <c r="J404" s="1">
        <v>118.74724</v>
      </c>
      <c r="K404" s="1">
        <v>9.76187</v>
      </c>
      <c r="L404" s="1" t="s">
        <v>1646</v>
      </c>
    </row>
    <row r="405" spans="1:12">
      <c r="A405" s="1">
        <v>311731</v>
      </c>
      <c r="B405" s="1" t="s">
        <v>1647</v>
      </c>
      <c r="C405" s="1" t="s">
        <v>1648</v>
      </c>
      <c r="D405" s="1" t="s">
        <v>79</v>
      </c>
      <c r="E405" s="1">
        <v>900170</v>
      </c>
      <c r="F405" s="1" t="s">
        <v>236</v>
      </c>
      <c r="G405" s="1">
        <v>904974</v>
      </c>
      <c r="H405" s="1">
        <v>5</v>
      </c>
      <c r="I405" s="1" t="s">
        <v>1649</v>
      </c>
      <c r="J405" s="1">
        <v>100.91345</v>
      </c>
      <c r="K405" s="1">
        <v>12.81886</v>
      </c>
      <c r="L405" s="1" t="s">
        <v>1650</v>
      </c>
    </row>
    <row r="406" spans="1:12">
      <c r="A406" s="1">
        <v>311741</v>
      </c>
      <c r="B406" s="1" t="s">
        <v>1651</v>
      </c>
      <c r="C406" s="1" t="s">
        <v>1652</v>
      </c>
      <c r="D406" s="1" t="s">
        <v>79</v>
      </c>
      <c r="E406" s="1">
        <v>900170</v>
      </c>
      <c r="F406" s="1" t="s">
        <v>80</v>
      </c>
      <c r="G406" s="1">
        <v>904976</v>
      </c>
      <c r="H406" s="1">
        <v>4</v>
      </c>
      <c r="I406" s="1" t="s">
        <v>1653</v>
      </c>
      <c r="J406" s="1">
        <v>100.54975</v>
      </c>
      <c r="K406" s="1">
        <v>13.737759</v>
      </c>
      <c r="L406" s="1" t="s">
        <v>1654</v>
      </c>
    </row>
    <row r="407" spans="1:12">
      <c r="A407" s="1">
        <v>311756</v>
      </c>
      <c r="B407" s="1" t="s">
        <v>1655</v>
      </c>
      <c r="C407" s="1" t="s">
        <v>1656</v>
      </c>
      <c r="D407" s="1" t="s">
        <v>79</v>
      </c>
      <c r="E407" s="1">
        <v>900170</v>
      </c>
      <c r="F407" s="1" t="s">
        <v>80</v>
      </c>
      <c r="G407" s="1">
        <v>904976</v>
      </c>
      <c r="H407" s="1">
        <v>3</v>
      </c>
      <c r="I407" s="1" t="s">
        <v>1657</v>
      </c>
      <c r="J407" s="1">
        <v>100.567796</v>
      </c>
      <c r="K407" s="1">
        <v>13.735321</v>
      </c>
      <c r="L407" s="1" t="s">
        <v>1658</v>
      </c>
    </row>
    <row r="408" spans="1:12">
      <c r="A408" s="1">
        <v>311793</v>
      </c>
      <c r="B408" s="1" t="s">
        <v>1659</v>
      </c>
      <c r="C408" s="1" t="s">
        <v>1660</v>
      </c>
      <c r="D408" s="1" t="s">
        <v>79</v>
      </c>
      <c r="E408" s="1">
        <v>900170</v>
      </c>
      <c r="F408" s="1" t="s">
        <v>80</v>
      </c>
      <c r="G408" s="1">
        <v>904976</v>
      </c>
      <c r="H408" s="1">
        <v>4</v>
      </c>
      <c r="I408" s="1" t="s">
        <v>1661</v>
      </c>
      <c r="J408" s="1">
        <v>100.557</v>
      </c>
      <c r="K408" s="1">
        <v>13.741</v>
      </c>
      <c r="L408" s="1" t="s">
        <v>1662</v>
      </c>
    </row>
    <row r="409" spans="1:12">
      <c r="A409" s="1">
        <v>311802</v>
      </c>
      <c r="B409" s="1" t="s">
        <v>1663</v>
      </c>
      <c r="C409" s="1" t="s">
        <v>1664</v>
      </c>
      <c r="D409" s="1" t="s">
        <v>79</v>
      </c>
      <c r="E409" s="1">
        <v>900170</v>
      </c>
      <c r="F409" s="1" t="s">
        <v>80</v>
      </c>
      <c r="G409" s="1">
        <v>904976</v>
      </c>
      <c r="H409" s="1">
        <v>4</v>
      </c>
      <c r="I409" s="1" t="s">
        <v>1665</v>
      </c>
      <c r="J409" s="1">
        <v>100.556</v>
      </c>
      <c r="K409" s="1">
        <v>13.746</v>
      </c>
      <c r="L409" s="1" t="s">
        <v>1666</v>
      </c>
    </row>
    <row r="410" spans="1:12">
      <c r="A410" s="1">
        <v>311803</v>
      </c>
      <c r="B410" s="1" t="s">
        <v>1667</v>
      </c>
      <c r="C410" s="1" t="s">
        <v>1668</v>
      </c>
      <c r="D410" s="1" t="s">
        <v>79</v>
      </c>
      <c r="E410" s="1">
        <v>900170</v>
      </c>
      <c r="F410" s="1" t="s">
        <v>80</v>
      </c>
      <c r="G410" s="1">
        <v>904976</v>
      </c>
      <c r="H410" s="1">
        <v>4</v>
      </c>
      <c r="I410" s="1" t="s">
        <v>1669</v>
      </c>
      <c r="J410" s="1">
        <v>100.563</v>
      </c>
      <c r="K410" s="1">
        <v>13.733</v>
      </c>
      <c r="L410" s="1" t="s">
        <v>1670</v>
      </c>
    </row>
    <row r="411" spans="1:12">
      <c r="A411" s="1">
        <v>311828</v>
      </c>
      <c r="B411" s="1" t="s">
        <v>1671</v>
      </c>
      <c r="C411" s="1" t="s">
        <v>1672</v>
      </c>
      <c r="D411" s="1" t="s">
        <v>79</v>
      </c>
      <c r="E411" s="1">
        <v>900170</v>
      </c>
      <c r="F411" s="1" t="s">
        <v>80</v>
      </c>
      <c r="G411" s="1">
        <v>904976</v>
      </c>
      <c r="H411" s="1">
        <v>5</v>
      </c>
      <c r="I411" s="1" t="s">
        <v>1673</v>
      </c>
      <c r="J411" s="1">
        <v>100.568802</v>
      </c>
      <c r="K411" s="1">
        <v>13.72925</v>
      </c>
      <c r="L411" s="1" t="s">
        <v>1674</v>
      </c>
    </row>
    <row r="412" spans="1:12">
      <c r="A412" s="1">
        <v>311851</v>
      </c>
      <c r="B412" s="1" t="s">
        <v>1675</v>
      </c>
      <c r="C412" s="1" t="s">
        <v>1676</v>
      </c>
      <c r="D412" s="1" t="s">
        <v>79</v>
      </c>
      <c r="E412" s="1">
        <v>900170</v>
      </c>
      <c r="F412" s="1" t="s">
        <v>80</v>
      </c>
      <c r="G412" s="1">
        <v>904976</v>
      </c>
      <c r="H412" s="1">
        <v>4</v>
      </c>
      <c r="I412" s="1" t="s">
        <v>1677</v>
      </c>
      <c r="J412" s="1">
        <v>100.574707</v>
      </c>
      <c r="K412" s="1">
        <v>13.774811</v>
      </c>
      <c r="L412" s="1" t="s">
        <v>1678</v>
      </c>
    </row>
    <row r="413" spans="1:12">
      <c r="A413" s="1">
        <v>311870</v>
      </c>
      <c r="B413" s="1" t="s">
        <v>1679</v>
      </c>
      <c r="C413" s="1" t="s">
        <v>1680</v>
      </c>
      <c r="D413" s="1" t="s">
        <v>79</v>
      </c>
      <c r="E413" s="1">
        <v>900170</v>
      </c>
      <c r="F413" s="1" t="s">
        <v>80</v>
      </c>
      <c r="G413" s="1">
        <v>904976</v>
      </c>
      <c r="H413" s="1">
        <v>5</v>
      </c>
      <c r="I413" s="1" t="s">
        <v>1681</v>
      </c>
      <c r="J413" s="1">
        <v>100.591</v>
      </c>
      <c r="K413" s="1">
        <v>13.716</v>
      </c>
      <c r="L413" s="1" t="s">
        <v>1682</v>
      </c>
    </row>
    <row r="414" spans="1:12">
      <c r="A414" s="1">
        <v>311881</v>
      </c>
      <c r="B414" s="1" t="s">
        <v>1683</v>
      </c>
      <c r="C414" s="1" t="s">
        <v>1684</v>
      </c>
      <c r="D414" s="1" t="s">
        <v>79</v>
      </c>
      <c r="E414" s="1">
        <v>900170</v>
      </c>
      <c r="F414" s="1" t="s">
        <v>80</v>
      </c>
      <c r="G414" s="1">
        <v>904976</v>
      </c>
      <c r="H414" s="1">
        <v>5</v>
      </c>
      <c r="I414" s="1" t="s">
        <v>1685</v>
      </c>
      <c r="J414" s="1">
        <v>100.56334</v>
      </c>
      <c r="K414" s="1">
        <v>13.735893</v>
      </c>
      <c r="L414" s="1" t="s">
        <v>1686</v>
      </c>
    </row>
    <row r="415" spans="1:12">
      <c r="A415" s="1">
        <v>311930</v>
      </c>
      <c r="B415" s="1" t="s">
        <v>1687</v>
      </c>
      <c r="C415" s="1" t="s">
        <v>1688</v>
      </c>
      <c r="D415" s="1" t="s">
        <v>79</v>
      </c>
      <c r="E415" s="1">
        <v>900170</v>
      </c>
      <c r="F415" s="1" t="s">
        <v>80</v>
      </c>
      <c r="G415" s="1">
        <v>904976</v>
      </c>
      <c r="H415" s="1">
        <v>4</v>
      </c>
      <c r="I415" s="1" t="s">
        <v>1689</v>
      </c>
      <c r="J415" s="1">
        <v>100.526435</v>
      </c>
      <c r="K415" s="1">
        <v>13.747134</v>
      </c>
      <c r="L415" s="1" t="s">
        <v>1690</v>
      </c>
    </row>
    <row r="416" spans="1:12">
      <c r="A416" s="1">
        <v>311940</v>
      </c>
      <c r="B416" s="1" t="s">
        <v>1691</v>
      </c>
      <c r="C416" s="1" t="s">
        <v>1692</v>
      </c>
      <c r="D416" s="1" t="s">
        <v>79</v>
      </c>
      <c r="E416" s="1">
        <v>900170</v>
      </c>
      <c r="F416" s="1" t="s">
        <v>80</v>
      </c>
      <c r="G416" s="1">
        <v>904976</v>
      </c>
      <c r="H416" s="1">
        <v>4</v>
      </c>
      <c r="I416" s="1" t="s">
        <v>1693</v>
      </c>
      <c r="J416" s="1">
        <v>100.55836</v>
      </c>
      <c r="K416" s="1">
        <v>13.738729</v>
      </c>
      <c r="L416" s="1" t="s">
        <v>1694</v>
      </c>
    </row>
    <row r="417" spans="1:12">
      <c r="A417" s="1">
        <v>311941</v>
      </c>
      <c r="B417" s="1" t="s">
        <v>1695</v>
      </c>
      <c r="C417" s="1" t="s">
        <v>1696</v>
      </c>
      <c r="D417" s="1" t="s">
        <v>79</v>
      </c>
      <c r="E417" s="1">
        <v>900170</v>
      </c>
      <c r="F417" s="1" t="s">
        <v>80</v>
      </c>
      <c r="G417" s="1">
        <v>904976</v>
      </c>
      <c r="H417" s="1">
        <v>4</v>
      </c>
      <c r="I417" s="1" t="s">
        <v>1697</v>
      </c>
      <c r="J417" s="1">
        <v>100.565919</v>
      </c>
      <c r="K417" s="1">
        <v>13.733426</v>
      </c>
      <c r="L417" s="1" t="s">
        <v>1698</v>
      </c>
    </row>
    <row r="418" spans="1:12">
      <c r="A418" s="1">
        <v>312009</v>
      </c>
      <c r="B418" s="1" t="s">
        <v>1699</v>
      </c>
      <c r="C418" s="1" t="s">
        <v>1700</v>
      </c>
      <c r="D418" s="1" t="s">
        <v>25</v>
      </c>
      <c r="E418" s="1">
        <v>900085</v>
      </c>
      <c r="F418" s="1" t="s">
        <v>305</v>
      </c>
      <c r="G418" s="1">
        <v>903466</v>
      </c>
      <c r="H418" s="1">
        <v>5</v>
      </c>
      <c r="I418" s="1" t="s">
        <v>1701</v>
      </c>
      <c r="J418" s="1">
        <v>135.521</v>
      </c>
      <c r="K418" s="1">
        <v>34.666</v>
      </c>
      <c r="L418" s="1" t="s">
        <v>1702</v>
      </c>
    </row>
    <row r="419" spans="1:12">
      <c r="A419" s="1">
        <v>312010</v>
      </c>
      <c r="B419" s="1" t="s">
        <v>1703</v>
      </c>
      <c r="C419" s="1" t="s">
        <v>1704</v>
      </c>
      <c r="D419" s="1" t="s">
        <v>25</v>
      </c>
      <c r="E419" s="1">
        <v>900085</v>
      </c>
      <c r="F419" s="1" t="s">
        <v>305</v>
      </c>
      <c r="G419" s="1">
        <v>903466</v>
      </c>
      <c r="H419" s="1">
        <v>5</v>
      </c>
      <c r="I419" s="1" t="s">
        <v>1705</v>
      </c>
      <c r="J419" s="1">
        <v>135.489492</v>
      </c>
      <c r="K419" s="1">
        <v>34.704722</v>
      </c>
      <c r="L419" s="1" t="s">
        <v>1706</v>
      </c>
    </row>
    <row r="420" spans="1:12">
      <c r="A420" s="1">
        <v>312017</v>
      </c>
      <c r="B420" s="1" t="s">
        <v>1707</v>
      </c>
      <c r="C420" s="1" t="s">
        <v>1708</v>
      </c>
      <c r="D420" s="1" t="s">
        <v>25</v>
      </c>
      <c r="E420" s="1">
        <v>900085</v>
      </c>
      <c r="F420" s="1" t="s">
        <v>305</v>
      </c>
      <c r="G420" s="1">
        <v>903466</v>
      </c>
      <c r="H420" s="1">
        <v>5</v>
      </c>
      <c r="I420" s="1" t="s">
        <v>1709</v>
      </c>
      <c r="J420" s="1">
        <v>135.495986</v>
      </c>
      <c r="K420" s="1">
        <v>34.700206</v>
      </c>
      <c r="L420" s="1" t="s">
        <v>1710</v>
      </c>
    </row>
    <row r="421" spans="1:12">
      <c r="A421" s="1">
        <v>312019</v>
      </c>
      <c r="B421" s="1" t="s">
        <v>1711</v>
      </c>
      <c r="C421" s="1" t="s">
        <v>1712</v>
      </c>
      <c r="D421" s="1" t="s">
        <v>25</v>
      </c>
      <c r="E421" s="1">
        <v>900085</v>
      </c>
      <c r="F421" s="1" t="s">
        <v>36</v>
      </c>
      <c r="G421" s="1">
        <v>903457</v>
      </c>
      <c r="H421" s="1">
        <v>3</v>
      </c>
      <c r="I421" s="1" t="s">
        <v>1713</v>
      </c>
      <c r="J421" s="1">
        <v>139.736266</v>
      </c>
      <c r="K421" s="1">
        <v>35.627905</v>
      </c>
      <c r="L421" s="1" t="s">
        <v>1714</v>
      </c>
    </row>
    <row r="422" spans="1:12">
      <c r="A422" s="1">
        <v>312021</v>
      </c>
      <c r="B422" s="1" t="s">
        <v>1715</v>
      </c>
      <c r="C422" s="1" t="s">
        <v>1716</v>
      </c>
      <c r="D422" s="1" t="s">
        <v>25</v>
      </c>
      <c r="E422" s="1">
        <v>900085</v>
      </c>
      <c r="F422" s="1" t="s">
        <v>36</v>
      </c>
      <c r="G422" s="1">
        <v>903457</v>
      </c>
      <c r="H422" s="1">
        <v>5</v>
      </c>
      <c r="I422" s="1" t="s">
        <v>1717</v>
      </c>
      <c r="J422" s="1">
        <v>139.694059</v>
      </c>
      <c r="K422" s="1">
        <v>35.690267</v>
      </c>
      <c r="L422" s="1" t="s">
        <v>1718</v>
      </c>
    </row>
    <row r="423" spans="1:12">
      <c r="A423" s="1">
        <v>312029</v>
      </c>
      <c r="B423" s="1" t="s">
        <v>1719</v>
      </c>
      <c r="C423" s="1" t="s">
        <v>1720</v>
      </c>
      <c r="D423" s="1" t="s">
        <v>25</v>
      </c>
      <c r="E423" s="1">
        <v>900085</v>
      </c>
      <c r="F423" s="1" t="s">
        <v>36</v>
      </c>
      <c r="G423" s="1">
        <v>903457</v>
      </c>
      <c r="H423" s="1">
        <v>3</v>
      </c>
      <c r="I423" s="1" t="s">
        <v>1721</v>
      </c>
      <c r="J423" s="1">
        <v>139.786031</v>
      </c>
      <c r="K423" s="1">
        <v>35.680435</v>
      </c>
      <c r="L423" s="1" t="s">
        <v>1722</v>
      </c>
    </row>
    <row r="424" spans="1:12">
      <c r="A424" s="1">
        <v>312407</v>
      </c>
      <c r="B424" s="1" t="s">
        <v>1723</v>
      </c>
      <c r="C424" s="1" t="s">
        <v>1724</v>
      </c>
      <c r="D424" s="1" t="s">
        <v>25</v>
      </c>
      <c r="E424" s="1">
        <v>900085</v>
      </c>
      <c r="F424" s="1" t="s">
        <v>300</v>
      </c>
      <c r="G424" s="1">
        <v>903451</v>
      </c>
      <c r="H424" s="1">
        <v>4</v>
      </c>
      <c r="I424" s="1" t="s">
        <v>1725</v>
      </c>
      <c r="J424" s="1">
        <v>135.758</v>
      </c>
      <c r="K424" s="1">
        <v>34.983</v>
      </c>
      <c r="L424" s="1" t="s">
        <v>1726</v>
      </c>
    </row>
    <row r="425" spans="1:12">
      <c r="A425" s="1">
        <v>312751</v>
      </c>
      <c r="B425" s="1" t="s">
        <v>1727</v>
      </c>
      <c r="C425" s="1" t="s">
        <v>1728</v>
      </c>
      <c r="D425" s="1" t="s">
        <v>1207</v>
      </c>
      <c r="E425" s="1">
        <v>900010</v>
      </c>
      <c r="F425" s="1" t="s">
        <v>1729</v>
      </c>
      <c r="G425" s="1">
        <v>907974</v>
      </c>
      <c r="H425" s="1">
        <v>4</v>
      </c>
      <c r="I425" s="1" t="s">
        <v>1730</v>
      </c>
      <c r="J425" s="1">
        <v>148.9587153</v>
      </c>
      <c r="K425" s="1">
        <v>-20.34799035</v>
      </c>
      <c r="L425" s="1" t="s">
        <v>1731</v>
      </c>
    </row>
    <row r="426" spans="1:12">
      <c r="A426" s="1">
        <v>312773</v>
      </c>
      <c r="B426" s="1" t="s">
        <v>1732</v>
      </c>
      <c r="C426" s="1" t="s">
        <v>1733</v>
      </c>
      <c r="D426" s="1" t="s">
        <v>14</v>
      </c>
      <c r="E426" s="1">
        <v>900136</v>
      </c>
      <c r="F426" s="1" t="s">
        <v>71</v>
      </c>
      <c r="G426" s="1">
        <v>904140</v>
      </c>
      <c r="H426" s="1">
        <v>4</v>
      </c>
      <c r="I426" s="1" t="s">
        <v>1734</v>
      </c>
      <c r="J426" s="1">
        <v>121.028967</v>
      </c>
      <c r="K426" s="1">
        <v>14.56611</v>
      </c>
      <c r="L426" s="1" t="s">
        <v>1735</v>
      </c>
    </row>
    <row r="427" spans="1:12">
      <c r="A427" s="1">
        <v>312777</v>
      </c>
      <c r="B427" s="1" t="s">
        <v>1736</v>
      </c>
      <c r="C427" s="1" t="s">
        <v>1737</v>
      </c>
      <c r="D427" s="1" t="s">
        <v>14</v>
      </c>
      <c r="E427" s="1">
        <v>900136</v>
      </c>
      <c r="F427" s="1" t="s">
        <v>71</v>
      </c>
      <c r="G427" s="1">
        <v>904140</v>
      </c>
      <c r="H427" s="1">
        <v>5</v>
      </c>
      <c r="I427" s="1" t="s">
        <v>1738</v>
      </c>
      <c r="J427" s="1">
        <v>120.974054</v>
      </c>
      <c r="K427" s="1">
        <v>14.583024</v>
      </c>
      <c r="L427" s="1" t="s">
        <v>1739</v>
      </c>
    </row>
    <row r="428" spans="1:12">
      <c r="A428" s="1">
        <v>312781</v>
      </c>
      <c r="B428" s="1" t="s">
        <v>1740</v>
      </c>
      <c r="C428" s="1" t="s">
        <v>1741</v>
      </c>
      <c r="D428" s="1" t="s">
        <v>14</v>
      </c>
      <c r="E428" s="1">
        <v>900136</v>
      </c>
      <c r="F428" s="1" t="s">
        <v>15</v>
      </c>
      <c r="G428" s="1">
        <v>947290</v>
      </c>
      <c r="H428" s="1">
        <v>5</v>
      </c>
      <c r="I428" s="1" t="s">
        <v>1742</v>
      </c>
      <c r="J428" s="1">
        <v>124.0237226</v>
      </c>
      <c r="K428" s="1">
        <v>10.31051301</v>
      </c>
      <c r="L428" s="1" t="s">
        <v>1743</v>
      </c>
    </row>
    <row r="429" spans="1:12">
      <c r="A429" s="1">
        <v>312890</v>
      </c>
      <c r="B429" s="1" t="s">
        <v>1744</v>
      </c>
      <c r="C429" s="1" t="s">
        <v>1745</v>
      </c>
      <c r="D429" s="1" t="s">
        <v>322</v>
      </c>
      <c r="E429" s="1">
        <v>900155</v>
      </c>
      <c r="F429" s="1" t="s">
        <v>322</v>
      </c>
      <c r="G429" s="1">
        <v>904544</v>
      </c>
      <c r="H429" s="1">
        <v>5</v>
      </c>
      <c r="I429" s="1" t="s">
        <v>1746</v>
      </c>
      <c r="J429" s="1">
        <v>103.85318</v>
      </c>
      <c r="K429" s="1">
        <v>1.293176</v>
      </c>
      <c r="L429" s="1" t="s">
        <v>1747</v>
      </c>
    </row>
    <row r="430" spans="1:12">
      <c r="A430" s="1">
        <v>312894</v>
      </c>
      <c r="B430" s="1" t="s">
        <v>1748</v>
      </c>
      <c r="C430" s="1" t="s">
        <v>1749</v>
      </c>
      <c r="D430" s="1" t="s">
        <v>322</v>
      </c>
      <c r="E430" s="1">
        <v>900155</v>
      </c>
      <c r="F430" s="1" t="s">
        <v>322</v>
      </c>
      <c r="G430" s="1">
        <v>904544</v>
      </c>
      <c r="H430" s="1">
        <v>5</v>
      </c>
      <c r="I430" s="1" t="s">
        <v>1750</v>
      </c>
      <c r="J430" s="1">
        <v>103.836074</v>
      </c>
      <c r="K430" s="1">
        <v>1.312007</v>
      </c>
      <c r="L430" s="1" t="s">
        <v>1751</v>
      </c>
    </row>
    <row r="431" spans="1:12">
      <c r="A431" s="1">
        <v>312895</v>
      </c>
      <c r="B431" s="1" t="s">
        <v>1752</v>
      </c>
      <c r="C431" s="1" t="s">
        <v>1753</v>
      </c>
      <c r="D431" s="1" t="s">
        <v>322</v>
      </c>
      <c r="E431" s="1">
        <v>900155</v>
      </c>
      <c r="F431" s="1" t="s">
        <v>322</v>
      </c>
      <c r="G431" s="1">
        <v>904544</v>
      </c>
      <c r="H431" s="1">
        <v>5</v>
      </c>
      <c r="I431" s="1" t="s">
        <v>1754</v>
      </c>
      <c r="J431" s="1">
        <v>103.8249018</v>
      </c>
      <c r="K431" s="1">
        <v>1.304638218</v>
      </c>
      <c r="L431" s="1" t="s">
        <v>1755</v>
      </c>
    </row>
    <row r="432" spans="1:12">
      <c r="A432" s="1">
        <v>312902</v>
      </c>
      <c r="B432" s="1" t="s">
        <v>1756</v>
      </c>
      <c r="C432" s="1" t="s">
        <v>1757</v>
      </c>
      <c r="D432" s="1" t="s">
        <v>322</v>
      </c>
      <c r="E432" s="1">
        <v>900155</v>
      </c>
      <c r="F432" s="1" t="s">
        <v>322</v>
      </c>
      <c r="G432" s="1">
        <v>904544</v>
      </c>
      <c r="H432" s="1">
        <v>4</v>
      </c>
      <c r="I432" s="1" t="s">
        <v>1758</v>
      </c>
      <c r="J432" s="1">
        <v>103.843264</v>
      </c>
      <c r="K432" s="1">
        <v>1.275025</v>
      </c>
      <c r="L432" s="1" t="s">
        <v>1759</v>
      </c>
    </row>
    <row r="433" spans="1:12">
      <c r="A433" s="1">
        <v>312906</v>
      </c>
      <c r="B433" s="1" t="s">
        <v>1760</v>
      </c>
      <c r="C433" s="1" t="s">
        <v>1761</v>
      </c>
      <c r="D433" s="1" t="s">
        <v>322</v>
      </c>
      <c r="E433" s="1">
        <v>900155</v>
      </c>
      <c r="F433" s="1" t="s">
        <v>322</v>
      </c>
      <c r="G433" s="1">
        <v>904544</v>
      </c>
      <c r="H433" s="1">
        <v>5</v>
      </c>
      <c r="I433" s="1" t="s">
        <v>1762</v>
      </c>
      <c r="J433" s="1">
        <v>103.822305</v>
      </c>
      <c r="K433" s="1">
        <v>1.251481</v>
      </c>
      <c r="L433" s="1" t="s">
        <v>1763</v>
      </c>
    </row>
    <row r="434" spans="1:12">
      <c r="A434" s="1">
        <v>312907</v>
      </c>
      <c r="B434" s="1" t="s">
        <v>1764</v>
      </c>
      <c r="C434" s="1" t="s">
        <v>1765</v>
      </c>
      <c r="D434" s="1" t="s">
        <v>322</v>
      </c>
      <c r="E434" s="1">
        <v>900155</v>
      </c>
      <c r="F434" s="1" t="s">
        <v>1766</v>
      </c>
      <c r="G434" s="1">
        <v>1103502</v>
      </c>
      <c r="H434" s="1">
        <v>5</v>
      </c>
      <c r="I434" s="1" t="s">
        <v>1767</v>
      </c>
      <c r="J434" s="1">
        <v>103.80945</v>
      </c>
      <c r="K434" s="1">
        <v>1.2584</v>
      </c>
      <c r="L434" s="1" t="s">
        <v>1768</v>
      </c>
    </row>
    <row r="435" spans="1:12">
      <c r="A435" s="1">
        <v>312946</v>
      </c>
      <c r="B435" s="1" t="s">
        <v>1769</v>
      </c>
      <c r="C435" s="1" t="s">
        <v>1770</v>
      </c>
      <c r="D435" s="1" t="s">
        <v>111</v>
      </c>
      <c r="E435" s="1">
        <v>10</v>
      </c>
      <c r="F435" s="1" t="s">
        <v>1771</v>
      </c>
      <c r="G435" s="1">
        <v>710100</v>
      </c>
      <c r="H435" s="1">
        <v>5</v>
      </c>
      <c r="I435" s="1" t="s">
        <v>1772</v>
      </c>
      <c r="J435" s="1">
        <v>121.523272</v>
      </c>
      <c r="K435" s="1">
        <v>25.052513</v>
      </c>
      <c r="L435" s="1" t="s">
        <v>1773</v>
      </c>
    </row>
    <row r="436" spans="1:12">
      <c r="A436" s="1">
        <v>315407</v>
      </c>
      <c r="B436" s="1" t="s">
        <v>1774</v>
      </c>
      <c r="C436" s="1" t="s">
        <v>1775</v>
      </c>
      <c r="D436" s="1" t="s">
        <v>111</v>
      </c>
      <c r="E436" s="1">
        <v>10</v>
      </c>
      <c r="F436" s="1" t="s">
        <v>150</v>
      </c>
      <c r="G436" s="1">
        <v>820100</v>
      </c>
      <c r="H436" s="1">
        <v>5</v>
      </c>
      <c r="I436" s="1" t="s">
        <v>1776</v>
      </c>
      <c r="J436" s="1">
        <v>113.54118</v>
      </c>
      <c r="K436" s="1">
        <v>22.194183</v>
      </c>
      <c r="L436" s="1" t="s">
        <v>1777</v>
      </c>
    </row>
    <row r="437" spans="1:12">
      <c r="A437" s="1">
        <v>315977</v>
      </c>
      <c r="B437" s="1" t="s">
        <v>1778</v>
      </c>
      <c r="C437" s="1" t="s">
        <v>1779</v>
      </c>
      <c r="D437" s="1" t="s">
        <v>111</v>
      </c>
      <c r="E437" s="1">
        <v>10</v>
      </c>
      <c r="F437" s="1" t="s">
        <v>1780</v>
      </c>
      <c r="G437" s="1">
        <v>440100</v>
      </c>
      <c r="H437" s="1">
        <v>3.5</v>
      </c>
      <c r="I437" s="1" t="s">
        <v>1781</v>
      </c>
      <c r="J437" s="1">
        <v>113.335309019218</v>
      </c>
      <c r="K437" s="1">
        <v>23.1568754370324</v>
      </c>
      <c r="L437" s="1" t="s">
        <v>1782</v>
      </c>
    </row>
    <row r="438" spans="1:12">
      <c r="A438" s="1">
        <v>316820</v>
      </c>
      <c r="B438" s="1" t="s">
        <v>1783</v>
      </c>
      <c r="C438" s="1" t="s">
        <v>1784</v>
      </c>
      <c r="D438" s="1" t="s">
        <v>79</v>
      </c>
      <c r="E438" s="1">
        <v>900170</v>
      </c>
      <c r="F438" s="1" t="s">
        <v>236</v>
      </c>
      <c r="G438" s="1">
        <v>904974</v>
      </c>
      <c r="H438" s="1">
        <v>5</v>
      </c>
      <c r="I438" s="1">
        <v>6638259510</v>
      </c>
      <c r="J438" s="1">
        <v>100.88891</v>
      </c>
      <c r="K438" s="1">
        <v>12.945265</v>
      </c>
      <c r="L438" s="1" t="s">
        <v>1785</v>
      </c>
    </row>
    <row r="439" spans="1:12">
      <c r="A439" s="1">
        <v>316904</v>
      </c>
      <c r="B439" s="1" t="s">
        <v>1786</v>
      </c>
      <c r="C439" s="1" t="s">
        <v>1787</v>
      </c>
      <c r="D439" s="1" t="s">
        <v>79</v>
      </c>
      <c r="E439" s="1">
        <v>900170</v>
      </c>
      <c r="F439" s="1" t="s">
        <v>80</v>
      </c>
      <c r="G439" s="1">
        <v>904976</v>
      </c>
      <c r="H439" s="1">
        <v>5</v>
      </c>
      <c r="I439" s="1" t="s">
        <v>1788</v>
      </c>
      <c r="J439" s="1">
        <v>100.585705</v>
      </c>
      <c r="K439" s="1">
        <v>13.712703</v>
      </c>
      <c r="L439" s="1" t="s">
        <v>1789</v>
      </c>
    </row>
    <row r="440" spans="1:12">
      <c r="A440" s="1">
        <v>316925</v>
      </c>
      <c r="B440" s="1" t="s">
        <v>1790</v>
      </c>
      <c r="C440" s="1" t="s">
        <v>1791</v>
      </c>
      <c r="D440" s="1" t="s">
        <v>79</v>
      </c>
      <c r="E440" s="1">
        <v>900170</v>
      </c>
      <c r="F440" s="1" t="s">
        <v>80</v>
      </c>
      <c r="G440" s="1">
        <v>904976</v>
      </c>
      <c r="H440" s="1">
        <v>3</v>
      </c>
      <c r="I440" s="1" t="s">
        <v>1792</v>
      </c>
      <c r="J440" s="1">
        <v>100.53535</v>
      </c>
      <c r="K440" s="1">
        <v>13.752517</v>
      </c>
      <c r="L440" s="1" t="s">
        <v>1793</v>
      </c>
    </row>
    <row r="441" spans="1:12">
      <c r="A441" s="1">
        <v>317205</v>
      </c>
      <c r="B441" s="1" t="s">
        <v>1794</v>
      </c>
      <c r="C441" s="1" t="s">
        <v>1795</v>
      </c>
      <c r="D441" s="1" t="s">
        <v>111</v>
      </c>
      <c r="E441" s="1">
        <v>10</v>
      </c>
      <c r="F441" s="1" t="s">
        <v>1771</v>
      </c>
      <c r="G441" s="1">
        <v>710100</v>
      </c>
      <c r="H441" s="1">
        <v>5</v>
      </c>
      <c r="I441" s="1" t="s">
        <v>1796</v>
      </c>
      <c r="J441" s="1">
        <v>121.516959</v>
      </c>
      <c r="K441" s="1">
        <v>25.049073</v>
      </c>
      <c r="L441" s="1" t="s">
        <v>1797</v>
      </c>
    </row>
    <row r="442" spans="1:12">
      <c r="A442" s="1">
        <v>317214</v>
      </c>
      <c r="B442" s="1" t="s">
        <v>1798</v>
      </c>
      <c r="C442" s="1" t="s">
        <v>1799</v>
      </c>
      <c r="D442" s="1" t="s">
        <v>79</v>
      </c>
      <c r="E442" s="1">
        <v>900170</v>
      </c>
      <c r="F442" s="1" t="s">
        <v>80</v>
      </c>
      <c r="G442" s="1">
        <v>904976</v>
      </c>
      <c r="H442" s="1">
        <v>3</v>
      </c>
      <c r="I442" s="1" t="s">
        <v>1800</v>
      </c>
      <c r="J442" s="1">
        <v>100.557535</v>
      </c>
      <c r="K442" s="1">
        <v>13.744886</v>
      </c>
      <c r="L442" s="1" t="s">
        <v>1801</v>
      </c>
    </row>
    <row r="443" spans="1:12">
      <c r="A443" s="1">
        <v>317222</v>
      </c>
      <c r="B443" s="1" t="s">
        <v>1802</v>
      </c>
      <c r="C443" s="1" t="s">
        <v>1803</v>
      </c>
      <c r="D443" s="1" t="s">
        <v>111</v>
      </c>
      <c r="E443" s="1">
        <v>10</v>
      </c>
      <c r="F443" s="1" t="s">
        <v>1771</v>
      </c>
      <c r="G443" s="1">
        <v>710100</v>
      </c>
      <c r="H443" s="1">
        <v>5</v>
      </c>
      <c r="I443" s="1" t="s">
        <v>1804</v>
      </c>
      <c r="J443" s="1">
        <v>121.48219</v>
      </c>
      <c r="K443" s="1">
        <v>25.018278</v>
      </c>
      <c r="L443" s="1" t="s">
        <v>1805</v>
      </c>
    </row>
    <row r="444" spans="1:12">
      <c r="A444" s="1">
        <v>317224</v>
      </c>
      <c r="B444" s="1" t="s">
        <v>1806</v>
      </c>
      <c r="C444" s="1" t="s">
        <v>1807</v>
      </c>
      <c r="D444" s="1" t="s">
        <v>14</v>
      </c>
      <c r="E444" s="1">
        <v>900136</v>
      </c>
      <c r="F444" s="1" t="s">
        <v>41</v>
      </c>
      <c r="G444" s="1">
        <v>904145</v>
      </c>
      <c r="H444" s="1">
        <v>4</v>
      </c>
      <c r="I444" s="1" t="s">
        <v>1808</v>
      </c>
      <c r="J444" s="1">
        <v>121.92928</v>
      </c>
      <c r="K444" s="1">
        <v>11.953686</v>
      </c>
      <c r="L444" s="1" t="s">
        <v>1809</v>
      </c>
    </row>
    <row r="445" spans="1:12">
      <c r="A445" s="1">
        <v>317230</v>
      </c>
      <c r="B445" s="1" t="s">
        <v>1810</v>
      </c>
      <c r="C445" s="1" t="s">
        <v>1811</v>
      </c>
      <c r="D445" s="1" t="s">
        <v>25</v>
      </c>
      <c r="E445" s="1">
        <v>900085</v>
      </c>
      <c r="F445" s="1" t="s">
        <v>975</v>
      </c>
      <c r="G445" s="1">
        <v>903510</v>
      </c>
      <c r="H445" s="1">
        <v>4</v>
      </c>
      <c r="I445" s="1">
        <f>81-3-5295-7866</f>
        <v>-13083</v>
      </c>
      <c r="J445" s="1">
        <v>140.99435</v>
      </c>
      <c r="K445" s="1">
        <v>43.19853</v>
      </c>
      <c r="L445" s="1" t="s">
        <v>1812</v>
      </c>
    </row>
    <row r="446" spans="1:12">
      <c r="A446" s="1">
        <v>317233</v>
      </c>
      <c r="B446" s="1" t="s">
        <v>1813</v>
      </c>
      <c r="C446" s="1" t="s">
        <v>1814</v>
      </c>
      <c r="D446" s="1" t="s">
        <v>50</v>
      </c>
      <c r="E446" s="1">
        <v>900187</v>
      </c>
      <c r="F446" s="1" t="s">
        <v>51</v>
      </c>
      <c r="G446" s="1">
        <v>907589</v>
      </c>
      <c r="H446" s="1">
        <v>4</v>
      </c>
      <c r="I446" s="1" t="s">
        <v>1815</v>
      </c>
      <c r="J446" s="1">
        <v>109.19504</v>
      </c>
      <c r="K446" s="1">
        <v>12.237922</v>
      </c>
      <c r="L446" s="1" t="s">
        <v>1816</v>
      </c>
    </row>
    <row r="447" spans="1:12">
      <c r="A447" s="1">
        <v>317327</v>
      </c>
      <c r="B447" s="1" t="s">
        <v>1817</v>
      </c>
      <c r="C447" s="1" t="s">
        <v>1818</v>
      </c>
      <c r="D447" s="1" t="s">
        <v>14</v>
      </c>
      <c r="E447" s="1">
        <v>900136</v>
      </c>
      <c r="F447" s="1" t="s">
        <v>41</v>
      </c>
      <c r="G447" s="1">
        <v>904145</v>
      </c>
      <c r="H447" s="1">
        <v>5</v>
      </c>
      <c r="I447" s="1" t="s">
        <v>1819</v>
      </c>
      <c r="J447" s="1">
        <v>121.90947</v>
      </c>
      <c r="K447" s="1">
        <v>11.984435</v>
      </c>
      <c r="L447" s="1" t="s">
        <v>1820</v>
      </c>
    </row>
    <row r="448" spans="1:12">
      <c r="A448" s="1">
        <v>317387</v>
      </c>
      <c r="B448" s="1" t="s">
        <v>1821</v>
      </c>
      <c r="C448" s="1" t="s">
        <v>1822</v>
      </c>
      <c r="D448" s="1" t="s">
        <v>14</v>
      </c>
      <c r="E448" s="1">
        <v>900136</v>
      </c>
      <c r="F448" s="1" t="s">
        <v>71</v>
      </c>
      <c r="G448" s="1">
        <v>904140</v>
      </c>
      <c r="H448" s="1">
        <v>3</v>
      </c>
      <c r="I448" s="1" t="s">
        <v>1823</v>
      </c>
      <c r="J448" s="1">
        <v>120.984542</v>
      </c>
      <c r="K448" s="1">
        <v>14.572622</v>
      </c>
      <c r="L448" s="1" t="s">
        <v>1824</v>
      </c>
    </row>
    <row r="449" spans="1:12">
      <c r="A449" s="1">
        <v>317392</v>
      </c>
      <c r="B449" s="1" t="s">
        <v>1825</v>
      </c>
      <c r="C449" s="1" t="s">
        <v>1826</v>
      </c>
      <c r="D449" s="1" t="s">
        <v>14</v>
      </c>
      <c r="E449" s="1">
        <v>900136</v>
      </c>
      <c r="F449" s="1" t="s">
        <v>71</v>
      </c>
      <c r="G449" s="1">
        <v>904140</v>
      </c>
      <c r="H449" s="1">
        <v>4</v>
      </c>
      <c r="I449" s="1" t="s">
        <v>1827</v>
      </c>
      <c r="J449" s="1">
        <v>121.029358</v>
      </c>
      <c r="K449" s="1">
        <v>14.564303</v>
      </c>
      <c r="L449" s="1" t="s">
        <v>1828</v>
      </c>
    </row>
    <row r="450" spans="1:12">
      <c r="A450" s="1">
        <v>317564</v>
      </c>
      <c r="B450" s="1" t="s">
        <v>1829</v>
      </c>
      <c r="C450" s="1" t="s">
        <v>1830</v>
      </c>
      <c r="D450" s="1" t="s">
        <v>59</v>
      </c>
      <c r="E450" s="1">
        <v>900091</v>
      </c>
      <c r="F450" s="1" t="s">
        <v>359</v>
      </c>
      <c r="G450" s="1">
        <v>903551</v>
      </c>
      <c r="H450" s="1">
        <v>3</v>
      </c>
      <c r="I450" s="1" t="s">
        <v>1831</v>
      </c>
      <c r="J450" s="1">
        <v>126.987244</v>
      </c>
      <c r="K450" s="1">
        <v>37.563188</v>
      </c>
      <c r="L450" s="1" t="s">
        <v>1832</v>
      </c>
    </row>
    <row r="451" spans="1:12">
      <c r="A451" s="1">
        <v>317586</v>
      </c>
      <c r="B451" s="1" t="s">
        <v>1833</v>
      </c>
      <c r="C451" s="1" t="s">
        <v>1834</v>
      </c>
      <c r="D451" s="1" t="s">
        <v>59</v>
      </c>
      <c r="E451" s="1">
        <v>900091</v>
      </c>
      <c r="F451" s="1" t="s">
        <v>359</v>
      </c>
      <c r="G451" s="1">
        <v>903551</v>
      </c>
      <c r="H451" s="1">
        <v>4</v>
      </c>
      <c r="I451" s="1" t="s">
        <v>1835</v>
      </c>
      <c r="J451" s="1">
        <v>127.032933</v>
      </c>
      <c r="K451" s="1">
        <v>37.515707</v>
      </c>
      <c r="L451" s="1" t="s">
        <v>1836</v>
      </c>
    </row>
    <row r="452" spans="1:12">
      <c r="A452" s="1">
        <v>317674</v>
      </c>
      <c r="B452" s="1" t="s">
        <v>1837</v>
      </c>
      <c r="C452" s="1" t="s">
        <v>1838</v>
      </c>
      <c r="D452" s="1" t="s">
        <v>65</v>
      </c>
      <c r="E452" s="1">
        <v>900105</v>
      </c>
      <c r="F452" s="1" t="s">
        <v>1839</v>
      </c>
      <c r="G452" s="1">
        <v>912188</v>
      </c>
      <c r="H452" s="1">
        <v>5</v>
      </c>
      <c r="I452" s="1" t="s">
        <v>1840</v>
      </c>
      <c r="J452" s="1">
        <v>116.0412722826</v>
      </c>
      <c r="K452" s="1">
        <v>5.95595785274948</v>
      </c>
      <c r="L452" s="1" t="s">
        <v>1841</v>
      </c>
    </row>
    <row r="453" spans="1:12">
      <c r="A453" s="1">
        <v>317675</v>
      </c>
      <c r="B453" s="1" t="s">
        <v>1842</v>
      </c>
      <c r="C453" s="1" t="s">
        <v>1843</v>
      </c>
      <c r="D453" s="1" t="s">
        <v>65</v>
      </c>
      <c r="E453" s="1">
        <v>900105</v>
      </c>
      <c r="F453" s="1" t="s">
        <v>388</v>
      </c>
      <c r="G453" s="1">
        <v>903679</v>
      </c>
      <c r="H453" s="1">
        <v>4</v>
      </c>
      <c r="I453" s="1">
        <f>604-9665566</f>
        <v>-9664962</v>
      </c>
      <c r="J453" s="1">
        <v>99.7004</v>
      </c>
      <c r="K453" s="1">
        <v>6.294</v>
      </c>
      <c r="L453" s="1" t="s">
        <v>1844</v>
      </c>
    </row>
    <row r="454" spans="1:12">
      <c r="A454" s="1">
        <v>317745</v>
      </c>
      <c r="B454" s="1" t="s">
        <v>1845</v>
      </c>
      <c r="C454" s="1" t="s">
        <v>1846</v>
      </c>
      <c r="D454" s="1" t="s">
        <v>14</v>
      </c>
      <c r="E454" s="1">
        <v>900136</v>
      </c>
      <c r="F454" s="1" t="s">
        <v>41</v>
      </c>
      <c r="G454" s="1">
        <v>904145</v>
      </c>
      <c r="H454" s="1">
        <v>4</v>
      </c>
      <c r="I454" s="1" t="s">
        <v>1847</v>
      </c>
      <c r="J454" s="1">
        <v>121.92764</v>
      </c>
      <c r="K454" s="1">
        <v>11.961918</v>
      </c>
      <c r="L454" s="1" t="s">
        <v>1848</v>
      </c>
    </row>
    <row r="455" spans="1:12">
      <c r="A455" s="1">
        <v>317752</v>
      </c>
      <c r="B455" s="1" t="s">
        <v>1849</v>
      </c>
      <c r="C455" s="1" t="s">
        <v>1850</v>
      </c>
      <c r="D455" s="1" t="s">
        <v>25</v>
      </c>
      <c r="E455" s="1">
        <v>900085</v>
      </c>
      <c r="F455" s="1" t="s">
        <v>305</v>
      </c>
      <c r="G455" s="1">
        <v>903466</v>
      </c>
      <c r="H455" s="1">
        <v>3</v>
      </c>
      <c r="I455" s="1" t="s">
        <v>1851</v>
      </c>
      <c r="J455" s="1">
        <v>135.505096435547</v>
      </c>
      <c r="K455" s="1">
        <v>34.6775703430176</v>
      </c>
      <c r="L455" s="1" t="s">
        <v>1852</v>
      </c>
    </row>
    <row r="456" spans="1:12">
      <c r="A456" s="1">
        <v>317753</v>
      </c>
      <c r="B456" s="1" t="s">
        <v>1853</v>
      </c>
      <c r="C456" s="1" t="s">
        <v>1854</v>
      </c>
      <c r="D456" s="1" t="s">
        <v>79</v>
      </c>
      <c r="E456" s="1">
        <v>900170</v>
      </c>
      <c r="F456" s="1" t="s">
        <v>101</v>
      </c>
      <c r="G456" s="1">
        <v>904973</v>
      </c>
      <c r="H456" s="1">
        <v>4</v>
      </c>
      <c r="I456" s="1" t="s">
        <v>1855</v>
      </c>
      <c r="J456" s="1">
        <v>98.99457</v>
      </c>
      <c r="K456" s="1">
        <v>18.784966</v>
      </c>
      <c r="L456" s="1" t="s">
        <v>1856</v>
      </c>
    </row>
    <row r="457" spans="1:12">
      <c r="A457" s="1">
        <v>317763</v>
      </c>
      <c r="B457" s="1" t="s">
        <v>1857</v>
      </c>
      <c r="C457" s="1" t="s">
        <v>1858</v>
      </c>
      <c r="D457" s="1" t="s">
        <v>111</v>
      </c>
      <c r="E457" s="1">
        <v>10</v>
      </c>
      <c r="F457" s="1" t="s">
        <v>1771</v>
      </c>
      <c r="G457" s="1">
        <v>710100</v>
      </c>
      <c r="H457" s="1">
        <v>4</v>
      </c>
      <c r="I457" s="1" t="s">
        <v>1859</v>
      </c>
      <c r="J457" s="1">
        <v>121.54858</v>
      </c>
      <c r="K457" s="1">
        <v>25.05468</v>
      </c>
      <c r="L457" s="1" t="s">
        <v>1860</v>
      </c>
    </row>
    <row r="458" spans="1:12">
      <c r="A458" s="1">
        <v>317768</v>
      </c>
      <c r="B458" s="1" t="s">
        <v>1861</v>
      </c>
      <c r="C458" s="1" t="s">
        <v>1862</v>
      </c>
      <c r="D458" s="1" t="s">
        <v>25</v>
      </c>
      <c r="E458" s="1">
        <v>900085</v>
      </c>
      <c r="F458" s="1" t="s">
        <v>36</v>
      </c>
      <c r="G458" s="1">
        <v>903457</v>
      </c>
      <c r="H458" s="1">
        <v>4</v>
      </c>
      <c r="I458" s="1" t="s">
        <v>1863</v>
      </c>
      <c r="J458" s="1">
        <v>139.70532</v>
      </c>
      <c r="K458" s="1">
        <v>35.69656</v>
      </c>
      <c r="L458" s="1" t="s">
        <v>1864</v>
      </c>
    </row>
    <row r="459" spans="1:12">
      <c r="A459" s="1">
        <v>317769</v>
      </c>
      <c r="B459" s="1" t="s">
        <v>1865</v>
      </c>
      <c r="C459" s="1" t="s">
        <v>1866</v>
      </c>
      <c r="D459" s="1" t="s">
        <v>25</v>
      </c>
      <c r="E459" s="1">
        <v>900085</v>
      </c>
      <c r="F459" s="1" t="s">
        <v>36</v>
      </c>
      <c r="G459" s="1">
        <v>903457</v>
      </c>
      <c r="H459" s="1">
        <v>3</v>
      </c>
      <c r="I459" s="1" t="s">
        <v>1867</v>
      </c>
      <c r="J459" s="1">
        <v>139.763275146484</v>
      </c>
      <c r="K459" s="1">
        <v>35.6682891845703</v>
      </c>
      <c r="L459" s="1" t="s">
        <v>1868</v>
      </c>
    </row>
    <row r="460" spans="1:12">
      <c r="A460" s="1">
        <v>317772</v>
      </c>
      <c r="B460" s="1" t="s">
        <v>1869</v>
      </c>
      <c r="C460" s="1" t="s">
        <v>1870</v>
      </c>
      <c r="D460" s="1" t="s">
        <v>25</v>
      </c>
      <c r="E460" s="1">
        <v>900085</v>
      </c>
      <c r="F460" s="1" t="s">
        <v>36</v>
      </c>
      <c r="G460" s="1">
        <v>903457</v>
      </c>
      <c r="H460" s="1">
        <v>3</v>
      </c>
      <c r="I460" s="1">
        <v>81033541</v>
      </c>
      <c r="J460" s="1">
        <v>139.76746</v>
      </c>
      <c r="K460" s="1">
        <v>35.67023</v>
      </c>
      <c r="L460" s="1" t="s">
        <v>1871</v>
      </c>
    </row>
    <row r="461" spans="1:12">
      <c r="A461" s="1">
        <v>317774</v>
      </c>
      <c r="B461" s="1" t="s">
        <v>1872</v>
      </c>
      <c r="C461" s="1" t="s">
        <v>1873</v>
      </c>
      <c r="D461" s="1" t="s">
        <v>25</v>
      </c>
      <c r="E461" s="1">
        <v>900085</v>
      </c>
      <c r="F461" s="1" t="s">
        <v>36</v>
      </c>
      <c r="G461" s="1">
        <v>903457</v>
      </c>
      <c r="H461" s="1">
        <v>3</v>
      </c>
      <c r="I461" s="1" t="s">
        <v>1874</v>
      </c>
      <c r="J461" s="1">
        <v>139.77493</v>
      </c>
      <c r="K461" s="1">
        <v>35.66606</v>
      </c>
      <c r="L461" s="1" t="s">
        <v>1875</v>
      </c>
    </row>
    <row r="462" spans="1:12">
      <c r="A462" s="1">
        <v>317775</v>
      </c>
      <c r="B462" s="1" t="s">
        <v>1876</v>
      </c>
      <c r="C462" s="1" t="s">
        <v>1877</v>
      </c>
      <c r="D462" s="1" t="s">
        <v>25</v>
      </c>
      <c r="E462" s="1">
        <v>900085</v>
      </c>
      <c r="F462" s="1" t="s">
        <v>36</v>
      </c>
      <c r="G462" s="1">
        <v>903457</v>
      </c>
      <c r="H462" s="1">
        <v>3</v>
      </c>
      <c r="I462" s="1" t="s">
        <v>1878</v>
      </c>
      <c r="J462" s="1">
        <v>139.77805</v>
      </c>
      <c r="K462" s="1">
        <v>35.678741</v>
      </c>
      <c r="L462" s="1" t="s">
        <v>1879</v>
      </c>
    </row>
    <row r="463" spans="1:12">
      <c r="A463" s="1">
        <v>317777</v>
      </c>
      <c r="B463" s="1" t="s">
        <v>1880</v>
      </c>
      <c r="C463" s="1" t="s">
        <v>1881</v>
      </c>
      <c r="D463" s="1" t="s">
        <v>25</v>
      </c>
      <c r="E463" s="1">
        <v>900085</v>
      </c>
      <c r="F463" s="1" t="s">
        <v>36</v>
      </c>
      <c r="G463" s="1">
        <v>903457</v>
      </c>
      <c r="H463" s="1">
        <v>5</v>
      </c>
      <c r="I463" s="1" t="s">
        <v>1882</v>
      </c>
      <c r="J463" s="1">
        <v>139.75796</v>
      </c>
      <c r="K463" s="1">
        <v>35.66854</v>
      </c>
      <c r="L463" s="1" t="s">
        <v>1883</v>
      </c>
    </row>
    <row r="464" spans="1:12">
      <c r="A464" s="1">
        <v>317778</v>
      </c>
      <c r="B464" s="1" t="s">
        <v>1884</v>
      </c>
      <c r="C464" s="1" t="s">
        <v>1885</v>
      </c>
      <c r="D464" s="1" t="s">
        <v>25</v>
      </c>
      <c r="E464" s="1">
        <v>900085</v>
      </c>
      <c r="F464" s="1" t="s">
        <v>36</v>
      </c>
      <c r="G464" s="1">
        <v>903457</v>
      </c>
      <c r="H464" s="1">
        <v>3</v>
      </c>
      <c r="I464" s="1" t="s">
        <v>1886</v>
      </c>
      <c r="J464" s="1">
        <v>139.768905639648</v>
      </c>
      <c r="K464" s="1">
        <v>35.6732482910156</v>
      </c>
      <c r="L464" s="1" t="s">
        <v>1887</v>
      </c>
    </row>
    <row r="465" spans="1:12">
      <c r="A465" s="1">
        <v>317779</v>
      </c>
      <c r="B465" s="1" t="s">
        <v>1888</v>
      </c>
      <c r="C465" s="1" t="s">
        <v>1889</v>
      </c>
      <c r="D465" s="1" t="s">
        <v>25</v>
      </c>
      <c r="E465" s="1">
        <v>900085</v>
      </c>
      <c r="F465" s="1" t="s">
        <v>36</v>
      </c>
      <c r="G465" s="1">
        <v>903457</v>
      </c>
      <c r="H465" s="1">
        <v>4</v>
      </c>
      <c r="I465" s="1" t="s">
        <v>1890</v>
      </c>
      <c r="J465" s="1">
        <v>139.79694</v>
      </c>
      <c r="K465" s="1">
        <v>35.70416</v>
      </c>
      <c r="L465" s="1" t="s">
        <v>1891</v>
      </c>
    </row>
    <row r="466" spans="1:12">
      <c r="A466" s="1">
        <v>317780</v>
      </c>
      <c r="B466" s="1" t="s">
        <v>1892</v>
      </c>
      <c r="C466" s="1" t="s">
        <v>1893</v>
      </c>
      <c r="D466" s="1" t="s">
        <v>25</v>
      </c>
      <c r="E466" s="1">
        <v>900085</v>
      </c>
      <c r="F466" s="1" t="s">
        <v>36</v>
      </c>
      <c r="G466" s="1">
        <v>903457</v>
      </c>
      <c r="H466" s="1">
        <v>4</v>
      </c>
      <c r="I466" s="1" t="s">
        <v>1894</v>
      </c>
      <c r="J466" s="1">
        <v>139.81433</v>
      </c>
      <c r="K466" s="1">
        <v>35.710384</v>
      </c>
      <c r="L466" s="1" t="s">
        <v>1895</v>
      </c>
    </row>
    <row r="467" spans="1:12">
      <c r="A467" s="1">
        <v>317781</v>
      </c>
      <c r="B467" s="1" t="s">
        <v>1896</v>
      </c>
      <c r="C467" s="1" t="s">
        <v>1897</v>
      </c>
      <c r="D467" s="1" t="s">
        <v>25</v>
      </c>
      <c r="E467" s="1">
        <v>900085</v>
      </c>
      <c r="F467" s="1" t="s">
        <v>698</v>
      </c>
      <c r="G467" s="1">
        <v>903459</v>
      </c>
      <c r="H467" s="1">
        <v>4</v>
      </c>
      <c r="I467" s="1" t="s">
        <v>1898</v>
      </c>
      <c r="J467" s="1">
        <v>139.878262</v>
      </c>
      <c r="K467" s="1">
        <v>35.636862</v>
      </c>
      <c r="L467" s="1" t="s">
        <v>1899</v>
      </c>
    </row>
    <row r="468" spans="1:12">
      <c r="A468" s="1">
        <v>317785</v>
      </c>
      <c r="B468" s="1" t="s">
        <v>1900</v>
      </c>
      <c r="C468" s="1" t="s">
        <v>1901</v>
      </c>
      <c r="D468" s="1" t="s">
        <v>25</v>
      </c>
      <c r="E468" s="1">
        <v>900085</v>
      </c>
      <c r="F468" s="1" t="s">
        <v>36</v>
      </c>
      <c r="G468" s="1">
        <v>903457</v>
      </c>
      <c r="H468" s="1">
        <v>3</v>
      </c>
      <c r="I468" s="1" t="s">
        <v>1902</v>
      </c>
      <c r="J468" s="1">
        <v>139.70613</v>
      </c>
      <c r="K468" s="1">
        <v>35.69071</v>
      </c>
      <c r="L468" s="1" t="s">
        <v>1903</v>
      </c>
    </row>
    <row r="469" spans="1:12">
      <c r="A469" s="1">
        <v>317786</v>
      </c>
      <c r="B469" s="1" t="s">
        <v>1904</v>
      </c>
      <c r="C469" s="1" t="s">
        <v>1905</v>
      </c>
      <c r="D469" s="1" t="s">
        <v>25</v>
      </c>
      <c r="E469" s="1">
        <v>900085</v>
      </c>
      <c r="F469" s="1" t="s">
        <v>36</v>
      </c>
      <c r="G469" s="1">
        <v>903457</v>
      </c>
      <c r="H469" s="1">
        <v>3</v>
      </c>
      <c r="I469" s="1" t="s">
        <v>1906</v>
      </c>
      <c r="J469" s="1">
        <v>139.78278</v>
      </c>
      <c r="K469" s="1">
        <v>35.67847</v>
      </c>
      <c r="L469" s="1" t="s">
        <v>1907</v>
      </c>
    </row>
    <row r="470" spans="1:12">
      <c r="A470" s="1">
        <v>317787</v>
      </c>
      <c r="B470" s="1" t="s">
        <v>1908</v>
      </c>
      <c r="C470" s="1" t="s">
        <v>1909</v>
      </c>
      <c r="D470" s="1" t="s">
        <v>25</v>
      </c>
      <c r="E470" s="1">
        <v>900085</v>
      </c>
      <c r="F470" s="1" t="s">
        <v>36</v>
      </c>
      <c r="G470" s="1">
        <v>903457</v>
      </c>
      <c r="H470" s="1">
        <v>3</v>
      </c>
      <c r="I470" s="1" t="s">
        <v>1910</v>
      </c>
      <c r="J470" s="1">
        <v>139.78264</v>
      </c>
      <c r="K470" s="1">
        <v>35.678967</v>
      </c>
      <c r="L470" s="1" t="s">
        <v>1911</v>
      </c>
    </row>
    <row r="471" spans="1:12">
      <c r="A471" s="1">
        <v>317797</v>
      </c>
      <c r="B471" s="1" t="s">
        <v>1912</v>
      </c>
      <c r="C471" s="1" t="s">
        <v>1913</v>
      </c>
      <c r="D471" s="1" t="s">
        <v>25</v>
      </c>
      <c r="E471" s="1">
        <v>900085</v>
      </c>
      <c r="F471" s="1" t="s">
        <v>36</v>
      </c>
      <c r="G471" s="1">
        <v>903457</v>
      </c>
      <c r="H471" s="1">
        <v>3</v>
      </c>
      <c r="I471" s="1" t="s">
        <v>1914</v>
      </c>
      <c r="J471" s="1">
        <v>139.78662</v>
      </c>
      <c r="K471" s="1">
        <v>35.682377</v>
      </c>
      <c r="L471" s="1" t="s">
        <v>1915</v>
      </c>
    </row>
    <row r="472" spans="1:12">
      <c r="A472" s="1">
        <v>317802</v>
      </c>
      <c r="B472" s="1" t="s">
        <v>1916</v>
      </c>
      <c r="C472" s="1" t="s">
        <v>1917</v>
      </c>
      <c r="D472" s="1" t="s">
        <v>25</v>
      </c>
      <c r="E472" s="1">
        <v>900085</v>
      </c>
      <c r="F472" s="1" t="s">
        <v>36</v>
      </c>
      <c r="G472" s="1">
        <v>903457</v>
      </c>
      <c r="H472" s="1">
        <v>5</v>
      </c>
      <c r="I472" s="1">
        <f>81-50-3786-1144</f>
        <v>-4899</v>
      </c>
      <c r="J472" s="1">
        <v>139.78264</v>
      </c>
      <c r="K472" s="1">
        <v>35.678967</v>
      </c>
      <c r="L472" s="1" t="s">
        <v>1918</v>
      </c>
    </row>
    <row r="473" spans="1:12">
      <c r="A473" s="1">
        <v>317809</v>
      </c>
      <c r="B473" s="1" t="s">
        <v>1919</v>
      </c>
      <c r="C473" s="1" t="s">
        <v>1920</v>
      </c>
      <c r="D473" s="1" t="s">
        <v>25</v>
      </c>
      <c r="E473" s="1">
        <v>900085</v>
      </c>
      <c r="F473" s="1" t="s">
        <v>36</v>
      </c>
      <c r="G473" s="1">
        <v>903457</v>
      </c>
      <c r="H473" s="1">
        <v>5</v>
      </c>
      <c r="I473" s="1" t="s">
        <v>1921</v>
      </c>
      <c r="J473" s="1">
        <v>139.737142</v>
      </c>
      <c r="K473" s="1">
        <v>35.679613</v>
      </c>
      <c r="L473" s="1" t="s">
        <v>1922</v>
      </c>
    </row>
    <row r="474" spans="1:12">
      <c r="A474" s="1">
        <v>317815</v>
      </c>
      <c r="B474" s="1" t="s">
        <v>1923</v>
      </c>
      <c r="C474" s="1" t="s">
        <v>1924</v>
      </c>
      <c r="D474" s="1" t="s">
        <v>25</v>
      </c>
      <c r="E474" s="1">
        <v>900085</v>
      </c>
      <c r="F474" s="1" t="s">
        <v>36</v>
      </c>
      <c r="G474" s="1">
        <v>903457</v>
      </c>
      <c r="H474" s="1">
        <v>3</v>
      </c>
      <c r="I474" s="1" t="s">
        <v>1925</v>
      </c>
      <c r="J474" s="1">
        <v>139.7928695</v>
      </c>
      <c r="K474" s="1">
        <v>35.7149544</v>
      </c>
      <c r="L474" s="1" t="s">
        <v>1926</v>
      </c>
    </row>
    <row r="475" spans="1:12">
      <c r="A475" s="1">
        <v>317823</v>
      </c>
      <c r="B475" s="1" t="s">
        <v>1927</v>
      </c>
      <c r="C475" s="1" t="s">
        <v>1928</v>
      </c>
      <c r="D475" s="1" t="s">
        <v>25</v>
      </c>
      <c r="E475" s="1">
        <v>900085</v>
      </c>
      <c r="F475" s="1" t="s">
        <v>36</v>
      </c>
      <c r="G475" s="1">
        <v>903457</v>
      </c>
      <c r="H475" s="1">
        <v>5</v>
      </c>
      <c r="I475" s="1" t="s">
        <v>1929</v>
      </c>
      <c r="J475" s="1">
        <v>139.76262</v>
      </c>
      <c r="K475" s="1">
        <v>35.6871</v>
      </c>
      <c r="L475" s="1" t="s">
        <v>1930</v>
      </c>
    </row>
    <row r="476" spans="1:12">
      <c r="A476" s="1">
        <v>317918</v>
      </c>
      <c r="B476" s="1" t="s">
        <v>1931</v>
      </c>
      <c r="C476" s="1" t="s">
        <v>1932</v>
      </c>
      <c r="D476" s="1" t="s">
        <v>25</v>
      </c>
      <c r="E476" s="1">
        <v>900085</v>
      </c>
      <c r="F476" s="1" t="s">
        <v>305</v>
      </c>
      <c r="G476" s="1">
        <v>903466</v>
      </c>
      <c r="H476" s="1">
        <v>4</v>
      </c>
      <c r="I476" s="1" t="s">
        <v>1933</v>
      </c>
      <c r="J476" s="1">
        <v>135.50618</v>
      </c>
      <c r="K476" s="1">
        <v>34.67066</v>
      </c>
      <c r="L476" s="1" t="s">
        <v>1934</v>
      </c>
    </row>
    <row r="477" spans="1:12">
      <c r="A477" s="1">
        <v>317930</v>
      </c>
      <c r="B477" s="1" t="s">
        <v>1935</v>
      </c>
      <c r="C477" s="1" t="s">
        <v>1936</v>
      </c>
      <c r="D477" s="1" t="s">
        <v>25</v>
      </c>
      <c r="E477" s="1">
        <v>900085</v>
      </c>
      <c r="F477" s="1" t="s">
        <v>474</v>
      </c>
      <c r="G477" s="1">
        <v>903453</v>
      </c>
      <c r="H477" s="1">
        <v>3</v>
      </c>
      <c r="I477" s="1" t="s">
        <v>1937</v>
      </c>
      <c r="J477" s="1">
        <v>141.35438</v>
      </c>
      <c r="K477" s="1">
        <v>43.06507</v>
      </c>
      <c r="L477" s="1" t="s">
        <v>1938</v>
      </c>
    </row>
    <row r="478" spans="1:12">
      <c r="A478" s="1">
        <v>317933</v>
      </c>
      <c r="B478" s="1" t="s">
        <v>1939</v>
      </c>
      <c r="C478" s="1" t="s">
        <v>1940</v>
      </c>
      <c r="D478" s="1" t="s">
        <v>25</v>
      </c>
      <c r="E478" s="1">
        <v>900085</v>
      </c>
      <c r="F478" s="1" t="s">
        <v>474</v>
      </c>
      <c r="G478" s="1">
        <v>903453</v>
      </c>
      <c r="H478" s="1">
        <v>5</v>
      </c>
      <c r="I478" s="1" t="s">
        <v>1941</v>
      </c>
      <c r="J478" s="1">
        <v>141.168746948242</v>
      </c>
      <c r="K478" s="1">
        <v>42.9665794372559</v>
      </c>
      <c r="L478" s="1" t="s">
        <v>1942</v>
      </c>
    </row>
    <row r="479" spans="1:12">
      <c r="A479" s="1">
        <v>317939</v>
      </c>
      <c r="B479" s="1" t="s">
        <v>1943</v>
      </c>
      <c r="C479" s="1" t="s">
        <v>1944</v>
      </c>
      <c r="D479" s="1" t="s">
        <v>25</v>
      </c>
      <c r="E479" s="1">
        <v>900085</v>
      </c>
      <c r="F479" s="1" t="s">
        <v>580</v>
      </c>
      <c r="G479" s="1">
        <v>903485</v>
      </c>
      <c r="H479" s="1">
        <v>4</v>
      </c>
      <c r="I479" s="1" t="s">
        <v>1945</v>
      </c>
      <c r="J479" s="1">
        <v>144.09874</v>
      </c>
      <c r="K479" s="1">
        <v>43.43327</v>
      </c>
      <c r="L479" s="1" t="s">
        <v>1946</v>
      </c>
    </row>
    <row r="480" spans="1:12">
      <c r="A480" s="1">
        <v>318010</v>
      </c>
      <c r="B480" s="1" t="s">
        <v>1947</v>
      </c>
      <c r="C480" s="1" t="s">
        <v>1948</v>
      </c>
      <c r="D480" s="1" t="s">
        <v>25</v>
      </c>
      <c r="E480" s="1">
        <v>900085</v>
      </c>
      <c r="F480" s="1" t="s">
        <v>992</v>
      </c>
      <c r="G480" s="1">
        <v>903506</v>
      </c>
      <c r="H480" s="1">
        <v>4</v>
      </c>
      <c r="I480" s="1" t="s">
        <v>1949</v>
      </c>
      <c r="J480" s="1">
        <v>140.72743</v>
      </c>
      <c r="K480" s="1">
        <v>41.77166</v>
      </c>
      <c r="L480" s="1" t="s">
        <v>1950</v>
      </c>
    </row>
    <row r="481" spans="1:12">
      <c r="A481" s="1">
        <v>318017</v>
      </c>
      <c r="B481" s="1" t="s">
        <v>1951</v>
      </c>
      <c r="C481" s="1" t="s">
        <v>1952</v>
      </c>
      <c r="D481" s="1" t="s">
        <v>25</v>
      </c>
      <c r="E481" s="1">
        <v>900085</v>
      </c>
      <c r="F481" s="1" t="s">
        <v>992</v>
      </c>
      <c r="G481" s="1">
        <v>903506</v>
      </c>
      <c r="H481" s="1">
        <v>3</v>
      </c>
      <c r="I481" s="1" t="s">
        <v>1953</v>
      </c>
      <c r="J481" s="1">
        <v>140.72794</v>
      </c>
      <c r="K481" s="1">
        <v>41.772</v>
      </c>
      <c r="L481" s="1" t="s">
        <v>1954</v>
      </c>
    </row>
    <row r="482" spans="1:12">
      <c r="A482" s="1">
        <v>318018</v>
      </c>
      <c r="B482" s="1" t="s">
        <v>1955</v>
      </c>
      <c r="C482" s="1" t="s">
        <v>1956</v>
      </c>
      <c r="D482" s="1" t="s">
        <v>25</v>
      </c>
      <c r="E482" s="1">
        <v>900085</v>
      </c>
      <c r="F482" s="1" t="s">
        <v>992</v>
      </c>
      <c r="G482" s="1">
        <v>903506</v>
      </c>
      <c r="H482" s="1">
        <v>4</v>
      </c>
      <c r="I482" s="1" t="s">
        <v>1957</v>
      </c>
      <c r="J482" s="1">
        <v>140.726776123047</v>
      </c>
      <c r="K482" s="1">
        <v>41.7729606628418</v>
      </c>
      <c r="L482" s="1" t="s">
        <v>1958</v>
      </c>
    </row>
    <row r="483" spans="1:12">
      <c r="A483" s="1">
        <v>318021</v>
      </c>
      <c r="B483" s="1" t="s">
        <v>1959</v>
      </c>
      <c r="C483" s="1" t="s">
        <v>1960</v>
      </c>
      <c r="D483" s="1" t="s">
        <v>25</v>
      </c>
      <c r="E483" s="1">
        <v>900085</v>
      </c>
      <c r="F483" s="1" t="s">
        <v>830</v>
      </c>
      <c r="G483" s="1">
        <v>903456</v>
      </c>
      <c r="H483" s="1">
        <v>5</v>
      </c>
      <c r="I483" s="1" t="s">
        <v>1961</v>
      </c>
      <c r="J483" s="1">
        <v>139.631084</v>
      </c>
      <c r="K483" s="1">
        <v>35.45524</v>
      </c>
      <c r="L483" s="1" t="s">
        <v>1962</v>
      </c>
    </row>
    <row r="484" spans="1:12">
      <c r="A484" s="1">
        <v>318033</v>
      </c>
      <c r="B484" s="1" t="s">
        <v>1963</v>
      </c>
      <c r="C484" s="1" t="s">
        <v>1964</v>
      </c>
      <c r="D484" s="1" t="s">
        <v>25</v>
      </c>
      <c r="E484" s="1">
        <v>900085</v>
      </c>
      <c r="F484" s="1" t="s">
        <v>1965</v>
      </c>
      <c r="G484" s="1">
        <v>908274</v>
      </c>
      <c r="H484" s="1">
        <v>4</v>
      </c>
      <c r="I484" s="1" t="s">
        <v>1966</v>
      </c>
      <c r="J484" s="1">
        <v>127.690315</v>
      </c>
      <c r="K484" s="1">
        <v>26.09664</v>
      </c>
      <c r="L484" s="1" t="s">
        <v>1967</v>
      </c>
    </row>
    <row r="485" spans="1:12">
      <c r="A485" s="1">
        <v>318037</v>
      </c>
      <c r="B485" s="1" t="s">
        <v>1968</v>
      </c>
      <c r="C485" s="1" t="s">
        <v>1969</v>
      </c>
      <c r="D485" s="1" t="s">
        <v>25</v>
      </c>
      <c r="E485" s="1">
        <v>900085</v>
      </c>
      <c r="F485" s="1" t="s">
        <v>711</v>
      </c>
      <c r="G485" s="1">
        <v>903474</v>
      </c>
      <c r="H485" s="1">
        <v>4</v>
      </c>
      <c r="I485" s="1" t="s">
        <v>1970</v>
      </c>
      <c r="J485" s="1">
        <v>136.90253</v>
      </c>
      <c r="K485" s="1">
        <v>35.168102</v>
      </c>
      <c r="L485" s="1" t="s">
        <v>1971</v>
      </c>
    </row>
    <row r="486" spans="1:12">
      <c r="A486" s="1">
        <v>318075</v>
      </c>
      <c r="B486" s="1" t="s">
        <v>1972</v>
      </c>
      <c r="C486" s="1" t="s">
        <v>1973</v>
      </c>
      <c r="D486" s="1" t="s">
        <v>25</v>
      </c>
      <c r="E486" s="1">
        <v>900085</v>
      </c>
      <c r="F486" s="1" t="s">
        <v>1974</v>
      </c>
      <c r="G486" s="1">
        <v>908297</v>
      </c>
      <c r="H486" s="1">
        <v>4</v>
      </c>
      <c r="I486" s="1" t="s">
        <v>1975</v>
      </c>
      <c r="J486" s="1">
        <v>138.632908</v>
      </c>
      <c r="K486" s="1">
        <v>36.336613</v>
      </c>
      <c r="L486" s="1" t="s">
        <v>1976</v>
      </c>
    </row>
    <row r="487" spans="1:12">
      <c r="A487" s="1">
        <v>318076</v>
      </c>
      <c r="B487" s="1" t="s">
        <v>1977</v>
      </c>
      <c r="C487" s="1" t="s">
        <v>1978</v>
      </c>
      <c r="D487" s="1" t="s">
        <v>25</v>
      </c>
      <c r="E487" s="1">
        <v>900085</v>
      </c>
      <c r="F487" s="1" t="s">
        <v>1974</v>
      </c>
      <c r="G487" s="1">
        <v>908297</v>
      </c>
      <c r="H487" s="1">
        <v>4</v>
      </c>
      <c r="I487" s="1">
        <v>81267421112</v>
      </c>
      <c r="J487" s="1">
        <v>138.633937</v>
      </c>
      <c r="K487" s="1">
        <v>36.355556</v>
      </c>
      <c r="L487" s="1" t="s">
        <v>1976</v>
      </c>
    </row>
    <row r="488" spans="1:12">
      <c r="A488" s="1">
        <v>318105</v>
      </c>
      <c r="B488" s="1" t="s">
        <v>1979</v>
      </c>
      <c r="C488" s="1" t="s">
        <v>1980</v>
      </c>
      <c r="D488" s="1" t="s">
        <v>25</v>
      </c>
      <c r="E488" s="1">
        <v>900085</v>
      </c>
      <c r="F488" s="1" t="s">
        <v>1061</v>
      </c>
      <c r="G488" s="1">
        <v>903470</v>
      </c>
      <c r="H488" s="1">
        <v>4</v>
      </c>
      <c r="I488" s="1" t="s">
        <v>1981</v>
      </c>
      <c r="J488" s="1">
        <v>140.88065</v>
      </c>
      <c r="K488" s="1">
        <v>38.25896</v>
      </c>
      <c r="L488" s="1" t="s">
        <v>1982</v>
      </c>
    </row>
    <row r="489" spans="1:12">
      <c r="A489" s="1">
        <v>318109</v>
      </c>
      <c r="B489" s="1" t="s">
        <v>1983</v>
      </c>
      <c r="C489" s="1" t="s">
        <v>1984</v>
      </c>
      <c r="D489" s="1" t="s">
        <v>25</v>
      </c>
      <c r="E489" s="1">
        <v>900085</v>
      </c>
      <c r="F489" s="1" t="s">
        <v>31</v>
      </c>
      <c r="G489" s="1">
        <v>903504</v>
      </c>
      <c r="H489" s="1">
        <v>4</v>
      </c>
      <c r="I489" s="1" t="s">
        <v>1985</v>
      </c>
      <c r="J489" s="1">
        <v>139.00821</v>
      </c>
      <c r="K489" s="1">
        <v>35.21426</v>
      </c>
      <c r="L489" s="1" t="s">
        <v>1986</v>
      </c>
    </row>
    <row r="490" spans="1:12">
      <c r="A490" s="1">
        <v>318112</v>
      </c>
      <c r="B490" s="1" t="s">
        <v>1987</v>
      </c>
      <c r="C490" s="1" t="s">
        <v>1988</v>
      </c>
      <c r="D490" s="1" t="s">
        <v>25</v>
      </c>
      <c r="E490" s="1">
        <v>900085</v>
      </c>
      <c r="F490" s="1" t="s">
        <v>31</v>
      </c>
      <c r="G490" s="1">
        <v>903504</v>
      </c>
      <c r="H490" s="1">
        <v>4</v>
      </c>
      <c r="I490" s="1" t="s">
        <v>1989</v>
      </c>
      <c r="J490" s="1">
        <v>139.10457</v>
      </c>
      <c r="K490" s="1">
        <v>35.23225</v>
      </c>
      <c r="L490" s="1" t="s">
        <v>1990</v>
      </c>
    </row>
    <row r="491" spans="1:12">
      <c r="A491" s="1">
        <v>318117</v>
      </c>
      <c r="B491" s="1" t="s">
        <v>1991</v>
      </c>
      <c r="C491" s="1" t="s">
        <v>1992</v>
      </c>
      <c r="D491" s="1" t="s">
        <v>25</v>
      </c>
      <c r="E491" s="1">
        <v>900085</v>
      </c>
      <c r="F491" s="1" t="s">
        <v>31</v>
      </c>
      <c r="G491" s="1">
        <v>903504</v>
      </c>
      <c r="H491" s="1">
        <v>4</v>
      </c>
      <c r="I491" s="1" t="s">
        <v>1993</v>
      </c>
      <c r="J491" s="1">
        <v>139.011628</v>
      </c>
      <c r="K491" s="1">
        <v>35.269811</v>
      </c>
      <c r="L491" s="1" t="s">
        <v>1994</v>
      </c>
    </row>
    <row r="492" spans="1:12">
      <c r="A492" s="1">
        <v>318120</v>
      </c>
      <c r="B492" s="1" t="s">
        <v>1995</v>
      </c>
      <c r="C492" s="1" t="s">
        <v>1996</v>
      </c>
      <c r="D492" s="1" t="s">
        <v>25</v>
      </c>
      <c r="E492" s="1">
        <v>900085</v>
      </c>
      <c r="F492" s="1" t="s">
        <v>31</v>
      </c>
      <c r="G492" s="1">
        <v>903504</v>
      </c>
      <c r="H492" s="1">
        <v>3</v>
      </c>
      <c r="I492" s="1" t="s">
        <v>1997</v>
      </c>
      <c r="J492" s="1">
        <v>139.017041</v>
      </c>
      <c r="K492" s="1">
        <v>35.267669</v>
      </c>
      <c r="L492" s="1" t="s">
        <v>1998</v>
      </c>
    </row>
    <row r="493" spans="1:12">
      <c r="A493" s="1">
        <v>318129</v>
      </c>
      <c r="B493" s="1" t="s">
        <v>1999</v>
      </c>
      <c r="C493" s="1" t="s">
        <v>2000</v>
      </c>
      <c r="D493" s="1" t="s">
        <v>25</v>
      </c>
      <c r="E493" s="1">
        <v>900085</v>
      </c>
      <c r="F493" s="1" t="s">
        <v>975</v>
      </c>
      <c r="G493" s="1">
        <v>903510</v>
      </c>
      <c r="H493" s="1">
        <v>3</v>
      </c>
      <c r="I493" s="1" t="s">
        <v>2001</v>
      </c>
      <c r="J493" s="1">
        <v>140.997539833202</v>
      </c>
      <c r="K493" s="1">
        <v>43.1958009754771</v>
      </c>
      <c r="L493" s="1" t="s">
        <v>2002</v>
      </c>
    </row>
    <row r="494" spans="1:12">
      <c r="A494" s="1">
        <v>318131</v>
      </c>
      <c r="B494" s="1" t="s">
        <v>2003</v>
      </c>
      <c r="C494" s="1" t="s">
        <v>2004</v>
      </c>
      <c r="D494" s="1" t="s">
        <v>25</v>
      </c>
      <c r="E494" s="1">
        <v>900085</v>
      </c>
      <c r="F494" s="1" t="s">
        <v>975</v>
      </c>
      <c r="G494" s="1">
        <v>903510</v>
      </c>
      <c r="H494" s="1">
        <v>4</v>
      </c>
      <c r="I494" s="1" t="s">
        <v>2005</v>
      </c>
      <c r="J494" s="1">
        <v>141.02426</v>
      </c>
      <c r="K494" s="1">
        <v>43.18403</v>
      </c>
      <c r="L494" s="1" t="s">
        <v>2006</v>
      </c>
    </row>
    <row r="495" spans="1:12">
      <c r="A495" s="1">
        <v>318148</v>
      </c>
      <c r="B495" s="1" t="s">
        <v>2007</v>
      </c>
      <c r="C495" s="1" t="s">
        <v>2008</v>
      </c>
      <c r="D495" s="1" t="s">
        <v>25</v>
      </c>
      <c r="E495" s="1">
        <v>900085</v>
      </c>
      <c r="F495" s="1" t="s">
        <v>580</v>
      </c>
      <c r="G495" s="1">
        <v>903485</v>
      </c>
      <c r="H495" s="1">
        <v>4</v>
      </c>
      <c r="I495" s="1" t="s">
        <v>2009</v>
      </c>
      <c r="J495" s="1">
        <v>142.63428</v>
      </c>
      <c r="K495" s="1">
        <v>43.06657</v>
      </c>
      <c r="L495" s="1" t="s">
        <v>2010</v>
      </c>
    </row>
    <row r="496" spans="1:12">
      <c r="A496" s="1">
        <v>318155</v>
      </c>
      <c r="B496" s="1" t="s">
        <v>2011</v>
      </c>
      <c r="C496" s="1" t="s">
        <v>2012</v>
      </c>
      <c r="D496" s="1" t="s">
        <v>65</v>
      </c>
      <c r="E496" s="1">
        <v>900105</v>
      </c>
      <c r="F496" s="1" t="s">
        <v>388</v>
      </c>
      <c r="G496" s="1">
        <v>903679</v>
      </c>
      <c r="H496" s="1">
        <v>5</v>
      </c>
      <c r="I496" s="1" t="s">
        <v>2013</v>
      </c>
      <c r="J496" s="1">
        <v>99.693439</v>
      </c>
      <c r="K496" s="1">
        <v>6.359414</v>
      </c>
      <c r="L496" s="1" t="s">
        <v>2014</v>
      </c>
    </row>
    <row r="497" spans="1:12">
      <c r="A497" s="1">
        <v>318236</v>
      </c>
      <c r="B497" s="1" t="s">
        <v>2015</v>
      </c>
      <c r="C497" s="1" t="s">
        <v>2016</v>
      </c>
      <c r="D497" s="1" t="s">
        <v>14</v>
      </c>
      <c r="E497" s="1">
        <v>900136</v>
      </c>
      <c r="F497" s="1" t="s">
        <v>136</v>
      </c>
      <c r="G497" s="1">
        <v>904146</v>
      </c>
      <c r="H497" s="1">
        <v>4</v>
      </c>
      <c r="I497" s="1" t="s">
        <v>2017</v>
      </c>
      <c r="J497" s="1">
        <v>118.748009</v>
      </c>
      <c r="K497" s="1">
        <v>9.739795</v>
      </c>
      <c r="L497" s="1" t="s">
        <v>2018</v>
      </c>
    </row>
    <row r="498" spans="1:12">
      <c r="A498" s="1">
        <v>318250</v>
      </c>
      <c r="B498" s="1" t="s">
        <v>2019</v>
      </c>
      <c r="C498" s="1" t="s">
        <v>2020</v>
      </c>
      <c r="D498" s="1" t="s">
        <v>322</v>
      </c>
      <c r="E498" s="1">
        <v>900155</v>
      </c>
      <c r="F498" s="1" t="s">
        <v>322</v>
      </c>
      <c r="G498" s="1">
        <v>904544</v>
      </c>
      <c r="H498" s="1">
        <v>5</v>
      </c>
      <c r="I498" s="1" t="s">
        <v>2021</v>
      </c>
      <c r="J498" s="1">
        <v>103.820289611816</v>
      </c>
      <c r="K498" s="1">
        <v>1.25503599643707</v>
      </c>
      <c r="L498" s="1" t="s">
        <v>1112</v>
      </c>
    </row>
    <row r="499" spans="1:12">
      <c r="A499" s="1">
        <v>318839</v>
      </c>
      <c r="B499" s="1" t="s">
        <v>2022</v>
      </c>
      <c r="C499" s="1" t="s">
        <v>2023</v>
      </c>
      <c r="D499" s="1" t="s">
        <v>111</v>
      </c>
      <c r="E499" s="1">
        <v>10</v>
      </c>
      <c r="F499" s="1" t="s">
        <v>1771</v>
      </c>
      <c r="G499" s="1">
        <v>710100</v>
      </c>
      <c r="H499" s="1">
        <v>4</v>
      </c>
      <c r="I499" s="1" t="s">
        <v>2024</v>
      </c>
      <c r="J499" s="1">
        <v>121.509379</v>
      </c>
      <c r="K499" s="1">
        <v>25</v>
      </c>
      <c r="L499" s="1" t="s">
        <v>2025</v>
      </c>
    </row>
    <row r="500" spans="1:12">
      <c r="A500" s="1">
        <v>318842</v>
      </c>
      <c r="B500" s="1" t="s">
        <v>2026</v>
      </c>
      <c r="C500" s="1" t="s">
        <v>2027</v>
      </c>
      <c r="D500" s="1" t="s">
        <v>14</v>
      </c>
      <c r="E500" s="1">
        <v>900136</v>
      </c>
      <c r="F500" s="1" t="s">
        <v>1148</v>
      </c>
      <c r="G500" s="1">
        <v>904142</v>
      </c>
      <c r="H500" s="1">
        <v>4</v>
      </c>
      <c r="I500" s="1" t="s">
        <v>334</v>
      </c>
      <c r="J500" s="1">
        <v>123.893981</v>
      </c>
      <c r="K500" s="1">
        <v>10.307658</v>
      </c>
      <c r="L500" s="1" t="s">
        <v>2028</v>
      </c>
    </row>
    <row r="501" spans="1:12">
      <c r="A501" s="1">
        <v>320033</v>
      </c>
      <c r="B501" s="1" t="s">
        <v>2029</v>
      </c>
      <c r="C501" s="1" t="s">
        <v>2030</v>
      </c>
      <c r="D501" s="1" t="s">
        <v>65</v>
      </c>
      <c r="E501" s="1">
        <v>900105</v>
      </c>
      <c r="F501" s="1" t="s">
        <v>388</v>
      </c>
      <c r="G501" s="1">
        <v>903679</v>
      </c>
      <c r="H501" s="1">
        <v>4</v>
      </c>
      <c r="I501" s="1" t="s">
        <v>2031</v>
      </c>
      <c r="J501" s="1">
        <v>99.731281</v>
      </c>
      <c r="K501" s="1">
        <v>6.279166</v>
      </c>
      <c r="L501" s="1" t="s">
        <v>2032</v>
      </c>
    </row>
    <row r="502" spans="1:12">
      <c r="A502" s="1">
        <v>320040</v>
      </c>
      <c r="B502" s="1" t="s">
        <v>2033</v>
      </c>
      <c r="C502" s="1" t="s">
        <v>2034</v>
      </c>
      <c r="D502" s="1" t="s">
        <v>65</v>
      </c>
      <c r="E502" s="1">
        <v>900105</v>
      </c>
      <c r="F502" s="1" t="s">
        <v>1277</v>
      </c>
      <c r="G502" s="1">
        <v>903670</v>
      </c>
      <c r="H502" s="1">
        <v>5</v>
      </c>
      <c r="I502" s="1" t="s">
        <v>2035</v>
      </c>
      <c r="J502" s="1">
        <v>101.797</v>
      </c>
      <c r="K502" s="1">
        <v>2.551</v>
      </c>
      <c r="L502" s="1" t="s">
        <v>2036</v>
      </c>
    </row>
    <row r="503" spans="1:12">
      <c r="A503" s="1">
        <v>320132</v>
      </c>
      <c r="B503" s="1" t="s">
        <v>2037</v>
      </c>
      <c r="C503" s="1" t="s">
        <v>2038</v>
      </c>
      <c r="D503" s="1" t="s">
        <v>14</v>
      </c>
      <c r="E503" s="1">
        <v>900136</v>
      </c>
      <c r="F503" s="1" t="s">
        <v>2039</v>
      </c>
      <c r="G503" s="1">
        <v>904143</v>
      </c>
      <c r="H503" s="1">
        <v>5</v>
      </c>
      <c r="I503" s="1" t="s">
        <v>2040</v>
      </c>
      <c r="J503" s="1">
        <v>125.611315</v>
      </c>
      <c r="K503" s="1">
        <v>7.072171</v>
      </c>
      <c r="L503" s="1" t="s">
        <v>2041</v>
      </c>
    </row>
    <row r="504" spans="1:12">
      <c r="A504" s="1">
        <v>320142</v>
      </c>
      <c r="B504" s="1" t="s">
        <v>2042</v>
      </c>
      <c r="C504" s="1" t="s">
        <v>2043</v>
      </c>
      <c r="D504" s="1" t="s">
        <v>14</v>
      </c>
      <c r="E504" s="1">
        <v>900136</v>
      </c>
      <c r="F504" s="1" t="s">
        <v>2044</v>
      </c>
      <c r="G504" s="1">
        <v>962257</v>
      </c>
      <c r="H504" s="1">
        <v>4</v>
      </c>
      <c r="I504" s="1" t="s">
        <v>2045</v>
      </c>
      <c r="J504" s="1">
        <v>123.922</v>
      </c>
      <c r="K504" s="1">
        <v>10.328</v>
      </c>
      <c r="L504" s="1" t="s">
        <v>2046</v>
      </c>
    </row>
    <row r="505" spans="1:12">
      <c r="A505" s="1">
        <v>320152</v>
      </c>
      <c r="B505" s="1" t="s">
        <v>2047</v>
      </c>
      <c r="C505" s="1" t="s">
        <v>2048</v>
      </c>
      <c r="D505" s="1" t="s">
        <v>14</v>
      </c>
      <c r="E505" s="1">
        <v>900136</v>
      </c>
      <c r="F505" s="1" t="s">
        <v>15</v>
      </c>
      <c r="G505" s="1">
        <v>947290</v>
      </c>
      <c r="H505" s="1"/>
      <c r="I505" s="1" t="s">
        <v>334</v>
      </c>
      <c r="J505" s="1">
        <v>123.960358</v>
      </c>
      <c r="K505" s="1">
        <v>10.308561</v>
      </c>
      <c r="L505" s="1" t="s">
        <v>2049</v>
      </c>
    </row>
    <row r="506" spans="1:12">
      <c r="A506" s="1">
        <v>320174</v>
      </c>
      <c r="B506" s="1" t="s">
        <v>2050</v>
      </c>
      <c r="C506" s="1" t="s">
        <v>2051</v>
      </c>
      <c r="D506" s="1" t="s">
        <v>14</v>
      </c>
      <c r="E506" s="1">
        <v>900136</v>
      </c>
      <c r="F506" s="1" t="s">
        <v>2052</v>
      </c>
      <c r="G506" s="1">
        <v>904140</v>
      </c>
      <c r="H506" s="1">
        <v>2</v>
      </c>
      <c r="I506" s="1" t="s">
        <v>2053</v>
      </c>
      <c r="J506" s="1">
        <v>120.984334</v>
      </c>
      <c r="K506" s="1">
        <v>14.573371</v>
      </c>
      <c r="L506" s="1" t="s">
        <v>2054</v>
      </c>
    </row>
    <row r="507" spans="1:12">
      <c r="A507" s="1">
        <v>320176</v>
      </c>
      <c r="B507" s="1" t="s">
        <v>2055</v>
      </c>
      <c r="C507" s="1" t="s">
        <v>2056</v>
      </c>
      <c r="D507" s="1" t="s">
        <v>14</v>
      </c>
      <c r="E507" s="1">
        <v>900136</v>
      </c>
      <c r="F507" s="1" t="s">
        <v>71</v>
      </c>
      <c r="G507" s="1">
        <v>904140</v>
      </c>
      <c r="H507" s="1">
        <v>4</v>
      </c>
      <c r="I507" s="1" t="s">
        <v>2057</v>
      </c>
      <c r="J507" s="1">
        <v>121.014539</v>
      </c>
      <c r="K507" s="1">
        <v>14.551403</v>
      </c>
      <c r="L507" s="1" t="s">
        <v>2058</v>
      </c>
    </row>
    <row r="508" spans="1:12">
      <c r="A508" s="1">
        <v>320180</v>
      </c>
      <c r="B508" s="1" t="s">
        <v>2059</v>
      </c>
      <c r="C508" s="1" t="s">
        <v>2060</v>
      </c>
      <c r="D508" s="1" t="s">
        <v>14</v>
      </c>
      <c r="E508" s="1">
        <v>900136</v>
      </c>
      <c r="F508" s="1" t="s">
        <v>71</v>
      </c>
      <c r="G508" s="1">
        <v>904140</v>
      </c>
      <c r="H508" s="1">
        <v>3</v>
      </c>
      <c r="I508" s="1" t="s">
        <v>2061</v>
      </c>
      <c r="J508" s="1">
        <v>120.986871</v>
      </c>
      <c r="K508" s="1">
        <v>14.571866</v>
      </c>
      <c r="L508" s="1" t="s">
        <v>2062</v>
      </c>
    </row>
    <row r="509" spans="1:12">
      <c r="A509" s="1">
        <v>320184</v>
      </c>
      <c r="B509" s="1" t="s">
        <v>2063</v>
      </c>
      <c r="C509" s="1" t="s">
        <v>2064</v>
      </c>
      <c r="D509" s="1" t="s">
        <v>14</v>
      </c>
      <c r="E509" s="1">
        <v>900136</v>
      </c>
      <c r="F509" s="1" t="s">
        <v>71</v>
      </c>
      <c r="G509" s="1">
        <v>904140</v>
      </c>
      <c r="H509" s="1">
        <v>3</v>
      </c>
      <c r="I509" s="1" t="s">
        <v>2065</v>
      </c>
      <c r="J509" s="1">
        <v>120.983844</v>
      </c>
      <c r="K509" s="1">
        <v>14.573965</v>
      </c>
      <c r="L509" s="1" t="s">
        <v>2066</v>
      </c>
    </row>
    <row r="510" spans="1:12">
      <c r="A510" s="1">
        <v>327603</v>
      </c>
      <c r="B510" s="1" t="s">
        <v>2067</v>
      </c>
      <c r="C510" s="1" t="s">
        <v>2068</v>
      </c>
      <c r="D510" s="1" t="s">
        <v>14</v>
      </c>
      <c r="E510" s="1">
        <v>900136</v>
      </c>
      <c r="F510" s="1" t="s">
        <v>71</v>
      </c>
      <c r="G510" s="1">
        <v>904140</v>
      </c>
      <c r="H510" s="1">
        <v>4</v>
      </c>
      <c r="I510" s="1" t="s">
        <v>2069</v>
      </c>
      <c r="J510" s="1">
        <v>0.039077</v>
      </c>
      <c r="K510" s="1">
        <v>51.508499</v>
      </c>
      <c r="L510" s="1" t="s">
        <v>2070</v>
      </c>
    </row>
    <row r="511" spans="1:12">
      <c r="A511" s="1">
        <v>327607</v>
      </c>
      <c r="B511" s="1" t="s">
        <v>2071</v>
      </c>
      <c r="C511" s="1" t="s">
        <v>2072</v>
      </c>
      <c r="D511" s="1" t="s">
        <v>14</v>
      </c>
      <c r="E511" s="1">
        <v>900136</v>
      </c>
      <c r="F511" s="1" t="s">
        <v>71</v>
      </c>
      <c r="G511" s="1">
        <v>904140</v>
      </c>
      <c r="H511" s="1">
        <v>4</v>
      </c>
      <c r="I511" s="1" t="s">
        <v>2073</v>
      </c>
      <c r="J511" s="1">
        <v>121.054</v>
      </c>
      <c r="K511" s="1">
        <v>14.56</v>
      </c>
      <c r="L511" s="1" t="s">
        <v>2074</v>
      </c>
    </row>
    <row r="512" spans="1:12">
      <c r="A512" s="1">
        <v>327610</v>
      </c>
      <c r="B512" s="1" t="s">
        <v>2075</v>
      </c>
      <c r="C512" s="1" t="s">
        <v>2076</v>
      </c>
      <c r="D512" s="1" t="s">
        <v>14</v>
      </c>
      <c r="E512" s="1">
        <v>900136</v>
      </c>
      <c r="F512" s="1" t="s">
        <v>71</v>
      </c>
      <c r="G512" s="1">
        <v>904140</v>
      </c>
      <c r="H512" s="1">
        <v>3</v>
      </c>
      <c r="I512" s="1" t="s">
        <v>2077</v>
      </c>
      <c r="J512" s="1">
        <v>121.013546</v>
      </c>
      <c r="K512" s="1">
        <v>14.551902</v>
      </c>
      <c r="L512" s="1" t="s">
        <v>2078</v>
      </c>
    </row>
    <row r="513" spans="1:12">
      <c r="A513" s="1">
        <v>327909</v>
      </c>
      <c r="B513" s="1" t="s">
        <v>2079</v>
      </c>
      <c r="C513" s="1" t="s">
        <v>2080</v>
      </c>
      <c r="D513" s="1" t="s">
        <v>79</v>
      </c>
      <c r="E513" s="1">
        <v>900170</v>
      </c>
      <c r="F513" s="1" t="s">
        <v>648</v>
      </c>
      <c r="G513" s="1">
        <v>904981</v>
      </c>
      <c r="H513" s="1">
        <v>4</v>
      </c>
      <c r="I513" s="1" t="s">
        <v>2081</v>
      </c>
      <c r="J513" s="1">
        <v>98.935051</v>
      </c>
      <c r="K513" s="1">
        <v>8.109347</v>
      </c>
      <c r="L513" s="1" t="s">
        <v>2082</v>
      </c>
    </row>
    <row r="514" spans="1:12">
      <c r="A514" s="1">
        <v>327937</v>
      </c>
      <c r="B514" s="1" t="s">
        <v>2083</v>
      </c>
      <c r="C514" s="1" t="s">
        <v>2084</v>
      </c>
      <c r="D514" s="1" t="s">
        <v>79</v>
      </c>
      <c r="E514" s="1">
        <v>900170</v>
      </c>
      <c r="F514" s="1" t="s">
        <v>222</v>
      </c>
      <c r="G514" s="1">
        <v>904986</v>
      </c>
      <c r="H514" s="1">
        <v>4</v>
      </c>
      <c r="I514" s="1" t="s">
        <v>2085</v>
      </c>
      <c r="J514" s="1">
        <v>98.3</v>
      </c>
      <c r="K514" s="1">
        <v>7.893</v>
      </c>
      <c r="L514" s="1" t="s">
        <v>2086</v>
      </c>
    </row>
    <row r="515" spans="1:12">
      <c r="A515" s="1">
        <v>327955</v>
      </c>
      <c r="B515" s="1" t="s">
        <v>2087</v>
      </c>
      <c r="C515" s="1" t="s">
        <v>2088</v>
      </c>
      <c r="D515" s="1" t="s">
        <v>25</v>
      </c>
      <c r="E515" s="1">
        <v>900085</v>
      </c>
      <c r="F515" s="1" t="s">
        <v>2089</v>
      </c>
      <c r="G515" s="1">
        <v>952028</v>
      </c>
      <c r="H515" s="1">
        <v>3</v>
      </c>
      <c r="I515" s="1" t="s">
        <v>2090</v>
      </c>
      <c r="J515" s="1">
        <v>127.985</v>
      </c>
      <c r="K515" s="1">
        <v>26.58</v>
      </c>
      <c r="L515" s="1" t="s">
        <v>2091</v>
      </c>
    </row>
    <row r="516" spans="1:12">
      <c r="A516" s="1">
        <v>327987</v>
      </c>
      <c r="B516" s="1" t="s">
        <v>2092</v>
      </c>
      <c r="C516" s="1" t="s">
        <v>2093</v>
      </c>
      <c r="D516" s="1" t="s">
        <v>25</v>
      </c>
      <c r="E516" s="1">
        <v>900085</v>
      </c>
      <c r="F516" s="1" t="s">
        <v>36</v>
      </c>
      <c r="G516" s="1">
        <v>903457</v>
      </c>
      <c r="H516" s="1">
        <v>3</v>
      </c>
      <c r="I516" s="1" t="s">
        <v>2094</v>
      </c>
      <c r="J516" s="1">
        <v>139.815974</v>
      </c>
      <c r="K516" s="1">
        <v>35.711802</v>
      </c>
      <c r="L516" s="1" t="s">
        <v>2095</v>
      </c>
    </row>
    <row r="517" spans="1:12">
      <c r="A517" s="1">
        <v>328315</v>
      </c>
      <c r="B517" s="1" t="s">
        <v>2096</v>
      </c>
      <c r="C517" s="1" t="s">
        <v>2097</v>
      </c>
      <c r="D517" s="1" t="s">
        <v>14</v>
      </c>
      <c r="E517" s="1">
        <v>900136</v>
      </c>
      <c r="F517" s="1" t="s">
        <v>1148</v>
      </c>
      <c r="G517" s="1">
        <v>904142</v>
      </c>
      <c r="H517" s="1">
        <v>3</v>
      </c>
      <c r="I517" s="1" t="s">
        <v>2098</v>
      </c>
      <c r="J517" s="1">
        <v>123.917</v>
      </c>
      <c r="K517" s="1">
        <v>10.326</v>
      </c>
      <c r="L517" s="1" t="s">
        <v>2099</v>
      </c>
    </row>
    <row r="518" spans="1:12">
      <c r="A518" s="1">
        <v>328387</v>
      </c>
      <c r="B518" s="1" t="s">
        <v>2100</v>
      </c>
      <c r="C518" s="1" t="s">
        <v>2101</v>
      </c>
      <c r="D518" s="1" t="s">
        <v>14</v>
      </c>
      <c r="E518" s="1">
        <v>900136</v>
      </c>
      <c r="F518" s="1" t="s">
        <v>1172</v>
      </c>
      <c r="G518" s="1">
        <v>904158</v>
      </c>
      <c r="H518" s="1">
        <v>4</v>
      </c>
      <c r="I518" s="1" t="s">
        <v>2102</v>
      </c>
      <c r="J518" s="1">
        <v>120.57806</v>
      </c>
      <c r="K518" s="1">
        <v>15.170192</v>
      </c>
      <c r="L518" s="1" t="s">
        <v>2103</v>
      </c>
    </row>
    <row r="519" spans="1:12">
      <c r="A519" s="1">
        <v>328488</v>
      </c>
      <c r="B519" s="1" t="s">
        <v>2104</v>
      </c>
      <c r="C519" s="1" t="s">
        <v>2105</v>
      </c>
      <c r="D519" s="1" t="s">
        <v>50</v>
      </c>
      <c r="E519" s="1">
        <v>900187</v>
      </c>
      <c r="F519" s="1" t="s">
        <v>1555</v>
      </c>
      <c r="G519" s="1">
        <v>907596</v>
      </c>
      <c r="H519" s="1">
        <v>5</v>
      </c>
      <c r="I519" s="1" t="s">
        <v>2106</v>
      </c>
      <c r="J519" s="1">
        <v>108.25623</v>
      </c>
      <c r="K519" s="1">
        <v>16.027253</v>
      </c>
      <c r="L519" s="1" t="s">
        <v>2107</v>
      </c>
    </row>
    <row r="520" spans="1:12">
      <c r="A520" s="1">
        <v>328669</v>
      </c>
      <c r="B520" s="1" t="s">
        <v>2108</v>
      </c>
      <c r="C520" s="1" t="s">
        <v>2109</v>
      </c>
      <c r="D520" s="1" t="s">
        <v>65</v>
      </c>
      <c r="E520" s="1">
        <v>900105</v>
      </c>
      <c r="F520" s="1" t="s">
        <v>231</v>
      </c>
      <c r="G520" s="1">
        <v>903673</v>
      </c>
      <c r="H520" s="1">
        <v>4</v>
      </c>
      <c r="I520" s="1" t="s">
        <v>2110</v>
      </c>
      <c r="J520" s="1">
        <v>101.43</v>
      </c>
      <c r="K520" s="1">
        <v>3.07</v>
      </c>
      <c r="L520" s="1" t="s">
        <v>2111</v>
      </c>
    </row>
    <row r="521" spans="1:12">
      <c r="A521" s="1">
        <v>328673</v>
      </c>
      <c r="B521" s="1" t="s">
        <v>2112</v>
      </c>
      <c r="C521" s="1" t="s">
        <v>2113</v>
      </c>
      <c r="D521" s="1" t="s">
        <v>65</v>
      </c>
      <c r="E521" s="1">
        <v>900105</v>
      </c>
      <c r="F521" s="1" t="s">
        <v>231</v>
      </c>
      <c r="G521" s="1">
        <v>903673</v>
      </c>
      <c r="H521" s="1">
        <v>4</v>
      </c>
      <c r="I521" s="1" t="s">
        <v>2114</v>
      </c>
      <c r="J521" s="1">
        <v>101.698</v>
      </c>
      <c r="K521" s="1">
        <v>3.164</v>
      </c>
      <c r="L521" s="1" t="s">
        <v>2115</v>
      </c>
    </row>
    <row r="522" spans="1:12">
      <c r="A522" s="1">
        <v>328802</v>
      </c>
      <c r="B522" s="1" t="s">
        <v>2116</v>
      </c>
      <c r="C522" s="1" t="s">
        <v>2117</v>
      </c>
      <c r="D522" s="1" t="s">
        <v>14</v>
      </c>
      <c r="E522" s="1">
        <v>900136</v>
      </c>
      <c r="F522" s="1" t="s">
        <v>71</v>
      </c>
      <c r="G522" s="1">
        <v>904140</v>
      </c>
      <c r="H522" s="1">
        <v>4</v>
      </c>
      <c r="I522" s="1" t="s">
        <v>2118</v>
      </c>
      <c r="J522" s="1">
        <v>121.024</v>
      </c>
      <c r="K522" s="1">
        <v>14.559</v>
      </c>
      <c r="L522" s="1" t="s">
        <v>2119</v>
      </c>
    </row>
    <row r="523" spans="1:12">
      <c r="A523" s="1">
        <v>328853</v>
      </c>
      <c r="B523" s="1" t="s">
        <v>2120</v>
      </c>
      <c r="C523" s="1" t="s">
        <v>2121</v>
      </c>
      <c r="D523" s="1" t="s">
        <v>14</v>
      </c>
      <c r="E523" s="1">
        <v>900136</v>
      </c>
      <c r="F523" s="1" t="s">
        <v>1148</v>
      </c>
      <c r="G523" s="1">
        <v>904142</v>
      </c>
      <c r="H523" s="1">
        <v>4</v>
      </c>
      <c r="I523" s="1" t="s">
        <v>2122</v>
      </c>
      <c r="J523" s="1">
        <v>123.96</v>
      </c>
      <c r="K523" s="1">
        <v>10.256</v>
      </c>
      <c r="L523" s="1" t="s">
        <v>2123</v>
      </c>
    </row>
    <row r="524" spans="1:12">
      <c r="A524" s="1">
        <v>329019</v>
      </c>
      <c r="B524" s="1" t="s">
        <v>2124</v>
      </c>
      <c r="C524" s="1" t="s">
        <v>2125</v>
      </c>
      <c r="D524" s="1" t="s">
        <v>59</v>
      </c>
      <c r="E524" s="1">
        <v>900091</v>
      </c>
      <c r="F524" s="1" t="s">
        <v>359</v>
      </c>
      <c r="G524" s="1">
        <v>903551</v>
      </c>
      <c r="H524" s="1">
        <v>4</v>
      </c>
      <c r="I524" s="1" t="s">
        <v>2126</v>
      </c>
      <c r="J524" s="1">
        <v>128.669939</v>
      </c>
      <c r="K524" s="1">
        <v>37.658488</v>
      </c>
      <c r="L524" s="1" t="s">
        <v>2127</v>
      </c>
    </row>
    <row r="525" spans="1:12">
      <c r="A525" s="1">
        <v>329024</v>
      </c>
      <c r="B525" s="1" t="s">
        <v>2128</v>
      </c>
      <c r="C525" s="1" t="s">
        <v>2129</v>
      </c>
      <c r="D525" s="1" t="s">
        <v>59</v>
      </c>
      <c r="E525" s="1">
        <v>900091</v>
      </c>
      <c r="F525" s="1" t="s">
        <v>2130</v>
      </c>
      <c r="G525" s="1">
        <v>1000131081</v>
      </c>
      <c r="H525" s="1">
        <v>5</v>
      </c>
      <c r="I525" s="1" t="s">
        <v>2131</v>
      </c>
      <c r="J525" s="1">
        <v>128.66973</v>
      </c>
      <c r="K525" s="1">
        <v>37.65846</v>
      </c>
      <c r="L525" s="1" t="s">
        <v>2132</v>
      </c>
    </row>
    <row r="526" spans="1:12">
      <c r="A526" s="1">
        <v>329028</v>
      </c>
      <c r="B526" s="1" t="s">
        <v>2133</v>
      </c>
      <c r="C526" s="1" t="s">
        <v>2134</v>
      </c>
      <c r="D526" s="1" t="s">
        <v>14</v>
      </c>
      <c r="E526" s="1">
        <v>900136</v>
      </c>
      <c r="F526" s="1" t="s">
        <v>71</v>
      </c>
      <c r="G526" s="1">
        <v>904140</v>
      </c>
      <c r="H526" s="1">
        <v>5</v>
      </c>
      <c r="I526" s="1" t="s">
        <v>2135</v>
      </c>
      <c r="J526" s="1">
        <v>121.036</v>
      </c>
      <c r="K526" s="1">
        <v>14.65</v>
      </c>
      <c r="L526" s="1" t="s">
        <v>2136</v>
      </c>
    </row>
    <row r="527" spans="1:12">
      <c r="A527" s="1">
        <v>329152</v>
      </c>
      <c r="B527" s="1" t="s">
        <v>2137</v>
      </c>
      <c r="C527" s="1" t="s">
        <v>2138</v>
      </c>
      <c r="D527" s="1" t="s">
        <v>59</v>
      </c>
      <c r="E527" s="1">
        <v>900091</v>
      </c>
      <c r="F527" s="1" t="s">
        <v>359</v>
      </c>
      <c r="G527" s="1">
        <v>903551</v>
      </c>
      <c r="H527" s="1">
        <v>5</v>
      </c>
      <c r="I527" s="1" t="s">
        <v>2139</v>
      </c>
      <c r="J527" s="1">
        <v>127.027517</v>
      </c>
      <c r="K527" s="1">
        <v>37.504701</v>
      </c>
      <c r="L527" s="1" t="s">
        <v>2140</v>
      </c>
    </row>
    <row r="528" spans="1:12">
      <c r="A528" s="1">
        <v>329422</v>
      </c>
      <c r="B528" s="1" t="s">
        <v>2141</v>
      </c>
      <c r="C528" s="1" t="s">
        <v>2142</v>
      </c>
      <c r="D528" s="1" t="s">
        <v>79</v>
      </c>
      <c r="E528" s="1">
        <v>900170</v>
      </c>
      <c r="F528" s="1" t="s">
        <v>80</v>
      </c>
      <c r="G528" s="1">
        <v>904976</v>
      </c>
      <c r="H528" s="1">
        <v>4</v>
      </c>
      <c r="I528" s="1" t="s">
        <v>2143</v>
      </c>
      <c r="J528" s="1">
        <v>100.552</v>
      </c>
      <c r="K528" s="1">
        <v>13.739</v>
      </c>
      <c r="L528" s="1" t="s">
        <v>2144</v>
      </c>
    </row>
    <row r="529" spans="1:12">
      <c r="A529" s="1">
        <v>329449</v>
      </c>
      <c r="B529" s="1" t="s">
        <v>2145</v>
      </c>
      <c r="C529" s="1" t="s">
        <v>2146</v>
      </c>
      <c r="D529" s="1" t="s">
        <v>79</v>
      </c>
      <c r="E529" s="1">
        <v>900170</v>
      </c>
      <c r="F529" s="1" t="s">
        <v>80</v>
      </c>
      <c r="G529" s="1">
        <v>904976</v>
      </c>
      <c r="H529" s="1">
        <v>3</v>
      </c>
      <c r="I529" s="1" t="s">
        <v>2147</v>
      </c>
      <c r="J529" s="1">
        <v>100.527</v>
      </c>
      <c r="K529" s="1">
        <v>13.729</v>
      </c>
      <c r="L529" s="1" t="s">
        <v>2148</v>
      </c>
    </row>
    <row r="530" spans="1:12">
      <c r="A530" s="1">
        <v>329479</v>
      </c>
      <c r="B530" s="1" t="s">
        <v>2149</v>
      </c>
      <c r="C530" s="1" t="s">
        <v>2150</v>
      </c>
      <c r="D530" s="1" t="s">
        <v>79</v>
      </c>
      <c r="E530" s="1">
        <v>900170</v>
      </c>
      <c r="F530" s="1" t="s">
        <v>80</v>
      </c>
      <c r="G530" s="1">
        <v>904976</v>
      </c>
      <c r="H530" s="1">
        <v>3</v>
      </c>
      <c r="I530" s="1" t="s">
        <v>2151</v>
      </c>
      <c r="J530" s="1">
        <v>100.594477</v>
      </c>
      <c r="K530" s="1">
        <v>13.712501</v>
      </c>
      <c r="L530" s="1" t="s">
        <v>2152</v>
      </c>
    </row>
    <row r="531" spans="1:12">
      <c r="A531" s="1">
        <v>329509</v>
      </c>
      <c r="B531" s="1" t="s">
        <v>2153</v>
      </c>
      <c r="C531" s="1" t="s">
        <v>2154</v>
      </c>
      <c r="D531" s="1" t="s">
        <v>322</v>
      </c>
      <c r="E531" s="1">
        <v>900155</v>
      </c>
      <c r="F531" s="1" t="s">
        <v>322</v>
      </c>
      <c r="G531" s="1">
        <v>904544</v>
      </c>
      <c r="H531" s="1">
        <v>5</v>
      </c>
      <c r="I531" s="1" t="s">
        <v>2155</v>
      </c>
      <c r="J531" s="1">
        <v>103.848</v>
      </c>
      <c r="K531" s="1">
        <v>1.277</v>
      </c>
      <c r="L531" s="1" t="s">
        <v>2156</v>
      </c>
    </row>
    <row r="532" spans="1:12">
      <c r="A532" s="1">
        <v>335350</v>
      </c>
      <c r="B532" s="1" t="s">
        <v>2157</v>
      </c>
      <c r="C532" s="1" t="s">
        <v>2158</v>
      </c>
      <c r="D532" s="1" t="s">
        <v>2159</v>
      </c>
      <c r="E532" s="1">
        <v>900173</v>
      </c>
      <c r="F532" s="1" t="s">
        <v>2160</v>
      </c>
      <c r="G532" s="1">
        <v>905068</v>
      </c>
      <c r="H532" s="1">
        <v>4</v>
      </c>
      <c r="I532" s="1" t="s">
        <v>2161</v>
      </c>
      <c r="J532" s="1">
        <v>-175.2</v>
      </c>
      <c r="K532" s="1">
        <v>-21.1333</v>
      </c>
      <c r="L532" s="1" t="s">
        <v>2162</v>
      </c>
    </row>
    <row r="533" spans="1:12">
      <c r="A533" s="1">
        <v>335832</v>
      </c>
      <c r="B533" s="1" t="s">
        <v>2163</v>
      </c>
      <c r="C533" s="1" t="s">
        <v>2164</v>
      </c>
      <c r="D533" s="1" t="s">
        <v>111</v>
      </c>
      <c r="E533" s="1">
        <v>10</v>
      </c>
      <c r="F533" s="1" t="s">
        <v>1771</v>
      </c>
      <c r="G533" s="1">
        <v>710100</v>
      </c>
      <c r="H533" s="1">
        <v>3</v>
      </c>
      <c r="I533" s="1" t="s">
        <v>2165</v>
      </c>
      <c r="J533" s="1">
        <v>120.388</v>
      </c>
      <c r="K533" s="1">
        <v>23.499</v>
      </c>
      <c r="L533" s="1" t="s">
        <v>2166</v>
      </c>
    </row>
    <row r="534" spans="1:12">
      <c r="A534" s="1">
        <v>349831</v>
      </c>
      <c r="B534" s="1" t="s">
        <v>2167</v>
      </c>
      <c r="C534" s="1" t="s">
        <v>2168</v>
      </c>
      <c r="D534" s="1" t="s">
        <v>111</v>
      </c>
      <c r="E534" s="1">
        <v>10</v>
      </c>
      <c r="F534" s="1" t="s">
        <v>112</v>
      </c>
      <c r="G534" s="1">
        <v>810100</v>
      </c>
      <c r="H534" s="1">
        <v>4</v>
      </c>
      <c r="I534" s="1" t="s">
        <v>2169</v>
      </c>
      <c r="J534" s="1">
        <v>114.189</v>
      </c>
      <c r="K534" s="1">
        <v>22.316</v>
      </c>
      <c r="L534" s="1" t="s">
        <v>2170</v>
      </c>
    </row>
    <row r="535" spans="1:12">
      <c r="A535" s="1">
        <v>356625</v>
      </c>
      <c r="B535" s="1" t="s">
        <v>2171</v>
      </c>
      <c r="C535" s="1" t="s">
        <v>2171</v>
      </c>
      <c r="D535" s="1" t="s">
        <v>1074</v>
      </c>
      <c r="E535" s="1">
        <v>900119</v>
      </c>
      <c r="F535" s="1" t="s">
        <v>2172</v>
      </c>
      <c r="G535" s="1">
        <v>903912</v>
      </c>
      <c r="H535" s="1">
        <v>4</v>
      </c>
      <c r="I535" s="1" t="s">
        <v>2173</v>
      </c>
      <c r="J535" s="1">
        <v>96.092789</v>
      </c>
      <c r="K535" s="1">
        <v>19.698831</v>
      </c>
      <c r="L535" s="1" t="s">
        <v>2174</v>
      </c>
    </row>
    <row r="536" spans="1:12">
      <c r="A536" s="1">
        <v>356738</v>
      </c>
      <c r="B536" s="1" t="s">
        <v>2175</v>
      </c>
      <c r="C536" s="1" t="s">
        <v>2176</v>
      </c>
      <c r="D536" s="1" t="s">
        <v>79</v>
      </c>
      <c r="E536" s="1">
        <v>900170</v>
      </c>
      <c r="F536" s="1" t="s">
        <v>80</v>
      </c>
      <c r="G536" s="1">
        <v>904976</v>
      </c>
      <c r="H536" s="1">
        <v>4</v>
      </c>
      <c r="I536" s="1" t="s">
        <v>2177</v>
      </c>
      <c r="J536" s="1">
        <v>100.5295</v>
      </c>
      <c r="K536" s="1">
        <v>13.724153</v>
      </c>
      <c r="L536" s="1" t="s">
        <v>2178</v>
      </c>
    </row>
    <row r="537" spans="1:12">
      <c r="A537" s="1">
        <v>358660</v>
      </c>
      <c r="B537" s="1" t="s">
        <v>2179</v>
      </c>
      <c r="C537" s="1" t="s">
        <v>2180</v>
      </c>
      <c r="D537" s="1" t="s">
        <v>25</v>
      </c>
      <c r="E537" s="1">
        <v>900085</v>
      </c>
      <c r="F537" s="1" t="s">
        <v>300</v>
      </c>
      <c r="G537" s="1">
        <v>903451</v>
      </c>
      <c r="H537" s="1">
        <v>3</v>
      </c>
      <c r="I537" s="1" t="s">
        <v>2181</v>
      </c>
      <c r="J537" s="1">
        <v>135.77392578125</v>
      </c>
      <c r="K537" s="1">
        <v>34.998420715332</v>
      </c>
      <c r="L537" s="1" t="s">
        <v>2182</v>
      </c>
    </row>
    <row r="538" spans="1:12">
      <c r="A538" s="1">
        <v>360201</v>
      </c>
      <c r="B538" s="1" t="s">
        <v>2183</v>
      </c>
      <c r="C538" s="1" t="s">
        <v>2184</v>
      </c>
      <c r="D538" s="1" t="s">
        <v>25</v>
      </c>
      <c r="E538" s="1">
        <v>900085</v>
      </c>
      <c r="F538" s="1" t="s">
        <v>2185</v>
      </c>
      <c r="G538" s="1">
        <v>903449</v>
      </c>
      <c r="H538" s="1">
        <v>5</v>
      </c>
      <c r="I538" s="1">
        <f>81-50-37861144</f>
        <v>-37861113</v>
      </c>
      <c r="J538" s="1">
        <v>138.59091</v>
      </c>
      <c r="K538" s="1">
        <v>36.35812</v>
      </c>
      <c r="L538" s="1" t="s">
        <v>2186</v>
      </c>
    </row>
    <row r="539" spans="1:12">
      <c r="A539" s="1">
        <v>360399</v>
      </c>
      <c r="B539" s="1" t="s">
        <v>2187</v>
      </c>
      <c r="C539" s="1" t="s">
        <v>2188</v>
      </c>
      <c r="D539" s="1" t="s">
        <v>14</v>
      </c>
      <c r="E539" s="1">
        <v>900136</v>
      </c>
      <c r="F539" s="1" t="s">
        <v>87</v>
      </c>
      <c r="G539" s="1">
        <v>939722</v>
      </c>
      <c r="H539" s="1">
        <v>3</v>
      </c>
      <c r="I539" s="1" t="s">
        <v>2189</v>
      </c>
      <c r="J539" s="1">
        <v>121.078453063965</v>
      </c>
      <c r="K539" s="1">
        <v>14.6073398590088</v>
      </c>
      <c r="L539" s="1" t="s">
        <v>2190</v>
      </c>
    </row>
    <row r="540" spans="1:12">
      <c r="A540" s="1">
        <v>360403</v>
      </c>
      <c r="B540" s="1" t="s">
        <v>2191</v>
      </c>
      <c r="C540" s="1" t="s">
        <v>2192</v>
      </c>
      <c r="D540" s="1" t="s">
        <v>14</v>
      </c>
      <c r="E540" s="1">
        <v>900136</v>
      </c>
      <c r="F540" s="1" t="s">
        <v>71</v>
      </c>
      <c r="G540" s="1">
        <v>904140</v>
      </c>
      <c r="H540" s="1">
        <v>4</v>
      </c>
      <c r="I540" s="1">
        <v>6323174000</v>
      </c>
      <c r="J540" s="1">
        <v>121.060397</v>
      </c>
      <c r="K540" s="1">
        <v>14.582103</v>
      </c>
      <c r="L540" s="1" t="s">
        <v>2193</v>
      </c>
    </row>
    <row r="541" spans="1:12">
      <c r="A541" s="1">
        <v>360831</v>
      </c>
      <c r="B541" s="1" t="s">
        <v>2194</v>
      </c>
      <c r="C541" s="1" t="s">
        <v>2195</v>
      </c>
      <c r="D541" s="1" t="s">
        <v>14</v>
      </c>
      <c r="E541" s="1">
        <v>900136</v>
      </c>
      <c r="F541" s="1" t="s">
        <v>41</v>
      </c>
      <c r="G541" s="1">
        <v>904145</v>
      </c>
      <c r="H541" s="1">
        <v>5</v>
      </c>
      <c r="I541" s="1" t="s">
        <v>2196</v>
      </c>
      <c r="J541" s="1">
        <v>121.9259</v>
      </c>
      <c r="K541" s="1">
        <v>11.958962</v>
      </c>
      <c r="L541" s="1" t="s">
        <v>2197</v>
      </c>
    </row>
    <row r="542" spans="1:12">
      <c r="A542" s="1">
        <v>360836</v>
      </c>
      <c r="B542" s="1" t="s">
        <v>2198</v>
      </c>
      <c r="C542" s="1" t="s">
        <v>2199</v>
      </c>
      <c r="D542" s="1" t="s">
        <v>65</v>
      </c>
      <c r="E542" s="1">
        <v>900105</v>
      </c>
      <c r="F542" s="1" t="s">
        <v>231</v>
      </c>
      <c r="G542" s="1">
        <v>903673</v>
      </c>
      <c r="H542" s="1">
        <v>5</v>
      </c>
      <c r="I542" s="1" t="s">
        <v>2200</v>
      </c>
      <c r="J542" s="1">
        <v>101.7137</v>
      </c>
      <c r="K542" s="1">
        <v>3.1583</v>
      </c>
      <c r="L542" s="1" t="s">
        <v>2201</v>
      </c>
    </row>
    <row r="543" spans="1:12">
      <c r="A543" s="1">
        <v>361451</v>
      </c>
      <c r="B543" s="1" t="s">
        <v>2202</v>
      </c>
      <c r="C543" s="1" t="s">
        <v>2203</v>
      </c>
      <c r="D543" s="1" t="s">
        <v>25</v>
      </c>
      <c r="E543" s="1">
        <v>900085</v>
      </c>
      <c r="F543" s="1" t="s">
        <v>36</v>
      </c>
      <c r="G543" s="1">
        <v>903457</v>
      </c>
      <c r="H543" s="1">
        <v>4</v>
      </c>
      <c r="I543" s="1" t="s">
        <v>2204</v>
      </c>
      <c r="J543" s="1">
        <v>139.77486</v>
      </c>
      <c r="K543" s="1">
        <v>35.665985</v>
      </c>
      <c r="L543" s="1" t="s">
        <v>2205</v>
      </c>
    </row>
    <row r="544" spans="1:12">
      <c r="A544" s="1">
        <v>361480</v>
      </c>
      <c r="B544" s="1" t="s">
        <v>2206</v>
      </c>
      <c r="C544" s="1" t="s">
        <v>2207</v>
      </c>
      <c r="D544" s="1" t="s">
        <v>14</v>
      </c>
      <c r="E544" s="1">
        <v>900136</v>
      </c>
      <c r="F544" s="1" t="s">
        <v>71</v>
      </c>
      <c r="G544" s="1">
        <v>904140</v>
      </c>
      <c r="H544" s="1">
        <v>5</v>
      </c>
      <c r="I544" s="1" t="s">
        <v>2208</v>
      </c>
      <c r="J544" s="1">
        <v>120.98711</v>
      </c>
      <c r="K544" s="1">
        <v>14.617762</v>
      </c>
      <c r="L544" s="1" t="s">
        <v>2209</v>
      </c>
    </row>
    <row r="545" spans="1:12">
      <c r="A545" s="1">
        <v>361502</v>
      </c>
      <c r="B545" s="1" t="s">
        <v>2210</v>
      </c>
      <c r="C545" s="1" t="s">
        <v>2211</v>
      </c>
      <c r="D545" s="1" t="s">
        <v>79</v>
      </c>
      <c r="E545" s="1">
        <v>900170</v>
      </c>
      <c r="F545" s="1" t="s">
        <v>80</v>
      </c>
      <c r="G545" s="1">
        <v>904976</v>
      </c>
      <c r="H545" s="1">
        <v>1</v>
      </c>
      <c r="I545" s="1" t="s">
        <v>2212</v>
      </c>
      <c r="J545" s="1">
        <v>100.543937683105</v>
      </c>
      <c r="K545" s="1">
        <v>13.7837295532227</v>
      </c>
      <c r="L545" s="1" t="s">
        <v>2213</v>
      </c>
    </row>
    <row r="546" spans="1:12">
      <c r="A546" s="1">
        <v>361585</v>
      </c>
      <c r="B546" s="1" t="s">
        <v>2214</v>
      </c>
      <c r="C546" s="1" t="s">
        <v>2215</v>
      </c>
      <c r="D546" s="1" t="s">
        <v>14</v>
      </c>
      <c r="E546" s="1">
        <v>900136</v>
      </c>
      <c r="F546" s="1" t="s">
        <v>71</v>
      </c>
      <c r="G546" s="1">
        <v>904140</v>
      </c>
      <c r="H546" s="1">
        <v>5</v>
      </c>
      <c r="I546" s="1" t="s">
        <v>2216</v>
      </c>
      <c r="J546" s="1">
        <v>121.03576</v>
      </c>
      <c r="K546" s="1">
        <v>14.42036</v>
      </c>
      <c r="L546" s="1" t="s">
        <v>2217</v>
      </c>
    </row>
    <row r="547" spans="1:12">
      <c r="A547" s="1">
        <v>362819</v>
      </c>
      <c r="B547" s="1" t="s">
        <v>2218</v>
      </c>
      <c r="C547" s="1" t="s">
        <v>2219</v>
      </c>
      <c r="D547" s="1" t="s">
        <v>79</v>
      </c>
      <c r="E547" s="1">
        <v>900170</v>
      </c>
      <c r="F547" s="1" t="s">
        <v>80</v>
      </c>
      <c r="G547" s="1">
        <v>904976</v>
      </c>
      <c r="H547" s="1">
        <v>5</v>
      </c>
      <c r="I547" s="1" t="s">
        <v>2220</v>
      </c>
      <c r="J547" s="1">
        <v>100.56697</v>
      </c>
      <c r="K547" s="1">
        <v>13.748952</v>
      </c>
      <c r="L547" s="1" t="s">
        <v>2221</v>
      </c>
    </row>
    <row r="548" spans="1:12">
      <c r="A548" s="1">
        <v>362835</v>
      </c>
      <c r="B548" s="1" t="s">
        <v>2222</v>
      </c>
      <c r="C548" s="1" t="s">
        <v>2223</v>
      </c>
      <c r="D548" s="1" t="s">
        <v>111</v>
      </c>
      <c r="E548" s="1">
        <v>10</v>
      </c>
      <c r="F548" s="1" t="s">
        <v>1771</v>
      </c>
      <c r="G548" s="1">
        <v>710100</v>
      </c>
      <c r="H548" s="1">
        <v>4</v>
      </c>
      <c r="I548" s="1" t="s">
        <v>2224</v>
      </c>
      <c r="J548" s="1">
        <v>121.515041</v>
      </c>
      <c r="K548" s="1">
        <v>25.042677</v>
      </c>
      <c r="L548" s="1" t="s">
        <v>2225</v>
      </c>
    </row>
    <row r="549" spans="1:12">
      <c r="A549" s="1">
        <v>364290</v>
      </c>
      <c r="B549" s="1" t="s">
        <v>2226</v>
      </c>
      <c r="C549" s="1" t="s">
        <v>2227</v>
      </c>
      <c r="D549" s="1" t="s">
        <v>14</v>
      </c>
      <c r="E549" s="1">
        <v>900136</v>
      </c>
      <c r="F549" s="1" t="s">
        <v>71</v>
      </c>
      <c r="G549" s="1">
        <v>904140</v>
      </c>
      <c r="H549" s="1">
        <v>4</v>
      </c>
      <c r="I549" s="1" t="s">
        <v>2228</v>
      </c>
      <c r="J549" s="1">
        <v>121.0101</v>
      </c>
      <c r="K549" s="1">
        <v>14.55102</v>
      </c>
      <c r="L549" s="1" t="s">
        <v>2229</v>
      </c>
    </row>
    <row r="550" spans="1:12">
      <c r="A550" s="1">
        <v>364467</v>
      </c>
      <c r="B550" s="1" t="s">
        <v>2230</v>
      </c>
      <c r="C550" s="1" t="s">
        <v>2231</v>
      </c>
      <c r="D550" s="1" t="s">
        <v>65</v>
      </c>
      <c r="E550" s="1">
        <v>900105</v>
      </c>
      <c r="F550" s="1" t="s">
        <v>231</v>
      </c>
      <c r="G550" s="1">
        <v>903673</v>
      </c>
      <c r="H550" s="1">
        <v>5</v>
      </c>
      <c r="I550" s="1" t="s">
        <v>2232</v>
      </c>
      <c r="J550" s="1">
        <v>101.692760136493</v>
      </c>
      <c r="K550" s="1">
        <v>3.16673315095817</v>
      </c>
      <c r="L550" s="1" t="s">
        <v>2233</v>
      </c>
    </row>
    <row r="551" spans="1:12">
      <c r="A551" s="1">
        <v>364585</v>
      </c>
      <c r="B551" s="1" t="s">
        <v>2234</v>
      </c>
      <c r="C551" s="1" t="s">
        <v>2235</v>
      </c>
      <c r="D551" s="1" t="s">
        <v>25</v>
      </c>
      <c r="E551" s="1">
        <v>900085</v>
      </c>
      <c r="F551" s="1" t="s">
        <v>36</v>
      </c>
      <c r="G551" s="1">
        <v>903457</v>
      </c>
      <c r="H551" s="1">
        <v>4</v>
      </c>
      <c r="I551" s="1" t="s">
        <v>2236</v>
      </c>
      <c r="J551" s="1">
        <v>139.76774597168</v>
      </c>
      <c r="K551" s="1">
        <v>35.6718101501465</v>
      </c>
      <c r="L551" s="1" t="s">
        <v>2237</v>
      </c>
    </row>
    <row r="552" spans="1:12">
      <c r="A552" s="1">
        <v>364880</v>
      </c>
      <c r="B552" s="1" t="s">
        <v>2238</v>
      </c>
      <c r="C552" s="1" t="s">
        <v>2239</v>
      </c>
      <c r="D552" s="1" t="s">
        <v>25</v>
      </c>
      <c r="E552" s="1">
        <v>900085</v>
      </c>
      <c r="F552" s="1" t="s">
        <v>711</v>
      </c>
      <c r="G552" s="1">
        <v>903474</v>
      </c>
      <c r="H552" s="1">
        <v>4</v>
      </c>
      <c r="I552" s="1" t="s">
        <v>2240</v>
      </c>
      <c r="J552" s="1">
        <v>136.883239746094</v>
      </c>
      <c r="K552" s="1">
        <v>35.1725006103516</v>
      </c>
      <c r="L552" s="1" t="s">
        <v>2241</v>
      </c>
    </row>
    <row r="553" spans="1:12">
      <c r="A553" s="1">
        <v>365307</v>
      </c>
      <c r="B553" s="1" t="s">
        <v>2242</v>
      </c>
      <c r="C553" s="1" t="s">
        <v>2243</v>
      </c>
      <c r="D553" s="1" t="s">
        <v>79</v>
      </c>
      <c r="E553" s="1">
        <v>900170</v>
      </c>
      <c r="F553" s="1" t="s">
        <v>245</v>
      </c>
      <c r="G553" s="1">
        <v>904998</v>
      </c>
      <c r="H553" s="1">
        <v>3</v>
      </c>
      <c r="I553" s="1" t="s">
        <v>2244</v>
      </c>
      <c r="J553" s="1">
        <v>100.05676</v>
      </c>
      <c r="K553" s="1">
        <v>9.52851</v>
      </c>
      <c r="L553" s="1" t="s">
        <v>2245</v>
      </c>
    </row>
    <row r="554" spans="1:12">
      <c r="A554" s="1">
        <v>365308</v>
      </c>
      <c r="B554" s="1" t="s">
        <v>2246</v>
      </c>
      <c r="C554" s="1" t="s">
        <v>2247</v>
      </c>
      <c r="D554" s="1" t="s">
        <v>79</v>
      </c>
      <c r="E554" s="1">
        <v>900170</v>
      </c>
      <c r="F554" s="1" t="s">
        <v>80</v>
      </c>
      <c r="G554" s="1">
        <v>904976</v>
      </c>
      <c r="H554" s="1">
        <v>5</v>
      </c>
      <c r="I554" s="1" t="s">
        <v>2248</v>
      </c>
      <c r="J554" s="1">
        <v>100.54076</v>
      </c>
      <c r="K554" s="1">
        <v>13.744068</v>
      </c>
      <c r="L554" s="1" t="s">
        <v>2249</v>
      </c>
    </row>
    <row r="555" spans="1:12">
      <c r="A555" s="1">
        <v>365431</v>
      </c>
      <c r="B555" s="1" t="s">
        <v>2250</v>
      </c>
      <c r="C555" s="1" t="s">
        <v>2251</v>
      </c>
      <c r="D555" s="1" t="s">
        <v>14</v>
      </c>
      <c r="E555" s="1">
        <v>900136</v>
      </c>
      <c r="F555" s="1" t="s">
        <v>71</v>
      </c>
      <c r="G555" s="1">
        <v>904140</v>
      </c>
      <c r="H555" s="1">
        <v>4</v>
      </c>
      <c r="I555" s="1" t="s">
        <v>2252</v>
      </c>
      <c r="J555" s="1">
        <v>121.0622</v>
      </c>
      <c r="K555" s="1">
        <v>14.5896</v>
      </c>
      <c r="L555" s="1" t="s">
        <v>2253</v>
      </c>
    </row>
    <row r="556" spans="1:12">
      <c r="A556" s="1">
        <v>365465</v>
      </c>
      <c r="B556" s="1" t="s">
        <v>2254</v>
      </c>
      <c r="C556" s="1" t="s">
        <v>2255</v>
      </c>
      <c r="D556" s="1" t="s">
        <v>79</v>
      </c>
      <c r="E556" s="1">
        <v>900170</v>
      </c>
      <c r="F556" s="1" t="s">
        <v>222</v>
      </c>
      <c r="G556" s="1">
        <v>904986</v>
      </c>
      <c r="H556" s="1">
        <v>5</v>
      </c>
      <c r="I556" s="1" t="s">
        <v>2256</v>
      </c>
      <c r="J556" s="1">
        <v>98.28413</v>
      </c>
      <c r="K556" s="1">
        <v>7.916752</v>
      </c>
      <c r="L556" s="1" t="s">
        <v>2257</v>
      </c>
    </row>
    <row r="557" spans="1:12">
      <c r="A557" s="1">
        <v>365479</v>
      </c>
      <c r="B557" s="1" t="s">
        <v>2258</v>
      </c>
      <c r="C557" s="1" t="s">
        <v>2259</v>
      </c>
      <c r="D557" s="1" t="s">
        <v>14</v>
      </c>
      <c r="E557" s="1">
        <v>900136</v>
      </c>
      <c r="F557" s="1" t="s">
        <v>41</v>
      </c>
      <c r="G557" s="1">
        <v>904145</v>
      </c>
      <c r="H557" s="1">
        <v>3</v>
      </c>
      <c r="I557" s="1" t="s">
        <v>2260</v>
      </c>
      <c r="J557" s="1"/>
      <c r="K557" s="1"/>
      <c r="L557" s="1" t="s">
        <v>2261</v>
      </c>
    </row>
    <row r="558" spans="1:12">
      <c r="A558" s="1">
        <v>365561</v>
      </c>
      <c r="B558" s="1" t="s">
        <v>2262</v>
      </c>
      <c r="C558" s="1" t="s">
        <v>2263</v>
      </c>
      <c r="D558" s="1" t="s">
        <v>79</v>
      </c>
      <c r="E558" s="1">
        <v>900170</v>
      </c>
      <c r="F558" s="1" t="s">
        <v>236</v>
      </c>
      <c r="G558" s="1">
        <v>904974</v>
      </c>
      <c r="H558" s="1">
        <v>5</v>
      </c>
      <c r="I558" s="1" t="s">
        <v>2264</v>
      </c>
      <c r="J558" s="1">
        <v>100.88847</v>
      </c>
      <c r="K558" s="1">
        <v>12.948295</v>
      </c>
      <c r="L558" s="1" t="s">
        <v>2265</v>
      </c>
    </row>
    <row r="559" spans="1:12">
      <c r="A559" s="1">
        <v>366288</v>
      </c>
      <c r="B559" s="1" t="s">
        <v>2266</v>
      </c>
      <c r="C559" s="1" t="s">
        <v>2267</v>
      </c>
      <c r="D559" s="1" t="s">
        <v>14</v>
      </c>
      <c r="E559" s="1">
        <v>900136</v>
      </c>
      <c r="F559" s="1" t="s">
        <v>71</v>
      </c>
      <c r="G559" s="1">
        <v>904140</v>
      </c>
      <c r="H559" s="1">
        <v>3</v>
      </c>
      <c r="I559" s="1" t="s">
        <v>2268</v>
      </c>
      <c r="J559" s="1">
        <v>121.01983</v>
      </c>
      <c r="K559" s="1">
        <v>14.51817</v>
      </c>
      <c r="L559" s="1" t="s">
        <v>2269</v>
      </c>
    </row>
    <row r="560" spans="1:12">
      <c r="A560" s="1">
        <v>366289</v>
      </c>
      <c r="B560" s="1" t="s">
        <v>2270</v>
      </c>
      <c r="C560" s="1" t="s">
        <v>2271</v>
      </c>
      <c r="D560" s="1" t="s">
        <v>79</v>
      </c>
      <c r="E560" s="1">
        <v>900170</v>
      </c>
      <c r="F560" s="1" t="s">
        <v>245</v>
      </c>
      <c r="G560" s="1">
        <v>904998</v>
      </c>
      <c r="H560" s="1">
        <v>4</v>
      </c>
      <c r="I560" s="1" t="s">
        <v>2272</v>
      </c>
      <c r="J560" s="1">
        <v>100.049530877732</v>
      </c>
      <c r="K560" s="1">
        <v>9.55719517851833</v>
      </c>
      <c r="L560" s="1" t="s">
        <v>2273</v>
      </c>
    </row>
    <row r="561" spans="1:12">
      <c r="A561" s="1">
        <v>366779</v>
      </c>
      <c r="B561" s="1" t="s">
        <v>2274</v>
      </c>
      <c r="C561" s="1" t="s">
        <v>2275</v>
      </c>
      <c r="D561" s="1" t="s">
        <v>1074</v>
      </c>
      <c r="E561" s="1">
        <v>900119</v>
      </c>
      <c r="F561" s="1" t="s">
        <v>2276</v>
      </c>
      <c r="G561" s="1">
        <v>903904</v>
      </c>
      <c r="H561" s="1">
        <v>3</v>
      </c>
      <c r="I561" s="1" t="s">
        <v>2277</v>
      </c>
      <c r="J561" s="1">
        <v>94.866035</v>
      </c>
      <c r="K561" s="1">
        <v>21.16365</v>
      </c>
      <c r="L561" s="1" t="s">
        <v>2278</v>
      </c>
    </row>
    <row r="562" spans="1:12">
      <c r="A562" s="1">
        <v>366784</v>
      </c>
      <c r="B562" s="1" t="s">
        <v>2279</v>
      </c>
      <c r="C562" s="1" t="s">
        <v>2280</v>
      </c>
      <c r="D562" s="1" t="s">
        <v>1074</v>
      </c>
      <c r="E562" s="1">
        <v>900119</v>
      </c>
      <c r="F562" s="1" t="s">
        <v>2281</v>
      </c>
      <c r="G562" s="1">
        <v>903903</v>
      </c>
      <c r="H562" s="1">
        <v>4</v>
      </c>
      <c r="I562" s="1" t="s">
        <v>2282</v>
      </c>
      <c r="J562" s="1">
        <v>96.113686</v>
      </c>
      <c r="K562" s="1">
        <v>22.000683</v>
      </c>
      <c r="L562" s="1" t="s">
        <v>2283</v>
      </c>
    </row>
    <row r="563" spans="1:12">
      <c r="A563" s="1">
        <v>366940</v>
      </c>
      <c r="B563" s="1" t="s">
        <v>2284</v>
      </c>
      <c r="C563" s="1" t="s">
        <v>2285</v>
      </c>
      <c r="D563" s="1" t="s">
        <v>79</v>
      </c>
      <c r="E563" s="1">
        <v>900170</v>
      </c>
      <c r="F563" s="1" t="s">
        <v>80</v>
      </c>
      <c r="G563" s="1">
        <v>904976</v>
      </c>
      <c r="H563" s="1">
        <v>3</v>
      </c>
      <c r="I563" s="1" t="s">
        <v>2286</v>
      </c>
      <c r="J563" s="1">
        <v>100.569702</v>
      </c>
      <c r="K563" s="1">
        <v>13.766106</v>
      </c>
      <c r="L563" s="1" t="s">
        <v>2287</v>
      </c>
    </row>
    <row r="564" spans="1:12">
      <c r="A564" s="1">
        <v>366972</v>
      </c>
      <c r="B564" s="1" t="s">
        <v>2288</v>
      </c>
      <c r="C564" s="1" t="s">
        <v>2289</v>
      </c>
      <c r="D564" s="1" t="s">
        <v>79</v>
      </c>
      <c r="E564" s="1">
        <v>900170</v>
      </c>
      <c r="F564" s="1" t="s">
        <v>80</v>
      </c>
      <c r="G564" s="1">
        <v>904976</v>
      </c>
      <c r="H564" s="1">
        <v>4</v>
      </c>
      <c r="I564" s="1" t="s">
        <v>2290</v>
      </c>
      <c r="J564" s="1">
        <v>100.57161</v>
      </c>
      <c r="K564" s="1">
        <v>13.74722</v>
      </c>
      <c r="L564" s="1" t="s">
        <v>2291</v>
      </c>
    </row>
    <row r="565" spans="1:12">
      <c r="A565" s="1">
        <v>366976</v>
      </c>
      <c r="B565" s="1" t="s">
        <v>2292</v>
      </c>
      <c r="C565" s="1" t="s">
        <v>2293</v>
      </c>
      <c r="D565" s="1" t="s">
        <v>79</v>
      </c>
      <c r="E565" s="1">
        <v>900170</v>
      </c>
      <c r="F565" s="1" t="s">
        <v>80</v>
      </c>
      <c r="G565" s="1">
        <v>904976</v>
      </c>
      <c r="H565" s="1">
        <v>5</v>
      </c>
      <c r="I565" s="1" t="s">
        <v>2294</v>
      </c>
      <c r="J565" s="1">
        <v>100.541312</v>
      </c>
      <c r="K565" s="1">
        <v>13.75611</v>
      </c>
      <c r="L565" s="1" t="s">
        <v>2295</v>
      </c>
    </row>
    <row r="566" spans="1:12">
      <c r="A566" s="1">
        <v>366994</v>
      </c>
      <c r="B566" s="1" t="s">
        <v>2296</v>
      </c>
      <c r="C566" s="1" t="s">
        <v>2297</v>
      </c>
      <c r="D566" s="1" t="s">
        <v>79</v>
      </c>
      <c r="E566" s="1">
        <v>900170</v>
      </c>
      <c r="F566" s="1" t="s">
        <v>80</v>
      </c>
      <c r="G566" s="1">
        <v>904976</v>
      </c>
      <c r="H566" s="1">
        <v>4</v>
      </c>
      <c r="I566" s="1" t="s">
        <v>2298</v>
      </c>
      <c r="J566" s="1">
        <v>100.795386</v>
      </c>
      <c r="K566" s="1">
        <v>13.721381</v>
      </c>
      <c r="L566" s="1" t="s">
        <v>2299</v>
      </c>
    </row>
    <row r="567" spans="1:12">
      <c r="A567" s="1">
        <v>367239</v>
      </c>
      <c r="B567" s="1" t="s">
        <v>2300</v>
      </c>
      <c r="C567" s="1" t="s">
        <v>2301</v>
      </c>
      <c r="D567" s="1" t="s">
        <v>25</v>
      </c>
      <c r="E567" s="1">
        <v>900085</v>
      </c>
      <c r="F567" s="1" t="s">
        <v>305</v>
      </c>
      <c r="G567" s="1">
        <v>903466</v>
      </c>
      <c r="H567" s="1">
        <v>5</v>
      </c>
      <c r="I567" s="1" t="s">
        <v>2302</v>
      </c>
      <c r="J567" s="1">
        <v>135.50655</v>
      </c>
      <c r="K567" s="1">
        <v>34.66762</v>
      </c>
      <c r="L567" s="1" t="s">
        <v>2303</v>
      </c>
    </row>
    <row r="568" spans="1:12">
      <c r="A568" s="1">
        <v>367968</v>
      </c>
      <c r="B568" s="1" t="s">
        <v>2304</v>
      </c>
      <c r="C568" s="1" t="s">
        <v>2305</v>
      </c>
      <c r="D568" s="1" t="s">
        <v>79</v>
      </c>
      <c r="E568" s="1">
        <v>900170</v>
      </c>
      <c r="F568" s="1" t="s">
        <v>80</v>
      </c>
      <c r="G568" s="1">
        <v>904976</v>
      </c>
      <c r="H568" s="1">
        <v>3</v>
      </c>
      <c r="I568" s="1" t="s">
        <v>2306</v>
      </c>
      <c r="J568" s="1">
        <v>100.567597</v>
      </c>
      <c r="K568" s="1">
        <v>13.730953</v>
      </c>
      <c r="L568" s="1" t="s">
        <v>2307</v>
      </c>
    </row>
    <row r="569" spans="1:12">
      <c r="A569" s="1">
        <v>368129</v>
      </c>
      <c r="B569" s="1" t="s">
        <v>2308</v>
      </c>
      <c r="C569" s="1" t="s">
        <v>2309</v>
      </c>
      <c r="D569" s="1" t="s">
        <v>25</v>
      </c>
      <c r="E569" s="1">
        <v>900085</v>
      </c>
      <c r="F569" s="1" t="s">
        <v>36</v>
      </c>
      <c r="G569" s="1">
        <v>903457</v>
      </c>
      <c r="H569" s="1">
        <v>4</v>
      </c>
      <c r="I569" s="1" t="s">
        <v>2310</v>
      </c>
      <c r="J569" s="1">
        <v>139.748052</v>
      </c>
      <c r="K569" s="1">
        <v>35.659083</v>
      </c>
      <c r="L569" s="1" t="s">
        <v>2311</v>
      </c>
    </row>
    <row r="570" spans="1:12">
      <c r="A570" s="1">
        <v>368141</v>
      </c>
      <c r="B570" s="1" t="s">
        <v>2312</v>
      </c>
      <c r="C570" s="1" t="s">
        <v>2313</v>
      </c>
      <c r="D570" s="1" t="s">
        <v>25</v>
      </c>
      <c r="E570" s="1">
        <v>900085</v>
      </c>
      <c r="F570" s="1" t="s">
        <v>36</v>
      </c>
      <c r="G570" s="1">
        <v>903457</v>
      </c>
      <c r="H570" s="1">
        <v>3</v>
      </c>
      <c r="I570" s="1" t="s">
        <v>2314</v>
      </c>
      <c r="J570" s="1">
        <v>139.68845</v>
      </c>
      <c r="K570" s="1">
        <v>35.68861</v>
      </c>
      <c r="L570" s="1" t="s">
        <v>2315</v>
      </c>
    </row>
    <row r="571" spans="1:12">
      <c r="A571" s="1">
        <v>368890</v>
      </c>
      <c r="B571" s="1" t="s">
        <v>2316</v>
      </c>
      <c r="C571" s="1" t="s">
        <v>2317</v>
      </c>
      <c r="D571" s="1" t="s">
        <v>25</v>
      </c>
      <c r="E571" s="1">
        <v>900085</v>
      </c>
      <c r="F571" s="1" t="s">
        <v>474</v>
      </c>
      <c r="G571" s="1">
        <v>903453</v>
      </c>
      <c r="H571" s="1">
        <v>5</v>
      </c>
      <c r="I571" s="1" t="s">
        <v>2318</v>
      </c>
      <c r="J571" s="1">
        <v>141.33993</v>
      </c>
      <c r="K571" s="1">
        <v>43.06044</v>
      </c>
      <c r="L571" s="1" t="s">
        <v>2319</v>
      </c>
    </row>
    <row r="572" spans="1:12">
      <c r="A572" s="1">
        <v>368905</v>
      </c>
      <c r="B572" s="1" t="s">
        <v>2320</v>
      </c>
      <c r="C572" s="1" t="s">
        <v>2321</v>
      </c>
      <c r="D572" s="1" t="s">
        <v>25</v>
      </c>
      <c r="E572" s="1">
        <v>900085</v>
      </c>
      <c r="F572" s="1" t="s">
        <v>975</v>
      </c>
      <c r="G572" s="1">
        <v>903510</v>
      </c>
      <c r="H572" s="1">
        <v>4</v>
      </c>
      <c r="I572" s="1" t="s">
        <v>2322</v>
      </c>
      <c r="J572" s="1">
        <v>141.04001</v>
      </c>
      <c r="K572" s="1">
        <v>43.14677</v>
      </c>
      <c r="L572" s="1" t="s">
        <v>2323</v>
      </c>
    </row>
    <row r="573" spans="1:12">
      <c r="A573" s="1">
        <v>369481</v>
      </c>
      <c r="B573" s="1" t="s">
        <v>2324</v>
      </c>
      <c r="C573" s="1" t="s">
        <v>2325</v>
      </c>
      <c r="D573" s="1" t="s">
        <v>79</v>
      </c>
      <c r="E573" s="1">
        <v>900170</v>
      </c>
      <c r="F573" s="1" t="s">
        <v>222</v>
      </c>
      <c r="G573" s="1">
        <v>904986</v>
      </c>
      <c r="H573" s="1">
        <v>5</v>
      </c>
      <c r="I573" s="1" t="s">
        <v>2326</v>
      </c>
      <c r="J573" s="1">
        <v>98.29855</v>
      </c>
      <c r="K573" s="1">
        <v>7.89395</v>
      </c>
      <c r="L573" s="1" t="s">
        <v>2327</v>
      </c>
    </row>
    <row r="574" spans="1:12">
      <c r="A574" s="1">
        <v>369562</v>
      </c>
      <c r="B574" s="1" t="s">
        <v>2328</v>
      </c>
      <c r="C574" s="1" t="s">
        <v>2329</v>
      </c>
      <c r="D574" s="1" t="s">
        <v>25</v>
      </c>
      <c r="E574" s="1">
        <v>900085</v>
      </c>
      <c r="F574" s="1" t="s">
        <v>300</v>
      </c>
      <c r="G574" s="1">
        <v>903451</v>
      </c>
      <c r="H574" s="1">
        <v>3</v>
      </c>
      <c r="I574" s="1" t="s">
        <v>2330</v>
      </c>
      <c r="J574" s="1">
        <v>135.680248</v>
      </c>
      <c r="K574" s="1">
        <v>35.010519</v>
      </c>
      <c r="L574" s="1" t="s">
        <v>2331</v>
      </c>
    </row>
    <row r="575" spans="1:12">
      <c r="A575" s="1">
        <v>369612</v>
      </c>
      <c r="B575" s="1" t="s">
        <v>2332</v>
      </c>
      <c r="C575" s="1" t="s">
        <v>2333</v>
      </c>
      <c r="D575" s="1" t="s">
        <v>25</v>
      </c>
      <c r="E575" s="1">
        <v>900085</v>
      </c>
      <c r="F575" s="1" t="s">
        <v>36</v>
      </c>
      <c r="G575" s="1">
        <v>903457</v>
      </c>
      <c r="H575" s="1">
        <v>4</v>
      </c>
      <c r="I575" s="1" t="s">
        <v>2334</v>
      </c>
      <c r="J575" s="1">
        <v>139.77486</v>
      </c>
      <c r="K575" s="1">
        <v>35.665985</v>
      </c>
      <c r="L575" s="1" t="s">
        <v>2335</v>
      </c>
    </row>
    <row r="576" spans="1:12">
      <c r="A576" s="1">
        <v>370980</v>
      </c>
      <c r="B576" s="1" t="s">
        <v>2336</v>
      </c>
      <c r="C576" s="1" t="s">
        <v>2337</v>
      </c>
      <c r="D576" s="1" t="s">
        <v>14</v>
      </c>
      <c r="E576" s="1">
        <v>900136</v>
      </c>
      <c r="F576" s="1" t="s">
        <v>41</v>
      </c>
      <c r="G576" s="1">
        <v>904145</v>
      </c>
      <c r="H576" s="1">
        <v>4</v>
      </c>
      <c r="I576" s="1" t="s">
        <v>2338</v>
      </c>
      <c r="J576" s="1">
        <v>121.9221772</v>
      </c>
      <c r="K576" s="1">
        <v>11.9833598</v>
      </c>
      <c r="L576" s="1" t="s">
        <v>2339</v>
      </c>
    </row>
    <row r="577" spans="1:12">
      <c r="A577" s="1">
        <v>371181</v>
      </c>
      <c r="B577" s="1" t="s">
        <v>2340</v>
      </c>
      <c r="C577" s="1" t="s">
        <v>2341</v>
      </c>
      <c r="D577" s="1" t="s">
        <v>14</v>
      </c>
      <c r="E577" s="1">
        <v>900136</v>
      </c>
      <c r="F577" s="1" t="s">
        <v>1290</v>
      </c>
      <c r="G577" s="1">
        <v>904143</v>
      </c>
      <c r="H577" s="1">
        <v>4</v>
      </c>
      <c r="I577" s="1" t="s">
        <v>2342</v>
      </c>
      <c r="J577" s="1">
        <v>125.6136417</v>
      </c>
      <c r="K577" s="1">
        <v>7.0944328</v>
      </c>
      <c r="L577" s="1" t="s">
        <v>2343</v>
      </c>
    </row>
    <row r="578" spans="1:12">
      <c r="A578" s="1">
        <v>371183</v>
      </c>
      <c r="B578" s="1" t="s">
        <v>2344</v>
      </c>
      <c r="C578" s="1" t="s">
        <v>2345</v>
      </c>
      <c r="D578" s="1" t="s">
        <v>14</v>
      </c>
      <c r="E578" s="1">
        <v>900136</v>
      </c>
      <c r="F578" s="1" t="s">
        <v>71</v>
      </c>
      <c r="G578" s="1">
        <v>904140</v>
      </c>
      <c r="H578" s="1">
        <v>3</v>
      </c>
      <c r="I578" s="1">
        <v>6325367777</v>
      </c>
      <c r="J578" s="1">
        <v>120.989862867767</v>
      </c>
      <c r="K578" s="1">
        <v>14.5529942631424</v>
      </c>
      <c r="L578" s="1" t="s">
        <v>2346</v>
      </c>
    </row>
    <row r="579" spans="1:12">
      <c r="A579" s="1">
        <v>372477</v>
      </c>
      <c r="B579" s="1" t="s">
        <v>2347</v>
      </c>
      <c r="C579" s="1" t="s">
        <v>2348</v>
      </c>
      <c r="D579" s="1" t="s">
        <v>79</v>
      </c>
      <c r="E579" s="1">
        <v>900170</v>
      </c>
      <c r="F579" s="1" t="s">
        <v>222</v>
      </c>
      <c r="G579" s="1">
        <v>904986</v>
      </c>
      <c r="H579" s="1">
        <v>4</v>
      </c>
      <c r="I579" s="1" t="s">
        <v>2349</v>
      </c>
      <c r="J579" s="1">
        <v>98.2957763</v>
      </c>
      <c r="K579" s="1">
        <v>7.8934144</v>
      </c>
      <c r="L579" s="1" t="s">
        <v>2350</v>
      </c>
    </row>
    <row r="580" spans="1:12">
      <c r="A580" s="1">
        <v>372806</v>
      </c>
      <c r="B580" s="1" t="s">
        <v>2351</v>
      </c>
      <c r="C580" s="1" t="s">
        <v>2352</v>
      </c>
      <c r="D580" s="1" t="s">
        <v>14</v>
      </c>
      <c r="E580" s="1">
        <v>900136</v>
      </c>
      <c r="F580" s="1" t="s">
        <v>71</v>
      </c>
      <c r="G580" s="1">
        <v>904140</v>
      </c>
      <c r="H580" s="1">
        <v>4</v>
      </c>
      <c r="I580" s="1" t="s">
        <v>2353</v>
      </c>
      <c r="J580" s="1">
        <v>121.059224903611</v>
      </c>
      <c r="K580" s="1">
        <v>14.5733949311054</v>
      </c>
      <c r="L580" s="1" t="s">
        <v>2354</v>
      </c>
    </row>
    <row r="581" spans="1:12">
      <c r="A581" s="1">
        <v>373211</v>
      </c>
      <c r="B581" s="1" t="s">
        <v>2355</v>
      </c>
      <c r="C581" s="1" t="s">
        <v>2356</v>
      </c>
      <c r="D581" s="1" t="s">
        <v>79</v>
      </c>
      <c r="E581" s="1">
        <v>900170</v>
      </c>
      <c r="F581" s="1" t="s">
        <v>222</v>
      </c>
      <c r="G581" s="1">
        <v>904986</v>
      </c>
      <c r="H581" s="1">
        <v>4</v>
      </c>
      <c r="I581" s="1" t="s">
        <v>2357</v>
      </c>
      <c r="J581" s="1">
        <v>98.29043</v>
      </c>
      <c r="K581" s="1">
        <v>7.87695</v>
      </c>
      <c r="L581" s="1" t="s">
        <v>2358</v>
      </c>
    </row>
    <row r="582" spans="1:12">
      <c r="A582" s="1">
        <v>375321</v>
      </c>
      <c r="B582" s="1" t="s">
        <v>2359</v>
      </c>
      <c r="C582" s="1" t="s">
        <v>2360</v>
      </c>
      <c r="D582" s="1" t="s">
        <v>14</v>
      </c>
      <c r="E582" s="1">
        <v>900136</v>
      </c>
      <c r="F582" s="1" t="s">
        <v>71</v>
      </c>
      <c r="G582" s="1">
        <v>904140</v>
      </c>
      <c r="H582" s="1">
        <v>4</v>
      </c>
      <c r="I582" s="1" t="s">
        <v>2361</v>
      </c>
      <c r="J582" s="1">
        <v>121.01994</v>
      </c>
      <c r="K582" s="1">
        <v>14.489331</v>
      </c>
      <c r="L582" s="1" t="s">
        <v>2362</v>
      </c>
    </row>
    <row r="583" spans="1:12">
      <c r="A583" s="1">
        <v>375530</v>
      </c>
      <c r="B583" s="1" t="s">
        <v>2363</v>
      </c>
      <c r="C583" s="1" t="s">
        <v>2364</v>
      </c>
      <c r="D583" s="1" t="s">
        <v>25</v>
      </c>
      <c r="E583" s="1">
        <v>900085</v>
      </c>
      <c r="F583" s="1" t="s">
        <v>2365</v>
      </c>
      <c r="G583" s="1">
        <v>903502</v>
      </c>
      <c r="H583" s="1">
        <v>4</v>
      </c>
      <c r="I583" s="1" t="s">
        <v>2366</v>
      </c>
      <c r="J583" s="1">
        <v>140.622227601189</v>
      </c>
      <c r="K583" s="1">
        <v>42.8393493908668</v>
      </c>
      <c r="L583" s="1" t="s">
        <v>2367</v>
      </c>
    </row>
    <row r="584" spans="1:12">
      <c r="A584" s="1">
        <v>376871</v>
      </c>
      <c r="B584" s="1" t="s">
        <v>2368</v>
      </c>
      <c r="C584" s="1" t="s">
        <v>2369</v>
      </c>
      <c r="D584" s="1" t="s">
        <v>79</v>
      </c>
      <c r="E584" s="1">
        <v>900170</v>
      </c>
      <c r="F584" s="1" t="s">
        <v>222</v>
      </c>
      <c r="G584" s="1">
        <v>904986</v>
      </c>
      <c r="H584" s="1">
        <v>5</v>
      </c>
      <c r="I584" s="1" t="s">
        <v>2370</v>
      </c>
      <c r="J584" s="1">
        <v>98.32129</v>
      </c>
      <c r="K584" s="1">
        <v>7.791572</v>
      </c>
      <c r="L584" s="1" t="s">
        <v>2371</v>
      </c>
    </row>
    <row r="585" spans="1:12">
      <c r="A585" s="1">
        <v>382013</v>
      </c>
      <c r="B585" s="1" t="s">
        <v>2372</v>
      </c>
      <c r="C585" s="1" t="s">
        <v>2373</v>
      </c>
      <c r="D585" s="1" t="s">
        <v>79</v>
      </c>
      <c r="E585" s="1">
        <v>900170</v>
      </c>
      <c r="F585" s="1" t="s">
        <v>222</v>
      </c>
      <c r="G585" s="1">
        <v>904986</v>
      </c>
      <c r="H585" s="1">
        <v>3</v>
      </c>
      <c r="I585" s="1" t="s">
        <v>2374</v>
      </c>
      <c r="J585" s="1">
        <v>98.29616</v>
      </c>
      <c r="K585" s="1">
        <v>7.893755</v>
      </c>
      <c r="L585" s="1" t="s">
        <v>2375</v>
      </c>
    </row>
    <row r="586" spans="1:12">
      <c r="A586" s="1">
        <v>382175</v>
      </c>
      <c r="B586" s="1" t="s">
        <v>2376</v>
      </c>
      <c r="C586" s="1" t="s">
        <v>2377</v>
      </c>
      <c r="D586" s="1" t="s">
        <v>79</v>
      </c>
      <c r="E586" s="1">
        <v>900170</v>
      </c>
      <c r="F586" s="1" t="s">
        <v>80</v>
      </c>
      <c r="G586" s="1">
        <v>904976</v>
      </c>
      <c r="H586" s="1">
        <v>4</v>
      </c>
      <c r="I586" s="1" t="s">
        <v>2378</v>
      </c>
      <c r="J586" s="1">
        <v>100.564245</v>
      </c>
      <c r="K586" s="1">
        <v>13.739218</v>
      </c>
      <c r="L586" s="1" t="s">
        <v>2379</v>
      </c>
    </row>
    <row r="587" spans="1:12">
      <c r="A587" s="1">
        <v>382244</v>
      </c>
      <c r="B587" s="1" t="s">
        <v>2380</v>
      </c>
      <c r="C587" s="1" t="s">
        <v>2381</v>
      </c>
      <c r="D587" s="1" t="s">
        <v>59</v>
      </c>
      <c r="E587" s="1">
        <v>900091</v>
      </c>
      <c r="F587" s="1" t="s">
        <v>359</v>
      </c>
      <c r="G587" s="1">
        <v>903551</v>
      </c>
      <c r="H587" s="1">
        <v>4</v>
      </c>
      <c r="I587" s="1" t="s">
        <v>2382</v>
      </c>
      <c r="J587" s="1">
        <v>126.97463</v>
      </c>
      <c r="K587" s="1">
        <v>37.55333</v>
      </c>
      <c r="L587" s="1" t="s">
        <v>2383</v>
      </c>
    </row>
    <row r="588" spans="1:12">
      <c r="A588" s="1">
        <v>382310</v>
      </c>
      <c r="B588" s="1" t="s">
        <v>2384</v>
      </c>
      <c r="C588" s="1" t="s">
        <v>2385</v>
      </c>
      <c r="D588" s="1" t="s">
        <v>25</v>
      </c>
      <c r="E588" s="1">
        <v>900085</v>
      </c>
      <c r="F588" s="1" t="s">
        <v>36</v>
      </c>
      <c r="G588" s="1">
        <v>903457</v>
      </c>
      <c r="H588" s="1">
        <v>3</v>
      </c>
      <c r="I588" s="1" t="s">
        <v>2386</v>
      </c>
      <c r="J588" s="1">
        <v>139.737597</v>
      </c>
      <c r="K588" s="1">
        <v>35.588539</v>
      </c>
      <c r="L588" s="1" t="s">
        <v>2387</v>
      </c>
    </row>
    <row r="589" spans="1:12">
      <c r="A589" s="1">
        <v>382372</v>
      </c>
      <c r="B589" s="1" t="s">
        <v>2388</v>
      </c>
      <c r="C589" s="1" t="s">
        <v>2389</v>
      </c>
      <c r="D589" s="1" t="s">
        <v>14</v>
      </c>
      <c r="E589" s="1">
        <v>900136</v>
      </c>
      <c r="F589" s="1" t="s">
        <v>1232</v>
      </c>
      <c r="G589" s="1">
        <v>960129</v>
      </c>
      <c r="H589" s="1">
        <v>4</v>
      </c>
      <c r="I589" s="1" t="s">
        <v>2390</v>
      </c>
      <c r="J589" s="1">
        <v>121.02089</v>
      </c>
      <c r="K589" s="1">
        <v>14.55112</v>
      </c>
      <c r="L589" s="1" t="s">
        <v>2391</v>
      </c>
    </row>
    <row r="590" spans="1:12">
      <c r="A590" s="1">
        <v>382379</v>
      </c>
      <c r="B590" s="1" t="s">
        <v>2392</v>
      </c>
      <c r="C590" s="1" t="s">
        <v>2393</v>
      </c>
      <c r="D590" s="1" t="s">
        <v>14</v>
      </c>
      <c r="E590" s="1">
        <v>900136</v>
      </c>
      <c r="F590" s="1" t="s">
        <v>1148</v>
      </c>
      <c r="G590" s="1">
        <v>904142</v>
      </c>
      <c r="H590" s="1">
        <v>3</v>
      </c>
      <c r="I590" s="1" t="s">
        <v>2394</v>
      </c>
      <c r="J590" s="1">
        <v>123.91249</v>
      </c>
      <c r="K590" s="1">
        <v>10.30343</v>
      </c>
      <c r="L590" s="1" t="s">
        <v>2395</v>
      </c>
    </row>
    <row r="591" spans="1:12">
      <c r="A591" s="1">
        <v>382387</v>
      </c>
      <c r="B591" s="1" t="s">
        <v>2396</v>
      </c>
      <c r="C591" s="1" t="s">
        <v>2397</v>
      </c>
      <c r="D591" s="1" t="s">
        <v>79</v>
      </c>
      <c r="E591" s="1">
        <v>900170</v>
      </c>
      <c r="F591" s="1" t="s">
        <v>80</v>
      </c>
      <c r="G591" s="1">
        <v>904976</v>
      </c>
      <c r="H591" s="1">
        <v>3</v>
      </c>
      <c r="I591" s="1" t="s">
        <v>2398</v>
      </c>
      <c r="J591" s="1">
        <v>100.51246</v>
      </c>
      <c r="K591" s="1">
        <v>13.74028</v>
      </c>
      <c r="L591" s="1" t="s">
        <v>2399</v>
      </c>
    </row>
    <row r="592" spans="1:12">
      <c r="A592" s="1">
        <v>386572</v>
      </c>
      <c r="B592" s="1" t="s">
        <v>2400</v>
      </c>
      <c r="C592" s="1" t="s">
        <v>2401</v>
      </c>
      <c r="D592" s="1" t="s">
        <v>1074</v>
      </c>
      <c r="E592" s="1">
        <v>900119</v>
      </c>
      <c r="F592" s="1" t="s">
        <v>2276</v>
      </c>
      <c r="G592" s="1">
        <v>903904</v>
      </c>
      <c r="H592" s="1">
        <v>4</v>
      </c>
      <c r="I592" s="1" t="s">
        <v>2402</v>
      </c>
      <c r="J592" s="1">
        <v>94.866165</v>
      </c>
      <c r="K592" s="1">
        <v>21.163666</v>
      </c>
      <c r="L592" s="1" t="s">
        <v>2403</v>
      </c>
    </row>
    <row r="593" spans="1:12">
      <c r="A593" s="1">
        <v>386574</v>
      </c>
      <c r="B593" s="1" t="s">
        <v>2404</v>
      </c>
      <c r="C593" s="1" t="s">
        <v>2405</v>
      </c>
      <c r="D593" s="1" t="s">
        <v>1074</v>
      </c>
      <c r="E593" s="1">
        <v>900119</v>
      </c>
      <c r="F593" s="1" t="s">
        <v>1075</v>
      </c>
      <c r="G593" s="1">
        <v>903905</v>
      </c>
      <c r="H593" s="1">
        <v>4</v>
      </c>
      <c r="I593" s="1" t="s">
        <v>2406</v>
      </c>
      <c r="J593" s="1">
        <v>96.149464</v>
      </c>
      <c r="K593" s="1">
        <v>16.798436</v>
      </c>
      <c r="L593" s="1" t="s">
        <v>2407</v>
      </c>
    </row>
    <row r="594" spans="1:12">
      <c r="A594" s="1">
        <v>386604</v>
      </c>
      <c r="B594" s="1" t="s">
        <v>2408</v>
      </c>
      <c r="C594" s="1" t="s">
        <v>2409</v>
      </c>
      <c r="D594" s="1" t="s">
        <v>25</v>
      </c>
      <c r="E594" s="1">
        <v>900085</v>
      </c>
      <c r="F594" s="1" t="s">
        <v>2410</v>
      </c>
      <c r="G594" s="1">
        <v>907777</v>
      </c>
      <c r="H594" s="1">
        <v>4</v>
      </c>
      <c r="I594" s="1" t="s">
        <v>2411</v>
      </c>
      <c r="J594" s="1">
        <v>42.4950432</v>
      </c>
      <c r="K594" s="1">
        <v>141.1443492</v>
      </c>
      <c r="L594" s="1" t="s">
        <v>2412</v>
      </c>
    </row>
    <row r="595" spans="1:12">
      <c r="A595" s="1">
        <v>386612</v>
      </c>
      <c r="B595" s="1" t="s">
        <v>2413</v>
      </c>
      <c r="C595" s="1" t="s">
        <v>2414</v>
      </c>
      <c r="D595" s="1" t="s">
        <v>25</v>
      </c>
      <c r="E595" s="1">
        <v>900085</v>
      </c>
      <c r="F595" s="1" t="s">
        <v>36</v>
      </c>
      <c r="G595" s="1">
        <v>903457</v>
      </c>
      <c r="H595" s="1">
        <v>3</v>
      </c>
      <c r="I595" s="1" t="s">
        <v>2415</v>
      </c>
      <c r="J595" s="1">
        <v>139.764405</v>
      </c>
      <c r="K595" s="1">
        <v>35.671903</v>
      </c>
      <c r="L595" s="1" t="s">
        <v>2416</v>
      </c>
    </row>
    <row r="596" spans="1:12">
      <c r="A596" s="1">
        <v>386669</v>
      </c>
      <c r="B596" s="1" t="s">
        <v>2417</v>
      </c>
      <c r="C596" s="1" t="s">
        <v>2418</v>
      </c>
      <c r="D596" s="1" t="s">
        <v>25</v>
      </c>
      <c r="E596" s="1">
        <v>900085</v>
      </c>
      <c r="F596" s="1" t="s">
        <v>31</v>
      </c>
      <c r="G596" s="1">
        <v>903504</v>
      </c>
      <c r="H596" s="1">
        <v>4</v>
      </c>
      <c r="I596" s="1">
        <v>81460838739</v>
      </c>
      <c r="J596" s="1">
        <v>138.99751</v>
      </c>
      <c r="K596" s="1">
        <v>35.23776</v>
      </c>
      <c r="L596" s="1" t="s">
        <v>2419</v>
      </c>
    </row>
    <row r="597" spans="1:12">
      <c r="A597" s="1">
        <v>386671</v>
      </c>
      <c r="B597" s="1" t="s">
        <v>2420</v>
      </c>
      <c r="C597" s="1" t="s">
        <v>2421</v>
      </c>
      <c r="D597" s="1" t="s">
        <v>25</v>
      </c>
      <c r="E597" s="1">
        <v>900085</v>
      </c>
      <c r="F597" s="1" t="s">
        <v>31</v>
      </c>
      <c r="G597" s="1">
        <v>903504</v>
      </c>
      <c r="H597" s="1">
        <v>4</v>
      </c>
      <c r="I597" s="1" t="s">
        <v>2422</v>
      </c>
      <c r="J597" s="1">
        <v>139.017766</v>
      </c>
      <c r="K597" s="1">
        <v>35.266294</v>
      </c>
      <c r="L597" s="1" t="s">
        <v>2423</v>
      </c>
    </row>
    <row r="598" spans="1:12">
      <c r="A598" s="1">
        <v>386859</v>
      </c>
      <c r="B598" s="1" t="s">
        <v>2424</v>
      </c>
      <c r="C598" s="1" t="s">
        <v>2425</v>
      </c>
      <c r="D598" s="1" t="s">
        <v>111</v>
      </c>
      <c r="E598" s="1">
        <v>10</v>
      </c>
      <c r="F598" s="1" t="s">
        <v>1771</v>
      </c>
      <c r="G598" s="1">
        <v>710100</v>
      </c>
      <c r="H598" s="1">
        <v>4</v>
      </c>
      <c r="I598" s="1">
        <f>886-2-28983088</f>
        <v>-28982204</v>
      </c>
      <c r="J598" s="1">
        <v>121.51424</v>
      </c>
      <c r="K598" s="1">
        <v>25.1369899</v>
      </c>
      <c r="L598" s="1" t="s">
        <v>2426</v>
      </c>
    </row>
    <row r="599" spans="1:12">
      <c r="A599" s="1">
        <v>388114</v>
      </c>
      <c r="B599" s="1" t="s">
        <v>2427</v>
      </c>
      <c r="C599" s="1" t="s">
        <v>2428</v>
      </c>
      <c r="D599" s="1" t="s">
        <v>25</v>
      </c>
      <c r="E599" s="1">
        <v>900085</v>
      </c>
      <c r="F599" s="1" t="s">
        <v>253</v>
      </c>
      <c r="G599" s="1">
        <v>907773</v>
      </c>
      <c r="H599" s="1">
        <v>3</v>
      </c>
      <c r="I599" s="1" t="s">
        <v>2429</v>
      </c>
      <c r="J599" s="1">
        <v>127.676895</v>
      </c>
      <c r="K599" s="1">
        <v>26.18641</v>
      </c>
      <c r="L599" s="1" t="s">
        <v>2430</v>
      </c>
    </row>
    <row r="600" spans="1:12">
      <c r="A600" s="1">
        <v>388117</v>
      </c>
      <c r="B600" s="1" t="s">
        <v>2431</v>
      </c>
      <c r="C600" s="1" t="s">
        <v>2432</v>
      </c>
      <c r="D600" s="1" t="s">
        <v>25</v>
      </c>
      <c r="E600" s="1">
        <v>900085</v>
      </c>
      <c r="F600" s="1" t="s">
        <v>253</v>
      </c>
      <c r="G600" s="1">
        <v>907773</v>
      </c>
      <c r="H600" s="1">
        <v>3</v>
      </c>
      <c r="I600" s="1">
        <v>81988681600</v>
      </c>
      <c r="J600" s="1">
        <v>127.676895</v>
      </c>
      <c r="K600" s="1">
        <v>26.18641</v>
      </c>
      <c r="L600" s="1" t="s">
        <v>2433</v>
      </c>
    </row>
    <row r="601" spans="1:12">
      <c r="A601" s="1">
        <v>388140</v>
      </c>
      <c r="B601" s="1" t="s">
        <v>2434</v>
      </c>
      <c r="C601" s="1" t="s">
        <v>2435</v>
      </c>
      <c r="D601" s="1" t="s">
        <v>25</v>
      </c>
      <c r="E601" s="1">
        <v>900085</v>
      </c>
      <c r="F601" s="1" t="s">
        <v>31</v>
      </c>
      <c r="G601" s="1">
        <v>903504</v>
      </c>
      <c r="H601" s="1">
        <v>5</v>
      </c>
      <c r="I601" s="1" t="s">
        <v>2436</v>
      </c>
      <c r="J601" s="1">
        <v>139.051467</v>
      </c>
      <c r="K601" s="1">
        <v>35.244771</v>
      </c>
      <c r="L601" s="1" t="s">
        <v>2437</v>
      </c>
    </row>
    <row r="602" spans="1:12">
      <c r="A602" s="1">
        <v>388155</v>
      </c>
      <c r="B602" s="1" t="s">
        <v>2438</v>
      </c>
      <c r="C602" s="1" t="s">
        <v>2439</v>
      </c>
      <c r="D602" s="1" t="s">
        <v>25</v>
      </c>
      <c r="E602" s="1">
        <v>900085</v>
      </c>
      <c r="F602" s="1" t="s">
        <v>31</v>
      </c>
      <c r="G602" s="1">
        <v>903504</v>
      </c>
      <c r="H602" s="1">
        <v>5</v>
      </c>
      <c r="I602" s="1" t="s">
        <v>2440</v>
      </c>
      <c r="J602" s="1">
        <v>139.0494</v>
      </c>
      <c r="K602" s="1">
        <v>35.243984</v>
      </c>
      <c r="L602" s="1" t="s">
        <v>2441</v>
      </c>
    </row>
    <row r="603" spans="1:12">
      <c r="A603" s="1">
        <v>390509</v>
      </c>
      <c r="B603" s="1" t="s">
        <v>2442</v>
      </c>
      <c r="C603" s="1" t="s">
        <v>2443</v>
      </c>
      <c r="D603" s="1" t="s">
        <v>111</v>
      </c>
      <c r="E603" s="1">
        <v>10</v>
      </c>
      <c r="F603" s="1" t="s">
        <v>112</v>
      </c>
      <c r="G603" s="1">
        <v>810100</v>
      </c>
      <c r="H603" s="1">
        <v>4</v>
      </c>
      <c r="I603" s="1" t="s">
        <v>2444</v>
      </c>
      <c r="J603" s="1">
        <v>114.14834</v>
      </c>
      <c r="K603" s="1">
        <v>22.28568</v>
      </c>
      <c r="L603" s="1" t="s">
        <v>2445</v>
      </c>
    </row>
    <row r="604" spans="1:12">
      <c r="A604" s="1">
        <v>391872</v>
      </c>
      <c r="B604" s="1" t="s">
        <v>2446</v>
      </c>
      <c r="C604" s="1" t="s">
        <v>2447</v>
      </c>
      <c r="D604" s="1" t="s">
        <v>14</v>
      </c>
      <c r="E604" s="1">
        <v>900136</v>
      </c>
      <c r="F604" s="1" t="s">
        <v>71</v>
      </c>
      <c r="G604" s="1">
        <v>904140</v>
      </c>
      <c r="H604" s="1">
        <v>3</v>
      </c>
      <c r="I604" s="1" t="s">
        <v>2448</v>
      </c>
      <c r="J604" s="1">
        <v>121.0234</v>
      </c>
      <c r="K604" s="1">
        <v>14.55354</v>
      </c>
      <c r="L604" s="1" t="s">
        <v>2449</v>
      </c>
    </row>
    <row r="605" spans="1:12">
      <c r="A605" s="1">
        <v>391997</v>
      </c>
      <c r="B605" s="1" t="s">
        <v>2450</v>
      </c>
      <c r="C605" s="1" t="s">
        <v>2451</v>
      </c>
      <c r="D605" s="1" t="s">
        <v>1074</v>
      </c>
      <c r="E605" s="1">
        <v>900119</v>
      </c>
      <c r="F605" s="1" t="s">
        <v>2281</v>
      </c>
      <c r="G605" s="1">
        <v>903903</v>
      </c>
      <c r="H605" s="1">
        <v>3</v>
      </c>
      <c r="I605" s="1" t="s">
        <v>2452</v>
      </c>
      <c r="J605" s="1">
        <v>96.07855</v>
      </c>
      <c r="K605" s="1">
        <v>21.951914</v>
      </c>
      <c r="L605" s="1" t="s">
        <v>2453</v>
      </c>
    </row>
    <row r="606" spans="1:12">
      <c r="A606" s="1">
        <v>394606</v>
      </c>
      <c r="B606" s="1" t="s">
        <v>2454</v>
      </c>
      <c r="C606" s="1" t="s">
        <v>2455</v>
      </c>
      <c r="D606" s="1" t="s">
        <v>79</v>
      </c>
      <c r="E606" s="1">
        <v>900170</v>
      </c>
      <c r="F606" s="1" t="s">
        <v>222</v>
      </c>
      <c r="G606" s="1">
        <v>904986</v>
      </c>
      <c r="H606" s="1">
        <v>5</v>
      </c>
      <c r="I606" s="1" t="s">
        <v>2456</v>
      </c>
      <c r="J606" s="1">
        <v>98.31629</v>
      </c>
      <c r="K606" s="1">
        <v>7.782457</v>
      </c>
      <c r="L606" s="1" t="s">
        <v>2457</v>
      </c>
    </row>
    <row r="607" spans="1:12">
      <c r="A607" s="1">
        <v>394779</v>
      </c>
      <c r="B607" s="1" t="s">
        <v>2458</v>
      </c>
      <c r="C607" s="1" t="s">
        <v>2459</v>
      </c>
      <c r="D607" s="1" t="s">
        <v>25</v>
      </c>
      <c r="E607" s="1">
        <v>900085</v>
      </c>
      <c r="F607" s="1" t="s">
        <v>300</v>
      </c>
      <c r="G607" s="1">
        <v>903451</v>
      </c>
      <c r="H607" s="1">
        <v>4</v>
      </c>
      <c r="I607" s="1" t="s">
        <v>2460</v>
      </c>
      <c r="J607" s="1">
        <v>135.780845</v>
      </c>
      <c r="K607" s="1">
        <v>35.00397</v>
      </c>
      <c r="L607" s="1" t="s">
        <v>2461</v>
      </c>
    </row>
    <row r="608" spans="1:12">
      <c r="A608" s="1">
        <v>396966</v>
      </c>
      <c r="B608" s="1" t="s">
        <v>2462</v>
      </c>
      <c r="C608" s="1" t="s">
        <v>2463</v>
      </c>
      <c r="D608" s="1" t="s">
        <v>25</v>
      </c>
      <c r="E608" s="1">
        <v>900085</v>
      </c>
      <c r="F608" s="1" t="s">
        <v>2464</v>
      </c>
      <c r="G608" s="1">
        <v>960228</v>
      </c>
      <c r="H608" s="1">
        <v>4</v>
      </c>
      <c r="I608" s="1" t="s">
        <v>2465</v>
      </c>
      <c r="J608" s="1">
        <v>139.931283</v>
      </c>
      <c r="K608" s="1">
        <v>35.638897</v>
      </c>
      <c r="L608" s="1" t="s">
        <v>2466</v>
      </c>
    </row>
    <row r="609" spans="1:12">
      <c r="A609" s="1">
        <v>397028</v>
      </c>
      <c r="B609" s="1" t="s">
        <v>2467</v>
      </c>
      <c r="C609" s="1" t="s">
        <v>2468</v>
      </c>
      <c r="D609" s="1" t="s">
        <v>25</v>
      </c>
      <c r="E609" s="1">
        <v>900085</v>
      </c>
      <c r="F609" s="1" t="s">
        <v>580</v>
      </c>
      <c r="G609" s="1">
        <v>903485</v>
      </c>
      <c r="H609" s="1">
        <v>4</v>
      </c>
      <c r="I609" s="1" t="s">
        <v>2469</v>
      </c>
      <c r="J609" s="1">
        <v>140.676423</v>
      </c>
      <c r="K609" s="1">
        <v>42.845655</v>
      </c>
      <c r="L609" s="1" t="s">
        <v>2470</v>
      </c>
    </row>
    <row r="610" spans="1:12">
      <c r="A610" s="1">
        <v>397070</v>
      </c>
      <c r="B610" s="1" t="s">
        <v>2471</v>
      </c>
      <c r="C610" s="1" t="s">
        <v>2472</v>
      </c>
      <c r="D610" s="1" t="s">
        <v>25</v>
      </c>
      <c r="E610" s="1">
        <v>900085</v>
      </c>
      <c r="F610" s="1" t="s">
        <v>31</v>
      </c>
      <c r="G610" s="1">
        <v>903504</v>
      </c>
      <c r="H610" s="1">
        <v>4</v>
      </c>
      <c r="I610" s="1" t="s">
        <v>2473</v>
      </c>
      <c r="J610" s="1">
        <v>35.22324</v>
      </c>
      <c r="K610" s="1" t="s">
        <v>2474</v>
      </c>
      <c r="L610" s="1" t="s">
        <v>2475</v>
      </c>
    </row>
    <row r="611" spans="1:12">
      <c r="A611" s="1">
        <v>397227</v>
      </c>
      <c r="B611" s="1" t="s">
        <v>2476</v>
      </c>
      <c r="C611" s="1" t="s">
        <v>2477</v>
      </c>
      <c r="D611" s="1" t="s">
        <v>14</v>
      </c>
      <c r="E611" s="1">
        <v>900136</v>
      </c>
      <c r="F611" s="1" t="s">
        <v>136</v>
      </c>
      <c r="G611" s="1">
        <v>904146</v>
      </c>
      <c r="H611" s="1">
        <v>3</v>
      </c>
      <c r="I611" s="1">
        <f>63-9509553363</f>
        <v>-9509553300</v>
      </c>
      <c r="J611" s="1">
        <v>120.210651867</v>
      </c>
      <c r="K611" s="1">
        <v>11.9933947256</v>
      </c>
      <c r="L611" s="1" t="s">
        <v>2478</v>
      </c>
    </row>
    <row r="612" spans="1:12">
      <c r="A612" s="1">
        <v>397388</v>
      </c>
      <c r="B612" s="1" t="s">
        <v>2479</v>
      </c>
      <c r="C612" s="1" t="s">
        <v>2480</v>
      </c>
      <c r="D612" s="1" t="s">
        <v>25</v>
      </c>
      <c r="E612" s="1">
        <v>900085</v>
      </c>
      <c r="F612" s="1" t="s">
        <v>305</v>
      </c>
      <c r="G612" s="1">
        <v>903466</v>
      </c>
      <c r="H612" s="1">
        <v>3</v>
      </c>
      <c r="I612" s="1" t="s">
        <v>2481</v>
      </c>
      <c r="J612" s="1">
        <v>135.506452024</v>
      </c>
      <c r="K612" s="1">
        <v>34.6711841929</v>
      </c>
      <c r="L612" s="1" t="s">
        <v>2482</v>
      </c>
    </row>
    <row r="613" spans="1:12">
      <c r="A613" s="1">
        <v>397398</v>
      </c>
      <c r="B613" s="1" t="s">
        <v>2483</v>
      </c>
      <c r="C613" s="1" t="s">
        <v>2484</v>
      </c>
      <c r="D613" s="1" t="s">
        <v>25</v>
      </c>
      <c r="E613" s="1">
        <v>900085</v>
      </c>
      <c r="F613" s="1" t="s">
        <v>36</v>
      </c>
      <c r="G613" s="1">
        <v>903457</v>
      </c>
      <c r="H613" s="1">
        <v>4</v>
      </c>
      <c r="I613" s="1" t="s">
        <v>2485</v>
      </c>
      <c r="J613" s="1">
        <v>139.773331583</v>
      </c>
      <c r="K613" s="1">
        <v>35.6883972694</v>
      </c>
      <c r="L613" s="1" t="s">
        <v>2486</v>
      </c>
    </row>
    <row r="614" spans="1:12">
      <c r="A614" s="1">
        <v>401419</v>
      </c>
      <c r="B614" s="1" t="s">
        <v>2487</v>
      </c>
      <c r="C614" s="1" t="s">
        <v>2488</v>
      </c>
      <c r="D614" s="1" t="s">
        <v>25</v>
      </c>
      <c r="E614" s="1">
        <v>900085</v>
      </c>
      <c r="F614" s="1" t="s">
        <v>36</v>
      </c>
      <c r="G614" s="1">
        <v>903457</v>
      </c>
      <c r="H614" s="1">
        <v>3</v>
      </c>
      <c r="I614" s="1" t="s">
        <v>2489</v>
      </c>
      <c r="J614" s="1">
        <v>139.77563</v>
      </c>
      <c r="K614" s="1">
        <v>35.731821</v>
      </c>
      <c r="L614" s="1" t="s">
        <v>2490</v>
      </c>
    </row>
    <row r="615" spans="1:12">
      <c r="A615" s="1">
        <v>401449</v>
      </c>
      <c r="B615" s="1" t="s">
        <v>2491</v>
      </c>
      <c r="C615" s="1" t="s">
        <v>2492</v>
      </c>
      <c r="D615" s="1" t="s">
        <v>25</v>
      </c>
      <c r="E615" s="1">
        <v>900085</v>
      </c>
      <c r="F615" s="1" t="s">
        <v>36</v>
      </c>
      <c r="G615" s="1">
        <v>903457</v>
      </c>
      <c r="H615" s="1">
        <v>4</v>
      </c>
      <c r="I615" s="1" t="s">
        <v>2493</v>
      </c>
      <c r="J615" s="1">
        <v>139.793048</v>
      </c>
      <c r="K615" s="1">
        <v>35.633863</v>
      </c>
      <c r="L615" s="1" t="s">
        <v>2494</v>
      </c>
    </row>
    <row r="616" spans="1:12">
      <c r="A616" s="1">
        <v>401474</v>
      </c>
      <c r="B616" s="1" t="s">
        <v>2495</v>
      </c>
      <c r="C616" s="1" t="s">
        <v>2496</v>
      </c>
      <c r="D616" s="1" t="s">
        <v>25</v>
      </c>
      <c r="E616" s="1">
        <v>900085</v>
      </c>
      <c r="F616" s="1" t="s">
        <v>36</v>
      </c>
      <c r="G616" s="1">
        <v>903457</v>
      </c>
      <c r="H616" s="1">
        <v>4</v>
      </c>
      <c r="I616" s="1" t="s">
        <v>2497</v>
      </c>
      <c r="J616" s="1">
        <v>139.775012</v>
      </c>
      <c r="K616" s="1">
        <v>35.669236</v>
      </c>
      <c r="L616" s="1" t="s">
        <v>2498</v>
      </c>
    </row>
    <row r="617" spans="1:12">
      <c r="A617" s="1">
        <v>401693</v>
      </c>
      <c r="B617" s="1" t="s">
        <v>2499</v>
      </c>
      <c r="C617" s="1" t="s">
        <v>2500</v>
      </c>
      <c r="D617" s="1" t="s">
        <v>14</v>
      </c>
      <c r="E617" s="1">
        <v>900136</v>
      </c>
      <c r="F617" s="1" t="s">
        <v>2501</v>
      </c>
      <c r="G617" s="1">
        <v>909020</v>
      </c>
      <c r="H617" s="1">
        <v>3</v>
      </c>
      <c r="I617" s="1" t="s">
        <v>2502</v>
      </c>
      <c r="J617" s="1">
        <v>120.952456</v>
      </c>
      <c r="K617" s="1">
        <v>13.525502</v>
      </c>
      <c r="L617" s="1" t="s">
        <v>2503</v>
      </c>
    </row>
    <row r="618" spans="1:12">
      <c r="A618" s="1">
        <v>401931</v>
      </c>
      <c r="B618" s="1" t="s">
        <v>2504</v>
      </c>
      <c r="C618" s="1" t="s">
        <v>2505</v>
      </c>
      <c r="D618" s="1" t="s">
        <v>111</v>
      </c>
      <c r="E618" s="1">
        <v>10</v>
      </c>
      <c r="F618" s="1" t="s">
        <v>2506</v>
      </c>
      <c r="G618" s="1">
        <v>440300</v>
      </c>
      <c r="H618" s="1">
        <v>5</v>
      </c>
      <c r="I618" s="1" t="s">
        <v>2507</v>
      </c>
      <c r="J618" s="1">
        <v>113.979218</v>
      </c>
      <c r="K618" s="1">
        <v>22.536149</v>
      </c>
      <c r="L618" s="1" t="s">
        <v>2508</v>
      </c>
    </row>
    <row r="619" spans="1:12">
      <c r="A619" s="1">
        <v>402369</v>
      </c>
      <c r="B619" s="1" t="s">
        <v>2509</v>
      </c>
      <c r="C619" s="1" t="s">
        <v>2510</v>
      </c>
      <c r="D619" s="1" t="s">
        <v>1074</v>
      </c>
      <c r="E619" s="1">
        <v>900119</v>
      </c>
      <c r="F619" s="1" t="s">
        <v>2281</v>
      </c>
      <c r="G619" s="1">
        <v>903903</v>
      </c>
      <c r="H619" s="1">
        <v>3</v>
      </c>
      <c r="I619" s="1" t="s">
        <v>2511</v>
      </c>
      <c r="J619" s="1">
        <v>96.07855</v>
      </c>
      <c r="K619" s="1">
        <v>21.951914</v>
      </c>
      <c r="L619" s="1" t="s">
        <v>2512</v>
      </c>
    </row>
    <row r="620" spans="1:12">
      <c r="A620" s="1">
        <v>402984</v>
      </c>
      <c r="B620" s="1" t="s">
        <v>2513</v>
      </c>
      <c r="C620" s="1" t="s">
        <v>2514</v>
      </c>
      <c r="D620" s="1" t="s">
        <v>14</v>
      </c>
      <c r="E620" s="1">
        <v>900136</v>
      </c>
      <c r="F620" s="1" t="s">
        <v>71</v>
      </c>
      <c r="G620" s="1">
        <v>904140</v>
      </c>
      <c r="H620" s="1">
        <v>3</v>
      </c>
      <c r="I620" s="1" t="s">
        <v>2515</v>
      </c>
      <c r="J620" s="1">
        <v>120.97966</v>
      </c>
      <c r="K620" s="1">
        <v>14.60157</v>
      </c>
      <c r="L620" s="1" t="s">
        <v>2516</v>
      </c>
    </row>
    <row r="621" spans="1:12">
      <c r="A621" s="1">
        <v>403667</v>
      </c>
      <c r="B621" s="1" t="s">
        <v>2517</v>
      </c>
      <c r="C621" s="1" t="s">
        <v>2518</v>
      </c>
      <c r="D621" s="1" t="s">
        <v>79</v>
      </c>
      <c r="E621" s="1">
        <v>900170</v>
      </c>
      <c r="F621" s="1" t="s">
        <v>236</v>
      </c>
      <c r="G621" s="1">
        <v>904974</v>
      </c>
      <c r="H621" s="1">
        <v>4</v>
      </c>
      <c r="I621" s="1" t="s">
        <v>2519</v>
      </c>
      <c r="J621" s="1">
        <v>100.882159</v>
      </c>
      <c r="K621" s="1">
        <v>12.932676</v>
      </c>
      <c r="L621" s="1" t="s">
        <v>2520</v>
      </c>
    </row>
    <row r="622" spans="1:12">
      <c r="A622" s="1">
        <v>403681</v>
      </c>
      <c r="B622" s="1" t="s">
        <v>2521</v>
      </c>
      <c r="C622" s="1" t="s">
        <v>2522</v>
      </c>
      <c r="D622" s="1" t="s">
        <v>79</v>
      </c>
      <c r="E622" s="1">
        <v>900170</v>
      </c>
      <c r="F622" s="1" t="s">
        <v>80</v>
      </c>
      <c r="G622" s="1">
        <v>904976</v>
      </c>
      <c r="H622" s="1">
        <v>3</v>
      </c>
      <c r="I622" s="1" t="s">
        <v>2523</v>
      </c>
      <c r="J622" s="1">
        <v>100.49234</v>
      </c>
      <c r="K622" s="1">
        <v>13.758768</v>
      </c>
      <c r="L622" s="1" t="s">
        <v>2524</v>
      </c>
    </row>
    <row r="623" spans="1:12">
      <c r="A623" s="1">
        <v>403690</v>
      </c>
      <c r="B623" s="1" t="s">
        <v>2525</v>
      </c>
      <c r="C623" s="1" t="s">
        <v>2526</v>
      </c>
      <c r="D623" s="1" t="s">
        <v>79</v>
      </c>
      <c r="E623" s="1">
        <v>900170</v>
      </c>
      <c r="F623" s="1" t="s">
        <v>80</v>
      </c>
      <c r="G623" s="1">
        <v>904976</v>
      </c>
      <c r="H623" s="1">
        <v>4</v>
      </c>
      <c r="I623" s="1" t="s">
        <v>2527</v>
      </c>
      <c r="J623" s="1">
        <v>100.70957</v>
      </c>
      <c r="K623" s="1">
        <v>13.670527</v>
      </c>
      <c r="L623" s="1" t="s">
        <v>2528</v>
      </c>
    </row>
    <row r="624" spans="1:12">
      <c r="A624" s="1">
        <v>404250</v>
      </c>
      <c r="B624" s="1" t="s">
        <v>2529</v>
      </c>
      <c r="C624" s="1" t="s">
        <v>2530</v>
      </c>
      <c r="D624" s="1" t="s">
        <v>14</v>
      </c>
      <c r="E624" s="1">
        <v>900136</v>
      </c>
      <c r="F624" s="1" t="s">
        <v>1572</v>
      </c>
      <c r="G624" s="1">
        <v>908086</v>
      </c>
      <c r="H624" s="1">
        <v>4</v>
      </c>
      <c r="I624" s="1" t="s">
        <v>2531</v>
      </c>
      <c r="J624" s="1">
        <v>118.784823</v>
      </c>
      <c r="K624" s="1">
        <v>9.967216</v>
      </c>
      <c r="L624" s="1" t="s">
        <v>2532</v>
      </c>
    </row>
    <row r="625" spans="1:12">
      <c r="A625" s="1">
        <v>404261</v>
      </c>
      <c r="B625" s="1" t="s">
        <v>2533</v>
      </c>
      <c r="C625" s="1" t="s">
        <v>2534</v>
      </c>
      <c r="D625" s="1" t="s">
        <v>14</v>
      </c>
      <c r="E625" s="1">
        <v>900136</v>
      </c>
      <c r="F625" s="1" t="s">
        <v>71</v>
      </c>
      <c r="G625" s="1">
        <v>904140</v>
      </c>
      <c r="H625" s="1">
        <v>3</v>
      </c>
      <c r="I625" s="1" t="s">
        <v>2535</v>
      </c>
      <c r="J625" s="1">
        <v>121.007276</v>
      </c>
      <c r="K625" s="1">
        <v>14.566355</v>
      </c>
      <c r="L625" s="1" t="s">
        <v>2536</v>
      </c>
    </row>
    <row r="626" spans="1:12">
      <c r="A626" s="1">
        <v>404265</v>
      </c>
      <c r="B626" s="1" t="s">
        <v>2537</v>
      </c>
      <c r="C626" s="1" t="s">
        <v>2538</v>
      </c>
      <c r="D626" s="1" t="s">
        <v>14</v>
      </c>
      <c r="E626" s="1">
        <v>900136</v>
      </c>
      <c r="F626" s="1" t="s">
        <v>1232</v>
      </c>
      <c r="G626" s="1">
        <v>960129</v>
      </c>
      <c r="H626" s="1">
        <v>4</v>
      </c>
      <c r="I626" s="1" t="s">
        <v>2539</v>
      </c>
      <c r="J626" s="1">
        <v>14.531951</v>
      </c>
      <c r="K626" s="1">
        <v>120.988474</v>
      </c>
      <c r="L626" s="1" t="s">
        <v>2540</v>
      </c>
    </row>
    <row r="627" spans="1:12">
      <c r="A627" s="1">
        <v>404277</v>
      </c>
      <c r="B627" s="1" t="s">
        <v>2541</v>
      </c>
      <c r="C627" s="1" t="s">
        <v>2542</v>
      </c>
      <c r="D627" s="1" t="s">
        <v>14</v>
      </c>
      <c r="E627" s="1">
        <v>900136</v>
      </c>
      <c r="F627" s="1" t="s">
        <v>1148</v>
      </c>
      <c r="G627" s="1">
        <v>904142</v>
      </c>
      <c r="H627" s="1">
        <v>5</v>
      </c>
      <c r="I627" s="1" t="s">
        <v>2543</v>
      </c>
      <c r="J627" s="1">
        <v>123.90717</v>
      </c>
      <c r="K627" s="1">
        <v>10.31755</v>
      </c>
      <c r="L627" s="1" t="s">
        <v>2544</v>
      </c>
    </row>
    <row r="628" spans="1:12">
      <c r="A628" s="1">
        <v>404281</v>
      </c>
      <c r="B628" s="1" t="s">
        <v>2545</v>
      </c>
      <c r="C628" s="1" t="s">
        <v>2546</v>
      </c>
      <c r="D628" s="1" t="s">
        <v>14</v>
      </c>
      <c r="E628" s="1">
        <v>900136</v>
      </c>
      <c r="F628" s="1" t="s">
        <v>1148</v>
      </c>
      <c r="G628" s="1">
        <v>904142</v>
      </c>
      <c r="H628" s="1">
        <v>3</v>
      </c>
      <c r="I628" s="1"/>
      <c r="J628" s="1">
        <v>123.95996</v>
      </c>
      <c r="K628" s="1">
        <v>10.25659</v>
      </c>
      <c r="L628" s="1" t="s">
        <v>2547</v>
      </c>
    </row>
    <row r="629" spans="1:12">
      <c r="A629" s="1">
        <v>404540</v>
      </c>
      <c r="B629" s="1" t="s">
        <v>2548</v>
      </c>
      <c r="C629" s="1" t="s">
        <v>2549</v>
      </c>
      <c r="D629" s="1" t="s">
        <v>79</v>
      </c>
      <c r="E629" s="1">
        <v>900170</v>
      </c>
      <c r="F629" s="1" t="s">
        <v>648</v>
      </c>
      <c r="G629" s="1">
        <v>904981</v>
      </c>
      <c r="H629" s="1">
        <v>4</v>
      </c>
      <c r="I629" s="1" t="s">
        <v>2550</v>
      </c>
      <c r="J629" s="1">
        <v>98.92313</v>
      </c>
      <c r="K629" s="1">
        <v>8.125992</v>
      </c>
      <c r="L629" s="1" t="s">
        <v>2551</v>
      </c>
    </row>
    <row r="630" spans="1:12">
      <c r="A630" s="1">
        <v>405043</v>
      </c>
      <c r="B630" s="1" t="s">
        <v>2552</v>
      </c>
      <c r="C630" s="1" t="s">
        <v>2553</v>
      </c>
      <c r="D630" s="1" t="s">
        <v>25</v>
      </c>
      <c r="E630" s="1">
        <v>900085</v>
      </c>
      <c r="F630" s="1" t="s">
        <v>711</v>
      </c>
      <c r="G630" s="1">
        <v>903474</v>
      </c>
      <c r="H630" s="1">
        <v>4</v>
      </c>
      <c r="I630" s="1" t="s">
        <v>2554</v>
      </c>
      <c r="J630" s="1">
        <v>136.84639</v>
      </c>
      <c r="K630" s="1">
        <v>35.05055</v>
      </c>
      <c r="L630" s="1" t="s">
        <v>2555</v>
      </c>
    </row>
    <row r="631" spans="1:12">
      <c r="A631" s="1">
        <v>405050</v>
      </c>
      <c r="B631" s="1" t="s">
        <v>2556</v>
      </c>
      <c r="C631" s="1" t="s">
        <v>2557</v>
      </c>
      <c r="D631" s="1" t="s">
        <v>25</v>
      </c>
      <c r="E631" s="1">
        <v>900085</v>
      </c>
      <c r="F631" s="1" t="s">
        <v>1974</v>
      </c>
      <c r="G631" s="1">
        <v>908297</v>
      </c>
      <c r="H631" s="1">
        <v>4</v>
      </c>
      <c r="I631" s="1" t="s">
        <v>1975</v>
      </c>
      <c r="J631" s="1">
        <v>138.64014</v>
      </c>
      <c r="K631" s="1">
        <v>36.33993</v>
      </c>
      <c r="L631" s="1" t="s">
        <v>2558</v>
      </c>
    </row>
    <row r="632" spans="1:12">
      <c r="A632" s="1">
        <v>405052</v>
      </c>
      <c r="B632" s="1" t="s">
        <v>2559</v>
      </c>
      <c r="C632" s="1" t="s">
        <v>2560</v>
      </c>
      <c r="D632" s="1" t="s">
        <v>25</v>
      </c>
      <c r="E632" s="1">
        <v>900085</v>
      </c>
      <c r="F632" s="1" t="s">
        <v>2561</v>
      </c>
      <c r="G632" s="1">
        <v>949208</v>
      </c>
      <c r="H632" s="1">
        <v>4</v>
      </c>
      <c r="I632" s="1" t="s">
        <v>2473</v>
      </c>
      <c r="J632" s="1">
        <v>141.355472803116</v>
      </c>
      <c r="K632" s="1">
        <v>40.6617348072773</v>
      </c>
      <c r="L632" s="1" t="s">
        <v>2562</v>
      </c>
    </row>
    <row r="633" spans="1:12">
      <c r="A633" s="1">
        <v>405057</v>
      </c>
      <c r="B633" s="1" t="s">
        <v>2563</v>
      </c>
      <c r="C633" s="1" t="s">
        <v>2564</v>
      </c>
      <c r="D633" s="1" t="s">
        <v>25</v>
      </c>
      <c r="E633" s="1">
        <v>900085</v>
      </c>
      <c r="F633" s="1" t="s">
        <v>31</v>
      </c>
      <c r="G633" s="1">
        <v>903504</v>
      </c>
      <c r="H633" s="1">
        <v>4</v>
      </c>
      <c r="I633" s="1" t="s">
        <v>2565</v>
      </c>
      <c r="J633" s="1">
        <v>139.00922</v>
      </c>
      <c r="K633" s="1">
        <v>35.26345</v>
      </c>
      <c r="L633" s="1" t="s">
        <v>2566</v>
      </c>
    </row>
    <row r="634" spans="1:12">
      <c r="A634" s="1">
        <v>405149</v>
      </c>
      <c r="B634" s="1" t="s">
        <v>2567</v>
      </c>
      <c r="C634" s="1" t="s">
        <v>2568</v>
      </c>
      <c r="D634" s="1" t="s">
        <v>50</v>
      </c>
      <c r="E634" s="1">
        <v>900187</v>
      </c>
      <c r="F634" s="1" t="s">
        <v>51</v>
      </c>
      <c r="G634" s="1">
        <v>907589</v>
      </c>
      <c r="H634" s="1">
        <v>5</v>
      </c>
      <c r="I634" s="1" t="s">
        <v>2569</v>
      </c>
      <c r="J634" s="1">
        <v>109.199905469311</v>
      </c>
      <c r="K634" s="1">
        <v>12.2270498872275</v>
      </c>
      <c r="L634" s="1" t="s">
        <v>2570</v>
      </c>
    </row>
    <row r="635" spans="1:12">
      <c r="A635" s="1">
        <v>405448</v>
      </c>
      <c r="B635" s="1" t="s">
        <v>2571</v>
      </c>
      <c r="C635" s="1" t="s">
        <v>2572</v>
      </c>
      <c r="D635" s="1" t="s">
        <v>79</v>
      </c>
      <c r="E635" s="1">
        <v>900170</v>
      </c>
      <c r="F635" s="1" t="s">
        <v>222</v>
      </c>
      <c r="G635" s="1">
        <v>904986</v>
      </c>
      <c r="H635" s="1">
        <v>5</v>
      </c>
      <c r="I635" s="1" t="s">
        <v>2573</v>
      </c>
      <c r="J635" s="1"/>
      <c r="K635" s="1"/>
      <c r="L635" s="1" t="s">
        <v>2574</v>
      </c>
    </row>
    <row r="636" spans="1:12">
      <c r="A636" s="1">
        <v>405449</v>
      </c>
      <c r="B636" s="1" t="s">
        <v>2575</v>
      </c>
      <c r="C636" s="1" t="s">
        <v>2576</v>
      </c>
      <c r="D636" s="1" t="s">
        <v>79</v>
      </c>
      <c r="E636" s="1">
        <v>900170</v>
      </c>
      <c r="F636" s="1" t="s">
        <v>222</v>
      </c>
      <c r="G636" s="1">
        <v>904986</v>
      </c>
      <c r="H636" s="1">
        <v>4</v>
      </c>
      <c r="I636" s="1">
        <v>76681255</v>
      </c>
      <c r="J636" s="1">
        <v>98.29616</v>
      </c>
      <c r="K636" s="1">
        <v>7.893755</v>
      </c>
      <c r="L636" s="1" t="s">
        <v>2577</v>
      </c>
    </row>
    <row r="637" spans="1:12">
      <c r="A637" s="1">
        <v>405450</v>
      </c>
      <c r="B637" s="1" t="s">
        <v>2578</v>
      </c>
      <c r="C637" s="1" t="s">
        <v>2579</v>
      </c>
      <c r="D637" s="1" t="s">
        <v>79</v>
      </c>
      <c r="E637" s="1">
        <v>900170</v>
      </c>
      <c r="F637" s="1" t="s">
        <v>222</v>
      </c>
      <c r="G637" s="1">
        <v>904986</v>
      </c>
      <c r="H637" s="1">
        <v>4</v>
      </c>
      <c r="I637" s="1" t="s">
        <v>2580</v>
      </c>
      <c r="J637" s="1">
        <v>98.29255</v>
      </c>
      <c r="K637" s="1">
        <v>7.851383</v>
      </c>
      <c r="L637" s="1" t="s">
        <v>2581</v>
      </c>
    </row>
    <row r="638" spans="1:12">
      <c r="A638" s="1">
        <v>405454</v>
      </c>
      <c r="B638" s="1" t="s">
        <v>2582</v>
      </c>
      <c r="C638" s="1" t="s">
        <v>2583</v>
      </c>
      <c r="D638" s="1" t="s">
        <v>79</v>
      </c>
      <c r="E638" s="1">
        <v>900170</v>
      </c>
      <c r="F638" s="1" t="s">
        <v>222</v>
      </c>
      <c r="G638" s="1">
        <v>904986</v>
      </c>
      <c r="H638" s="1">
        <v>5</v>
      </c>
      <c r="I638" s="1" t="s">
        <v>2456</v>
      </c>
      <c r="J638" s="1">
        <v>98.3372239</v>
      </c>
      <c r="K638" s="1">
        <v>7.8077767</v>
      </c>
      <c r="L638" s="1" t="s">
        <v>2584</v>
      </c>
    </row>
    <row r="639" spans="1:12">
      <c r="A639" s="1">
        <v>405455</v>
      </c>
      <c r="B639" s="1" t="s">
        <v>2585</v>
      </c>
      <c r="C639" s="1" t="s">
        <v>2586</v>
      </c>
      <c r="D639" s="1" t="s">
        <v>79</v>
      </c>
      <c r="E639" s="1">
        <v>900170</v>
      </c>
      <c r="F639" s="1" t="s">
        <v>222</v>
      </c>
      <c r="G639" s="1">
        <v>904986</v>
      </c>
      <c r="H639" s="1">
        <v>5</v>
      </c>
      <c r="I639" s="1">
        <v>0</v>
      </c>
      <c r="J639" s="1">
        <v>98.307227</v>
      </c>
      <c r="K639" s="1">
        <v>7.778764</v>
      </c>
      <c r="L639" s="1" t="s">
        <v>2587</v>
      </c>
    </row>
    <row r="640" spans="1:12">
      <c r="A640" s="1">
        <v>405459</v>
      </c>
      <c r="B640" s="1" t="s">
        <v>2588</v>
      </c>
      <c r="C640" s="1" t="s">
        <v>2589</v>
      </c>
      <c r="D640" s="1" t="s">
        <v>14</v>
      </c>
      <c r="E640" s="1">
        <v>900136</v>
      </c>
      <c r="F640" s="1" t="s">
        <v>2590</v>
      </c>
      <c r="G640" s="1">
        <v>908073</v>
      </c>
      <c r="H640" s="1">
        <v>5</v>
      </c>
      <c r="I640" s="1" t="s">
        <v>2591</v>
      </c>
      <c r="J640" s="1">
        <v>119.410278</v>
      </c>
      <c r="K640" s="1">
        <v>11.171389</v>
      </c>
      <c r="L640" s="1" t="s">
        <v>2592</v>
      </c>
    </row>
    <row r="641" spans="1:12">
      <c r="A641" s="1">
        <v>448974</v>
      </c>
      <c r="B641" s="1" t="s">
        <v>2593</v>
      </c>
      <c r="C641" s="1" t="s">
        <v>2594</v>
      </c>
      <c r="D641" s="1" t="s">
        <v>554</v>
      </c>
      <c r="E641" s="1">
        <v>900059</v>
      </c>
      <c r="F641" s="1" t="s">
        <v>560</v>
      </c>
      <c r="G641" s="1">
        <v>901872</v>
      </c>
      <c r="H641" s="1">
        <v>4</v>
      </c>
      <c r="I641" s="1" t="s">
        <v>2595</v>
      </c>
      <c r="J641" s="1">
        <v>177.41481</v>
      </c>
      <c r="K641" s="1">
        <v>-17.807394</v>
      </c>
      <c r="L641" s="1" t="s">
        <v>2596</v>
      </c>
    </row>
    <row r="642" spans="1:12">
      <c r="A642" s="1">
        <v>448985</v>
      </c>
      <c r="B642" s="1" t="s">
        <v>2597</v>
      </c>
      <c r="C642" s="1" t="s">
        <v>2598</v>
      </c>
      <c r="D642" s="1" t="s">
        <v>14</v>
      </c>
      <c r="E642" s="1">
        <v>900136</v>
      </c>
      <c r="F642" s="1" t="s">
        <v>1148</v>
      </c>
      <c r="G642" s="1">
        <v>904142</v>
      </c>
      <c r="H642" s="1">
        <v>5</v>
      </c>
      <c r="I642" s="1" t="s">
        <v>2599</v>
      </c>
      <c r="J642" s="1">
        <v>123.9832</v>
      </c>
      <c r="K642" s="1">
        <v>10.32664</v>
      </c>
      <c r="L642" s="1" t="s">
        <v>2600</v>
      </c>
    </row>
    <row r="643" spans="1:12">
      <c r="A643" s="1">
        <v>449211</v>
      </c>
      <c r="B643" s="1" t="s">
        <v>2601</v>
      </c>
      <c r="C643" s="1" t="s">
        <v>2602</v>
      </c>
      <c r="D643" s="1" t="s">
        <v>1074</v>
      </c>
      <c r="E643" s="1">
        <v>900119</v>
      </c>
      <c r="F643" s="1" t="s">
        <v>1075</v>
      </c>
      <c r="G643" s="1">
        <v>903905</v>
      </c>
      <c r="H643" s="1">
        <v>3</v>
      </c>
      <c r="I643" s="1" t="s">
        <v>2603</v>
      </c>
      <c r="J643" s="1">
        <v>96.149464</v>
      </c>
      <c r="K643" s="1">
        <v>16.798436</v>
      </c>
      <c r="L643" s="1" t="s">
        <v>2604</v>
      </c>
    </row>
    <row r="644" spans="1:12">
      <c r="A644" s="1">
        <v>449212</v>
      </c>
      <c r="B644" s="1" t="s">
        <v>2605</v>
      </c>
      <c r="C644" s="1" t="s">
        <v>2606</v>
      </c>
      <c r="D644" s="1" t="s">
        <v>1074</v>
      </c>
      <c r="E644" s="1">
        <v>900119</v>
      </c>
      <c r="F644" s="1" t="s">
        <v>1075</v>
      </c>
      <c r="G644" s="1">
        <v>903905</v>
      </c>
      <c r="H644" s="1">
        <v>3</v>
      </c>
      <c r="I644" s="1" t="s">
        <v>2607</v>
      </c>
      <c r="J644" s="1">
        <v>96.158738</v>
      </c>
      <c r="K644" s="1">
        <v>16.774415</v>
      </c>
      <c r="L644" s="1" t="s">
        <v>2608</v>
      </c>
    </row>
    <row r="645" spans="1:12">
      <c r="A645" s="1">
        <v>449215</v>
      </c>
      <c r="B645" s="1" t="s">
        <v>2609</v>
      </c>
      <c r="C645" s="1" t="s">
        <v>2610</v>
      </c>
      <c r="D645" s="1" t="s">
        <v>1074</v>
      </c>
      <c r="E645" s="1">
        <v>900119</v>
      </c>
      <c r="F645" s="1" t="s">
        <v>2611</v>
      </c>
      <c r="G645" s="1">
        <v>945242</v>
      </c>
      <c r="H645" s="1">
        <v>3</v>
      </c>
      <c r="I645" s="1" t="s">
        <v>2612</v>
      </c>
      <c r="J645" s="1">
        <v>94.89352</v>
      </c>
      <c r="K645" s="1">
        <v>21.195457</v>
      </c>
      <c r="L645" s="1" t="s">
        <v>2613</v>
      </c>
    </row>
    <row r="646" spans="1:12">
      <c r="A646" s="1">
        <v>459294</v>
      </c>
      <c r="B646" s="1" t="s">
        <v>2614</v>
      </c>
      <c r="C646" s="1" t="s">
        <v>2615</v>
      </c>
      <c r="D646" s="1" t="s">
        <v>50</v>
      </c>
      <c r="E646" s="1">
        <v>900187</v>
      </c>
      <c r="F646" s="1" t="s">
        <v>1555</v>
      </c>
      <c r="G646" s="1">
        <v>907596</v>
      </c>
      <c r="H646" s="1">
        <v>3.5</v>
      </c>
      <c r="I646" s="1" t="s">
        <v>2616</v>
      </c>
      <c r="J646" s="1">
        <v>108.246664</v>
      </c>
      <c r="K646" s="1">
        <v>16.051863</v>
      </c>
      <c r="L646" s="1" t="s">
        <v>2617</v>
      </c>
    </row>
    <row r="647" spans="1:12">
      <c r="A647" s="1">
        <v>496768</v>
      </c>
      <c r="B647" s="1" t="s">
        <v>2618</v>
      </c>
      <c r="C647" s="1" t="s">
        <v>2619</v>
      </c>
      <c r="D647" s="1" t="s">
        <v>79</v>
      </c>
      <c r="E647" s="1">
        <v>900170</v>
      </c>
      <c r="F647" s="1" t="s">
        <v>236</v>
      </c>
      <c r="G647" s="1">
        <v>904974</v>
      </c>
      <c r="H647" s="1">
        <v>3</v>
      </c>
      <c r="I647" s="1" t="s">
        <v>2620</v>
      </c>
      <c r="J647" s="1">
        <v>100.902768</v>
      </c>
      <c r="K647" s="1">
        <v>12.946957</v>
      </c>
      <c r="L647" s="1" t="s">
        <v>2621</v>
      </c>
    </row>
    <row r="648" spans="1:12">
      <c r="A648" s="1">
        <v>507975</v>
      </c>
      <c r="B648" s="1" t="s">
        <v>2622</v>
      </c>
      <c r="C648" s="1" t="s">
        <v>2623</v>
      </c>
      <c r="D648" s="1" t="s">
        <v>14</v>
      </c>
      <c r="E648" s="1">
        <v>900136</v>
      </c>
      <c r="F648" s="1" t="s">
        <v>87</v>
      </c>
      <c r="G648" s="1">
        <v>939722</v>
      </c>
      <c r="H648" s="1">
        <v>3.5</v>
      </c>
      <c r="I648" s="1" t="s">
        <v>2624</v>
      </c>
      <c r="J648" s="1">
        <v>121.08789</v>
      </c>
      <c r="K648" s="1">
        <v>14.60266</v>
      </c>
      <c r="L648" s="1" t="s">
        <v>2625</v>
      </c>
    </row>
    <row r="649" spans="1:12">
      <c r="A649" s="1">
        <v>512310</v>
      </c>
      <c r="B649" s="1" t="s">
        <v>2626</v>
      </c>
      <c r="C649" s="1" t="s">
        <v>2627</v>
      </c>
      <c r="D649" s="1" t="s">
        <v>79</v>
      </c>
      <c r="E649" s="1">
        <v>900170</v>
      </c>
      <c r="F649" s="1" t="s">
        <v>222</v>
      </c>
      <c r="G649" s="1">
        <v>904986</v>
      </c>
      <c r="H649" s="1">
        <v>4</v>
      </c>
      <c r="I649" s="1" t="s">
        <v>2628</v>
      </c>
      <c r="J649" s="1">
        <v>98.304679</v>
      </c>
      <c r="K649" s="1">
        <v>7.901694</v>
      </c>
      <c r="L649" s="1" t="s">
        <v>2629</v>
      </c>
    </row>
    <row r="650" spans="1:12">
      <c r="A650" s="1">
        <v>513424</v>
      </c>
      <c r="B650" s="1" t="s">
        <v>2630</v>
      </c>
      <c r="C650" s="1" t="s">
        <v>2631</v>
      </c>
      <c r="D650" s="1" t="s">
        <v>14</v>
      </c>
      <c r="E650" s="1">
        <v>900136</v>
      </c>
      <c r="F650" s="1" t="s">
        <v>1378</v>
      </c>
      <c r="G650" s="1">
        <v>904144</v>
      </c>
      <c r="H650" s="1">
        <v>4</v>
      </c>
      <c r="I650" s="1" t="s">
        <v>2632</v>
      </c>
      <c r="J650" s="1">
        <v>122.953189</v>
      </c>
      <c r="K650" s="1">
        <v>10.676472</v>
      </c>
      <c r="L650" s="1" t="s">
        <v>2633</v>
      </c>
    </row>
    <row r="651" spans="1:12">
      <c r="A651" s="1">
        <v>524147</v>
      </c>
      <c r="B651" s="1" t="s">
        <v>2634</v>
      </c>
      <c r="C651" s="1" t="s">
        <v>2635</v>
      </c>
      <c r="D651" s="1" t="s">
        <v>1074</v>
      </c>
      <c r="E651" s="1">
        <v>900119</v>
      </c>
      <c r="F651" s="1" t="s">
        <v>2172</v>
      </c>
      <c r="G651" s="1">
        <v>903912</v>
      </c>
      <c r="H651" s="1">
        <v>3.5</v>
      </c>
      <c r="I651" s="1" t="s">
        <v>2636</v>
      </c>
      <c r="J651" s="1">
        <v>96.121147</v>
      </c>
      <c r="K651" s="1">
        <v>19.695423</v>
      </c>
      <c r="L651" s="1" t="s">
        <v>2637</v>
      </c>
    </row>
    <row r="652" spans="1:12">
      <c r="A652" s="1">
        <v>534193</v>
      </c>
      <c r="B652" s="1" t="s">
        <v>2638</v>
      </c>
      <c r="C652" s="1" t="s">
        <v>2639</v>
      </c>
      <c r="D652" s="1" t="s">
        <v>14</v>
      </c>
      <c r="E652" s="1">
        <v>900136</v>
      </c>
      <c r="F652" s="1" t="s">
        <v>71</v>
      </c>
      <c r="G652" s="1">
        <v>904140</v>
      </c>
      <c r="H652" s="1">
        <v>3</v>
      </c>
      <c r="I652" s="1" t="s">
        <v>2640</v>
      </c>
      <c r="J652" s="1">
        <v>120.9821</v>
      </c>
      <c r="K652" s="1">
        <v>14.57582</v>
      </c>
      <c r="L652" s="1" t="s">
        <v>2641</v>
      </c>
    </row>
    <row r="653" spans="1:12">
      <c r="A653" s="1">
        <v>536282</v>
      </c>
      <c r="B653" s="1" t="s">
        <v>2642</v>
      </c>
      <c r="C653" s="1" t="s">
        <v>2643</v>
      </c>
      <c r="D653" s="1" t="s">
        <v>79</v>
      </c>
      <c r="E653" s="1">
        <v>900170</v>
      </c>
      <c r="F653" s="1" t="s">
        <v>80</v>
      </c>
      <c r="G653" s="1">
        <v>904976</v>
      </c>
      <c r="H653" s="1">
        <v>4</v>
      </c>
      <c r="I653" s="1" t="s">
        <v>2644</v>
      </c>
      <c r="J653" s="1">
        <v>100.546588</v>
      </c>
      <c r="K653" s="1">
        <v>13.784733</v>
      </c>
      <c r="L653" s="1" t="s">
        <v>2645</v>
      </c>
    </row>
    <row r="654" spans="1:12">
      <c r="A654" s="1">
        <v>536991</v>
      </c>
      <c r="B654" s="1" t="s">
        <v>2646</v>
      </c>
      <c r="C654" s="1" t="s">
        <v>2647</v>
      </c>
      <c r="D654" s="1" t="s">
        <v>14</v>
      </c>
      <c r="E654" s="1">
        <v>900136</v>
      </c>
      <c r="F654" s="1" t="s">
        <v>55</v>
      </c>
      <c r="G654" s="1">
        <v>963791</v>
      </c>
      <c r="H654" s="1">
        <v>3</v>
      </c>
      <c r="I654" s="1" t="s">
        <v>2648</v>
      </c>
      <c r="J654" s="1">
        <v>121.03122</v>
      </c>
      <c r="K654" s="1">
        <v>14.56677</v>
      </c>
      <c r="L654" s="1" t="s">
        <v>2649</v>
      </c>
    </row>
    <row r="655" spans="1:12">
      <c r="A655" s="1">
        <v>542022</v>
      </c>
      <c r="B655" s="1" t="s">
        <v>2650</v>
      </c>
      <c r="C655" s="1" t="s">
        <v>2651</v>
      </c>
      <c r="D655" s="1" t="s">
        <v>19</v>
      </c>
      <c r="E655" s="1">
        <v>900141</v>
      </c>
      <c r="F655" s="1" t="s">
        <v>20</v>
      </c>
      <c r="G655" s="1">
        <v>910278</v>
      </c>
      <c r="H655" s="1">
        <v>3.5</v>
      </c>
      <c r="I655" s="1" t="s">
        <v>2652</v>
      </c>
      <c r="J655" s="1">
        <v>104.29071</v>
      </c>
      <c r="K655" s="1">
        <v>52.3127</v>
      </c>
      <c r="L655" s="1" t="s">
        <v>2653</v>
      </c>
    </row>
    <row r="656" spans="1:12">
      <c r="A656" s="1">
        <v>551154</v>
      </c>
      <c r="B656" s="1" t="s">
        <v>2654</v>
      </c>
      <c r="C656" s="1" t="s">
        <v>2655</v>
      </c>
      <c r="D656" s="1" t="s">
        <v>14</v>
      </c>
      <c r="E656" s="1">
        <v>900136</v>
      </c>
      <c r="F656" s="1" t="s">
        <v>1443</v>
      </c>
      <c r="G656" s="1">
        <v>911336</v>
      </c>
      <c r="H656" s="1">
        <v>3</v>
      </c>
      <c r="I656" s="1" t="s">
        <v>2656</v>
      </c>
      <c r="J656" s="1">
        <v>125.00804</v>
      </c>
      <c r="K656" s="1">
        <v>11.20714</v>
      </c>
      <c r="L656" s="1" t="s">
        <v>2657</v>
      </c>
    </row>
    <row r="657" spans="1:12">
      <c r="A657" s="1">
        <v>566034</v>
      </c>
      <c r="B657" s="1" t="s">
        <v>2658</v>
      </c>
      <c r="C657" s="1" t="s">
        <v>2659</v>
      </c>
      <c r="D657" s="1" t="s">
        <v>14</v>
      </c>
      <c r="E657" s="1">
        <v>900136</v>
      </c>
      <c r="F657" s="1" t="s">
        <v>55</v>
      </c>
      <c r="G657" s="1">
        <v>963791</v>
      </c>
      <c r="H657" s="1">
        <v>3.5</v>
      </c>
      <c r="I657" s="1" t="s">
        <v>2660</v>
      </c>
      <c r="J657" s="1">
        <v>121.030614</v>
      </c>
      <c r="K657" s="1">
        <v>14.563776</v>
      </c>
      <c r="L657" s="1" t="s">
        <v>2661</v>
      </c>
    </row>
    <row r="658" spans="1:12">
      <c r="A658" s="1">
        <v>566256</v>
      </c>
      <c r="B658" s="1" t="s">
        <v>2662</v>
      </c>
      <c r="C658" s="1" t="s">
        <v>2663</v>
      </c>
      <c r="D658" s="1" t="s">
        <v>79</v>
      </c>
      <c r="E658" s="1">
        <v>900170</v>
      </c>
      <c r="F658" s="1" t="s">
        <v>80</v>
      </c>
      <c r="G658" s="1">
        <v>904976</v>
      </c>
      <c r="H658" s="1">
        <v>5</v>
      </c>
      <c r="I658" s="1" t="s">
        <v>2664</v>
      </c>
      <c r="J658" s="1">
        <v>100.581502</v>
      </c>
      <c r="K658" s="1">
        <v>13.725247</v>
      </c>
      <c r="L658" s="1" t="s">
        <v>2665</v>
      </c>
    </row>
    <row r="659" spans="1:12">
      <c r="A659" s="1">
        <v>567889</v>
      </c>
      <c r="B659" s="1" t="s">
        <v>2666</v>
      </c>
      <c r="C659" s="1" t="s">
        <v>2667</v>
      </c>
      <c r="D659" s="1" t="s">
        <v>14</v>
      </c>
      <c r="E659" s="1">
        <v>900136</v>
      </c>
      <c r="F659" s="1" t="s">
        <v>414</v>
      </c>
      <c r="G659" s="1">
        <v>908089</v>
      </c>
      <c r="H659" s="1">
        <v>3.5</v>
      </c>
      <c r="I659" s="1" t="s">
        <v>2668</v>
      </c>
      <c r="J659" s="1">
        <v>120.19301</v>
      </c>
      <c r="K659" s="1">
        <v>12.003259</v>
      </c>
      <c r="L659" s="1" t="s">
        <v>2669</v>
      </c>
    </row>
    <row r="660" spans="1:12">
      <c r="A660" s="1">
        <v>569448</v>
      </c>
      <c r="B660" s="1" t="s">
        <v>2670</v>
      </c>
      <c r="C660" s="1" t="s">
        <v>2671</v>
      </c>
      <c r="D660" s="1" t="s">
        <v>2672</v>
      </c>
      <c r="E660" s="1">
        <v>900030</v>
      </c>
      <c r="F660" s="1" t="s">
        <v>2673</v>
      </c>
      <c r="G660" s="1">
        <v>901595</v>
      </c>
      <c r="H660" s="1">
        <v>3</v>
      </c>
      <c r="I660" s="1">
        <v>85523236669</v>
      </c>
      <c r="J660" s="1">
        <v>104.936471</v>
      </c>
      <c r="K660" s="1">
        <v>11.552201</v>
      </c>
      <c r="L660" s="1" t="s">
        <v>2674</v>
      </c>
    </row>
    <row r="661" spans="1:12">
      <c r="A661" s="1">
        <v>579507</v>
      </c>
      <c r="B661" s="1" t="s">
        <v>2675</v>
      </c>
      <c r="C661" s="1" t="s">
        <v>2676</v>
      </c>
      <c r="D661" s="1" t="s">
        <v>14</v>
      </c>
      <c r="E661" s="1">
        <v>900136</v>
      </c>
      <c r="F661" s="1" t="s">
        <v>71</v>
      </c>
      <c r="G661" s="1">
        <v>904140</v>
      </c>
      <c r="H661" s="1">
        <v>3</v>
      </c>
      <c r="I661" s="1" t="s">
        <v>2677</v>
      </c>
      <c r="J661" s="1">
        <v>120.98123</v>
      </c>
      <c r="K661" s="1">
        <v>14.57736</v>
      </c>
      <c r="L661" s="1" t="s">
        <v>2678</v>
      </c>
    </row>
    <row r="662" spans="1:12">
      <c r="A662" s="1">
        <v>582230</v>
      </c>
      <c r="B662" s="1" t="s">
        <v>2679</v>
      </c>
      <c r="C662" s="1" t="s">
        <v>2680</v>
      </c>
      <c r="D662" s="1" t="s">
        <v>79</v>
      </c>
      <c r="E662" s="1">
        <v>900170</v>
      </c>
      <c r="F662" s="1" t="s">
        <v>222</v>
      </c>
      <c r="G662" s="1">
        <v>904986</v>
      </c>
      <c r="H662" s="1">
        <v>4</v>
      </c>
      <c r="I662" s="1" t="s">
        <v>2681</v>
      </c>
      <c r="J662" s="1">
        <v>98.300291</v>
      </c>
      <c r="K662" s="1">
        <v>7.905262</v>
      </c>
      <c r="L662" s="1" t="s">
        <v>2682</v>
      </c>
    </row>
    <row r="663" spans="1:12">
      <c r="A663" s="1">
        <v>586373</v>
      </c>
      <c r="B663" s="1" t="s">
        <v>2683</v>
      </c>
      <c r="C663" s="1" t="s">
        <v>2684</v>
      </c>
      <c r="D663" s="1" t="s">
        <v>14</v>
      </c>
      <c r="E663" s="1">
        <v>900136</v>
      </c>
      <c r="F663" s="1" t="s">
        <v>2685</v>
      </c>
      <c r="G663" s="1">
        <v>970852</v>
      </c>
      <c r="H663" s="1">
        <v>4</v>
      </c>
      <c r="I663" s="1" t="s">
        <v>2686</v>
      </c>
      <c r="J663" s="1">
        <v>121.918828</v>
      </c>
      <c r="K663" s="1">
        <v>11.969539</v>
      </c>
      <c r="L663" s="1" t="s">
        <v>2687</v>
      </c>
    </row>
    <row r="664" spans="1:12">
      <c r="A664" s="1">
        <v>591862</v>
      </c>
      <c r="B664" s="1" t="s">
        <v>2688</v>
      </c>
      <c r="C664" s="1" t="s">
        <v>2689</v>
      </c>
      <c r="D664" s="1" t="s">
        <v>14</v>
      </c>
      <c r="E664" s="1">
        <v>900136</v>
      </c>
      <c r="F664" s="1" t="s">
        <v>55</v>
      </c>
      <c r="G664" s="1">
        <v>963791</v>
      </c>
      <c r="H664" s="1">
        <v>3</v>
      </c>
      <c r="I664" s="1" t="s">
        <v>2690</v>
      </c>
      <c r="J664" s="1">
        <v>121.029834</v>
      </c>
      <c r="K664" s="1">
        <v>14.563663</v>
      </c>
      <c r="L664" s="1" t="s">
        <v>2691</v>
      </c>
    </row>
    <row r="665" spans="1:12">
      <c r="A665" s="1">
        <v>595486</v>
      </c>
      <c r="B665" s="1" t="s">
        <v>2692</v>
      </c>
      <c r="C665" s="1" t="s">
        <v>2693</v>
      </c>
      <c r="D665" s="1" t="s">
        <v>14</v>
      </c>
      <c r="E665" s="1">
        <v>900136</v>
      </c>
      <c r="F665" s="1" t="s">
        <v>2694</v>
      </c>
      <c r="G665" s="1">
        <v>1000151304</v>
      </c>
      <c r="H665" s="1">
        <v>4</v>
      </c>
      <c r="I665" s="1" t="s">
        <v>2695</v>
      </c>
      <c r="J665" s="1">
        <v>120.030049</v>
      </c>
      <c r="K665" s="1">
        <v>11.943112</v>
      </c>
      <c r="L665" s="1" t="s">
        <v>2696</v>
      </c>
    </row>
    <row r="666" spans="1:12">
      <c r="A666" s="1">
        <v>596362</v>
      </c>
      <c r="B666" s="1" t="s">
        <v>2697</v>
      </c>
      <c r="C666" s="1" t="s">
        <v>2698</v>
      </c>
      <c r="D666" s="1" t="s">
        <v>25</v>
      </c>
      <c r="E666" s="1">
        <v>900085</v>
      </c>
      <c r="F666" s="1" t="s">
        <v>253</v>
      </c>
      <c r="G666" s="1">
        <v>907773</v>
      </c>
      <c r="H666" s="1">
        <v>2.5</v>
      </c>
      <c r="I666" s="1" t="s">
        <v>2699</v>
      </c>
      <c r="J666" s="1">
        <v>127.660889</v>
      </c>
      <c r="K666" s="1">
        <v>26.191838</v>
      </c>
      <c r="L666" s="1" t="s">
        <v>2700</v>
      </c>
    </row>
    <row r="667" spans="1:12">
      <c r="A667" s="1">
        <v>598561</v>
      </c>
      <c r="B667" s="1" t="s">
        <v>2701</v>
      </c>
      <c r="C667" s="1" t="s">
        <v>2702</v>
      </c>
      <c r="D667" s="1" t="s">
        <v>25</v>
      </c>
      <c r="E667" s="1">
        <v>900085</v>
      </c>
      <c r="F667" s="1" t="s">
        <v>2703</v>
      </c>
      <c r="G667" s="1">
        <v>907766</v>
      </c>
      <c r="H667" s="1">
        <v>3.5</v>
      </c>
      <c r="I667" s="1" t="s">
        <v>2704</v>
      </c>
      <c r="J667" s="1">
        <v>141.4043</v>
      </c>
      <c r="K667" s="1">
        <v>42.77436</v>
      </c>
      <c r="L667" s="1" t="s">
        <v>2705</v>
      </c>
    </row>
    <row r="668" spans="1:12">
      <c r="A668" s="1">
        <v>603926</v>
      </c>
      <c r="B668" s="1" t="s">
        <v>2706</v>
      </c>
      <c r="C668" s="1" t="s">
        <v>2707</v>
      </c>
      <c r="D668" s="1" t="s">
        <v>59</v>
      </c>
      <c r="E668" s="1">
        <v>900091</v>
      </c>
      <c r="F668" s="1" t="s">
        <v>2130</v>
      </c>
      <c r="G668" s="1">
        <v>1000131081</v>
      </c>
      <c r="H668" s="1">
        <v>3.5</v>
      </c>
      <c r="I668" s="1" t="s">
        <v>2708</v>
      </c>
      <c r="J668" s="1">
        <v>128.683546</v>
      </c>
      <c r="K668" s="1">
        <v>37.64427</v>
      </c>
      <c r="L668" s="1" t="s">
        <v>2709</v>
      </c>
    </row>
    <row r="669" spans="1:12">
      <c r="A669" s="1">
        <v>622594</v>
      </c>
      <c r="B669" s="1" t="s">
        <v>2710</v>
      </c>
      <c r="C669" s="1" t="s">
        <v>2711</v>
      </c>
      <c r="D669" s="1" t="s">
        <v>59</v>
      </c>
      <c r="E669" s="1">
        <v>900091</v>
      </c>
      <c r="F669" s="1" t="s">
        <v>2130</v>
      </c>
      <c r="G669" s="1">
        <v>1000131081</v>
      </c>
      <c r="H669" s="1">
        <v>3</v>
      </c>
      <c r="I669" s="1" t="s">
        <v>2712</v>
      </c>
      <c r="J669" s="1">
        <v>128.683544</v>
      </c>
      <c r="K669" s="1">
        <v>37.644617</v>
      </c>
      <c r="L669" s="1" t="s">
        <v>2709</v>
      </c>
    </row>
    <row r="670" spans="1:12">
      <c r="A670" s="1">
        <v>921360</v>
      </c>
      <c r="B670" s="1" t="s">
        <v>2713</v>
      </c>
      <c r="C670" s="1"/>
      <c r="D670" s="1" t="s">
        <v>111</v>
      </c>
      <c r="E670" s="1">
        <v>10</v>
      </c>
      <c r="F670" s="1" t="s">
        <v>1780</v>
      </c>
      <c r="G670" s="1">
        <v>440100</v>
      </c>
      <c r="H670" s="1">
        <v>2</v>
      </c>
      <c r="I670" s="1" t="s">
        <v>2714</v>
      </c>
      <c r="J670" s="1">
        <v>113.543985</v>
      </c>
      <c r="K670" s="1">
        <v>23.113193</v>
      </c>
      <c r="L670" s="1" t="s">
        <v>2715</v>
      </c>
    </row>
    <row r="671" spans="1:12">
      <c r="A671" s="2">
        <v>223137</v>
      </c>
      <c r="B671" s="2" t="s">
        <v>2716</v>
      </c>
      <c r="C671" s="2" t="s">
        <v>2717</v>
      </c>
      <c r="D671" s="2" t="s">
        <v>79</v>
      </c>
      <c r="E671" s="2">
        <v>900170</v>
      </c>
      <c r="F671" s="2" t="s">
        <v>101</v>
      </c>
      <c r="G671" s="2">
        <v>904973</v>
      </c>
      <c r="H671" s="2">
        <v>4</v>
      </c>
      <c r="I671" s="2" t="s">
        <v>2718</v>
      </c>
      <c r="J671" s="2">
        <v>98.99059</v>
      </c>
      <c r="K671" s="2">
        <v>18.78461</v>
      </c>
      <c r="L671" s="2" t="s">
        <v>2719</v>
      </c>
    </row>
    <row r="672" spans="1:12">
      <c r="A672" s="2">
        <v>223156</v>
      </c>
      <c r="B672" s="2" t="s">
        <v>2720</v>
      </c>
      <c r="C672" s="2" t="s">
        <v>2721</v>
      </c>
      <c r="D672" s="2" t="s">
        <v>79</v>
      </c>
      <c r="E672" s="2">
        <v>900170</v>
      </c>
      <c r="F672" s="2" t="s">
        <v>101</v>
      </c>
      <c r="G672" s="2">
        <v>904973</v>
      </c>
      <c r="H672" s="2">
        <v>5</v>
      </c>
      <c r="I672" s="2" t="s">
        <v>2722</v>
      </c>
      <c r="J672" s="2">
        <v>98.99959</v>
      </c>
      <c r="K672" s="2">
        <v>18.78454</v>
      </c>
      <c r="L672" s="2" t="s">
        <v>2723</v>
      </c>
    </row>
    <row r="673" spans="1:12">
      <c r="A673" s="2">
        <v>223513</v>
      </c>
      <c r="B673" s="2" t="s">
        <v>2724</v>
      </c>
      <c r="C673" s="2" t="s">
        <v>2725</v>
      </c>
      <c r="D673" s="2" t="s">
        <v>25</v>
      </c>
      <c r="E673" s="2">
        <v>900085</v>
      </c>
      <c r="F673" s="2" t="s">
        <v>2726</v>
      </c>
      <c r="G673" s="2">
        <v>903495</v>
      </c>
      <c r="H673" s="2">
        <v>3</v>
      </c>
      <c r="I673" s="2" t="s">
        <v>2727</v>
      </c>
      <c r="J673" s="2">
        <v>136.651</v>
      </c>
      <c r="K673" s="2">
        <v>36.5792</v>
      </c>
      <c r="L673" s="2" t="s">
        <v>2728</v>
      </c>
    </row>
    <row r="674" spans="1:12">
      <c r="A674" s="2">
        <v>224588</v>
      </c>
      <c r="B674" s="2" t="s">
        <v>2729</v>
      </c>
      <c r="C674" s="2" t="s">
        <v>2730</v>
      </c>
      <c r="D674" s="2" t="s">
        <v>50</v>
      </c>
      <c r="E674" s="2">
        <v>900187</v>
      </c>
      <c r="F674" s="2" t="s">
        <v>51</v>
      </c>
      <c r="G674" s="2">
        <v>907589</v>
      </c>
      <c r="H674" s="2">
        <v>3</v>
      </c>
      <c r="I674" s="2" t="s">
        <v>2731</v>
      </c>
      <c r="J674" s="2">
        <v>109.19652</v>
      </c>
      <c r="K674" s="2">
        <v>12.23774</v>
      </c>
      <c r="L674" s="2" t="s">
        <v>2732</v>
      </c>
    </row>
    <row r="675" spans="1:12">
      <c r="A675" s="2">
        <v>224676</v>
      </c>
      <c r="B675" s="2" t="s">
        <v>2733</v>
      </c>
      <c r="C675" s="2" t="s">
        <v>2734</v>
      </c>
      <c r="D675" s="2" t="s">
        <v>50</v>
      </c>
      <c r="E675" s="2">
        <v>900187</v>
      </c>
      <c r="F675" s="2" t="s">
        <v>51</v>
      </c>
      <c r="G675" s="2">
        <v>907589</v>
      </c>
      <c r="H675" s="2">
        <v>5</v>
      </c>
      <c r="I675" s="2" t="s">
        <v>2735</v>
      </c>
      <c r="J675" s="2">
        <v>109.19606</v>
      </c>
      <c r="K675" s="2">
        <v>12.24505</v>
      </c>
      <c r="L675" s="2" t="s">
        <v>2736</v>
      </c>
    </row>
    <row r="676" spans="1:12">
      <c r="A676" s="2">
        <v>225294</v>
      </c>
      <c r="B676" s="2" t="s">
        <v>2737</v>
      </c>
      <c r="C676" s="2" t="s">
        <v>2738</v>
      </c>
      <c r="D676" s="2" t="s">
        <v>79</v>
      </c>
      <c r="E676" s="2">
        <v>900170</v>
      </c>
      <c r="F676" s="2" t="s">
        <v>80</v>
      </c>
      <c r="G676" s="2">
        <v>904976</v>
      </c>
      <c r="H676" s="2">
        <v>5</v>
      </c>
      <c r="I676" s="2" t="s">
        <v>2739</v>
      </c>
      <c r="J676" s="2">
        <v>100.53896333366</v>
      </c>
      <c r="K676" s="2">
        <v>13.7229921093735</v>
      </c>
      <c r="L676" s="2" t="s">
        <v>2740</v>
      </c>
    </row>
    <row r="677" spans="1:12">
      <c r="A677" s="2">
        <v>225296</v>
      </c>
      <c r="B677" s="2" t="s">
        <v>2741</v>
      </c>
      <c r="C677" s="2" t="s">
        <v>2742</v>
      </c>
      <c r="D677" s="2" t="s">
        <v>79</v>
      </c>
      <c r="E677" s="2">
        <v>900170</v>
      </c>
      <c r="F677" s="2" t="s">
        <v>80</v>
      </c>
      <c r="G677" s="2">
        <v>904976</v>
      </c>
      <c r="H677" s="2">
        <v>3</v>
      </c>
      <c r="I677" s="2" t="s">
        <v>2743</v>
      </c>
      <c r="J677" s="2">
        <v>100.55105</v>
      </c>
      <c r="K677" s="2">
        <v>13.74281</v>
      </c>
      <c r="L677" s="2" t="s">
        <v>2744</v>
      </c>
    </row>
    <row r="678" spans="1:12">
      <c r="A678" s="2">
        <v>225356</v>
      </c>
      <c r="B678" s="2" t="s">
        <v>2745</v>
      </c>
      <c r="C678" s="2" t="s">
        <v>2746</v>
      </c>
      <c r="D678" s="2" t="s">
        <v>79</v>
      </c>
      <c r="E678" s="2">
        <v>900170</v>
      </c>
      <c r="F678" s="2" t="s">
        <v>80</v>
      </c>
      <c r="G678" s="2">
        <v>904976</v>
      </c>
      <c r="H678" s="2">
        <v>4</v>
      </c>
      <c r="I678" s="2" t="s">
        <v>2747</v>
      </c>
      <c r="J678" s="2">
        <v>100.548466227148</v>
      </c>
      <c r="K678" s="2">
        <v>13.749011496809</v>
      </c>
      <c r="L678" s="2" t="s">
        <v>2748</v>
      </c>
    </row>
    <row r="679" spans="1:12">
      <c r="A679" s="2">
        <v>225436</v>
      </c>
      <c r="B679" s="2" t="s">
        <v>2749</v>
      </c>
      <c r="C679" s="2" t="s">
        <v>2750</v>
      </c>
      <c r="D679" s="2" t="s">
        <v>79</v>
      </c>
      <c r="E679" s="2">
        <v>900170</v>
      </c>
      <c r="F679" s="2" t="s">
        <v>80</v>
      </c>
      <c r="G679" s="2">
        <v>904976</v>
      </c>
      <c r="H679" s="2">
        <v>5</v>
      </c>
      <c r="I679" s="2" t="s">
        <v>2751</v>
      </c>
      <c r="J679" s="2">
        <v>100.565553837742</v>
      </c>
      <c r="K679" s="2">
        <v>13.7438447024965</v>
      </c>
      <c r="L679" s="2" t="s">
        <v>2752</v>
      </c>
    </row>
    <row r="680" spans="1:12">
      <c r="A680" s="2">
        <v>225451</v>
      </c>
      <c r="B680" s="2" t="s">
        <v>2753</v>
      </c>
      <c r="C680" s="2" t="s">
        <v>2754</v>
      </c>
      <c r="D680" s="2" t="s">
        <v>79</v>
      </c>
      <c r="E680" s="2">
        <v>900170</v>
      </c>
      <c r="F680" s="2" t="s">
        <v>80</v>
      </c>
      <c r="G680" s="2">
        <v>904976</v>
      </c>
      <c r="H680" s="2">
        <v>5</v>
      </c>
      <c r="I680" s="2" t="s">
        <v>2755</v>
      </c>
      <c r="J680" s="2">
        <v>100.51328</v>
      </c>
      <c r="K680" s="2">
        <v>13.72911</v>
      </c>
      <c r="L680" s="2" t="s">
        <v>2756</v>
      </c>
    </row>
    <row r="681" spans="1:12">
      <c r="A681" s="2">
        <v>225792</v>
      </c>
      <c r="B681" s="2" t="s">
        <v>2757</v>
      </c>
      <c r="C681" s="2" t="s">
        <v>2758</v>
      </c>
      <c r="D681" s="2" t="s">
        <v>2759</v>
      </c>
      <c r="E681" s="2">
        <v>900078</v>
      </c>
      <c r="F681" s="2" t="s">
        <v>2760</v>
      </c>
      <c r="G681" s="2">
        <v>902887</v>
      </c>
      <c r="H681" s="2">
        <v>5</v>
      </c>
      <c r="I681" s="2" t="s">
        <v>2761</v>
      </c>
      <c r="J681" s="2">
        <v>115.0876</v>
      </c>
      <c r="K681" s="2">
        <v>-8.83283</v>
      </c>
      <c r="L681" s="2" t="s">
        <v>2762</v>
      </c>
    </row>
    <row r="682" spans="1:12">
      <c r="A682" s="2">
        <v>225842</v>
      </c>
      <c r="B682" s="2" t="s">
        <v>2763</v>
      </c>
      <c r="C682" s="2" t="s">
        <v>2764</v>
      </c>
      <c r="D682" s="2" t="s">
        <v>2759</v>
      </c>
      <c r="E682" s="2">
        <v>900078</v>
      </c>
      <c r="F682" s="2" t="s">
        <v>2760</v>
      </c>
      <c r="G682" s="2">
        <v>902887</v>
      </c>
      <c r="H682" s="2">
        <v>5</v>
      </c>
      <c r="I682" s="2" t="s">
        <v>2765</v>
      </c>
      <c r="J682" s="2">
        <v>115.166398474563</v>
      </c>
      <c r="K682" s="2">
        <v>-8.83777762205072</v>
      </c>
      <c r="L682" s="2" t="s">
        <v>2766</v>
      </c>
    </row>
    <row r="683" spans="1:12">
      <c r="A683" s="2">
        <v>225874</v>
      </c>
      <c r="B683" s="2" t="s">
        <v>2767</v>
      </c>
      <c r="C683" s="2" t="s">
        <v>2768</v>
      </c>
      <c r="D683" s="2" t="s">
        <v>2759</v>
      </c>
      <c r="E683" s="2">
        <v>900078</v>
      </c>
      <c r="F683" s="2" t="s">
        <v>2760</v>
      </c>
      <c r="G683" s="2">
        <v>902887</v>
      </c>
      <c r="H683" s="2">
        <v>4</v>
      </c>
      <c r="I683" s="2" t="s">
        <v>2769</v>
      </c>
      <c r="J683" s="2">
        <v>115.223357584455</v>
      </c>
      <c r="K683" s="2">
        <v>-8.81804502538762</v>
      </c>
      <c r="L683" s="2" t="s">
        <v>2770</v>
      </c>
    </row>
    <row r="684" spans="1:12">
      <c r="A684" s="2">
        <v>225936</v>
      </c>
      <c r="B684" s="2" t="s">
        <v>2771</v>
      </c>
      <c r="C684" s="2" t="s">
        <v>2772</v>
      </c>
      <c r="D684" s="2" t="s">
        <v>2759</v>
      </c>
      <c r="E684" s="2">
        <v>900078</v>
      </c>
      <c r="F684" s="2" t="s">
        <v>2760</v>
      </c>
      <c r="G684" s="2">
        <v>902887</v>
      </c>
      <c r="H684" s="2">
        <v>5</v>
      </c>
      <c r="I684" s="2" t="s">
        <v>2773</v>
      </c>
      <c r="J684" s="2">
        <v>115.160384609423</v>
      </c>
      <c r="K684" s="2">
        <v>-8.67178876378668</v>
      </c>
      <c r="L684" s="2" t="s">
        <v>2774</v>
      </c>
    </row>
    <row r="685" spans="1:12">
      <c r="A685" s="2">
        <v>227407</v>
      </c>
      <c r="B685" s="2" t="s">
        <v>2775</v>
      </c>
      <c r="C685" s="2" t="s">
        <v>2776</v>
      </c>
      <c r="D685" s="2" t="s">
        <v>79</v>
      </c>
      <c r="E685" s="2">
        <v>900170</v>
      </c>
      <c r="F685" s="2" t="s">
        <v>245</v>
      </c>
      <c r="G685" s="2">
        <v>904998</v>
      </c>
      <c r="H685" s="2">
        <v>5</v>
      </c>
      <c r="I685" s="2" t="s">
        <v>2777</v>
      </c>
      <c r="J685" s="2">
        <v>100.07532120219</v>
      </c>
      <c r="K685" s="2">
        <v>9.4793028291497</v>
      </c>
      <c r="L685" s="2" t="s">
        <v>2778</v>
      </c>
    </row>
    <row r="686" spans="1:12">
      <c r="A686" s="2">
        <v>227427</v>
      </c>
      <c r="B686" s="2" t="s">
        <v>2779</v>
      </c>
      <c r="C686" s="2" t="s">
        <v>2780</v>
      </c>
      <c r="D686" s="2" t="s">
        <v>79</v>
      </c>
      <c r="E686" s="2">
        <v>900170</v>
      </c>
      <c r="F686" s="2" t="s">
        <v>245</v>
      </c>
      <c r="G686" s="2">
        <v>904998</v>
      </c>
      <c r="H686" s="2">
        <v>5</v>
      </c>
      <c r="I686" s="2" t="s">
        <v>2781</v>
      </c>
      <c r="J686" s="2">
        <v>100.03202524437</v>
      </c>
      <c r="K686" s="2">
        <v>9.5678666071974</v>
      </c>
      <c r="L686" s="2" t="s">
        <v>2782</v>
      </c>
    </row>
    <row r="687" spans="1:12">
      <c r="A687" s="2">
        <v>227431</v>
      </c>
      <c r="B687" s="2" t="s">
        <v>2783</v>
      </c>
      <c r="C687" s="2" t="s">
        <v>2784</v>
      </c>
      <c r="D687" s="2" t="s">
        <v>79</v>
      </c>
      <c r="E687" s="2">
        <v>900170</v>
      </c>
      <c r="F687" s="2" t="s">
        <v>245</v>
      </c>
      <c r="G687" s="2">
        <v>904998</v>
      </c>
      <c r="H687" s="2">
        <v>5</v>
      </c>
      <c r="I687" s="2" t="s">
        <v>2785</v>
      </c>
      <c r="J687" s="2">
        <v>100.06646</v>
      </c>
      <c r="K687" s="2">
        <v>9.46978</v>
      </c>
      <c r="L687" s="2" t="s">
        <v>2786</v>
      </c>
    </row>
    <row r="688" spans="1:12">
      <c r="A688" s="2">
        <v>227460</v>
      </c>
      <c r="B688" s="2" t="s">
        <v>2787</v>
      </c>
      <c r="C688" s="2" t="s">
        <v>2788</v>
      </c>
      <c r="D688" s="2" t="s">
        <v>79</v>
      </c>
      <c r="E688" s="2">
        <v>900170</v>
      </c>
      <c r="F688" s="2" t="s">
        <v>2789</v>
      </c>
      <c r="G688" s="2">
        <v>904991</v>
      </c>
      <c r="H688" s="2">
        <v>3</v>
      </c>
      <c r="I688" s="2" t="s">
        <v>2790</v>
      </c>
      <c r="J688" s="2">
        <v>99.96125</v>
      </c>
      <c r="K688" s="2">
        <v>12.55517</v>
      </c>
      <c r="L688" s="2" t="s">
        <v>2791</v>
      </c>
    </row>
    <row r="689" spans="1:12">
      <c r="A689" s="2">
        <v>227482</v>
      </c>
      <c r="B689" s="2" t="s">
        <v>2792</v>
      </c>
      <c r="C689" s="2" t="s">
        <v>2793</v>
      </c>
      <c r="D689" s="2" t="s">
        <v>79</v>
      </c>
      <c r="E689" s="2">
        <v>900170</v>
      </c>
      <c r="F689" s="2" t="s">
        <v>2789</v>
      </c>
      <c r="G689" s="2">
        <v>904991</v>
      </c>
      <c r="H689" s="2">
        <v>5</v>
      </c>
      <c r="I689" s="2" t="s">
        <v>2794</v>
      </c>
      <c r="J689" s="2">
        <v>99.9570105793761</v>
      </c>
      <c r="K689" s="2">
        <v>12.5783047133854</v>
      </c>
      <c r="L689" s="2" t="s">
        <v>2795</v>
      </c>
    </row>
    <row r="690" spans="1:12">
      <c r="A690" s="2">
        <v>227591</v>
      </c>
      <c r="B690" s="2" t="s">
        <v>2796</v>
      </c>
      <c r="C690" s="2" t="s">
        <v>2797</v>
      </c>
      <c r="D690" s="2" t="s">
        <v>79</v>
      </c>
      <c r="E690" s="2">
        <v>900170</v>
      </c>
      <c r="F690" s="2" t="s">
        <v>2789</v>
      </c>
      <c r="G690" s="2">
        <v>904991</v>
      </c>
      <c r="H690" s="2">
        <v>5</v>
      </c>
      <c r="I690" s="2" t="s">
        <v>2798</v>
      </c>
      <c r="J690" s="2">
        <v>99.9668648104818</v>
      </c>
      <c r="K690" s="2">
        <v>12.5685639633414</v>
      </c>
      <c r="L690" s="2" t="s">
        <v>2799</v>
      </c>
    </row>
    <row r="691" spans="1:12">
      <c r="A691" s="2">
        <v>227979</v>
      </c>
      <c r="B691" s="2" t="s">
        <v>2800</v>
      </c>
      <c r="C691" s="2" t="s">
        <v>2801</v>
      </c>
      <c r="D691" s="2" t="s">
        <v>79</v>
      </c>
      <c r="E691" s="2">
        <v>900170</v>
      </c>
      <c r="F691" s="2" t="s">
        <v>80</v>
      </c>
      <c r="G691" s="2">
        <v>904976</v>
      </c>
      <c r="H691" s="2">
        <v>5</v>
      </c>
      <c r="I691" s="2" t="s">
        <v>2802</v>
      </c>
      <c r="J691" s="2">
        <v>100.52901</v>
      </c>
      <c r="K691" s="2">
        <v>13.721883</v>
      </c>
      <c r="L691" s="2" t="s">
        <v>2803</v>
      </c>
    </row>
    <row r="692" spans="1:12">
      <c r="A692" s="2">
        <v>228249</v>
      </c>
      <c r="B692" s="2" t="s">
        <v>2804</v>
      </c>
      <c r="C692" s="2" t="s">
        <v>2805</v>
      </c>
      <c r="D692" s="2" t="s">
        <v>14</v>
      </c>
      <c r="E692" s="2">
        <v>900136</v>
      </c>
      <c r="F692" s="2" t="s">
        <v>15</v>
      </c>
      <c r="G692" s="2">
        <v>947290</v>
      </c>
      <c r="H692" s="2">
        <v>5</v>
      </c>
      <c r="I692" s="2" t="s">
        <v>2806</v>
      </c>
      <c r="J692" s="2">
        <v>124.01257</v>
      </c>
      <c r="K692" s="2">
        <v>10.30114</v>
      </c>
      <c r="L692" s="2" t="s">
        <v>2807</v>
      </c>
    </row>
    <row r="693" spans="1:12">
      <c r="A693" s="2">
        <v>231166</v>
      </c>
      <c r="B693" s="2" t="s">
        <v>2808</v>
      </c>
      <c r="C693" s="2" t="s">
        <v>2809</v>
      </c>
      <c r="D693" s="2" t="s">
        <v>79</v>
      </c>
      <c r="E693" s="2">
        <v>900170</v>
      </c>
      <c r="F693" s="2" t="s">
        <v>80</v>
      </c>
      <c r="G693" s="2">
        <v>904976</v>
      </c>
      <c r="H693" s="2">
        <v>4</v>
      </c>
      <c r="I693" s="2" t="s">
        <v>2810</v>
      </c>
      <c r="J693" s="2">
        <v>100.519589933147</v>
      </c>
      <c r="K693" s="2">
        <v>13.7634597737011</v>
      </c>
      <c r="L693" s="2" t="s">
        <v>2811</v>
      </c>
    </row>
    <row r="694" spans="1:12">
      <c r="A694" s="2">
        <v>231176</v>
      </c>
      <c r="B694" s="2" t="s">
        <v>2812</v>
      </c>
      <c r="C694" s="2" t="s">
        <v>2813</v>
      </c>
      <c r="D694" s="2" t="s">
        <v>79</v>
      </c>
      <c r="E694" s="2">
        <v>900170</v>
      </c>
      <c r="F694" s="2" t="s">
        <v>80</v>
      </c>
      <c r="G694" s="2">
        <v>904976</v>
      </c>
      <c r="H694" s="2">
        <v>5</v>
      </c>
      <c r="I694" s="2" t="s">
        <v>2814</v>
      </c>
      <c r="J694" s="2">
        <v>100.5596</v>
      </c>
      <c r="K694" s="2">
        <v>13.73796</v>
      </c>
      <c r="L694" s="2" t="s">
        <v>2815</v>
      </c>
    </row>
    <row r="695" spans="1:12">
      <c r="A695" s="2">
        <v>231274</v>
      </c>
      <c r="B695" s="2" t="s">
        <v>2816</v>
      </c>
      <c r="C695" s="2" t="s">
        <v>2817</v>
      </c>
      <c r="D695" s="2" t="s">
        <v>79</v>
      </c>
      <c r="E695" s="2">
        <v>900170</v>
      </c>
      <c r="F695" s="2" t="s">
        <v>80</v>
      </c>
      <c r="G695" s="2">
        <v>904976</v>
      </c>
      <c r="H695" s="2">
        <v>4</v>
      </c>
      <c r="I695" s="2" t="s">
        <v>2818</v>
      </c>
      <c r="J695" s="2">
        <v>100.5305</v>
      </c>
      <c r="K695" s="2">
        <v>13.72968</v>
      </c>
      <c r="L695" s="2" t="s">
        <v>2819</v>
      </c>
    </row>
    <row r="696" spans="1:12">
      <c r="A696" s="2">
        <v>231399</v>
      </c>
      <c r="B696" s="2" t="s">
        <v>2820</v>
      </c>
      <c r="C696" s="2" t="s">
        <v>2821</v>
      </c>
      <c r="D696" s="2" t="s">
        <v>79</v>
      </c>
      <c r="E696" s="2">
        <v>900170</v>
      </c>
      <c r="F696" s="2" t="s">
        <v>222</v>
      </c>
      <c r="G696" s="2">
        <v>904986</v>
      </c>
      <c r="H696" s="2">
        <v>5</v>
      </c>
      <c r="I696" s="2" t="s">
        <v>2822</v>
      </c>
      <c r="J696" s="2">
        <v>98.429129</v>
      </c>
      <c r="K696" s="2">
        <v>7.872277</v>
      </c>
      <c r="L696" s="2" t="s">
        <v>2823</v>
      </c>
    </row>
    <row r="697" spans="1:12">
      <c r="A697" s="2">
        <v>231428</v>
      </c>
      <c r="B697" s="2" t="s">
        <v>2824</v>
      </c>
      <c r="C697" s="2" t="s">
        <v>2825</v>
      </c>
      <c r="D697" s="2" t="s">
        <v>79</v>
      </c>
      <c r="E697" s="2">
        <v>900170</v>
      </c>
      <c r="F697" s="2" t="s">
        <v>222</v>
      </c>
      <c r="G697" s="2">
        <v>904986</v>
      </c>
      <c r="H697" s="2">
        <v>5</v>
      </c>
      <c r="I697" s="2" t="s">
        <v>2826</v>
      </c>
      <c r="J697" s="2">
        <v>98.45891</v>
      </c>
      <c r="K697" s="2">
        <v>8.0588</v>
      </c>
      <c r="L697" s="2" t="s">
        <v>2827</v>
      </c>
    </row>
    <row r="698" spans="1:12">
      <c r="A698" s="2">
        <v>231890</v>
      </c>
      <c r="B698" s="2" t="s">
        <v>2828</v>
      </c>
      <c r="C698" s="2" t="s">
        <v>2829</v>
      </c>
      <c r="D698" s="2" t="s">
        <v>79</v>
      </c>
      <c r="E698" s="2">
        <v>900170</v>
      </c>
      <c r="F698" s="2" t="s">
        <v>236</v>
      </c>
      <c r="G698" s="2">
        <v>904974</v>
      </c>
      <c r="H698" s="2">
        <v>5</v>
      </c>
      <c r="I698" s="2" t="s">
        <v>2830</v>
      </c>
      <c r="J698" s="2">
        <v>100.905086</v>
      </c>
      <c r="K698" s="2">
        <v>12.880147</v>
      </c>
      <c r="L698" s="2" t="s">
        <v>2831</v>
      </c>
    </row>
    <row r="699" spans="1:12">
      <c r="A699" s="2">
        <v>232744</v>
      </c>
      <c r="B699" s="2" t="s">
        <v>2832</v>
      </c>
      <c r="C699" s="2" t="s">
        <v>2833</v>
      </c>
      <c r="D699" s="2" t="s">
        <v>79</v>
      </c>
      <c r="E699" s="2">
        <v>900170</v>
      </c>
      <c r="F699" s="2" t="s">
        <v>245</v>
      </c>
      <c r="G699" s="2">
        <v>904998</v>
      </c>
      <c r="H699" s="2">
        <v>4</v>
      </c>
      <c r="I699" s="2" t="s">
        <v>2834</v>
      </c>
      <c r="J699" s="2">
        <v>100.06352685296</v>
      </c>
      <c r="K699" s="2">
        <v>9.478537476156</v>
      </c>
      <c r="L699" s="2" t="s">
        <v>2835</v>
      </c>
    </row>
    <row r="700" spans="1:12">
      <c r="A700" s="2">
        <v>233024</v>
      </c>
      <c r="B700" s="2" t="s">
        <v>2836</v>
      </c>
      <c r="C700" s="2" t="s">
        <v>2837</v>
      </c>
      <c r="D700" s="2" t="s">
        <v>79</v>
      </c>
      <c r="E700" s="2">
        <v>900170</v>
      </c>
      <c r="F700" s="2" t="s">
        <v>245</v>
      </c>
      <c r="G700" s="2">
        <v>904998</v>
      </c>
      <c r="H700" s="2">
        <v>5</v>
      </c>
      <c r="I700" s="2" t="s">
        <v>2838</v>
      </c>
      <c r="J700" s="2">
        <v>100.05503</v>
      </c>
      <c r="K700" s="2">
        <v>9.50751</v>
      </c>
      <c r="L700" s="2" t="s">
        <v>2839</v>
      </c>
    </row>
    <row r="701" spans="1:12">
      <c r="A701" s="2">
        <v>233034</v>
      </c>
      <c r="B701" s="2" t="s">
        <v>2840</v>
      </c>
      <c r="C701" s="2" t="s">
        <v>2841</v>
      </c>
      <c r="D701" s="2" t="s">
        <v>79</v>
      </c>
      <c r="E701" s="2">
        <v>900170</v>
      </c>
      <c r="F701" s="2" t="s">
        <v>245</v>
      </c>
      <c r="G701" s="2">
        <v>904998</v>
      </c>
      <c r="H701" s="2">
        <v>4</v>
      </c>
      <c r="I701" s="2" t="s">
        <v>2842</v>
      </c>
      <c r="J701" s="2">
        <v>100.0564459016</v>
      </c>
      <c r="K701" s="2">
        <v>9.55854817879086</v>
      </c>
      <c r="L701" s="2" t="s">
        <v>2843</v>
      </c>
    </row>
    <row r="702" spans="1:12">
      <c r="A702" s="2">
        <v>233135</v>
      </c>
      <c r="B702" s="2" t="s">
        <v>2844</v>
      </c>
      <c r="C702" s="2" t="s">
        <v>2845</v>
      </c>
      <c r="D702" s="2" t="s">
        <v>79</v>
      </c>
      <c r="E702" s="2">
        <v>900170</v>
      </c>
      <c r="F702" s="2" t="s">
        <v>245</v>
      </c>
      <c r="G702" s="2">
        <v>904998</v>
      </c>
      <c r="H702" s="2">
        <v>5</v>
      </c>
      <c r="I702" s="2" t="s">
        <v>2846</v>
      </c>
      <c r="J702" s="2">
        <v>100.023233489773</v>
      </c>
      <c r="K702" s="2">
        <v>9.57766045515539</v>
      </c>
      <c r="L702" s="2" t="s">
        <v>2847</v>
      </c>
    </row>
    <row r="703" spans="1:12">
      <c r="A703" s="2">
        <v>233317</v>
      </c>
      <c r="B703" s="2" t="s">
        <v>2848</v>
      </c>
      <c r="C703" s="2" t="s">
        <v>2849</v>
      </c>
      <c r="D703" s="2" t="s">
        <v>79</v>
      </c>
      <c r="E703" s="2">
        <v>900170</v>
      </c>
      <c r="F703" s="2" t="s">
        <v>245</v>
      </c>
      <c r="G703" s="2">
        <v>904998</v>
      </c>
      <c r="H703" s="2">
        <v>5</v>
      </c>
      <c r="I703" s="2" t="s">
        <v>2850</v>
      </c>
      <c r="J703" s="2">
        <v>99.9295</v>
      </c>
      <c r="K703" s="2">
        <v>9.42222</v>
      </c>
      <c r="L703" s="2" t="s">
        <v>2851</v>
      </c>
    </row>
    <row r="704" spans="1:12">
      <c r="A704" s="2">
        <v>233324</v>
      </c>
      <c r="B704" s="2" t="s">
        <v>2852</v>
      </c>
      <c r="C704" s="2" t="s">
        <v>2853</v>
      </c>
      <c r="D704" s="2" t="s">
        <v>79</v>
      </c>
      <c r="E704" s="2">
        <v>900170</v>
      </c>
      <c r="F704" s="2" t="s">
        <v>245</v>
      </c>
      <c r="G704" s="2">
        <v>904998</v>
      </c>
      <c r="H704" s="2">
        <v>5</v>
      </c>
      <c r="I704" s="2" t="s">
        <v>2854</v>
      </c>
      <c r="J704" s="2">
        <v>100.067348</v>
      </c>
      <c r="K704" s="2">
        <v>9.591468</v>
      </c>
      <c r="L704" s="2" t="s">
        <v>2855</v>
      </c>
    </row>
    <row r="705" spans="1:12">
      <c r="A705" s="2">
        <v>233355</v>
      </c>
      <c r="B705" s="2" t="s">
        <v>2856</v>
      </c>
      <c r="C705" s="2" t="s">
        <v>2857</v>
      </c>
      <c r="D705" s="2" t="s">
        <v>79</v>
      </c>
      <c r="E705" s="2">
        <v>900170</v>
      </c>
      <c r="F705" s="2" t="s">
        <v>245</v>
      </c>
      <c r="G705" s="2">
        <v>904998</v>
      </c>
      <c r="H705" s="2">
        <v>5</v>
      </c>
      <c r="I705" s="2" t="s">
        <v>2858</v>
      </c>
      <c r="J705" s="2">
        <v>100.06995</v>
      </c>
      <c r="K705" s="2">
        <v>9.46829</v>
      </c>
      <c r="L705" s="2" t="s">
        <v>2859</v>
      </c>
    </row>
    <row r="706" spans="1:12">
      <c r="A706" s="2">
        <v>233631</v>
      </c>
      <c r="B706" s="2" t="s">
        <v>2860</v>
      </c>
      <c r="C706" s="2" t="s">
        <v>2861</v>
      </c>
      <c r="D706" s="2" t="s">
        <v>79</v>
      </c>
      <c r="E706" s="2">
        <v>900170</v>
      </c>
      <c r="F706" s="2" t="s">
        <v>80</v>
      </c>
      <c r="G706" s="2">
        <v>904976</v>
      </c>
      <c r="H706" s="2">
        <v>4</v>
      </c>
      <c r="I706" s="2" t="s">
        <v>2862</v>
      </c>
      <c r="J706" s="2">
        <v>100.542745726191</v>
      </c>
      <c r="K706" s="2">
        <v>13.7638271709939</v>
      </c>
      <c r="L706" s="2" t="s">
        <v>2863</v>
      </c>
    </row>
    <row r="707" spans="1:12">
      <c r="A707" s="2">
        <v>233937</v>
      </c>
      <c r="B707" s="2" t="s">
        <v>2864</v>
      </c>
      <c r="C707" s="2" t="s">
        <v>2865</v>
      </c>
      <c r="D707" s="2" t="s">
        <v>79</v>
      </c>
      <c r="E707" s="2">
        <v>900170</v>
      </c>
      <c r="F707" s="2" t="s">
        <v>101</v>
      </c>
      <c r="G707" s="2">
        <v>904973</v>
      </c>
      <c r="H707" s="2">
        <v>3</v>
      </c>
      <c r="I707" s="2" t="s">
        <v>2866</v>
      </c>
      <c r="J707" s="2">
        <v>98.9705149783462</v>
      </c>
      <c r="K707" s="2">
        <v>18.8020156148957</v>
      </c>
      <c r="L707" s="2" t="s">
        <v>2867</v>
      </c>
    </row>
    <row r="708" spans="1:12">
      <c r="A708" s="2">
        <v>235114</v>
      </c>
      <c r="B708" s="2" t="s">
        <v>2868</v>
      </c>
      <c r="C708" s="2" t="s">
        <v>2869</v>
      </c>
      <c r="D708" s="2" t="s">
        <v>79</v>
      </c>
      <c r="E708" s="2">
        <v>900170</v>
      </c>
      <c r="F708" s="2" t="s">
        <v>648</v>
      </c>
      <c r="G708" s="2">
        <v>904981</v>
      </c>
      <c r="H708" s="2">
        <v>5</v>
      </c>
      <c r="I708" s="2" t="s">
        <v>2870</v>
      </c>
      <c r="J708" s="2">
        <v>99.07471</v>
      </c>
      <c r="K708" s="2">
        <v>7.49648</v>
      </c>
      <c r="L708" s="2" t="s">
        <v>2871</v>
      </c>
    </row>
    <row r="709" spans="1:12">
      <c r="A709" s="2">
        <v>235290</v>
      </c>
      <c r="B709" s="2" t="s">
        <v>2872</v>
      </c>
      <c r="C709" s="2" t="s">
        <v>2873</v>
      </c>
      <c r="D709" s="2" t="s">
        <v>2874</v>
      </c>
      <c r="E709" s="2">
        <v>900083</v>
      </c>
      <c r="F709" s="2" t="s">
        <v>2875</v>
      </c>
      <c r="G709" s="2">
        <v>903138</v>
      </c>
      <c r="H709" s="2">
        <v>4</v>
      </c>
      <c r="I709" s="2" t="s">
        <v>2876</v>
      </c>
      <c r="J709" s="2">
        <v>9.20862241263302</v>
      </c>
      <c r="K709" s="2">
        <v>45.4918065740593</v>
      </c>
      <c r="L709" s="2" t="s">
        <v>2877</v>
      </c>
    </row>
    <row r="710" spans="1:12">
      <c r="A710" s="2">
        <v>235907</v>
      </c>
      <c r="B710" s="2" t="s">
        <v>2878</v>
      </c>
      <c r="C710" s="2" t="s">
        <v>2879</v>
      </c>
      <c r="D710" s="2" t="s">
        <v>2880</v>
      </c>
      <c r="E710" s="2">
        <v>900180</v>
      </c>
      <c r="F710" s="2" t="s">
        <v>2881</v>
      </c>
      <c r="G710" s="2">
        <v>905152</v>
      </c>
      <c r="H710" s="2">
        <v>4</v>
      </c>
      <c r="I710" s="2" t="s">
        <v>2882</v>
      </c>
      <c r="J710" s="2">
        <v>55.2866052</v>
      </c>
      <c r="K710" s="2">
        <v>25.2294634</v>
      </c>
      <c r="L710" s="2" t="s">
        <v>2883</v>
      </c>
    </row>
    <row r="711" spans="1:12">
      <c r="A711" s="2">
        <v>236402</v>
      </c>
      <c r="B711" s="2" t="s">
        <v>2884</v>
      </c>
      <c r="C711" s="2" t="s">
        <v>2885</v>
      </c>
      <c r="D711" s="2" t="s">
        <v>79</v>
      </c>
      <c r="E711" s="2">
        <v>900170</v>
      </c>
      <c r="F711" s="2" t="s">
        <v>2886</v>
      </c>
      <c r="G711" s="2">
        <v>904969</v>
      </c>
      <c r="H711" s="2">
        <v>5</v>
      </c>
      <c r="I711" s="2" t="s">
        <v>2887</v>
      </c>
      <c r="J711" s="2">
        <v>99.8607</v>
      </c>
      <c r="K711" s="2">
        <v>19.928</v>
      </c>
      <c r="L711" s="2" t="s">
        <v>2888</v>
      </c>
    </row>
    <row r="712" spans="1:12">
      <c r="A712" s="2">
        <v>236939</v>
      </c>
      <c r="B712" s="2" t="s">
        <v>2889</v>
      </c>
      <c r="C712" s="2" t="s">
        <v>2890</v>
      </c>
      <c r="D712" s="2" t="s">
        <v>79</v>
      </c>
      <c r="E712" s="2">
        <v>900170</v>
      </c>
      <c r="F712" s="2" t="s">
        <v>222</v>
      </c>
      <c r="G712" s="2">
        <v>904986</v>
      </c>
      <c r="H712" s="2">
        <v>5</v>
      </c>
      <c r="I712" s="2" t="s">
        <v>2891</v>
      </c>
      <c r="J712" s="2">
        <v>98.3035630434448</v>
      </c>
      <c r="K712" s="2">
        <v>7.91484599731757</v>
      </c>
      <c r="L712" s="2" t="s">
        <v>2892</v>
      </c>
    </row>
    <row r="713" spans="1:12">
      <c r="A713" s="2">
        <v>236989</v>
      </c>
      <c r="B713" s="2" t="s">
        <v>2893</v>
      </c>
      <c r="C713" s="2" t="s">
        <v>2894</v>
      </c>
      <c r="D713" s="2" t="s">
        <v>79</v>
      </c>
      <c r="E713" s="2">
        <v>900170</v>
      </c>
      <c r="F713" s="2" t="s">
        <v>222</v>
      </c>
      <c r="G713" s="2">
        <v>904986</v>
      </c>
      <c r="H713" s="2">
        <v>5</v>
      </c>
      <c r="I713" s="2" t="s">
        <v>2895</v>
      </c>
      <c r="J713" s="2">
        <v>98.28338</v>
      </c>
      <c r="K713" s="2">
        <v>7.86594</v>
      </c>
      <c r="L713" s="2" t="s">
        <v>2896</v>
      </c>
    </row>
    <row r="714" spans="1:12">
      <c r="A714" s="2">
        <v>237016</v>
      </c>
      <c r="B714" s="2" t="s">
        <v>2897</v>
      </c>
      <c r="C714" s="2" t="s">
        <v>2898</v>
      </c>
      <c r="D714" s="2" t="s">
        <v>79</v>
      </c>
      <c r="E714" s="2">
        <v>900170</v>
      </c>
      <c r="F714" s="2" t="s">
        <v>222</v>
      </c>
      <c r="G714" s="2">
        <v>904986</v>
      </c>
      <c r="H714" s="2">
        <v>5</v>
      </c>
      <c r="I714" s="2" t="s">
        <v>2899</v>
      </c>
      <c r="J714" s="2">
        <v>98.29396</v>
      </c>
      <c r="K714" s="2">
        <v>8.16592</v>
      </c>
      <c r="L714" s="2" t="s">
        <v>2900</v>
      </c>
    </row>
    <row r="715" spans="1:12">
      <c r="A715" s="2">
        <v>237074</v>
      </c>
      <c r="B715" s="2" t="s">
        <v>2901</v>
      </c>
      <c r="C715" s="2" t="s">
        <v>2902</v>
      </c>
      <c r="D715" s="2" t="s">
        <v>79</v>
      </c>
      <c r="E715" s="2">
        <v>900170</v>
      </c>
      <c r="F715" s="2" t="s">
        <v>236</v>
      </c>
      <c r="G715" s="2">
        <v>904974</v>
      </c>
      <c r="H715" s="2">
        <v>4</v>
      </c>
      <c r="I715" s="2" t="s">
        <v>2903</v>
      </c>
      <c r="J715" s="2">
        <v>100.88986</v>
      </c>
      <c r="K715" s="2">
        <v>12.94099</v>
      </c>
      <c r="L715" s="2" t="s">
        <v>2904</v>
      </c>
    </row>
    <row r="716" spans="1:12">
      <c r="A716" s="2">
        <v>237321</v>
      </c>
      <c r="B716" s="2" t="s">
        <v>2905</v>
      </c>
      <c r="C716" s="2" t="s">
        <v>2906</v>
      </c>
      <c r="D716" s="2" t="s">
        <v>409</v>
      </c>
      <c r="E716" s="2">
        <v>900106</v>
      </c>
      <c r="F716" s="2" t="s">
        <v>409</v>
      </c>
      <c r="G716" s="2">
        <v>903767</v>
      </c>
      <c r="H716" s="2">
        <v>4</v>
      </c>
      <c r="I716" s="2" t="s">
        <v>2907</v>
      </c>
      <c r="J716" s="2">
        <v>72.8168968814581</v>
      </c>
      <c r="K716" s="2">
        <v>4.01345953450966</v>
      </c>
      <c r="L716" s="2" t="s">
        <v>2908</v>
      </c>
    </row>
    <row r="717" spans="1:12">
      <c r="A717" s="2">
        <v>238281</v>
      </c>
      <c r="B717" s="2" t="s">
        <v>2909</v>
      </c>
      <c r="C717" s="2" t="s">
        <v>2910</v>
      </c>
      <c r="D717" s="2" t="s">
        <v>79</v>
      </c>
      <c r="E717" s="2">
        <v>900170</v>
      </c>
      <c r="F717" s="2" t="s">
        <v>245</v>
      </c>
      <c r="G717" s="2">
        <v>904998</v>
      </c>
      <c r="H717" s="2">
        <v>4</v>
      </c>
      <c r="I717" s="2" t="s">
        <v>2911</v>
      </c>
      <c r="J717" s="2">
        <v>99.943239193945</v>
      </c>
      <c r="K717" s="2">
        <v>9.5776851489095</v>
      </c>
      <c r="L717" s="2" t="s">
        <v>2912</v>
      </c>
    </row>
    <row r="718" spans="1:12">
      <c r="A718" s="2">
        <v>240139</v>
      </c>
      <c r="B718" s="2" t="s">
        <v>2913</v>
      </c>
      <c r="C718" s="2" t="s">
        <v>2914</v>
      </c>
      <c r="D718" s="2" t="s">
        <v>2915</v>
      </c>
      <c r="E718" s="2">
        <v>900061</v>
      </c>
      <c r="F718" s="2" t="s">
        <v>2916</v>
      </c>
      <c r="G718" s="2">
        <v>902013</v>
      </c>
      <c r="H718" s="2">
        <v>3</v>
      </c>
      <c r="I718" s="2" t="s">
        <v>2917</v>
      </c>
      <c r="J718" s="2">
        <v>2.2914619924541</v>
      </c>
      <c r="K718" s="2">
        <v>48.885459471264</v>
      </c>
      <c r="L718" s="2" t="s">
        <v>2918</v>
      </c>
    </row>
    <row r="719" spans="1:12">
      <c r="A719" s="2">
        <v>240248</v>
      </c>
      <c r="B719" s="2" t="s">
        <v>2919</v>
      </c>
      <c r="C719" s="2" t="s">
        <v>2920</v>
      </c>
      <c r="D719" s="2" t="s">
        <v>79</v>
      </c>
      <c r="E719" s="2">
        <v>900170</v>
      </c>
      <c r="F719" s="2" t="s">
        <v>101</v>
      </c>
      <c r="G719" s="2">
        <v>904973</v>
      </c>
      <c r="H719" s="2">
        <v>4</v>
      </c>
      <c r="I719" s="2" t="s">
        <v>2921</v>
      </c>
      <c r="J719" s="2">
        <v>98.97818</v>
      </c>
      <c r="K719" s="2">
        <v>18.78672</v>
      </c>
      <c r="L719" s="2" t="s">
        <v>2922</v>
      </c>
    </row>
    <row r="720" spans="1:12">
      <c r="A720" s="2">
        <v>240693</v>
      </c>
      <c r="B720" s="2" t="s">
        <v>2923</v>
      </c>
      <c r="C720" s="2" t="s">
        <v>2924</v>
      </c>
      <c r="D720" s="2" t="s">
        <v>2759</v>
      </c>
      <c r="E720" s="2">
        <v>900078</v>
      </c>
      <c r="F720" s="2" t="s">
        <v>2760</v>
      </c>
      <c r="G720" s="2">
        <v>902887</v>
      </c>
      <c r="H720" s="2">
        <v>5</v>
      </c>
      <c r="I720" s="2" t="s">
        <v>2925</v>
      </c>
      <c r="J720" s="2">
        <v>115.175548760757</v>
      </c>
      <c r="K720" s="2">
        <v>-8.71192878332727</v>
      </c>
      <c r="L720" s="2" t="s">
        <v>2926</v>
      </c>
    </row>
    <row r="721" spans="1:12">
      <c r="A721" s="2">
        <v>241358</v>
      </c>
      <c r="B721" s="2" t="s">
        <v>2927</v>
      </c>
      <c r="C721" s="2" t="s">
        <v>2928</v>
      </c>
      <c r="D721" s="2" t="s">
        <v>79</v>
      </c>
      <c r="E721" s="2">
        <v>900170</v>
      </c>
      <c r="F721" s="2" t="s">
        <v>222</v>
      </c>
      <c r="G721" s="2">
        <v>904986</v>
      </c>
      <c r="H721" s="2">
        <v>5</v>
      </c>
      <c r="I721" s="2" t="s">
        <v>2929</v>
      </c>
      <c r="J721" s="2">
        <v>98.302628161211</v>
      </c>
      <c r="K721" s="2">
        <v>7.89425833513753</v>
      </c>
      <c r="L721" s="2" t="s">
        <v>2930</v>
      </c>
    </row>
    <row r="722" spans="1:12">
      <c r="A722" s="2">
        <v>241393</v>
      </c>
      <c r="B722" s="2" t="s">
        <v>2931</v>
      </c>
      <c r="C722" s="2" t="s">
        <v>2932</v>
      </c>
      <c r="D722" s="2" t="s">
        <v>79</v>
      </c>
      <c r="E722" s="2">
        <v>900170</v>
      </c>
      <c r="F722" s="2" t="s">
        <v>222</v>
      </c>
      <c r="G722" s="2">
        <v>904986</v>
      </c>
      <c r="H722" s="2">
        <v>5</v>
      </c>
      <c r="I722" s="2" t="s">
        <v>2933</v>
      </c>
      <c r="J722" s="2">
        <v>98.3046215283624</v>
      </c>
      <c r="K722" s="2">
        <v>7.90856269336354</v>
      </c>
      <c r="L722" s="2" t="s">
        <v>2934</v>
      </c>
    </row>
    <row r="723" spans="1:12">
      <c r="A723" s="2">
        <v>241458</v>
      </c>
      <c r="B723" s="2" t="s">
        <v>2935</v>
      </c>
      <c r="C723" s="2" t="s">
        <v>2936</v>
      </c>
      <c r="D723" s="2" t="s">
        <v>79</v>
      </c>
      <c r="E723" s="2">
        <v>900170</v>
      </c>
      <c r="F723" s="2" t="s">
        <v>222</v>
      </c>
      <c r="G723" s="2">
        <v>904986</v>
      </c>
      <c r="H723" s="2">
        <v>5</v>
      </c>
      <c r="I723" s="2" t="s">
        <v>2937</v>
      </c>
      <c r="J723" s="2">
        <v>98.3022734432027</v>
      </c>
      <c r="K723" s="2">
        <v>8.0167479072662</v>
      </c>
      <c r="L723" s="2" t="s">
        <v>2938</v>
      </c>
    </row>
    <row r="724" spans="1:12">
      <c r="A724" s="2">
        <v>241643</v>
      </c>
      <c r="B724" s="2" t="s">
        <v>2939</v>
      </c>
      <c r="C724" s="2" t="s">
        <v>2940</v>
      </c>
      <c r="D724" s="2" t="s">
        <v>79</v>
      </c>
      <c r="E724" s="2">
        <v>900170</v>
      </c>
      <c r="F724" s="2" t="s">
        <v>222</v>
      </c>
      <c r="G724" s="2">
        <v>904986</v>
      </c>
      <c r="H724" s="2">
        <v>4</v>
      </c>
      <c r="I724" s="2" t="s">
        <v>2941</v>
      </c>
      <c r="J724" s="2">
        <v>98.3044124921494</v>
      </c>
      <c r="K724" s="2">
        <v>8.16201223650228</v>
      </c>
      <c r="L724" s="2" t="s">
        <v>2942</v>
      </c>
    </row>
    <row r="725" spans="1:12">
      <c r="A725" s="2">
        <v>241831</v>
      </c>
      <c r="B725" s="2" t="s">
        <v>2943</v>
      </c>
      <c r="C725" s="2" t="s">
        <v>2944</v>
      </c>
      <c r="D725" s="2" t="s">
        <v>409</v>
      </c>
      <c r="E725" s="2">
        <v>900106</v>
      </c>
      <c r="F725" s="2" t="s">
        <v>409</v>
      </c>
      <c r="G725" s="2">
        <v>903767</v>
      </c>
      <c r="H725" s="2">
        <v>5</v>
      </c>
      <c r="I725" s="2" t="s">
        <v>2945</v>
      </c>
      <c r="J725" s="2">
        <v>73.5475619910649</v>
      </c>
      <c r="K725" s="2">
        <v>4.2560253211806</v>
      </c>
      <c r="L725" s="2" t="s">
        <v>2946</v>
      </c>
    </row>
    <row r="726" spans="1:12">
      <c r="A726" s="2">
        <v>242129</v>
      </c>
      <c r="B726" s="2" t="s">
        <v>2947</v>
      </c>
      <c r="C726" s="2" t="s">
        <v>2948</v>
      </c>
      <c r="D726" s="2" t="s">
        <v>79</v>
      </c>
      <c r="E726" s="2">
        <v>900170</v>
      </c>
      <c r="F726" s="2" t="s">
        <v>2949</v>
      </c>
      <c r="G726" s="2">
        <v>904984</v>
      </c>
      <c r="H726" s="2">
        <v>4</v>
      </c>
      <c r="I726" s="2" t="s">
        <v>2950</v>
      </c>
      <c r="J726" s="2">
        <v>98.763298</v>
      </c>
      <c r="K726" s="2">
        <v>7.7760487</v>
      </c>
      <c r="L726" s="2" t="s">
        <v>2951</v>
      </c>
    </row>
    <row r="727" spans="1:12">
      <c r="A727" s="2">
        <v>242747</v>
      </c>
      <c r="B727" s="2" t="s">
        <v>2952</v>
      </c>
      <c r="C727" s="2" t="s">
        <v>2953</v>
      </c>
      <c r="D727" s="2" t="s">
        <v>14</v>
      </c>
      <c r="E727" s="2">
        <v>900136</v>
      </c>
      <c r="F727" s="2" t="s">
        <v>106</v>
      </c>
      <c r="G727" s="2">
        <v>904147</v>
      </c>
      <c r="H727" s="2">
        <v>3</v>
      </c>
      <c r="I727" s="2" t="s">
        <v>2954</v>
      </c>
      <c r="J727" s="2">
        <v>123.72974</v>
      </c>
      <c r="K727" s="2">
        <v>9.58864</v>
      </c>
      <c r="L727" s="2" t="s">
        <v>2955</v>
      </c>
    </row>
    <row r="728" spans="1:12">
      <c r="A728" s="2">
        <v>245392</v>
      </c>
      <c r="B728" s="2" t="s">
        <v>2956</v>
      </c>
      <c r="C728" s="2" t="s">
        <v>2957</v>
      </c>
      <c r="D728" s="2" t="s">
        <v>79</v>
      </c>
      <c r="E728" s="2">
        <v>900170</v>
      </c>
      <c r="F728" s="2" t="s">
        <v>80</v>
      </c>
      <c r="G728" s="2">
        <v>904976</v>
      </c>
      <c r="H728" s="2">
        <v>5</v>
      </c>
      <c r="I728" s="2" t="s">
        <v>2958</v>
      </c>
      <c r="J728" s="2">
        <v>100.537611</v>
      </c>
      <c r="K728" s="2">
        <v>13.758746</v>
      </c>
      <c r="L728" s="2" t="s">
        <v>2959</v>
      </c>
    </row>
    <row r="729" spans="1:12">
      <c r="A729" s="2">
        <v>245498</v>
      </c>
      <c r="B729" s="2" t="s">
        <v>2960</v>
      </c>
      <c r="C729" s="2" t="s">
        <v>2961</v>
      </c>
      <c r="D729" s="2" t="s">
        <v>79</v>
      </c>
      <c r="E729" s="2">
        <v>900170</v>
      </c>
      <c r="F729" s="2" t="s">
        <v>80</v>
      </c>
      <c r="G729" s="2">
        <v>904976</v>
      </c>
      <c r="H729" s="2">
        <v>5</v>
      </c>
      <c r="I729" s="2" t="s">
        <v>2962</v>
      </c>
      <c r="J729" s="2">
        <v>100.541525</v>
      </c>
      <c r="K729" s="2">
        <v>13.74483</v>
      </c>
      <c r="L729" s="2" t="s">
        <v>2963</v>
      </c>
    </row>
    <row r="730" spans="1:12">
      <c r="A730" s="2">
        <v>247009</v>
      </c>
      <c r="B730" s="2" t="s">
        <v>2964</v>
      </c>
      <c r="C730" s="2" t="s">
        <v>2965</v>
      </c>
      <c r="D730" s="2" t="s">
        <v>65</v>
      </c>
      <c r="E730" s="2">
        <v>900105</v>
      </c>
      <c r="F730" s="2" t="s">
        <v>231</v>
      </c>
      <c r="G730" s="2">
        <v>903673</v>
      </c>
      <c r="H730" s="2">
        <v>4</v>
      </c>
      <c r="I730" s="2">
        <v>60321471111</v>
      </c>
      <c r="J730" s="2">
        <v>101.7113</v>
      </c>
      <c r="K730" s="2">
        <v>3.1536</v>
      </c>
      <c r="L730" s="2" t="s">
        <v>2966</v>
      </c>
    </row>
    <row r="731" spans="1:12">
      <c r="A731" s="2">
        <v>247288</v>
      </c>
      <c r="B731" s="2" t="s">
        <v>2967</v>
      </c>
      <c r="C731" s="2" t="s">
        <v>2968</v>
      </c>
      <c r="D731" s="2" t="s">
        <v>79</v>
      </c>
      <c r="E731" s="2">
        <v>900170</v>
      </c>
      <c r="F731" s="2" t="s">
        <v>222</v>
      </c>
      <c r="G731" s="2">
        <v>904986</v>
      </c>
      <c r="H731" s="2">
        <v>4</v>
      </c>
      <c r="I731" s="2" t="s">
        <v>2969</v>
      </c>
      <c r="J731" s="2">
        <v>98.3043839837358</v>
      </c>
      <c r="K731" s="2">
        <v>7.89782927631002</v>
      </c>
      <c r="L731" s="2" t="s">
        <v>2970</v>
      </c>
    </row>
    <row r="732" spans="1:12">
      <c r="A732" s="2">
        <v>247304</v>
      </c>
      <c r="B732" s="2" t="s">
        <v>2971</v>
      </c>
      <c r="C732" s="2" t="s">
        <v>2972</v>
      </c>
      <c r="D732" s="2" t="s">
        <v>79</v>
      </c>
      <c r="E732" s="2">
        <v>900170</v>
      </c>
      <c r="F732" s="2" t="s">
        <v>222</v>
      </c>
      <c r="G732" s="2">
        <v>904986</v>
      </c>
      <c r="H732" s="2">
        <v>5</v>
      </c>
      <c r="I732" s="2" t="s">
        <v>2973</v>
      </c>
      <c r="J732" s="2">
        <v>98.2948902146294</v>
      </c>
      <c r="K732" s="2">
        <v>7.92330532334565</v>
      </c>
      <c r="L732" s="2" t="s">
        <v>2974</v>
      </c>
    </row>
    <row r="733" spans="1:12">
      <c r="A733" s="2">
        <v>248706</v>
      </c>
      <c r="B733" s="2" t="s">
        <v>2975</v>
      </c>
      <c r="C733" s="2" t="s">
        <v>2976</v>
      </c>
      <c r="D733" s="2" t="s">
        <v>79</v>
      </c>
      <c r="E733" s="2">
        <v>900170</v>
      </c>
      <c r="F733" s="2" t="s">
        <v>80</v>
      </c>
      <c r="G733" s="2">
        <v>904976</v>
      </c>
      <c r="H733" s="2">
        <v>5</v>
      </c>
      <c r="I733" s="2" t="s">
        <v>2977</v>
      </c>
      <c r="J733" s="2">
        <v>100.54811</v>
      </c>
      <c r="K733" s="2">
        <v>13.74463</v>
      </c>
      <c r="L733" s="2" t="s">
        <v>2978</v>
      </c>
    </row>
    <row r="734" spans="1:12">
      <c r="A734" s="2">
        <v>248961</v>
      </c>
      <c r="B734" s="2" t="s">
        <v>2979</v>
      </c>
      <c r="C734" s="2" t="s">
        <v>2980</v>
      </c>
      <c r="D734" s="2" t="s">
        <v>79</v>
      </c>
      <c r="E734" s="2">
        <v>900170</v>
      </c>
      <c r="F734" s="2" t="s">
        <v>80</v>
      </c>
      <c r="G734" s="2">
        <v>904976</v>
      </c>
      <c r="H734" s="2">
        <v>5</v>
      </c>
      <c r="I734" s="2" t="s">
        <v>2981</v>
      </c>
      <c r="J734" s="2">
        <v>100.5399832</v>
      </c>
      <c r="K734" s="2">
        <v>13.7397843</v>
      </c>
      <c r="L734" s="2" t="s">
        <v>2982</v>
      </c>
    </row>
    <row r="735" spans="1:12">
      <c r="A735" s="2">
        <v>249006</v>
      </c>
      <c r="B735" s="2" t="s">
        <v>2983</v>
      </c>
      <c r="C735" s="2" t="s">
        <v>2984</v>
      </c>
      <c r="D735" s="2" t="s">
        <v>79</v>
      </c>
      <c r="E735" s="2">
        <v>900170</v>
      </c>
      <c r="F735" s="2" t="s">
        <v>80</v>
      </c>
      <c r="G735" s="2">
        <v>904976</v>
      </c>
      <c r="H735" s="2">
        <v>4</v>
      </c>
      <c r="I735" s="2" t="s">
        <v>2985</v>
      </c>
      <c r="J735" s="2">
        <v>100.70588</v>
      </c>
      <c r="K735" s="2">
        <v>13.65829</v>
      </c>
      <c r="L735" s="2" t="s">
        <v>2986</v>
      </c>
    </row>
    <row r="736" spans="1:12">
      <c r="A736" s="2">
        <v>250195</v>
      </c>
      <c r="B736" s="2" t="s">
        <v>2987</v>
      </c>
      <c r="C736" s="2" t="s">
        <v>2988</v>
      </c>
      <c r="D736" s="2" t="s">
        <v>79</v>
      </c>
      <c r="E736" s="2">
        <v>900170</v>
      </c>
      <c r="F736" s="2" t="s">
        <v>2789</v>
      </c>
      <c r="G736" s="2">
        <v>904991</v>
      </c>
      <c r="H736" s="2">
        <v>4</v>
      </c>
      <c r="I736" s="2" t="s">
        <v>2989</v>
      </c>
      <c r="J736" s="2">
        <v>99.9983311009371</v>
      </c>
      <c r="K736" s="2">
        <v>12.3885773834901</v>
      </c>
      <c r="L736" s="2" t="s">
        <v>2990</v>
      </c>
    </row>
    <row r="737" spans="1:12">
      <c r="A737" s="2">
        <v>251436</v>
      </c>
      <c r="B737" s="2" t="s">
        <v>2991</v>
      </c>
      <c r="C737" s="2" t="s">
        <v>2992</v>
      </c>
      <c r="D737" s="2" t="s">
        <v>2993</v>
      </c>
      <c r="E737" s="2">
        <v>900176</v>
      </c>
      <c r="F737" s="2" t="s">
        <v>2994</v>
      </c>
      <c r="G737" s="2">
        <v>905096</v>
      </c>
      <c r="H737" s="2">
        <v>3</v>
      </c>
      <c r="I737" s="2" t="s">
        <v>2995</v>
      </c>
      <c r="J737" s="2">
        <v>29.00271</v>
      </c>
      <c r="K737" s="2">
        <v>41.0422</v>
      </c>
      <c r="L737" s="2" t="s">
        <v>2996</v>
      </c>
    </row>
    <row r="738" spans="1:12">
      <c r="A738" s="2">
        <v>251980</v>
      </c>
      <c r="B738" s="2" t="s">
        <v>2997</v>
      </c>
      <c r="C738" s="2" t="s">
        <v>2998</v>
      </c>
      <c r="D738" s="2" t="s">
        <v>79</v>
      </c>
      <c r="E738" s="2">
        <v>900170</v>
      </c>
      <c r="F738" s="2" t="s">
        <v>80</v>
      </c>
      <c r="G738" s="2">
        <v>904976</v>
      </c>
      <c r="H738" s="2">
        <v>4</v>
      </c>
      <c r="I738" s="2">
        <v>6626572400</v>
      </c>
      <c r="J738" s="2">
        <v>100.54305</v>
      </c>
      <c r="K738" s="2">
        <v>13.73894</v>
      </c>
      <c r="L738" s="2" t="s">
        <v>2999</v>
      </c>
    </row>
    <row r="739" spans="1:12">
      <c r="A739" s="2">
        <v>252021</v>
      </c>
      <c r="B739" s="2" t="s">
        <v>3000</v>
      </c>
      <c r="C739" s="2" t="s">
        <v>3001</v>
      </c>
      <c r="D739" s="2" t="s">
        <v>79</v>
      </c>
      <c r="E739" s="2">
        <v>900170</v>
      </c>
      <c r="F739" s="2" t="s">
        <v>3002</v>
      </c>
      <c r="G739" s="2">
        <v>904966</v>
      </c>
      <c r="H739" s="2">
        <v>5</v>
      </c>
      <c r="I739" s="2" t="s">
        <v>3003</v>
      </c>
      <c r="J739" s="2">
        <v>101.5568</v>
      </c>
      <c r="K739" s="2">
        <v>12.62841</v>
      </c>
      <c r="L739" s="2" t="s">
        <v>3004</v>
      </c>
    </row>
    <row r="740" spans="1:12">
      <c r="A740" s="2">
        <v>252349</v>
      </c>
      <c r="B740" s="2" t="s">
        <v>3005</v>
      </c>
      <c r="C740" s="2" t="s">
        <v>3006</v>
      </c>
      <c r="D740" s="2" t="s">
        <v>2759</v>
      </c>
      <c r="E740" s="2">
        <v>900078</v>
      </c>
      <c r="F740" s="2" t="s">
        <v>2760</v>
      </c>
      <c r="G740" s="2">
        <v>902887</v>
      </c>
      <c r="H740" s="2">
        <v>4</v>
      </c>
      <c r="I740" s="2" t="s">
        <v>3007</v>
      </c>
      <c r="J740" s="2">
        <v>115.230915785001</v>
      </c>
      <c r="K740" s="2">
        <v>-8.805921575918</v>
      </c>
      <c r="L740" s="2" t="s">
        <v>3008</v>
      </c>
    </row>
    <row r="741" spans="1:12">
      <c r="A741" s="2">
        <v>253010</v>
      </c>
      <c r="B741" s="2" t="s">
        <v>3009</v>
      </c>
      <c r="C741" s="2" t="s">
        <v>3010</v>
      </c>
      <c r="D741" s="2" t="s">
        <v>2759</v>
      </c>
      <c r="E741" s="2">
        <v>900078</v>
      </c>
      <c r="F741" s="2" t="s">
        <v>3011</v>
      </c>
      <c r="G741" s="2">
        <v>902882</v>
      </c>
      <c r="H741" s="2">
        <v>5</v>
      </c>
      <c r="I741" s="2" t="s">
        <v>3012</v>
      </c>
      <c r="J741" s="2">
        <v>112.74102691704</v>
      </c>
      <c r="K741" s="2">
        <v>-7.2537166980775</v>
      </c>
      <c r="L741" s="2" t="s">
        <v>3013</v>
      </c>
    </row>
    <row r="742" spans="1:12">
      <c r="A742" s="2">
        <v>253502</v>
      </c>
      <c r="B742" s="2" t="s">
        <v>3014</v>
      </c>
      <c r="C742" s="2" t="s">
        <v>3015</v>
      </c>
      <c r="D742" s="2" t="s">
        <v>79</v>
      </c>
      <c r="E742" s="2">
        <v>900170</v>
      </c>
      <c r="F742" s="2" t="s">
        <v>245</v>
      </c>
      <c r="G742" s="2">
        <v>904998</v>
      </c>
      <c r="H742" s="2">
        <v>4</v>
      </c>
      <c r="I742" s="2" t="s">
        <v>3016</v>
      </c>
      <c r="J742" s="2">
        <v>100.072948</v>
      </c>
      <c r="K742" s="2">
        <v>9.540889</v>
      </c>
      <c r="L742" s="2" t="s">
        <v>3017</v>
      </c>
    </row>
    <row r="743" spans="1:12">
      <c r="A743" s="2">
        <v>254359</v>
      </c>
      <c r="B743" s="2" t="s">
        <v>3018</v>
      </c>
      <c r="C743" s="2" t="s">
        <v>3019</v>
      </c>
      <c r="D743" s="2" t="s">
        <v>79</v>
      </c>
      <c r="E743" s="2">
        <v>900170</v>
      </c>
      <c r="F743" s="2" t="s">
        <v>648</v>
      </c>
      <c r="G743" s="2">
        <v>904981</v>
      </c>
      <c r="H743" s="2">
        <v>4</v>
      </c>
      <c r="I743" s="2" t="s">
        <v>3020</v>
      </c>
      <c r="J743" s="2">
        <v>98.8252</v>
      </c>
      <c r="K743" s="2">
        <v>8.03321</v>
      </c>
      <c r="L743" s="2" t="s">
        <v>3021</v>
      </c>
    </row>
    <row r="744" spans="1:12">
      <c r="A744" s="2">
        <v>254419</v>
      </c>
      <c r="B744" s="2" t="s">
        <v>3022</v>
      </c>
      <c r="C744" s="2" t="s">
        <v>3023</v>
      </c>
      <c r="D744" s="2" t="s">
        <v>79</v>
      </c>
      <c r="E744" s="2">
        <v>900170</v>
      </c>
      <c r="F744" s="2" t="s">
        <v>648</v>
      </c>
      <c r="G744" s="2">
        <v>904981</v>
      </c>
      <c r="H744" s="2">
        <v>4</v>
      </c>
      <c r="I744" s="2" t="s">
        <v>3024</v>
      </c>
      <c r="J744" s="2">
        <v>98.744902</v>
      </c>
      <c r="K744" s="2">
        <v>8.085148</v>
      </c>
      <c r="L744" s="2" t="s">
        <v>3025</v>
      </c>
    </row>
    <row r="745" spans="1:12">
      <c r="A745" s="2">
        <v>256137</v>
      </c>
      <c r="B745" s="2" t="s">
        <v>3026</v>
      </c>
      <c r="C745" s="2" t="s">
        <v>3027</v>
      </c>
      <c r="D745" s="2" t="s">
        <v>2759</v>
      </c>
      <c r="E745" s="2">
        <v>900078</v>
      </c>
      <c r="F745" s="2" t="s">
        <v>2760</v>
      </c>
      <c r="G745" s="2">
        <v>902887</v>
      </c>
      <c r="H745" s="2">
        <v>5</v>
      </c>
      <c r="I745" s="2" t="s">
        <v>3028</v>
      </c>
      <c r="J745" s="2">
        <v>115.214159</v>
      </c>
      <c r="K745" s="2">
        <v>-8.829901</v>
      </c>
      <c r="L745" s="2" t="s">
        <v>3029</v>
      </c>
    </row>
    <row r="746" spans="1:12">
      <c r="A746" s="2">
        <v>256245</v>
      </c>
      <c r="B746" s="2" t="s">
        <v>3030</v>
      </c>
      <c r="C746" s="2" t="s">
        <v>3031</v>
      </c>
      <c r="D746" s="2" t="s">
        <v>2874</v>
      </c>
      <c r="E746" s="2">
        <v>900083</v>
      </c>
      <c r="F746" s="2" t="s">
        <v>2875</v>
      </c>
      <c r="G746" s="2">
        <v>903138</v>
      </c>
      <c r="H746" s="2">
        <v>4</v>
      </c>
      <c r="I746" s="2">
        <v>390220582200</v>
      </c>
      <c r="J746" s="2">
        <v>9.2055533159349</v>
      </c>
      <c r="K746" s="2">
        <v>45.484745667243</v>
      </c>
      <c r="L746" s="2" t="s">
        <v>3032</v>
      </c>
    </row>
    <row r="747" spans="1:12">
      <c r="A747" s="2">
        <v>257244</v>
      </c>
      <c r="B747" s="2" t="s">
        <v>3033</v>
      </c>
      <c r="C747" s="2" t="s">
        <v>3034</v>
      </c>
      <c r="D747" s="2" t="s">
        <v>322</v>
      </c>
      <c r="E747" s="2">
        <v>900155</v>
      </c>
      <c r="F747" s="2" t="s">
        <v>322</v>
      </c>
      <c r="G747" s="2">
        <v>904544</v>
      </c>
      <c r="H747" s="2">
        <v>5</v>
      </c>
      <c r="I747" s="2" t="s">
        <v>3035</v>
      </c>
      <c r="J747" s="2">
        <v>103.832656177612</v>
      </c>
      <c r="K747" s="2">
        <v>1.31177156392336</v>
      </c>
      <c r="L747" s="2" t="s">
        <v>3036</v>
      </c>
    </row>
    <row r="748" spans="1:12">
      <c r="A748" s="2">
        <v>258221</v>
      </c>
      <c r="B748" s="2" t="s">
        <v>3037</v>
      </c>
      <c r="C748" s="2" t="s">
        <v>3038</v>
      </c>
      <c r="D748" s="2" t="s">
        <v>65</v>
      </c>
      <c r="E748" s="2">
        <v>900105</v>
      </c>
      <c r="F748" s="2" t="s">
        <v>372</v>
      </c>
      <c r="G748" s="2">
        <v>903668</v>
      </c>
      <c r="H748" s="2">
        <v>4</v>
      </c>
      <c r="I748" s="2" t="s">
        <v>3039</v>
      </c>
      <c r="J748" s="2">
        <v>116.069161</v>
      </c>
      <c r="K748" s="2">
        <v>5.976285</v>
      </c>
      <c r="L748" s="2" t="s">
        <v>3040</v>
      </c>
    </row>
    <row r="749" spans="1:12">
      <c r="A749" s="2">
        <v>259087</v>
      </c>
      <c r="B749" s="2" t="s">
        <v>3041</v>
      </c>
      <c r="C749" s="2" t="s">
        <v>3042</v>
      </c>
      <c r="D749" s="2" t="s">
        <v>2759</v>
      </c>
      <c r="E749" s="2">
        <v>900078</v>
      </c>
      <c r="F749" s="2" t="s">
        <v>2760</v>
      </c>
      <c r="G749" s="2">
        <v>902887</v>
      </c>
      <c r="H749" s="2">
        <v>5</v>
      </c>
      <c r="I749" s="2" t="s">
        <v>3043</v>
      </c>
      <c r="J749" s="2">
        <v>115.157730635145</v>
      </c>
      <c r="K749" s="2">
        <v>-8.67503854062352</v>
      </c>
      <c r="L749" s="2" t="s">
        <v>3044</v>
      </c>
    </row>
    <row r="750" spans="1:12">
      <c r="A750" s="2">
        <v>259986</v>
      </c>
      <c r="B750" s="2" t="s">
        <v>3045</v>
      </c>
      <c r="C750" s="2" t="s">
        <v>3046</v>
      </c>
      <c r="D750" s="2" t="s">
        <v>79</v>
      </c>
      <c r="E750" s="2">
        <v>900170</v>
      </c>
      <c r="F750" s="2" t="s">
        <v>222</v>
      </c>
      <c r="G750" s="2">
        <v>904986</v>
      </c>
      <c r="H750" s="2">
        <v>5</v>
      </c>
      <c r="I750" s="2" t="s">
        <v>3047</v>
      </c>
      <c r="J750" s="2">
        <v>98.3096057621879</v>
      </c>
      <c r="K750" s="2">
        <v>7.78453435432072</v>
      </c>
      <c r="L750" s="2" t="s">
        <v>3048</v>
      </c>
    </row>
    <row r="751" spans="1:12">
      <c r="A751" s="2">
        <v>260061</v>
      </c>
      <c r="B751" s="2" t="s">
        <v>3049</v>
      </c>
      <c r="C751" s="2" t="s">
        <v>3050</v>
      </c>
      <c r="D751" s="2" t="s">
        <v>79</v>
      </c>
      <c r="E751" s="2">
        <v>900170</v>
      </c>
      <c r="F751" s="2" t="s">
        <v>222</v>
      </c>
      <c r="G751" s="2">
        <v>904986</v>
      </c>
      <c r="H751" s="2">
        <v>5</v>
      </c>
      <c r="I751" s="2">
        <v>6676358777</v>
      </c>
      <c r="J751" s="2">
        <v>98.2877707914499</v>
      </c>
      <c r="K751" s="2">
        <v>7.94605958795227</v>
      </c>
      <c r="L751" s="2" t="s">
        <v>3051</v>
      </c>
    </row>
    <row r="752" spans="1:12">
      <c r="A752" s="2">
        <v>260209</v>
      </c>
      <c r="B752" s="2" t="s">
        <v>3052</v>
      </c>
      <c r="C752" s="2" t="s">
        <v>3053</v>
      </c>
      <c r="D752" s="2" t="s">
        <v>50</v>
      </c>
      <c r="E752" s="2">
        <v>900187</v>
      </c>
      <c r="F752" s="2" t="s">
        <v>3054</v>
      </c>
      <c r="G752" s="2">
        <v>907590</v>
      </c>
      <c r="H752" s="2">
        <v>5</v>
      </c>
      <c r="I752" s="2" t="s">
        <v>3055</v>
      </c>
      <c r="J752" s="2">
        <v>105.83814968961</v>
      </c>
      <c r="K752" s="2">
        <v>21.065819798515</v>
      </c>
      <c r="L752" s="2" t="s">
        <v>3056</v>
      </c>
    </row>
    <row r="753" spans="1:12">
      <c r="A753" s="2">
        <v>261745</v>
      </c>
      <c r="B753" s="2" t="s">
        <v>3057</v>
      </c>
      <c r="C753" s="2" t="s">
        <v>3058</v>
      </c>
      <c r="D753" s="2" t="s">
        <v>79</v>
      </c>
      <c r="E753" s="2">
        <v>900170</v>
      </c>
      <c r="F753" s="2" t="s">
        <v>222</v>
      </c>
      <c r="G753" s="2">
        <v>904986</v>
      </c>
      <c r="H753" s="2">
        <v>5</v>
      </c>
      <c r="I753" s="2" t="s">
        <v>3059</v>
      </c>
      <c r="J753" s="2">
        <v>98.297295</v>
      </c>
      <c r="K753" s="2">
        <v>7.813539</v>
      </c>
      <c r="L753" s="2" t="s">
        <v>3060</v>
      </c>
    </row>
    <row r="754" spans="1:12">
      <c r="A754" s="2">
        <v>262660</v>
      </c>
      <c r="B754" s="2" t="s">
        <v>3061</v>
      </c>
      <c r="C754" s="2" t="s">
        <v>3062</v>
      </c>
      <c r="D754" s="2" t="s">
        <v>3063</v>
      </c>
      <c r="E754" s="2">
        <v>900032</v>
      </c>
      <c r="F754" s="2" t="s">
        <v>3064</v>
      </c>
      <c r="G754" s="2">
        <v>901622</v>
      </c>
      <c r="H754" s="2">
        <v>5</v>
      </c>
      <c r="I754" s="2" t="s">
        <v>3065</v>
      </c>
      <c r="J754" s="2">
        <v>-79.38074</v>
      </c>
      <c r="K754" s="2">
        <v>43.64969</v>
      </c>
      <c r="L754" s="2" t="s">
        <v>3066</v>
      </c>
    </row>
    <row r="755" spans="1:12">
      <c r="A755" s="2">
        <v>263074</v>
      </c>
      <c r="B755" s="2" t="s">
        <v>3067</v>
      </c>
      <c r="C755" s="2" t="s">
        <v>3068</v>
      </c>
      <c r="D755" s="2" t="s">
        <v>79</v>
      </c>
      <c r="E755" s="2">
        <v>900170</v>
      </c>
      <c r="F755" s="2" t="s">
        <v>3069</v>
      </c>
      <c r="G755" s="2">
        <v>904999</v>
      </c>
      <c r="H755" s="2">
        <v>4</v>
      </c>
      <c r="I755" s="2">
        <v>6624377849</v>
      </c>
      <c r="J755" s="2">
        <v>101.46537</v>
      </c>
      <c r="K755" s="2">
        <v>12.56728</v>
      </c>
      <c r="L755" s="2" t="s">
        <v>3070</v>
      </c>
    </row>
    <row r="756" spans="1:12">
      <c r="A756" s="2">
        <v>264990</v>
      </c>
      <c r="B756" s="2" t="s">
        <v>3071</v>
      </c>
      <c r="C756" s="2" t="s">
        <v>3072</v>
      </c>
      <c r="D756" s="2" t="s">
        <v>50</v>
      </c>
      <c r="E756" s="2">
        <v>900187</v>
      </c>
      <c r="F756" s="2" t="s">
        <v>51</v>
      </c>
      <c r="G756" s="2">
        <v>907589</v>
      </c>
      <c r="H756" s="2">
        <v>5</v>
      </c>
      <c r="I756" s="2" t="s">
        <v>3073</v>
      </c>
      <c r="J756" s="2">
        <v>109.211417842189</v>
      </c>
      <c r="K756" s="2">
        <v>12.057328433878</v>
      </c>
      <c r="L756" s="2" t="s">
        <v>3074</v>
      </c>
    </row>
    <row r="757" spans="1:12">
      <c r="A757" s="2">
        <v>265205</v>
      </c>
      <c r="B757" s="2" t="s">
        <v>3075</v>
      </c>
      <c r="C757" s="2" t="s">
        <v>3076</v>
      </c>
      <c r="D757" s="2" t="s">
        <v>79</v>
      </c>
      <c r="E757" s="2">
        <v>900170</v>
      </c>
      <c r="F757" s="2" t="s">
        <v>222</v>
      </c>
      <c r="G757" s="2">
        <v>904986</v>
      </c>
      <c r="H757" s="2">
        <v>5</v>
      </c>
      <c r="I757" s="2" t="s">
        <v>3077</v>
      </c>
      <c r="J757" s="2">
        <v>98.2904738336586</v>
      </c>
      <c r="K757" s="2">
        <v>7.9236033415366</v>
      </c>
      <c r="L757" s="2" t="s">
        <v>3078</v>
      </c>
    </row>
    <row r="758" spans="1:12">
      <c r="A758" s="2">
        <v>265216</v>
      </c>
      <c r="B758" s="2" t="s">
        <v>3079</v>
      </c>
      <c r="C758" s="2" t="s">
        <v>3080</v>
      </c>
      <c r="D758" s="2" t="s">
        <v>79</v>
      </c>
      <c r="E758" s="2">
        <v>900170</v>
      </c>
      <c r="F758" s="2" t="s">
        <v>80</v>
      </c>
      <c r="G758" s="2">
        <v>904976</v>
      </c>
      <c r="H758" s="2">
        <v>5</v>
      </c>
      <c r="I758" s="2" t="s">
        <v>3081</v>
      </c>
      <c r="J758" s="2">
        <v>100.53095</v>
      </c>
      <c r="K758" s="2">
        <v>13.90359</v>
      </c>
      <c r="L758" s="2" t="s">
        <v>3082</v>
      </c>
    </row>
    <row r="759" spans="1:12">
      <c r="A759" s="2">
        <v>265714</v>
      </c>
      <c r="B759" s="2" t="s">
        <v>3083</v>
      </c>
      <c r="C759" s="2" t="s">
        <v>3084</v>
      </c>
      <c r="D759" s="2" t="s">
        <v>79</v>
      </c>
      <c r="E759" s="2">
        <v>900170</v>
      </c>
      <c r="F759" s="2" t="s">
        <v>222</v>
      </c>
      <c r="G759" s="2">
        <v>904986</v>
      </c>
      <c r="H759" s="2">
        <v>4</v>
      </c>
      <c r="I759" s="2" t="s">
        <v>3085</v>
      </c>
      <c r="J759" s="2">
        <v>98.29245</v>
      </c>
      <c r="K759" s="2">
        <v>7.888632</v>
      </c>
      <c r="L759" s="2" t="s">
        <v>3086</v>
      </c>
    </row>
    <row r="760" spans="1:12">
      <c r="A760" s="2">
        <v>265749</v>
      </c>
      <c r="B760" s="2" t="s">
        <v>3087</v>
      </c>
      <c r="C760" s="2" t="s">
        <v>3088</v>
      </c>
      <c r="D760" s="2" t="s">
        <v>14</v>
      </c>
      <c r="E760" s="2">
        <v>900136</v>
      </c>
      <c r="F760" s="2" t="s">
        <v>1148</v>
      </c>
      <c r="G760" s="2">
        <v>904142</v>
      </c>
      <c r="H760" s="2">
        <v>5</v>
      </c>
      <c r="I760" s="2">
        <v>63324945000</v>
      </c>
      <c r="J760" s="2">
        <v>123.99766</v>
      </c>
      <c r="K760" s="2">
        <v>10.28173</v>
      </c>
      <c r="L760" s="2" t="s">
        <v>3089</v>
      </c>
    </row>
    <row r="761" spans="1:12">
      <c r="A761" s="2">
        <v>265767</v>
      </c>
      <c r="B761" s="2" t="s">
        <v>3090</v>
      </c>
      <c r="C761" s="2" t="s">
        <v>3091</v>
      </c>
      <c r="D761" s="2" t="s">
        <v>14</v>
      </c>
      <c r="E761" s="2">
        <v>900136</v>
      </c>
      <c r="F761" s="2" t="s">
        <v>106</v>
      </c>
      <c r="G761" s="2">
        <v>904147</v>
      </c>
      <c r="H761" s="2">
        <v>4</v>
      </c>
      <c r="I761" s="2" t="s">
        <v>3092</v>
      </c>
      <c r="J761" s="2">
        <v>123.80004</v>
      </c>
      <c r="K761" s="2">
        <v>9.55378</v>
      </c>
      <c r="L761" s="2" t="s">
        <v>3093</v>
      </c>
    </row>
    <row r="762" spans="1:12">
      <c r="A762" s="2">
        <v>265856</v>
      </c>
      <c r="B762" s="2" t="s">
        <v>3094</v>
      </c>
      <c r="C762" s="2" t="s">
        <v>3095</v>
      </c>
      <c r="D762" s="2" t="s">
        <v>79</v>
      </c>
      <c r="E762" s="2">
        <v>900170</v>
      </c>
      <c r="F762" s="2" t="s">
        <v>222</v>
      </c>
      <c r="G762" s="2">
        <v>904986</v>
      </c>
      <c r="H762" s="2">
        <v>5</v>
      </c>
      <c r="I762" s="2" t="s">
        <v>3096</v>
      </c>
      <c r="J762" s="2">
        <v>98.29403</v>
      </c>
      <c r="K762" s="2">
        <v>7.88769</v>
      </c>
      <c r="L762" s="2" t="s">
        <v>3097</v>
      </c>
    </row>
    <row r="763" spans="1:12">
      <c r="A763" s="2">
        <v>265865</v>
      </c>
      <c r="B763" s="2" t="s">
        <v>3098</v>
      </c>
      <c r="C763" s="2" t="s">
        <v>3099</v>
      </c>
      <c r="D763" s="2" t="s">
        <v>79</v>
      </c>
      <c r="E763" s="2">
        <v>900170</v>
      </c>
      <c r="F763" s="2" t="s">
        <v>80</v>
      </c>
      <c r="G763" s="2">
        <v>904976</v>
      </c>
      <c r="H763" s="2">
        <v>5</v>
      </c>
      <c r="I763" s="2" t="s">
        <v>3100</v>
      </c>
      <c r="J763" s="2">
        <v>100.56517</v>
      </c>
      <c r="K763" s="2">
        <v>13.73045</v>
      </c>
      <c r="L763" s="2" t="s">
        <v>3101</v>
      </c>
    </row>
    <row r="764" spans="1:12">
      <c r="A764" s="2">
        <v>265883</v>
      </c>
      <c r="B764" s="2" t="s">
        <v>3102</v>
      </c>
      <c r="C764" s="2" t="s">
        <v>3103</v>
      </c>
      <c r="D764" s="2" t="s">
        <v>79</v>
      </c>
      <c r="E764" s="2">
        <v>900170</v>
      </c>
      <c r="F764" s="2" t="s">
        <v>222</v>
      </c>
      <c r="G764" s="2">
        <v>904986</v>
      </c>
      <c r="H764" s="2">
        <v>5</v>
      </c>
      <c r="I764" s="2" t="s">
        <v>3104</v>
      </c>
      <c r="J764" s="2">
        <v>98.2962</v>
      </c>
      <c r="K764" s="2">
        <v>7.89683</v>
      </c>
      <c r="L764" s="2" t="s">
        <v>3105</v>
      </c>
    </row>
    <row r="765" spans="1:12">
      <c r="A765" s="2">
        <v>265889</v>
      </c>
      <c r="B765" s="2" t="s">
        <v>3106</v>
      </c>
      <c r="C765" s="2" t="s">
        <v>3107</v>
      </c>
      <c r="D765" s="2" t="s">
        <v>79</v>
      </c>
      <c r="E765" s="2">
        <v>900170</v>
      </c>
      <c r="F765" s="2" t="s">
        <v>101</v>
      </c>
      <c r="G765" s="2">
        <v>904973</v>
      </c>
      <c r="H765" s="2">
        <v>3</v>
      </c>
      <c r="I765" s="2">
        <v>6653211069</v>
      </c>
      <c r="J765" s="2">
        <v>98.993001</v>
      </c>
      <c r="K765" s="2">
        <v>18.788048</v>
      </c>
      <c r="L765" s="2" t="s">
        <v>3108</v>
      </c>
    </row>
    <row r="766" spans="1:12">
      <c r="A766" s="2">
        <v>265893</v>
      </c>
      <c r="B766" s="2" t="s">
        <v>3109</v>
      </c>
      <c r="C766" s="2" t="s">
        <v>3110</v>
      </c>
      <c r="D766" s="2" t="s">
        <v>2874</v>
      </c>
      <c r="E766" s="2">
        <v>900083</v>
      </c>
      <c r="F766" s="2" t="s">
        <v>3111</v>
      </c>
      <c r="G766" s="2">
        <v>903141</v>
      </c>
      <c r="H766" s="2">
        <v>5</v>
      </c>
      <c r="I766" s="2" t="s">
        <v>3112</v>
      </c>
      <c r="J766" s="2">
        <v>12.340016</v>
      </c>
      <c r="K766" s="2">
        <v>45.43415</v>
      </c>
      <c r="L766" s="2" t="s">
        <v>3113</v>
      </c>
    </row>
    <row r="767" spans="1:12">
      <c r="A767" s="2">
        <v>265896</v>
      </c>
      <c r="B767" s="2" t="s">
        <v>3114</v>
      </c>
      <c r="C767" s="2" t="s">
        <v>3115</v>
      </c>
      <c r="D767" s="2" t="s">
        <v>14</v>
      </c>
      <c r="E767" s="2">
        <v>900136</v>
      </c>
      <c r="F767" s="2" t="s">
        <v>106</v>
      </c>
      <c r="G767" s="2">
        <v>904147</v>
      </c>
      <c r="H767" s="2">
        <v>5</v>
      </c>
      <c r="I767" s="2" t="s">
        <v>3116</v>
      </c>
      <c r="J767" s="2">
        <v>123.77505</v>
      </c>
      <c r="K767" s="2">
        <v>9.551763</v>
      </c>
      <c r="L767" s="2" t="s">
        <v>3117</v>
      </c>
    </row>
    <row r="768" spans="1:12">
      <c r="A768" s="2">
        <v>265910</v>
      </c>
      <c r="B768" s="2" t="s">
        <v>3118</v>
      </c>
      <c r="C768" s="2" t="s">
        <v>3119</v>
      </c>
      <c r="D768" s="2" t="s">
        <v>65</v>
      </c>
      <c r="E768" s="2">
        <v>900105</v>
      </c>
      <c r="F768" s="2" t="s">
        <v>372</v>
      </c>
      <c r="G768" s="2">
        <v>903668</v>
      </c>
      <c r="H768" s="2">
        <v>3</v>
      </c>
      <c r="I768" s="2" t="s">
        <v>3120</v>
      </c>
      <c r="J768" s="2">
        <v>116.07621</v>
      </c>
      <c r="K768" s="2">
        <v>5.98236</v>
      </c>
      <c r="L768" s="2" t="s">
        <v>3121</v>
      </c>
    </row>
    <row r="769" spans="1:12">
      <c r="A769" s="2">
        <v>265947</v>
      </c>
      <c r="B769" s="2" t="s">
        <v>3122</v>
      </c>
      <c r="C769" s="2" t="s">
        <v>3123</v>
      </c>
      <c r="D769" s="2" t="s">
        <v>79</v>
      </c>
      <c r="E769" s="2">
        <v>900170</v>
      </c>
      <c r="F769" s="2" t="s">
        <v>101</v>
      </c>
      <c r="G769" s="2">
        <v>904973</v>
      </c>
      <c r="H769" s="2">
        <v>3</v>
      </c>
      <c r="I769" s="2">
        <v>6652014389</v>
      </c>
      <c r="J769" s="2">
        <v>98.98045</v>
      </c>
      <c r="K769" s="2">
        <v>18.78442</v>
      </c>
      <c r="L769" s="2" t="s">
        <v>3124</v>
      </c>
    </row>
    <row r="770" spans="1:12">
      <c r="A770" s="2">
        <v>266004</v>
      </c>
      <c r="B770" s="2" t="s">
        <v>3125</v>
      </c>
      <c r="C770" s="2" t="s">
        <v>3126</v>
      </c>
      <c r="D770" s="2" t="s">
        <v>79</v>
      </c>
      <c r="E770" s="2">
        <v>900170</v>
      </c>
      <c r="F770" s="2" t="s">
        <v>236</v>
      </c>
      <c r="G770" s="2">
        <v>904974</v>
      </c>
      <c r="H770" s="2">
        <v>3</v>
      </c>
      <c r="I770" s="2" t="s">
        <v>3127</v>
      </c>
      <c r="J770" s="2">
        <v>100.89051</v>
      </c>
      <c r="K770" s="2">
        <v>12.93707</v>
      </c>
      <c r="L770" s="2" t="s">
        <v>3128</v>
      </c>
    </row>
    <row r="771" spans="1:12">
      <c r="A771" s="2">
        <v>266019</v>
      </c>
      <c r="B771" s="2" t="s">
        <v>3129</v>
      </c>
      <c r="C771" s="2" t="s">
        <v>3130</v>
      </c>
      <c r="D771" s="2" t="s">
        <v>50</v>
      </c>
      <c r="E771" s="2">
        <v>900187</v>
      </c>
      <c r="F771" s="2" t="s">
        <v>1555</v>
      </c>
      <c r="G771" s="2">
        <v>907596</v>
      </c>
      <c r="H771" s="2">
        <v>5</v>
      </c>
      <c r="I771" s="2">
        <v>842363959888</v>
      </c>
      <c r="J771" s="2">
        <v>108.27101</v>
      </c>
      <c r="K771" s="2">
        <v>15.98958</v>
      </c>
      <c r="L771" s="2" t="s">
        <v>3131</v>
      </c>
    </row>
    <row r="772" spans="1:12">
      <c r="A772" s="2">
        <v>266029</v>
      </c>
      <c r="B772" s="2" t="s">
        <v>3132</v>
      </c>
      <c r="C772" s="2" t="s">
        <v>3133</v>
      </c>
      <c r="D772" s="2" t="s">
        <v>79</v>
      </c>
      <c r="E772" s="2">
        <v>900170</v>
      </c>
      <c r="F772" s="2" t="s">
        <v>245</v>
      </c>
      <c r="G772" s="2">
        <v>904998</v>
      </c>
      <c r="H772" s="2">
        <v>5</v>
      </c>
      <c r="I772" s="2" t="s">
        <v>3134</v>
      </c>
      <c r="J772" s="2">
        <v>100.009698</v>
      </c>
      <c r="K772" s="2">
        <v>9.420675</v>
      </c>
      <c r="L772" s="2" t="s">
        <v>3135</v>
      </c>
    </row>
    <row r="773" spans="1:12">
      <c r="A773" s="2">
        <v>266030</v>
      </c>
      <c r="B773" s="2" t="s">
        <v>3136</v>
      </c>
      <c r="C773" s="2" t="s">
        <v>3137</v>
      </c>
      <c r="D773" s="2" t="s">
        <v>79</v>
      </c>
      <c r="E773" s="2">
        <v>900170</v>
      </c>
      <c r="F773" s="2" t="s">
        <v>222</v>
      </c>
      <c r="G773" s="2">
        <v>904986</v>
      </c>
      <c r="H773" s="2">
        <v>5</v>
      </c>
      <c r="I773" s="2" t="s">
        <v>3138</v>
      </c>
      <c r="J773" s="2">
        <v>98.27262</v>
      </c>
      <c r="K773" s="2">
        <v>7.88355</v>
      </c>
      <c r="L773" s="2" t="s">
        <v>3139</v>
      </c>
    </row>
    <row r="774" spans="1:12">
      <c r="A774" s="2">
        <v>266053</v>
      </c>
      <c r="B774" s="2" t="s">
        <v>3140</v>
      </c>
      <c r="C774" s="2" t="s">
        <v>3141</v>
      </c>
      <c r="D774" s="2" t="s">
        <v>79</v>
      </c>
      <c r="E774" s="2">
        <v>900170</v>
      </c>
      <c r="F774" s="2" t="s">
        <v>80</v>
      </c>
      <c r="G774" s="2">
        <v>904976</v>
      </c>
      <c r="H774" s="2">
        <v>4</v>
      </c>
      <c r="I774" s="2" t="s">
        <v>3142</v>
      </c>
      <c r="J774" s="2">
        <v>100.542148</v>
      </c>
      <c r="K774" s="2">
        <v>13.744877</v>
      </c>
      <c r="L774" s="2" t="s">
        <v>3143</v>
      </c>
    </row>
    <row r="775" spans="1:12">
      <c r="A775" s="2">
        <v>266068</v>
      </c>
      <c r="B775" s="2" t="s">
        <v>3144</v>
      </c>
      <c r="C775" s="2" t="s">
        <v>3145</v>
      </c>
      <c r="D775" s="2" t="s">
        <v>3146</v>
      </c>
      <c r="E775" s="2">
        <v>900159</v>
      </c>
      <c r="F775" s="2" t="s">
        <v>3147</v>
      </c>
      <c r="G775" s="2">
        <v>904590</v>
      </c>
      <c r="H775" s="2">
        <v>5</v>
      </c>
      <c r="I775" s="2" t="s">
        <v>3148</v>
      </c>
      <c r="J775" s="2">
        <v>-3.69533041506656</v>
      </c>
      <c r="K775" s="2">
        <v>40.4149706520219</v>
      </c>
      <c r="L775" s="2" t="s">
        <v>3149</v>
      </c>
    </row>
    <row r="776" spans="1:12">
      <c r="A776" s="2">
        <v>266103</v>
      </c>
      <c r="B776" s="2" t="s">
        <v>3150</v>
      </c>
      <c r="C776" s="2" t="s">
        <v>3151</v>
      </c>
      <c r="D776" s="2" t="s">
        <v>79</v>
      </c>
      <c r="E776" s="2">
        <v>900170</v>
      </c>
      <c r="F776" s="2" t="s">
        <v>245</v>
      </c>
      <c r="G776" s="2">
        <v>904998</v>
      </c>
      <c r="H776" s="2">
        <v>5</v>
      </c>
      <c r="I776" s="2" t="s">
        <v>3152</v>
      </c>
      <c r="J776" s="2">
        <v>100.08008</v>
      </c>
      <c r="K776" s="2">
        <v>9.5724</v>
      </c>
      <c r="L776" s="2" t="s">
        <v>3153</v>
      </c>
    </row>
    <row r="777" spans="1:12">
      <c r="A777" s="2">
        <v>266110</v>
      </c>
      <c r="B777" s="2" t="s">
        <v>3154</v>
      </c>
      <c r="C777" s="2" t="s">
        <v>3155</v>
      </c>
      <c r="D777" s="2" t="s">
        <v>79</v>
      </c>
      <c r="E777" s="2">
        <v>900170</v>
      </c>
      <c r="F777" s="2" t="s">
        <v>648</v>
      </c>
      <c r="G777" s="2">
        <v>904981</v>
      </c>
      <c r="H777" s="2">
        <v>5</v>
      </c>
      <c r="I777" s="2" t="s">
        <v>3156</v>
      </c>
      <c r="J777" s="2">
        <v>99.03629</v>
      </c>
      <c r="K777" s="2">
        <v>7.611049</v>
      </c>
      <c r="L777" s="2" t="s">
        <v>3157</v>
      </c>
    </row>
    <row r="778" spans="1:12">
      <c r="A778" s="2">
        <v>266120</v>
      </c>
      <c r="B778" s="2" t="s">
        <v>3158</v>
      </c>
      <c r="C778" s="2" t="s">
        <v>3159</v>
      </c>
      <c r="D778" s="2" t="s">
        <v>50</v>
      </c>
      <c r="E778" s="2">
        <v>900187</v>
      </c>
      <c r="F778" s="2" t="s">
        <v>51</v>
      </c>
      <c r="G778" s="2">
        <v>907589</v>
      </c>
      <c r="H778" s="2">
        <v>4</v>
      </c>
      <c r="I778" s="2" t="s">
        <v>3160</v>
      </c>
      <c r="J778" s="2">
        <v>109.196919015622</v>
      </c>
      <c r="K778" s="2">
        <v>12.2334726986001</v>
      </c>
      <c r="L778" s="2" t="s">
        <v>3161</v>
      </c>
    </row>
    <row r="779" spans="1:12">
      <c r="A779" s="2">
        <v>266147</v>
      </c>
      <c r="B779" s="2" t="s">
        <v>3162</v>
      </c>
      <c r="C779" s="2" t="s">
        <v>3163</v>
      </c>
      <c r="D779" s="2" t="s">
        <v>79</v>
      </c>
      <c r="E779" s="2">
        <v>900170</v>
      </c>
      <c r="F779" s="2" t="s">
        <v>648</v>
      </c>
      <c r="G779" s="2">
        <v>904981</v>
      </c>
      <c r="H779" s="2">
        <v>4</v>
      </c>
      <c r="I779" s="2" t="s">
        <v>3164</v>
      </c>
      <c r="J779" s="2">
        <v>98.81767</v>
      </c>
      <c r="K779" s="2">
        <v>8.04084</v>
      </c>
      <c r="L779" s="2" t="s">
        <v>3165</v>
      </c>
    </row>
    <row r="780" spans="1:12">
      <c r="A780" s="2">
        <v>266168</v>
      </c>
      <c r="B780" s="2" t="s">
        <v>3166</v>
      </c>
      <c r="C780" s="2" t="s">
        <v>3167</v>
      </c>
      <c r="D780" s="2" t="s">
        <v>79</v>
      </c>
      <c r="E780" s="2">
        <v>900170</v>
      </c>
      <c r="F780" s="2" t="s">
        <v>3069</v>
      </c>
      <c r="G780" s="2">
        <v>904999</v>
      </c>
      <c r="H780" s="2">
        <v>5</v>
      </c>
      <c r="I780" s="2" t="s">
        <v>3168</v>
      </c>
      <c r="J780" s="2">
        <v>101.44583</v>
      </c>
      <c r="K780" s="2">
        <v>12.5314</v>
      </c>
      <c r="L780" s="2" t="s">
        <v>3169</v>
      </c>
    </row>
    <row r="781" spans="1:12">
      <c r="A781" s="2">
        <v>266179</v>
      </c>
      <c r="B781" s="2" t="s">
        <v>3170</v>
      </c>
      <c r="C781" s="2" t="s">
        <v>3171</v>
      </c>
      <c r="D781" s="2" t="s">
        <v>59</v>
      </c>
      <c r="E781" s="2">
        <v>900091</v>
      </c>
      <c r="F781" s="2" t="s">
        <v>359</v>
      </c>
      <c r="G781" s="2">
        <v>903551</v>
      </c>
      <c r="H781" s="2">
        <v>4</v>
      </c>
      <c r="I781" s="2" t="s">
        <v>3172</v>
      </c>
      <c r="J781" s="2">
        <v>37.561153</v>
      </c>
      <c r="K781" s="2">
        <v>126.976972</v>
      </c>
      <c r="L781" s="2" t="s">
        <v>3173</v>
      </c>
    </row>
    <row r="782" spans="1:12">
      <c r="A782" s="2">
        <v>266183</v>
      </c>
      <c r="B782" s="2" t="s">
        <v>3174</v>
      </c>
      <c r="C782" s="2" t="s">
        <v>3175</v>
      </c>
      <c r="D782" s="2" t="s">
        <v>50</v>
      </c>
      <c r="E782" s="2">
        <v>900187</v>
      </c>
      <c r="F782" s="2" t="s">
        <v>51</v>
      </c>
      <c r="G782" s="2">
        <v>907589</v>
      </c>
      <c r="H782" s="2">
        <v>4</v>
      </c>
      <c r="I782" s="2" t="s">
        <v>3176</v>
      </c>
      <c r="J782" s="2">
        <v>109.20225</v>
      </c>
      <c r="K782" s="2">
        <v>12.280125</v>
      </c>
      <c r="L782" s="2" t="s">
        <v>3177</v>
      </c>
    </row>
    <row r="783" spans="1:12">
      <c r="A783" s="2">
        <v>266243</v>
      </c>
      <c r="B783" s="2" t="s">
        <v>3178</v>
      </c>
      <c r="C783" s="2" t="s">
        <v>3179</v>
      </c>
      <c r="D783" s="2" t="s">
        <v>554</v>
      </c>
      <c r="E783" s="2">
        <v>900059</v>
      </c>
      <c r="F783" s="2" t="s">
        <v>560</v>
      </c>
      <c r="G783" s="2">
        <v>901872</v>
      </c>
      <c r="H783" s="2">
        <v>4</v>
      </c>
      <c r="I783" s="2" t="s">
        <v>3180</v>
      </c>
      <c r="J783" s="2">
        <v>177.36817</v>
      </c>
      <c r="K783" s="2">
        <v>-17.77608</v>
      </c>
      <c r="L783" s="2" t="s">
        <v>3181</v>
      </c>
    </row>
    <row r="784" spans="1:12">
      <c r="A784" s="2">
        <v>266244</v>
      </c>
      <c r="B784" s="2" t="s">
        <v>3182</v>
      </c>
      <c r="C784" s="2" t="s">
        <v>3183</v>
      </c>
      <c r="D784" s="2" t="s">
        <v>2874</v>
      </c>
      <c r="E784" s="2">
        <v>900083</v>
      </c>
      <c r="F784" s="2" t="s">
        <v>2875</v>
      </c>
      <c r="G784" s="2">
        <v>903138</v>
      </c>
      <c r="H784" s="2">
        <v>4</v>
      </c>
      <c r="I784" s="2">
        <f>39-2-23351</f>
        <v>-23314</v>
      </c>
      <c r="J784" s="2">
        <v>8.711359</v>
      </c>
      <c r="K784" s="2">
        <v>45.627242</v>
      </c>
      <c r="L784" s="2" t="s">
        <v>3184</v>
      </c>
    </row>
    <row r="785" spans="1:12">
      <c r="A785" s="2">
        <v>266248</v>
      </c>
      <c r="B785" s="2" t="s">
        <v>3185</v>
      </c>
      <c r="C785" s="2" t="s">
        <v>3186</v>
      </c>
      <c r="D785" s="2" t="s">
        <v>79</v>
      </c>
      <c r="E785" s="2">
        <v>900170</v>
      </c>
      <c r="F785" s="2" t="s">
        <v>222</v>
      </c>
      <c r="G785" s="2">
        <v>904986</v>
      </c>
      <c r="H785" s="2">
        <v>4</v>
      </c>
      <c r="I785" s="2">
        <v>66076318350</v>
      </c>
      <c r="J785" s="2">
        <v>98.301216</v>
      </c>
      <c r="K785" s="2">
        <v>7.811228</v>
      </c>
      <c r="L785" s="2" t="s">
        <v>3187</v>
      </c>
    </row>
    <row r="786" spans="1:12">
      <c r="A786" s="2">
        <v>266254</v>
      </c>
      <c r="B786" s="2" t="s">
        <v>3188</v>
      </c>
      <c r="C786" s="2" t="s">
        <v>3189</v>
      </c>
      <c r="D786" s="2" t="s">
        <v>2874</v>
      </c>
      <c r="E786" s="2">
        <v>900083</v>
      </c>
      <c r="F786" s="2" t="s">
        <v>2875</v>
      </c>
      <c r="G786" s="2">
        <v>903138</v>
      </c>
      <c r="H786" s="2">
        <v>5</v>
      </c>
      <c r="I786" s="2">
        <v>390220582200</v>
      </c>
      <c r="J786" s="2">
        <v>9.20644</v>
      </c>
      <c r="K786" s="2">
        <v>45.47396</v>
      </c>
      <c r="L786" s="2" t="s">
        <v>3190</v>
      </c>
    </row>
    <row r="787" spans="1:12">
      <c r="A787" s="2">
        <v>266257</v>
      </c>
      <c r="B787" s="2" t="s">
        <v>3191</v>
      </c>
      <c r="C787" s="2" t="s">
        <v>3192</v>
      </c>
      <c r="D787" s="2" t="s">
        <v>79</v>
      </c>
      <c r="E787" s="2">
        <v>900170</v>
      </c>
      <c r="F787" s="2" t="s">
        <v>648</v>
      </c>
      <c r="G787" s="2">
        <v>904981</v>
      </c>
      <c r="H787" s="2">
        <v>4</v>
      </c>
      <c r="I787" s="2" t="s">
        <v>3193</v>
      </c>
      <c r="J787" s="2">
        <v>98.83495</v>
      </c>
      <c r="K787" s="2">
        <v>8.03572</v>
      </c>
      <c r="L787" s="2" t="s">
        <v>3194</v>
      </c>
    </row>
    <row r="788" spans="1:12">
      <c r="A788" s="2">
        <v>266353</v>
      </c>
      <c r="B788" s="2" t="s">
        <v>3195</v>
      </c>
      <c r="C788" s="2" t="s">
        <v>3196</v>
      </c>
      <c r="D788" s="2" t="s">
        <v>14</v>
      </c>
      <c r="E788" s="2">
        <v>900136</v>
      </c>
      <c r="F788" s="2" t="s">
        <v>41</v>
      </c>
      <c r="G788" s="2">
        <v>904145</v>
      </c>
      <c r="H788" s="2">
        <v>4</v>
      </c>
      <c r="I788" s="2">
        <v>63362882634</v>
      </c>
      <c r="J788" s="2">
        <v>121.92685</v>
      </c>
      <c r="K788" s="2">
        <v>11.95944</v>
      </c>
      <c r="L788" s="2" t="s">
        <v>3197</v>
      </c>
    </row>
    <row r="789" spans="1:12">
      <c r="A789" s="2">
        <v>266363</v>
      </c>
      <c r="B789" s="2" t="s">
        <v>3198</v>
      </c>
      <c r="C789" s="2" t="s">
        <v>3199</v>
      </c>
      <c r="D789" s="2" t="s">
        <v>79</v>
      </c>
      <c r="E789" s="2">
        <v>900170</v>
      </c>
      <c r="F789" s="2" t="s">
        <v>80</v>
      </c>
      <c r="G789" s="2">
        <v>904976</v>
      </c>
      <c r="H789" s="2">
        <v>4</v>
      </c>
      <c r="I789" s="2" t="s">
        <v>3200</v>
      </c>
      <c r="J789" s="2">
        <v>100.50719</v>
      </c>
      <c r="K789" s="2">
        <v>13.70723</v>
      </c>
      <c r="L789" s="2" t="s">
        <v>3201</v>
      </c>
    </row>
    <row r="790" spans="1:12">
      <c r="A790" s="2">
        <v>266367</v>
      </c>
      <c r="B790" s="2" t="s">
        <v>3202</v>
      </c>
      <c r="C790" s="2" t="s">
        <v>3203</v>
      </c>
      <c r="D790" s="2" t="s">
        <v>2874</v>
      </c>
      <c r="E790" s="2">
        <v>900083</v>
      </c>
      <c r="F790" s="2" t="s">
        <v>3204</v>
      </c>
      <c r="G790" s="2">
        <v>903136</v>
      </c>
      <c r="H790" s="2">
        <v>4</v>
      </c>
      <c r="I790" s="2" t="s">
        <v>3205</v>
      </c>
      <c r="J790" s="2">
        <v>11.2449</v>
      </c>
      <c r="K790" s="2">
        <v>43.77371</v>
      </c>
      <c r="L790" s="2" t="s">
        <v>3206</v>
      </c>
    </row>
    <row r="791" spans="1:12">
      <c r="A791" s="2">
        <v>266371</v>
      </c>
      <c r="B791" s="2" t="s">
        <v>3207</v>
      </c>
      <c r="C791" s="2" t="s">
        <v>3208</v>
      </c>
      <c r="D791" s="2" t="s">
        <v>79</v>
      </c>
      <c r="E791" s="2">
        <v>900170</v>
      </c>
      <c r="F791" s="2" t="s">
        <v>80</v>
      </c>
      <c r="G791" s="2">
        <v>904976</v>
      </c>
      <c r="H791" s="2">
        <v>4</v>
      </c>
      <c r="I791" s="2" t="s">
        <v>3209</v>
      </c>
      <c r="J791" s="2">
        <v>100.55149</v>
      </c>
      <c r="K791" s="2">
        <v>13.74034</v>
      </c>
      <c r="L791" s="2" t="s">
        <v>3210</v>
      </c>
    </row>
    <row r="792" spans="1:12">
      <c r="A792" s="2">
        <v>266455</v>
      </c>
      <c r="B792" s="2" t="s">
        <v>3211</v>
      </c>
      <c r="C792" s="2" t="s">
        <v>3212</v>
      </c>
      <c r="D792" s="2" t="s">
        <v>25</v>
      </c>
      <c r="E792" s="2">
        <v>900085</v>
      </c>
      <c r="F792" s="2" t="s">
        <v>300</v>
      </c>
      <c r="G792" s="2">
        <v>903451</v>
      </c>
      <c r="H792" s="2">
        <v>5</v>
      </c>
      <c r="I792" s="2" t="s">
        <v>3213</v>
      </c>
      <c r="J792" s="2">
        <v>135.787826538086</v>
      </c>
      <c r="K792" s="2">
        <v>35.0086669921875</v>
      </c>
      <c r="L792" s="2" t="s">
        <v>3214</v>
      </c>
    </row>
    <row r="793" spans="1:12">
      <c r="A793" s="2">
        <v>266467</v>
      </c>
      <c r="B793" s="2" t="s">
        <v>3215</v>
      </c>
      <c r="C793" s="2" t="s">
        <v>3216</v>
      </c>
      <c r="D793" s="2" t="s">
        <v>79</v>
      </c>
      <c r="E793" s="2">
        <v>900170</v>
      </c>
      <c r="F793" s="2" t="s">
        <v>80</v>
      </c>
      <c r="G793" s="2">
        <v>904976</v>
      </c>
      <c r="H793" s="2">
        <v>5</v>
      </c>
      <c r="I793" s="2">
        <v>6620797137</v>
      </c>
      <c r="J793" s="2">
        <v>100.57179</v>
      </c>
      <c r="K793" s="2">
        <v>13.73741</v>
      </c>
      <c r="L793" s="2" t="s">
        <v>3217</v>
      </c>
    </row>
    <row r="794" spans="1:12">
      <c r="A794" s="2">
        <v>266470</v>
      </c>
      <c r="B794" s="2" t="s">
        <v>3218</v>
      </c>
      <c r="C794" s="2" t="s">
        <v>3219</v>
      </c>
      <c r="D794" s="2" t="s">
        <v>79</v>
      </c>
      <c r="E794" s="2">
        <v>900170</v>
      </c>
      <c r="F794" s="2" t="s">
        <v>80</v>
      </c>
      <c r="G794" s="2">
        <v>904976</v>
      </c>
      <c r="H794" s="2">
        <v>5</v>
      </c>
      <c r="I794" s="2" t="s">
        <v>3220</v>
      </c>
      <c r="J794" s="2">
        <v>100.57179</v>
      </c>
      <c r="K794" s="2">
        <v>13.73741</v>
      </c>
      <c r="L794" s="2" t="s">
        <v>3221</v>
      </c>
    </row>
    <row r="795" spans="1:12">
      <c r="A795" s="2">
        <v>266493</v>
      </c>
      <c r="B795" s="2" t="s">
        <v>3222</v>
      </c>
      <c r="C795" s="2" t="s">
        <v>3223</v>
      </c>
      <c r="D795" s="2" t="s">
        <v>79</v>
      </c>
      <c r="E795" s="2">
        <v>900170</v>
      </c>
      <c r="F795" s="2" t="s">
        <v>222</v>
      </c>
      <c r="G795" s="2">
        <v>904986</v>
      </c>
      <c r="H795" s="2">
        <v>4</v>
      </c>
      <c r="I795" s="2" t="s">
        <v>3224</v>
      </c>
      <c r="J795" s="2">
        <v>98.299633</v>
      </c>
      <c r="K795" s="2">
        <v>7.905626</v>
      </c>
      <c r="L795" s="2" t="s">
        <v>3225</v>
      </c>
    </row>
    <row r="796" spans="1:12">
      <c r="A796" s="2">
        <v>266539</v>
      </c>
      <c r="B796" s="2" t="s">
        <v>3226</v>
      </c>
      <c r="C796" s="2" t="s">
        <v>3227</v>
      </c>
      <c r="D796" s="2" t="s">
        <v>14</v>
      </c>
      <c r="E796" s="2">
        <v>900136</v>
      </c>
      <c r="F796" s="2" t="s">
        <v>1148</v>
      </c>
      <c r="G796" s="2">
        <v>904142</v>
      </c>
      <c r="H796" s="2">
        <v>3</v>
      </c>
      <c r="I796" s="2">
        <v>9989641879</v>
      </c>
      <c r="J796" s="2">
        <v>123.390564</v>
      </c>
      <c r="K796" s="2">
        <v>9.434417</v>
      </c>
      <c r="L796" s="2" t="s">
        <v>3228</v>
      </c>
    </row>
    <row r="797" spans="1:12">
      <c r="A797" s="2">
        <v>266601</v>
      </c>
      <c r="B797" s="2" t="s">
        <v>3229</v>
      </c>
      <c r="C797" s="2" t="s">
        <v>3230</v>
      </c>
      <c r="D797" s="2" t="s">
        <v>79</v>
      </c>
      <c r="E797" s="2">
        <v>900170</v>
      </c>
      <c r="F797" s="2" t="s">
        <v>80</v>
      </c>
      <c r="G797" s="2">
        <v>904976</v>
      </c>
      <c r="H797" s="2">
        <v>4</v>
      </c>
      <c r="I797" s="2" t="s">
        <v>3231</v>
      </c>
      <c r="J797" s="2">
        <v>100.73298</v>
      </c>
      <c r="K797" s="2">
        <v>13.72174</v>
      </c>
      <c r="L797" s="2" t="s">
        <v>3232</v>
      </c>
    </row>
    <row r="798" spans="1:12">
      <c r="A798" s="2">
        <v>266604</v>
      </c>
      <c r="B798" s="2" t="s">
        <v>3233</v>
      </c>
      <c r="C798" s="2" t="s">
        <v>3234</v>
      </c>
      <c r="D798" s="2" t="s">
        <v>79</v>
      </c>
      <c r="E798" s="2">
        <v>900170</v>
      </c>
      <c r="F798" s="2" t="s">
        <v>80</v>
      </c>
      <c r="G798" s="2">
        <v>904976</v>
      </c>
      <c r="H798" s="2">
        <v>1</v>
      </c>
      <c r="I798" s="2">
        <v>6663231345</v>
      </c>
      <c r="J798" s="2">
        <v>100.570019</v>
      </c>
      <c r="K798" s="2">
        <v>13.76723</v>
      </c>
      <c r="L798" s="2" t="s">
        <v>3235</v>
      </c>
    </row>
    <row r="799" spans="1:12">
      <c r="A799" s="2">
        <v>266648</v>
      </c>
      <c r="B799" s="2" t="s">
        <v>3236</v>
      </c>
      <c r="C799" s="2" t="s">
        <v>3237</v>
      </c>
      <c r="D799" s="2" t="s">
        <v>79</v>
      </c>
      <c r="E799" s="2">
        <v>900170</v>
      </c>
      <c r="F799" s="2" t="s">
        <v>80</v>
      </c>
      <c r="G799" s="2">
        <v>904976</v>
      </c>
      <c r="H799" s="2">
        <v>3</v>
      </c>
      <c r="I799" s="2" t="s">
        <v>3238</v>
      </c>
      <c r="J799" s="2">
        <v>100.540216</v>
      </c>
      <c r="K799" s="2">
        <v>13.761615</v>
      </c>
      <c r="L799" s="2" t="s">
        <v>3239</v>
      </c>
    </row>
    <row r="800" spans="1:12">
      <c r="A800" s="2">
        <v>266654</v>
      </c>
      <c r="B800" s="2" t="s">
        <v>3240</v>
      </c>
      <c r="C800" s="2" t="s">
        <v>3241</v>
      </c>
      <c r="D800" s="2" t="s">
        <v>79</v>
      </c>
      <c r="E800" s="2">
        <v>900170</v>
      </c>
      <c r="F800" s="2" t="s">
        <v>648</v>
      </c>
      <c r="G800" s="2">
        <v>904981</v>
      </c>
      <c r="H800" s="2">
        <v>5</v>
      </c>
      <c r="I800" s="2" t="s">
        <v>3242</v>
      </c>
      <c r="J800" s="2">
        <v>98.83996</v>
      </c>
      <c r="K800" s="2">
        <v>8.00652</v>
      </c>
      <c r="L800" s="2" t="s">
        <v>3243</v>
      </c>
    </row>
    <row r="801" spans="1:12">
      <c r="A801" s="2">
        <v>266666</v>
      </c>
      <c r="B801" s="2" t="s">
        <v>3244</v>
      </c>
      <c r="C801" s="2" t="s">
        <v>3245</v>
      </c>
      <c r="D801" s="2" t="s">
        <v>2915</v>
      </c>
      <c r="E801" s="2">
        <v>900061</v>
      </c>
      <c r="F801" s="2" t="s">
        <v>2916</v>
      </c>
      <c r="G801" s="2">
        <v>902013</v>
      </c>
      <c r="H801" s="2">
        <v>5</v>
      </c>
      <c r="I801" s="2" t="s">
        <v>3246</v>
      </c>
      <c r="J801" s="2">
        <v>2.327542</v>
      </c>
      <c r="K801" s="2">
        <v>48.865595</v>
      </c>
      <c r="L801" s="2" t="s">
        <v>3247</v>
      </c>
    </row>
    <row r="802" spans="1:12">
      <c r="A802" s="2">
        <v>266683</v>
      </c>
      <c r="B802" s="2" t="s">
        <v>3248</v>
      </c>
      <c r="C802" s="2" t="s">
        <v>3249</v>
      </c>
      <c r="D802" s="2" t="s">
        <v>50</v>
      </c>
      <c r="E802" s="2">
        <v>900187</v>
      </c>
      <c r="F802" s="2" t="s">
        <v>3250</v>
      </c>
      <c r="G802" s="2">
        <v>907602</v>
      </c>
      <c r="H802" s="2">
        <v>5</v>
      </c>
      <c r="I802" s="2" t="s">
        <v>3251</v>
      </c>
      <c r="J802" s="2">
        <v>104.0284</v>
      </c>
      <c r="K802" s="2">
        <v>10.0318478</v>
      </c>
      <c r="L802" s="2" t="s">
        <v>3252</v>
      </c>
    </row>
    <row r="803" spans="1:12">
      <c r="A803" s="2">
        <v>266784</v>
      </c>
      <c r="B803" s="2" t="s">
        <v>3253</v>
      </c>
      <c r="C803" s="2" t="s">
        <v>3254</v>
      </c>
      <c r="D803" s="2" t="s">
        <v>3255</v>
      </c>
      <c r="E803" s="2">
        <v>900017</v>
      </c>
      <c r="F803" s="2" t="s">
        <v>3256</v>
      </c>
      <c r="G803" s="2">
        <v>932936</v>
      </c>
      <c r="H803" s="2">
        <v>4</v>
      </c>
      <c r="I803" s="2" t="s">
        <v>3257</v>
      </c>
      <c r="J803" s="2">
        <v>4.482831417</v>
      </c>
      <c r="K803" s="2">
        <v>50.89701736</v>
      </c>
      <c r="L803" s="2" t="s">
        <v>3258</v>
      </c>
    </row>
    <row r="804" spans="1:12">
      <c r="A804" s="2">
        <v>266883</v>
      </c>
      <c r="B804" s="2" t="s">
        <v>3259</v>
      </c>
      <c r="C804" s="2" t="s">
        <v>3260</v>
      </c>
      <c r="D804" s="2" t="s">
        <v>3261</v>
      </c>
      <c r="E804" s="2">
        <v>900014</v>
      </c>
      <c r="F804" s="2" t="s">
        <v>3262</v>
      </c>
      <c r="G804" s="2">
        <v>901475</v>
      </c>
      <c r="H804" s="2">
        <v>5</v>
      </c>
      <c r="I804" s="2" t="s">
        <v>3263</v>
      </c>
      <c r="J804" s="2">
        <v>50.58320899</v>
      </c>
      <c r="K804" s="2">
        <v>26.23926313</v>
      </c>
      <c r="L804" s="2" t="s">
        <v>3264</v>
      </c>
    </row>
    <row r="805" spans="1:12">
      <c r="A805" s="2">
        <v>267098</v>
      </c>
      <c r="B805" s="2" t="s">
        <v>3265</v>
      </c>
      <c r="C805" s="2" t="s">
        <v>3266</v>
      </c>
      <c r="D805" s="2" t="s">
        <v>3267</v>
      </c>
      <c r="E805" s="2">
        <v>900029</v>
      </c>
      <c r="F805" s="2" t="s">
        <v>3268</v>
      </c>
      <c r="G805" s="2">
        <v>901594</v>
      </c>
      <c r="H805" s="2">
        <v>5</v>
      </c>
      <c r="I805" s="2" t="s">
        <v>3269</v>
      </c>
      <c r="J805" s="2">
        <v>27.539686</v>
      </c>
      <c r="K805" s="2">
        <v>53.890533</v>
      </c>
      <c r="L805" s="2" t="s">
        <v>3270</v>
      </c>
    </row>
    <row r="806" spans="1:12">
      <c r="A806" s="2">
        <v>267175</v>
      </c>
      <c r="B806" s="2" t="s">
        <v>3271</v>
      </c>
      <c r="C806" s="2" t="s">
        <v>3272</v>
      </c>
      <c r="D806" s="2" t="s">
        <v>3063</v>
      </c>
      <c r="E806" s="2">
        <v>0</v>
      </c>
      <c r="F806" s="2" t="s">
        <v>3273</v>
      </c>
      <c r="G806" s="2">
        <v>901681</v>
      </c>
      <c r="H806" s="2">
        <v>3</v>
      </c>
      <c r="I806" s="2" t="s">
        <v>3274</v>
      </c>
      <c r="J806" s="2">
        <v>-80.3772</v>
      </c>
      <c r="K806" s="2">
        <v>43.3993</v>
      </c>
      <c r="L806" s="2" t="s">
        <v>3275</v>
      </c>
    </row>
    <row r="807" spans="1:12">
      <c r="A807" s="2">
        <v>267225</v>
      </c>
      <c r="B807" s="2" t="s">
        <v>3276</v>
      </c>
      <c r="C807" s="2" t="s">
        <v>3277</v>
      </c>
      <c r="D807" s="2" t="s">
        <v>3278</v>
      </c>
      <c r="E807" s="2">
        <v>900024</v>
      </c>
      <c r="F807" s="2" t="s">
        <v>3279</v>
      </c>
      <c r="G807" s="2">
        <v>901526</v>
      </c>
      <c r="H807" s="2">
        <v>4</v>
      </c>
      <c r="I807" s="2" t="s">
        <v>3280</v>
      </c>
      <c r="J807" s="2">
        <v>-34.902</v>
      </c>
      <c r="K807" s="2">
        <v>-8.13</v>
      </c>
      <c r="L807" s="2" t="s">
        <v>3281</v>
      </c>
    </row>
    <row r="808" spans="1:12">
      <c r="A808" s="2">
        <v>267309</v>
      </c>
      <c r="B808" s="2" t="s">
        <v>3282</v>
      </c>
      <c r="C808" s="2" t="s">
        <v>3283</v>
      </c>
      <c r="D808" s="2" t="s">
        <v>3063</v>
      </c>
      <c r="E808" s="2">
        <v>900032</v>
      </c>
      <c r="F808" s="2" t="s">
        <v>3284</v>
      </c>
      <c r="G808" s="2">
        <v>958184</v>
      </c>
      <c r="H808" s="2">
        <v>3</v>
      </c>
      <c r="I808" s="2" t="s">
        <v>3285</v>
      </c>
      <c r="J808" s="2">
        <v>-75.6459</v>
      </c>
      <c r="K808" s="2">
        <v>45.4777</v>
      </c>
      <c r="L808" s="2" t="s">
        <v>3286</v>
      </c>
    </row>
    <row r="809" spans="1:12">
      <c r="A809" s="2">
        <v>267345</v>
      </c>
      <c r="B809" s="2" t="s">
        <v>3287</v>
      </c>
      <c r="C809" s="2" t="s">
        <v>3287</v>
      </c>
      <c r="D809" s="2" t="s">
        <v>3063</v>
      </c>
      <c r="E809" s="2">
        <v>900032</v>
      </c>
      <c r="F809" s="2" t="s">
        <v>3288</v>
      </c>
      <c r="G809" s="2">
        <v>971151</v>
      </c>
      <c r="H809" s="2">
        <v>3</v>
      </c>
      <c r="I809" s="2" t="s">
        <v>3289</v>
      </c>
      <c r="J809" s="2">
        <v>-71.1635</v>
      </c>
      <c r="K809" s="2">
        <v>46.7908</v>
      </c>
      <c r="L809" s="2" t="s">
        <v>3290</v>
      </c>
    </row>
    <row r="810" spans="1:12">
      <c r="A810" s="2">
        <v>267388</v>
      </c>
      <c r="B810" s="2" t="s">
        <v>3291</v>
      </c>
      <c r="C810" s="2" t="s">
        <v>3292</v>
      </c>
      <c r="D810" s="2" t="s">
        <v>3063</v>
      </c>
      <c r="E810" s="2">
        <v>900032</v>
      </c>
      <c r="F810" s="2" t="s">
        <v>3293</v>
      </c>
      <c r="G810" s="2">
        <v>966481</v>
      </c>
      <c r="H810" s="2">
        <v>3</v>
      </c>
      <c r="I810" s="2" t="s">
        <v>3294</v>
      </c>
      <c r="J810" s="2">
        <v>-79.2384</v>
      </c>
      <c r="K810" s="2">
        <v>43.1134</v>
      </c>
      <c r="L810" s="2" t="s">
        <v>3295</v>
      </c>
    </row>
    <row r="811" spans="1:12">
      <c r="A811" s="2">
        <v>267396</v>
      </c>
      <c r="B811" s="2" t="s">
        <v>3296</v>
      </c>
      <c r="C811" s="2" t="s">
        <v>3297</v>
      </c>
      <c r="D811" s="2" t="s">
        <v>3063</v>
      </c>
      <c r="E811" s="2">
        <v>900032</v>
      </c>
      <c r="F811" s="2" t="s">
        <v>3298</v>
      </c>
      <c r="G811" s="2">
        <v>901659</v>
      </c>
      <c r="H811" s="2">
        <v>4</v>
      </c>
      <c r="I811" s="2" t="s">
        <v>3299</v>
      </c>
      <c r="J811" s="2">
        <v>-79.0825885534</v>
      </c>
      <c r="K811" s="2">
        <v>43.0780807899</v>
      </c>
      <c r="L811" s="2" t="s">
        <v>3300</v>
      </c>
    </row>
    <row r="812" spans="1:12">
      <c r="A812" s="2">
        <v>267407</v>
      </c>
      <c r="B812" s="2" t="s">
        <v>3301</v>
      </c>
      <c r="C812" s="2" t="s">
        <v>3302</v>
      </c>
      <c r="D812" s="2" t="s">
        <v>3063</v>
      </c>
      <c r="E812" s="2">
        <v>900032</v>
      </c>
      <c r="F812" s="2" t="s">
        <v>3298</v>
      </c>
      <c r="G812" s="2">
        <v>901659</v>
      </c>
      <c r="H812" s="2">
        <v>4</v>
      </c>
      <c r="I812" s="2" t="s">
        <v>3303</v>
      </c>
      <c r="J812" s="2">
        <v>-79.0824</v>
      </c>
      <c r="K812" s="2">
        <v>43.0781</v>
      </c>
      <c r="L812" s="2" t="s">
        <v>3304</v>
      </c>
    </row>
    <row r="813" spans="1:12">
      <c r="A813" s="2">
        <v>267409</v>
      </c>
      <c r="B813" s="2" t="s">
        <v>3305</v>
      </c>
      <c r="C813" s="2" t="s">
        <v>3306</v>
      </c>
      <c r="D813" s="2" t="s">
        <v>3063</v>
      </c>
      <c r="E813" s="2">
        <v>900032</v>
      </c>
      <c r="F813" s="2" t="s">
        <v>3298</v>
      </c>
      <c r="G813" s="2">
        <v>901659</v>
      </c>
      <c r="H813" s="2">
        <v>4</v>
      </c>
      <c r="I813" s="2">
        <v>19053744445</v>
      </c>
      <c r="J813" s="2">
        <v>-79.0707</v>
      </c>
      <c r="K813" s="2">
        <v>43.092</v>
      </c>
      <c r="L813" s="2" t="s">
        <v>3307</v>
      </c>
    </row>
    <row r="814" spans="1:12">
      <c r="A814" s="2">
        <v>267422</v>
      </c>
      <c r="B814" s="2" t="s">
        <v>3308</v>
      </c>
      <c r="C814" s="2" t="s">
        <v>3309</v>
      </c>
      <c r="D814" s="2" t="s">
        <v>3063</v>
      </c>
      <c r="E814" s="2">
        <v>900032</v>
      </c>
      <c r="F814" s="2" t="s">
        <v>3310</v>
      </c>
      <c r="G814" s="2">
        <v>952044</v>
      </c>
      <c r="H814" s="2">
        <v>4</v>
      </c>
      <c r="I814" s="2" t="s">
        <v>3311</v>
      </c>
      <c r="J814" s="2">
        <v>-113.5349</v>
      </c>
      <c r="K814" s="2">
        <v>53.3108</v>
      </c>
      <c r="L814" s="2" t="s">
        <v>3312</v>
      </c>
    </row>
    <row r="815" spans="1:12">
      <c r="A815" s="2">
        <v>267484</v>
      </c>
      <c r="B815" s="2" t="s">
        <v>3313</v>
      </c>
      <c r="C815" s="2" t="s">
        <v>3314</v>
      </c>
      <c r="D815" s="2" t="s">
        <v>3063</v>
      </c>
      <c r="E815" s="2">
        <v>900032</v>
      </c>
      <c r="F815" s="2" t="s">
        <v>3315</v>
      </c>
      <c r="G815" s="2">
        <v>901646</v>
      </c>
      <c r="H815" s="2">
        <v>4</v>
      </c>
      <c r="I815" s="2" t="s">
        <v>3316</v>
      </c>
      <c r="J815" s="2">
        <v>-68.331</v>
      </c>
      <c r="K815" s="2">
        <v>47.364</v>
      </c>
      <c r="L815" s="2" t="s">
        <v>3317</v>
      </c>
    </row>
    <row r="816" spans="1:12">
      <c r="A816" s="2">
        <v>267497</v>
      </c>
      <c r="B816" s="2" t="s">
        <v>3318</v>
      </c>
      <c r="C816" s="2" t="s">
        <v>3318</v>
      </c>
      <c r="D816" s="2" t="s">
        <v>3063</v>
      </c>
      <c r="E816" s="2">
        <v>900032</v>
      </c>
      <c r="F816" s="2" t="s">
        <v>3319</v>
      </c>
      <c r="G816" s="2">
        <v>901635</v>
      </c>
      <c r="H816" s="2">
        <v>4</v>
      </c>
      <c r="I816" s="2" t="s">
        <v>3320</v>
      </c>
      <c r="J816" s="2">
        <v>-79.6957</v>
      </c>
      <c r="K816" s="2">
        <v>44.3553</v>
      </c>
      <c r="L816" s="2" t="s">
        <v>3321</v>
      </c>
    </row>
    <row r="817" spans="1:12">
      <c r="A817" s="2">
        <v>267532</v>
      </c>
      <c r="B817" s="2" t="s">
        <v>3322</v>
      </c>
      <c r="C817" s="2" t="s">
        <v>3323</v>
      </c>
      <c r="D817" s="2" t="s">
        <v>3324</v>
      </c>
      <c r="E817" s="2">
        <v>900036</v>
      </c>
      <c r="F817" s="2" t="s">
        <v>3325</v>
      </c>
      <c r="G817" s="2">
        <v>901721</v>
      </c>
      <c r="H817" s="2">
        <v>1</v>
      </c>
      <c r="I817" s="2" t="s">
        <v>3326</v>
      </c>
      <c r="J817" s="2">
        <v>-71.565746</v>
      </c>
      <c r="K817" s="2">
        <v>-33.021401</v>
      </c>
      <c r="L817" s="2" t="s">
        <v>3327</v>
      </c>
    </row>
    <row r="818" spans="1:12">
      <c r="A818" s="2">
        <v>267552</v>
      </c>
      <c r="B818" s="2" t="s">
        <v>3328</v>
      </c>
      <c r="C818" s="2" t="s">
        <v>3329</v>
      </c>
      <c r="D818" s="2" t="s">
        <v>3063</v>
      </c>
      <c r="E818" s="2">
        <v>900032</v>
      </c>
      <c r="F818" s="2" t="s">
        <v>3064</v>
      </c>
      <c r="G818" s="2">
        <v>901622</v>
      </c>
      <c r="H818" s="2">
        <v>3</v>
      </c>
      <c r="I818" s="2">
        <f>1905-695-500</f>
        <v>710</v>
      </c>
      <c r="J818" s="2">
        <v>-79.5388</v>
      </c>
      <c r="K818" s="2">
        <v>43.8216</v>
      </c>
      <c r="L818" s="2" t="s">
        <v>3330</v>
      </c>
    </row>
    <row r="819" spans="1:12">
      <c r="A819" s="2">
        <v>267573</v>
      </c>
      <c r="B819" s="2" t="s">
        <v>3331</v>
      </c>
      <c r="C819" s="2" t="s">
        <v>3332</v>
      </c>
      <c r="D819" s="2" t="s">
        <v>3063</v>
      </c>
      <c r="E819" s="2">
        <v>900032</v>
      </c>
      <c r="F819" s="2" t="s">
        <v>3333</v>
      </c>
      <c r="G819" s="2">
        <v>901649</v>
      </c>
      <c r="H819" s="2">
        <v>4</v>
      </c>
      <c r="I819" s="2" t="s">
        <v>3334</v>
      </c>
      <c r="J819" s="2">
        <v>-122.9574</v>
      </c>
      <c r="K819" s="2">
        <v>50.1169</v>
      </c>
      <c r="L819" s="2" t="s">
        <v>3335</v>
      </c>
    </row>
    <row r="820" spans="1:12">
      <c r="A820" s="2">
        <v>267696</v>
      </c>
      <c r="B820" s="2" t="s">
        <v>3336</v>
      </c>
      <c r="C820" s="2" t="s">
        <v>3336</v>
      </c>
      <c r="D820" s="2" t="s">
        <v>3255</v>
      </c>
      <c r="E820" s="2">
        <v>900017</v>
      </c>
      <c r="F820" s="2" t="s">
        <v>3337</v>
      </c>
      <c r="G820" s="2">
        <v>901494</v>
      </c>
      <c r="H820" s="2">
        <v>4</v>
      </c>
      <c r="I820" s="2" t="s">
        <v>3338</v>
      </c>
      <c r="J820" s="2">
        <v>4.35171</v>
      </c>
      <c r="K820" s="2">
        <v>50.85034</v>
      </c>
      <c r="L820" s="2" t="s">
        <v>3339</v>
      </c>
    </row>
    <row r="821" spans="1:12">
      <c r="A821" s="2">
        <v>267710</v>
      </c>
      <c r="B821" s="2" t="s">
        <v>3340</v>
      </c>
      <c r="C821" s="2" t="s">
        <v>3341</v>
      </c>
      <c r="D821" s="2" t="s">
        <v>3255</v>
      </c>
      <c r="E821" s="2">
        <v>900017</v>
      </c>
      <c r="F821" s="2" t="s">
        <v>3337</v>
      </c>
      <c r="G821" s="2">
        <v>901494</v>
      </c>
      <c r="H821" s="2">
        <v>4</v>
      </c>
      <c r="I821" s="2" t="s">
        <v>3342</v>
      </c>
      <c r="J821" s="2">
        <v>4.4059</v>
      </c>
      <c r="K821" s="2">
        <v>50.8705</v>
      </c>
      <c r="L821" s="2" t="s">
        <v>3343</v>
      </c>
    </row>
    <row r="822" spans="1:12">
      <c r="A822" s="2">
        <v>267747</v>
      </c>
      <c r="B822" s="2" t="s">
        <v>3344</v>
      </c>
      <c r="C822" s="2" t="s">
        <v>3345</v>
      </c>
      <c r="D822" s="2" t="s">
        <v>3255</v>
      </c>
      <c r="E822" s="2">
        <v>900017</v>
      </c>
      <c r="F822" s="2" t="s">
        <v>3346</v>
      </c>
      <c r="G822" s="2">
        <v>1100795</v>
      </c>
      <c r="H822" s="2">
        <v>4</v>
      </c>
      <c r="I822" s="2" t="s">
        <v>3347</v>
      </c>
      <c r="J822" s="2">
        <v>4.37204</v>
      </c>
      <c r="K822" s="2">
        <v>50.837978</v>
      </c>
      <c r="L822" s="2" t="s">
        <v>3348</v>
      </c>
    </row>
    <row r="823" spans="1:12">
      <c r="A823" s="2">
        <v>267894</v>
      </c>
      <c r="B823" s="2" t="s">
        <v>3349</v>
      </c>
      <c r="C823" s="2" t="s">
        <v>3350</v>
      </c>
      <c r="D823" s="2" t="s">
        <v>3278</v>
      </c>
      <c r="E823" s="2">
        <v>900024</v>
      </c>
      <c r="F823" s="2" t="s">
        <v>3351</v>
      </c>
      <c r="G823" s="2">
        <v>901537</v>
      </c>
      <c r="H823" s="2">
        <v>5</v>
      </c>
      <c r="I823" s="2" t="s">
        <v>3352</v>
      </c>
      <c r="J823" s="2">
        <v>-43.186</v>
      </c>
      <c r="K823" s="2">
        <v>-22.973</v>
      </c>
      <c r="L823" s="2" t="s">
        <v>3353</v>
      </c>
    </row>
    <row r="824" spans="1:12">
      <c r="A824" s="2">
        <v>267970</v>
      </c>
      <c r="B824" s="2" t="s">
        <v>3354</v>
      </c>
      <c r="C824" s="2" t="s">
        <v>3354</v>
      </c>
      <c r="D824" s="2" t="s">
        <v>3063</v>
      </c>
      <c r="E824" s="2">
        <v>900032</v>
      </c>
      <c r="F824" s="2" t="s">
        <v>3355</v>
      </c>
      <c r="G824" s="2">
        <v>901636</v>
      </c>
      <c r="H824" s="2">
        <v>3</v>
      </c>
      <c r="I824" s="2" t="s">
        <v>3356</v>
      </c>
      <c r="J824" s="2">
        <v>-113.4843</v>
      </c>
      <c r="K824" s="2">
        <v>53.4232</v>
      </c>
      <c r="L824" s="2" t="s">
        <v>3357</v>
      </c>
    </row>
    <row r="825" spans="1:12">
      <c r="A825" s="2">
        <v>267971</v>
      </c>
      <c r="B825" s="2" t="s">
        <v>3358</v>
      </c>
      <c r="C825" s="2" t="s">
        <v>3358</v>
      </c>
      <c r="D825" s="2" t="s">
        <v>3063</v>
      </c>
      <c r="E825" s="2">
        <v>900032</v>
      </c>
      <c r="F825" s="2" t="s">
        <v>3355</v>
      </c>
      <c r="G825" s="2">
        <v>901636</v>
      </c>
      <c r="H825" s="2">
        <v>3</v>
      </c>
      <c r="I825" s="2" t="s">
        <v>3359</v>
      </c>
      <c r="J825" s="2">
        <v>-113.4393</v>
      </c>
      <c r="K825" s="2">
        <v>53.5103</v>
      </c>
      <c r="L825" s="2" t="s">
        <v>3360</v>
      </c>
    </row>
    <row r="826" spans="1:12">
      <c r="A826" s="2">
        <v>268002</v>
      </c>
      <c r="B826" s="2" t="s">
        <v>3361</v>
      </c>
      <c r="C826" s="2" t="s">
        <v>3362</v>
      </c>
      <c r="D826" s="2" t="s">
        <v>3063</v>
      </c>
      <c r="E826" s="2">
        <v>900032</v>
      </c>
      <c r="F826" s="2" t="s">
        <v>3363</v>
      </c>
      <c r="G826" s="2">
        <v>901631</v>
      </c>
      <c r="H826" s="2">
        <v>3</v>
      </c>
      <c r="I826" s="2" t="s">
        <v>3364</v>
      </c>
      <c r="J826" s="2">
        <v>-79.8735</v>
      </c>
      <c r="K826" s="2">
        <v>43.258</v>
      </c>
      <c r="L826" s="2" t="s">
        <v>3365</v>
      </c>
    </row>
    <row r="827" spans="1:12">
      <c r="A827" s="2">
        <v>268013</v>
      </c>
      <c r="B827" s="2" t="s">
        <v>3366</v>
      </c>
      <c r="C827" s="2" t="s">
        <v>3367</v>
      </c>
      <c r="D827" s="2" t="s">
        <v>3063</v>
      </c>
      <c r="E827" s="2">
        <v>900032</v>
      </c>
      <c r="F827" s="2" t="s">
        <v>3368</v>
      </c>
      <c r="G827" s="2">
        <v>901621</v>
      </c>
      <c r="H827" s="2">
        <v>3</v>
      </c>
      <c r="I827" s="2" t="s">
        <v>3369</v>
      </c>
      <c r="J827" s="2">
        <v>-63.57179246</v>
      </c>
      <c r="K827" s="2">
        <v>44.6445309</v>
      </c>
      <c r="L827" s="2" t="s">
        <v>3370</v>
      </c>
    </row>
    <row r="828" spans="1:12">
      <c r="A828" s="2">
        <v>268047</v>
      </c>
      <c r="B828" s="2" t="s">
        <v>3371</v>
      </c>
      <c r="C828" s="2" t="s">
        <v>3371</v>
      </c>
      <c r="D828" s="2" t="s">
        <v>3063</v>
      </c>
      <c r="E828" s="2">
        <v>900032</v>
      </c>
      <c r="F828" s="2" t="s">
        <v>3372</v>
      </c>
      <c r="G828" s="2">
        <v>901614</v>
      </c>
      <c r="H828" s="2">
        <v>3</v>
      </c>
      <c r="I828" s="2" t="s">
        <v>3373</v>
      </c>
      <c r="J828" s="2">
        <v>-120.3674</v>
      </c>
      <c r="K828" s="2">
        <v>50.6518</v>
      </c>
      <c r="L828" s="2" t="s">
        <v>3374</v>
      </c>
    </row>
    <row r="829" spans="1:12">
      <c r="A829" s="2">
        <v>268061</v>
      </c>
      <c r="B829" s="2" t="s">
        <v>3375</v>
      </c>
      <c r="C829" s="2" t="s">
        <v>3376</v>
      </c>
      <c r="D829" s="2" t="s">
        <v>3063</v>
      </c>
      <c r="E829" s="2">
        <v>900032</v>
      </c>
      <c r="F829" s="2" t="s">
        <v>3377</v>
      </c>
      <c r="G829" s="2">
        <v>901639</v>
      </c>
      <c r="H829" s="2">
        <v>3</v>
      </c>
      <c r="I829" s="2" t="s">
        <v>3378</v>
      </c>
      <c r="J829" s="2">
        <v>-119.3844</v>
      </c>
      <c r="K829" s="2">
        <v>49.9514</v>
      </c>
      <c r="L829" s="2" t="s">
        <v>3379</v>
      </c>
    </row>
    <row r="830" spans="1:12">
      <c r="A830" s="2">
        <v>268127</v>
      </c>
      <c r="B830" s="2" t="s">
        <v>3380</v>
      </c>
      <c r="C830" s="2" t="s">
        <v>3381</v>
      </c>
      <c r="D830" s="2" t="s">
        <v>3063</v>
      </c>
      <c r="E830" s="2">
        <v>900032</v>
      </c>
      <c r="F830" s="2" t="s">
        <v>3382</v>
      </c>
      <c r="G830" s="2">
        <v>901625</v>
      </c>
      <c r="H830" s="2">
        <v>4</v>
      </c>
      <c r="I830" s="2" t="s">
        <v>3383</v>
      </c>
      <c r="J830" s="2">
        <v>-75.704582</v>
      </c>
      <c r="K830" s="2">
        <v>45.418488</v>
      </c>
      <c r="L830" s="2" t="s">
        <v>3384</v>
      </c>
    </row>
    <row r="831" spans="1:12">
      <c r="A831" s="2">
        <v>268137</v>
      </c>
      <c r="B831" s="2" t="s">
        <v>3385</v>
      </c>
      <c r="C831" s="2" t="s">
        <v>3386</v>
      </c>
      <c r="D831" s="2" t="s">
        <v>3063</v>
      </c>
      <c r="E831" s="2">
        <v>900032</v>
      </c>
      <c r="F831" s="2" t="s">
        <v>3382</v>
      </c>
      <c r="G831" s="2">
        <v>901625</v>
      </c>
      <c r="H831" s="2">
        <v>3</v>
      </c>
      <c r="I831" s="2" t="s">
        <v>3387</v>
      </c>
      <c r="J831" s="2">
        <v>-75.69803</v>
      </c>
      <c r="K831" s="2">
        <v>45.4209</v>
      </c>
      <c r="L831" s="2" t="s">
        <v>3388</v>
      </c>
    </row>
    <row r="832" spans="1:12">
      <c r="A832" s="2">
        <v>268140</v>
      </c>
      <c r="B832" s="2" t="s">
        <v>3389</v>
      </c>
      <c r="C832" s="2" t="s">
        <v>3390</v>
      </c>
      <c r="D832" s="2" t="s">
        <v>3063</v>
      </c>
      <c r="E832" s="2">
        <v>900032</v>
      </c>
      <c r="F832" s="2" t="s">
        <v>3382</v>
      </c>
      <c r="G832" s="2">
        <v>901625</v>
      </c>
      <c r="H832" s="2">
        <v>4</v>
      </c>
      <c r="I832" s="2" t="s">
        <v>3391</v>
      </c>
      <c r="J832" s="2">
        <v>-75.69292634</v>
      </c>
      <c r="K832" s="2">
        <v>45.42524895</v>
      </c>
      <c r="L832" s="2" t="s">
        <v>3392</v>
      </c>
    </row>
    <row r="833" spans="1:12">
      <c r="A833" s="2">
        <v>268150</v>
      </c>
      <c r="B833" s="2" t="s">
        <v>3393</v>
      </c>
      <c r="C833" s="2" t="s">
        <v>3394</v>
      </c>
      <c r="D833" s="2" t="s">
        <v>3395</v>
      </c>
      <c r="E833" s="2">
        <v>900166</v>
      </c>
      <c r="F833" s="2" t="s">
        <v>3396</v>
      </c>
      <c r="G833" s="2">
        <v>904931</v>
      </c>
      <c r="H833" s="2">
        <v>4</v>
      </c>
      <c r="I833" s="2" t="s">
        <v>3397</v>
      </c>
      <c r="J833" s="2">
        <v>8.510314</v>
      </c>
      <c r="K833" s="2">
        <v>47.390754</v>
      </c>
      <c r="L833" s="2" t="s">
        <v>3398</v>
      </c>
    </row>
    <row r="834" spans="1:12">
      <c r="A834" s="2">
        <v>268161</v>
      </c>
      <c r="B834" s="2" t="s">
        <v>3399</v>
      </c>
      <c r="C834" s="2" t="s">
        <v>3400</v>
      </c>
      <c r="D834" s="2" t="s">
        <v>3063</v>
      </c>
      <c r="E834" s="2">
        <v>900032</v>
      </c>
      <c r="F834" s="2" t="s">
        <v>3401</v>
      </c>
      <c r="G834" s="2">
        <v>901637</v>
      </c>
      <c r="H834" s="2">
        <v>4</v>
      </c>
      <c r="I834" s="2" t="s">
        <v>3402</v>
      </c>
      <c r="J834" s="2">
        <v>-73.607529</v>
      </c>
      <c r="K834" s="2">
        <v>45.514431</v>
      </c>
      <c r="L834" s="2" t="s">
        <v>3403</v>
      </c>
    </row>
    <row r="835" spans="1:12">
      <c r="A835" s="2">
        <v>268171</v>
      </c>
      <c r="B835" s="2" t="s">
        <v>3404</v>
      </c>
      <c r="C835" s="2" t="s">
        <v>3405</v>
      </c>
      <c r="D835" s="2" t="s">
        <v>3063</v>
      </c>
      <c r="E835" s="2">
        <v>900032</v>
      </c>
      <c r="F835" s="2" t="s">
        <v>3401</v>
      </c>
      <c r="G835" s="2">
        <v>901637</v>
      </c>
      <c r="H835" s="2">
        <v>4</v>
      </c>
      <c r="I835" s="2" t="s">
        <v>3406</v>
      </c>
      <c r="J835" s="2">
        <v>-73.58302</v>
      </c>
      <c r="K835" s="2">
        <v>45.494901</v>
      </c>
      <c r="L835" s="2" t="s">
        <v>3407</v>
      </c>
    </row>
    <row r="836" spans="1:12">
      <c r="A836" s="2">
        <v>268190</v>
      </c>
      <c r="B836" s="2" t="s">
        <v>3408</v>
      </c>
      <c r="C836" s="2" t="s">
        <v>3409</v>
      </c>
      <c r="D836" s="2" t="s">
        <v>3063</v>
      </c>
      <c r="E836" s="2">
        <v>900032</v>
      </c>
      <c r="F836" s="2" t="s">
        <v>3401</v>
      </c>
      <c r="G836" s="2">
        <v>901637</v>
      </c>
      <c r="H836" s="2">
        <v>5</v>
      </c>
      <c r="I836" s="2" t="s">
        <v>3410</v>
      </c>
      <c r="J836" s="2">
        <v>-73.5779</v>
      </c>
      <c r="K836" s="2">
        <v>45.5002</v>
      </c>
      <c r="L836" s="2" t="s">
        <v>3411</v>
      </c>
    </row>
    <row r="837" spans="1:12">
      <c r="A837" s="2">
        <v>268193</v>
      </c>
      <c r="B837" s="2" t="s">
        <v>3412</v>
      </c>
      <c r="C837" s="2" t="s">
        <v>3413</v>
      </c>
      <c r="D837" s="2" t="s">
        <v>3063</v>
      </c>
      <c r="E837" s="2">
        <v>900032</v>
      </c>
      <c r="F837" s="2" t="s">
        <v>3401</v>
      </c>
      <c r="G837" s="2">
        <v>901637</v>
      </c>
      <c r="H837" s="2">
        <v>4</v>
      </c>
      <c r="I837" s="2" t="s">
        <v>3414</v>
      </c>
      <c r="J837" s="2">
        <v>-73.5712</v>
      </c>
      <c r="K837" s="2">
        <v>45.498</v>
      </c>
      <c r="L837" s="2" t="s">
        <v>3415</v>
      </c>
    </row>
    <row r="838" spans="1:12">
      <c r="A838" s="2">
        <v>268206</v>
      </c>
      <c r="B838" s="2" t="s">
        <v>3416</v>
      </c>
      <c r="C838" s="2" t="s">
        <v>3417</v>
      </c>
      <c r="D838" s="2" t="s">
        <v>3063</v>
      </c>
      <c r="E838" s="2">
        <v>900032</v>
      </c>
      <c r="F838" s="2" t="s">
        <v>3418</v>
      </c>
      <c r="G838" s="2">
        <v>901615</v>
      </c>
      <c r="H838" s="2">
        <v>3</v>
      </c>
      <c r="I838" s="2" t="s">
        <v>3419</v>
      </c>
      <c r="J838" s="2">
        <v>-113.815</v>
      </c>
      <c r="K838" s="2">
        <v>52.2525</v>
      </c>
      <c r="L838" s="2" t="s">
        <v>3420</v>
      </c>
    </row>
    <row r="839" spans="1:12">
      <c r="A839" s="2">
        <v>268218</v>
      </c>
      <c r="B839" s="2" t="s">
        <v>3421</v>
      </c>
      <c r="C839" s="2" t="s">
        <v>3422</v>
      </c>
      <c r="D839" s="2" t="s">
        <v>3063</v>
      </c>
      <c r="E839" s="2">
        <v>900032</v>
      </c>
      <c r="F839" s="2" t="s">
        <v>3401</v>
      </c>
      <c r="G839" s="2">
        <v>901637</v>
      </c>
      <c r="H839" s="2">
        <v>4</v>
      </c>
      <c r="I839" s="2" t="s">
        <v>3423</v>
      </c>
      <c r="J839" s="2">
        <v>-73.56183238</v>
      </c>
      <c r="K839" s="2">
        <v>45.5019779</v>
      </c>
      <c r="L839" s="2" t="s">
        <v>3424</v>
      </c>
    </row>
    <row r="840" spans="1:12">
      <c r="A840" s="2">
        <v>268223</v>
      </c>
      <c r="B840" s="2" t="s">
        <v>3425</v>
      </c>
      <c r="C840" s="2" t="s">
        <v>3426</v>
      </c>
      <c r="D840" s="2" t="s">
        <v>3063</v>
      </c>
      <c r="E840" s="2">
        <v>900032</v>
      </c>
      <c r="F840" s="2" t="s">
        <v>3401</v>
      </c>
      <c r="G840" s="2">
        <v>901637</v>
      </c>
      <c r="H840" s="2">
        <v>4</v>
      </c>
      <c r="I840" s="2" t="s">
        <v>3427</v>
      </c>
      <c r="J840" s="2">
        <v>-73</v>
      </c>
      <c r="K840" s="2">
        <v>45</v>
      </c>
      <c r="L840" s="2" t="s">
        <v>3428</v>
      </c>
    </row>
    <row r="841" spans="1:12">
      <c r="A841" s="2">
        <v>268254</v>
      </c>
      <c r="B841" s="2" t="s">
        <v>3429</v>
      </c>
      <c r="C841" s="2" t="s">
        <v>3430</v>
      </c>
      <c r="D841" s="2" t="s">
        <v>3063</v>
      </c>
      <c r="E841" s="2">
        <v>900032</v>
      </c>
      <c r="F841" s="2" t="s">
        <v>3431</v>
      </c>
      <c r="G841" s="2">
        <v>907708</v>
      </c>
      <c r="H841" s="2">
        <v>4</v>
      </c>
      <c r="I841" s="2" t="s">
        <v>3432</v>
      </c>
      <c r="J841" s="2">
        <v>-71.2175</v>
      </c>
      <c r="K841" s="2">
        <v>46.80945</v>
      </c>
      <c r="L841" s="2" t="s">
        <v>3433</v>
      </c>
    </row>
    <row r="842" spans="1:12">
      <c r="A842" s="2">
        <v>268284</v>
      </c>
      <c r="B842" s="2" t="s">
        <v>3434</v>
      </c>
      <c r="C842" s="2" t="s">
        <v>3435</v>
      </c>
      <c r="D842" s="2" t="s">
        <v>3063</v>
      </c>
      <c r="E842" s="2">
        <v>900032</v>
      </c>
      <c r="F842" s="2" t="s">
        <v>3431</v>
      </c>
      <c r="G842" s="2">
        <v>907708</v>
      </c>
      <c r="H842" s="2">
        <v>3</v>
      </c>
      <c r="I842" s="2" t="s">
        <v>3436</v>
      </c>
      <c r="J842" s="2">
        <v>-71.225</v>
      </c>
      <c r="K842" s="2">
        <v>46.814</v>
      </c>
      <c r="L842" s="2" t="s">
        <v>3437</v>
      </c>
    </row>
    <row r="843" spans="1:12">
      <c r="A843" s="2">
        <v>268372</v>
      </c>
      <c r="B843" s="2" t="s">
        <v>3438</v>
      </c>
      <c r="C843" s="2" t="s">
        <v>3439</v>
      </c>
      <c r="D843" s="2" t="s">
        <v>3063</v>
      </c>
      <c r="E843" s="2">
        <v>900032</v>
      </c>
      <c r="F843" s="2" t="s">
        <v>3440</v>
      </c>
      <c r="G843" s="2">
        <v>901619</v>
      </c>
      <c r="H843" s="2">
        <v>4</v>
      </c>
      <c r="I843" s="2" t="s">
        <v>3441</v>
      </c>
      <c r="J843" s="2">
        <v>-97.1575</v>
      </c>
      <c r="K843" s="2">
        <v>49.7863</v>
      </c>
      <c r="L843" s="2" t="s">
        <v>3442</v>
      </c>
    </row>
    <row r="844" spans="1:12">
      <c r="A844" s="2">
        <v>268375</v>
      </c>
      <c r="B844" s="2" t="s">
        <v>3308</v>
      </c>
      <c r="C844" s="2" t="s">
        <v>3443</v>
      </c>
      <c r="D844" s="2" t="s">
        <v>3063</v>
      </c>
      <c r="E844" s="2">
        <v>900032</v>
      </c>
      <c r="F844" s="2" t="s">
        <v>3440</v>
      </c>
      <c r="G844" s="2">
        <v>901619</v>
      </c>
      <c r="H844" s="2">
        <v>3</v>
      </c>
      <c r="I844" s="2" t="s">
        <v>3444</v>
      </c>
      <c r="J844" s="2">
        <v>-97.2225</v>
      </c>
      <c r="K844" s="2">
        <v>49.9034</v>
      </c>
      <c r="L844" s="2" t="s">
        <v>3445</v>
      </c>
    </row>
    <row r="845" spans="1:12">
      <c r="A845" s="2">
        <v>268387</v>
      </c>
      <c r="B845" s="2" t="s">
        <v>3446</v>
      </c>
      <c r="C845" s="2" t="s">
        <v>3447</v>
      </c>
      <c r="D845" s="2" t="s">
        <v>3063</v>
      </c>
      <c r="E845" s="2">
        <v>900032</v>
      </c>
      <c r="F845" s="2" t="s">
        <v>3448</v>
      </c>
      <c r="G845" s="2">
        <v>901695</v>
      </c>
      <c r="H845" s="2">
        <v>3</v>
      </c>
      <c r="I845" s="2" t="s">
        <v>3449</v>
      </c>
      <c r="J845" s="2">
        <v>-123.1311</v>
      </c>
      <c r="K845" s="2">
        <v>49.1781</v>
      </c>
      <c r="L845" s="2" t="s">
        <v>3450</v>
      </c>
    </row>
    <row r="846" spans="1:12">
      <c r="A846" s="2">
        <v>268394</v>
      </c>
      <c r="B846" s="2" t="s">
        <v>3451</v>
      </c>
      <c r="C846" s="2" t="s">
        <v>3452</v>
      </c>
      <c r="D846" s="2" t="s">
        <v>3063</v>
      </c>
      <c r="E846" s="2">
        <v>900032</v>
      </c>
      <c r="F846" s="2" t="s">
        <v>3064</v>
      </c>
      <c r="G846" s="2">
        <v>901622</v>
      </c>
      <c r="H846" s="2">
        <v>4</v>
      </c>
      <c r="I846" s="2" t="s">
        <v>3453</v>
      </c>
      <c r="J846" s="2">
        <v>-79.38321944</v>
      </c>
      <c r="K846" s="2">
        <v>43.65488333</v>
      </c>
      <c r="L846" s="2" t="s">
        <v>3454</v>
      </c>
    </row>
    <row r="847" spans="1:12">
      <c r="A847" s="2">
        <v>268405</v>
      </c>
      <c r="B847" s="2" t="s">
        <v>3455</v>
      </c>
      <c r="C847" s="2" t="s">
        <v>3456</v>
      </c>
      <c r="D847" s="2" t="s">
        <v>3063</v>
      </c>
      <c r="E847" s="2">
        <v>900032</v>
      </c>
      <c r="F847" s="2" t="s">
        <v>3457</v>
      </c>
      <c r="G847" s="2">
        <v>901629</v>
      </c>
      <c r="H847" s="2">
        <v>4</v>
      </c>
      <c r="I847" s="2" t="s">
        <v>3458</v>
      </c>
      <c r="J847" s="2">
        <v>-106.6444</v>
      </c>
      <c r="K847" s="2">
        <v>52.0852</v>
      </c>
      <c r="L847" s="2" t="s">
        <v>3459</v>
      </c>
    </row>
    <row r="848" spans="1:12">
      <c r="A848" s="2">
        <v>268412</v>
      </c>
      <c r="B848" s="2" t="s">
        <v>3460</v>
      </c>
      <c r="C848" s="2" t="s">
        <v>3461</v>
      </c>
      <c r="D848" s="2" t="s">
        <v>3063</v>
      </c>
      <c r="E848" s="2">
        <v>900032</v>
      </c>
      <c r="F848" s="2" t="s">
        <v>3462</v>
      </c>
      <c r="G848" s="2">
        <v>901633</v>
      </c>
      <c r="H848" s="2">
        <v>4</v>
      </c>
      <c r="I848" s="2" t="s">
        <v>3463</v>
      </c>
      <c r="J848" s="2">
        <v>-123.11206</v>
      </c>
      <c r="K848" s="2">
        <v>49.28375</v>
      </c>
      <c r="L848" s="2" t="s">
        <v>3464</v>
      </c>
    </row>
    <row r="849" spans="1:12">
      <c r="A849" s="2">
        <v>268450</v>
      </c>
      <c r="B849" s="2" t="s">
        <v>3465</v>
      </c>
      <c r="C849" s="2" t="s">
        <v>3466</v>
      </c>
      <c r="D849" s="2" t="s">
        <v>3063</v>
      </c>
      <c r="E849" s="2">
        <v>900032</v>
      </c>
      <c r="F849" s="2" t="s">
        <v>3467</v>
      </c>
      <c r="G849" s="2">
        <v>901658</v>
      </c>
      <c r="H849" s="2">
        <v>3</v>
      </c>
      <c r="I849" s="2" t="s">
        <v>3468</v>
      </c>
      <c r="J849" s="2">
        <v>-81.2193</v>
      </c>
      <c r="K849" s="2">
        <v>42.9303</v>
      </c>
      <c r="L849" s="2" t="s">
        <v>3469</v>
      </c>
    </row>
    <row r="850" spans="1:12">
      <c r="A850" s="2">
        <v>268476</v>
      </c>
      <c r="B850" s="2" t="s">
        <v>3470</v>
      </c>
      <c r="C850" s="2" t="s">
        <v>3471</v>
      </c>
      <c r="D850" s="2" t="s">
        <v>3063</v>
      </c>
      <c r="E850" s="2">
        <v>900032</v>
      </c>
      <c r="F850" s="2" t="s">
        <v>3472</v>
      </c>
      <c r="G850" s="2">
        <v>901632</v>
      </c>
      <c r="H850" s="2">
        <v>4</v>
      </c>
      <c r="I850" s="2" t="s">
        <v>3473</v>
      </c>
      <c r="J850" s="2">
        <v>-114.1159</v>
      </c>
      <c r="K850" s="2">
        <v>51.0707</v>
      </c>
      <c r="L850" s="2" t="s">
        <v>3474</v>
      </c>
    </row>
    <row r="851" spans="1:12">
      <c r="A851" s="2">
        <v>268484</v>
      </c>
      <c r="B851" s="2" t="s">
        <v>3475</v>
      </c>
      <c r="C851" s="2" t="s">
        <v>3476</v>
      </c>
      <c r="D851" s="2" t="s">
        <v>3063</v>
      </c>
      <c r="E851" s="2">
        <v>900032</v>
      </c>
      <c r="F851" s="2" t="s">
        <v>3472</v>
      </c>
      <c r="G851" s="2">
        <v>901632</v>
      </c>
      <c r="H851" s="2">
        <v>4</v>
      </c>
      <c r="I851" s="2" t="s">
        <v>3477</v>
      </c>
      <c r="J851" s="2">
        <v>-114.0627</v>
      </c>
      <c r="K851" s="2">
        <v>51.0447</v>
      </c>
      <c r="L851" s="2" t="s">
        <v>3478</v>
      </c>
    </row>
    <row r="852" spans="1:12">
      <c r="A852" s="2">
        <v>268492</v>
      </c>
      <c r="B852" s="2" t="s">
        <v>3479</v>
      </c>
      <c r="C852" s="2" t="s">
        <v>3480</v>
      </c>
      <c r="D852" s="2" t="s">
        <v>3063</v>
      </c>
      <c r="E852" s="2">
        <v>900032</v>
      </c>
      <c r="F852" s="2" t="s">
        <v>3472</v>
      </c>
      <c r="G852" s="2">
        <v>901632</v>
      </c>
      <c r="H852" s="2">
        <v>4</v>
      </c>
      <c r="I852" s="2" t="s">
        <v>3481</v>
      </c>
      <c r="J852" s="2">
        <v>-114.0581</v>
      </c>
      <c r="K852" s="2">
        <v>51.049</v>
      </c>
      <c r="L852" s="2" t="s">
        <v>3482</v>
      </c>
    </row>
    <row r="853" spans="1:12">
      <c r="A853" s="2">
        <v>268493</v>
      </c>
      <c r="B853" s="2" t="s">
        <v>3483</v>
      </c>
      <c r="C853" s="2" t="s">
        <v>3484</v>
      </c>
      <c r="D853" s="2" t="s">
        <v>3063</v>
      </c>
      <c r="E853" s="2">
        <v>900032</v>
      </c>
      <c r="F853" s="2" t="s">
        <v>3472</v>
      </c>
      <c r="G853" s="2">
        <v>901632</v>
      </c>
      <c r="H853" s="2">
        <v>4</v>
      </c>
      <c r="I853" s="2" t="s">
        <v>3485</v>
      </c>
      <c r="J853" s="2">
        <v>-114.0019</v>
      </c>
      <c r="K853" s="2">
        <v>51.1344</v>
      </c>
      <c r="L853" s="2" t="s">
        <v>3486</v>
      </c>
    </row>
    <row r="854" spans="1:12">
      <c r="A854" s="2">
        <v>268494</v>
      </c>
      <c r="B854" s="2" t="s">
        <v>3487</v>
      </c>
      <c r="C854" s="2" t="s">
        <v>3488</v>
      </c>
      <c r="D854" s="2" t="s">
        <v>3063</v>
      </c>
      <c r="E854" s="2">
        <v>900032</v>
      </c>
      <c r="F854" s="2" t="s">
        <v>3462</v>
      </c>
      <c r="G854" s="2">
        <v>901633</v>
      </c>
      <c r="H854" s="2">
        <v>4</v>
      </c>
      <c r="I854" s="2" t="s">
        <v>3489</v>
      </c>
      <c r="J854" s="2">
        <v>-123.1204235</v>
      </c>
      <c r="K854" s="2">
        <v>49.28769972</v>
      </c>
      <c r="L854" s="2" t="s">
        <v>3490</v>
      </c>
    </row>
    <row r="855" spans="1:12">
      <c r="A855" s="2">
        <v>268497</v>
      </c>
      <c r="B855" s="2" t="s">
        <v>3491</v>
      </c>
      <c r="C855" s="2" t="s">
        <v>3492</v>
      </c>
      <c r="D855" s="2" t="s">
        <v>3063</v>
      </c>
      <c r="E855" s="2">
        <v>900032</v>
      </c>
      <c r="F855" s="2" t="s">
        <v>3472</v>
      </c>
      <c r="G855" s="2">
        <v>901632</v>
      </c>
      <c r="H855" s="2">
        <v>3</v>
      </c>
      <c r="I855" s="2" t="s">
        <v>3493</v>
      </c>
      <c r="J855" s="2">
        <v>-113.9994</v>
      </c>
      <c r="K855" s="2">
        <v>51.071</v>
      </c>
      <c r="L855" s="2" t="s">
        <v>3494</v>
      </c>
    </row>
    <row r="856" spans="1:12">
      <c r="A856" s="2">
        <v>268547</v>
      </c>
      <c r="B856" s="2" t="s">
        <v>3495</v>
      </c>
      <c r="C856" s="2" t="s">
        <v>3496</v>
      </c>
      <c r="D856" s="2" t="s">
        <v>3063</v>
      </c>
      <c r="E856" s="2">
        <v>900032</v>
      </c>
      <c r="F856" s="2" t="s">
        <v>3462</v>
      </c>
      <c r="G856" s="2">
        <v>901633</v>
      </c>
      <c r="H856" s="2">
        <v>4</v>
      </c>
      <c r="I856" s="2" t="s">
        <v>3497</v>
      </c>
      <c r="J856" s="2">
        <v>-123.1271944</v>
      </c>
      <c r="K856" s="2">
        <v>49.280175</v>
      </c>
      <c r="L856" s="2" t="s">
        <v>3498</v>
      </c>
    </row>
    <row r="857" spans="1:12">
      <c r="A857" s="2">
        <v>268555</v>
      </c>
      <c r="B857" s="2" t="s">
        <v>3499</v>
      </c>
      <c r="C857" s="2" t="s">
        <v>3500</v>
      </c>
      <c r="D857" s="2" t="s">
        <v>3063</v>
      </c>
      <c r="E857" s="2">
        <v>900032</v>
      </c>
      <c r="F857" s="2" t="s">
        <v>3064</v>
      </c>
      <c r="G857" s="2">
        <v>901622</v>
      </c>
      <c r="H857" s="2">
        <v>4</v>
      </c>
      <c r="I857" s="2" t="s">
        <v>3501</v>
      </c>
      <c r="J857" s="2">
        <v>-79.5981</v>
      </c>
      <c r="K857" s="2">
        <v>43.687</v>
      </c>
      <c r="L857" s="2" t="s">
        <v>3502</v>
      </c>
    </row>
    <row r="858" spans="1:12">
      <c r="A858" s="2">
        <v>268560</v>
      </c>
      <c r="B858" s="2" t="s">
        <v>3503</v>
      </c>
      <c r="C858" s="2" t="s">
        <v>3504</v>
      </c>
      <c r="D858" s="2" t="s">
        <v>3063</v>
      </c>
      <c r="E858" s="2">
        <v>900032</v>
      </c>
      <c r="F858" s="2" t="s">
        <v>3462</v>
      </c>
      <c r="G858" s="2">
        <v>901633</v>
      </c>
      <c r="H858" s="2">
        <v>4</v>
      </c>
      <c r="I858" s="2" t="s">
        <v>3505</v>
      </c>
      <c r="J858" s="2">
        <v>-123.1289444</v>
      </c>
      <c r="K858" s="2">
        <v>49.29101944</v>
      </c>
      <c r="L858" s="2" t="s">
        <v>3506</v>
      </c>
    </row>
    <row r="859" spans="1:12">
      <c r="A859" s="2">
        <v>268565</v>
      </c>
      <c r="B859" s="2" t="s">
        <v>3507</v>
      </c>
      <c r="C859" s="2" t="s">
        <v>3508</v>
      </c>
      <c r="D859" s="2" t="s">
        <v>3063</v>
      </c>
      <c r="E859" s="2">
        <v>900032</v>
      </c>
      <c r="F859" s="2" t="s">
        <v>3462</v>
      </c>
      <c r="G859" s="2">
        <v>901633</v>
      </c>
      <c r="H859" s="2">
        <v>4</v>
      </c>
      <c r="I859" s="2" t="s">
        <v>3509</v>
      </c>
      <c r="J859" s="2">
        <v>-123.117</v>
      </c>
      <c r="K859" s="2">
        <v>49.28</v>
      </c>
      <c r="L859" s="2" t="s">
        <v>3510</v>
      </c>
    </row>
    <row r="860" spans="1:12">
      <c r="A860" s="2">
        <v>269049</v>
      </c>
      <c r="B860" s="2" t="s">
        <v>3511</v>
      </c>
      <c r="C860" s="2" t="s">
        <v>3512</v>
      </c>
      <c r="D860" s="2" t="s">
        <v>3513</v>
      </c>
      <c r="E860" s="2">
        <v>900052</v>
      </c>
      <c r="F860" s="2" t="s">
        <v>3514</v>
      </c>
      <c r="G860" s="2">
        <v>901842</v>
      </c>
      <c r="H860" s="2">
        <v>5</v>
      </c>
      <c r="I860" s="2" t="s">
        <v>3515</v>
      </c>
      <c r="J860" s="2">
        <v>-69.898</v>
      </c>
      <c r="K860" s="2">
        <v>18.462</v>
      </c>
      <c r="L860" s="2" t="s">
        <v>3516</v>
      </c>
    </row>
    <row r="861" spans="1:12">
      <c r="A861" s="2">
        <v>269148</v>
      </c>
      <c r="B861" s="2" t="s">
        <v>3517</v>
      </c>
      <c r="C861" s="2" t="s">
        <v>3518</v>
      </c>
      <c r="D861" s="2" t="s">
        <v>3513</v>
      </c>
      <c r="E861" s="2">
        <v>900052</v>
      </c>
      <c r="F861" s="2" t="s">
        <v>3519</v>
      </c>
      <c r="G861" s="2">
        <v>901835</v>
      </c>
      <c r="H861" s="2">
        <v>4</v>
      </c>
      <c r="I861" s="2" t="s">
        <v>3520</v>
      </c>
      <c r="J861" s="2">
        <v>-68.35621</v>
      </c>
      <c r="K861" s="2">
        <v>18.537941</v>
      </c>
      <c r="L861" s="2" t="s">
        <v>3521</v>
      </c>
    </row>
    <row r="862" spans="1:12">
      <c r="A862" s="2">
        <v>269151</v>
      </c>
      <c r="B862" s="2" t="s">
        <v>3522</v>
      </c>
      <c r="C862" s="2" t="s">
        <v>3523</v>
      </c>
      <c r="D862" s="2" t="s">
        <v>3513</v>
      </c>
      <c r="E862" s="2">
        <v>900052</v>
      </c>
      <c r="F862" s="2" t="s">
        <v>3519</v>
      </c>
      <c r="G862" s="2">
        <v>901835</v>
      </c>
      <c r="H862" s="2">
        <v>4</v>
      </c>
      <c r="I862" s="2" t="s">
        <v>3524</v>
      </c>
      <c r="J862" s="2">
        <v>-68.373</v>
      </c>
      <c r="K862" s="2">
        <v>18.559</v>
      </c>
      <c r="L862" s="2" t="s">
        <v>3525</v>
      </c>
    </row>
    <row r="863" spans="1:12">
      <c r="A863" s="2">
        <v>269166</v>
      </c>
      <c r="B863" s="2" t="s">
        <v>3526</v>
      </c>
      <c r="C863" s="2" t="s">
        <v>3527</v>
      </c>
      <c r="D863" s="2" t="s">
        <v>3528</v>
      </c>
      <c r="E863" s="2">
        <v>900065</v>
      </c>
      <c r="F863" s="2" t="s">
        <v>3529</v>
      </c>
      <c r="G863" s="2">
        <v>902356</v>
      </c>
      <c r="H863" s="2">
        <v>4</v>
      </c>
      <c r="I863" s="2" t="s">
        <v>3530</v>
      </c>
      <c r="J863" s="2">
        <v>6.767</v>
      </c>
      <c r="K863" s="2">
        <v>51.278</v>
      </c>
      <c r="L863" s="2" t="s">
        <v>3531</v>
      </c>
    </row>
    <row r="864" spans="1:12">
      <c r="A864" s="2">
        <v>269273</v>
      </c>
      <c r="B864" s="2" t="s">
        <v>3532</v>
      </c>
      <c r="C864" s="2" t="s">
        <v>3533</v>
      </c>
      <c r="D864" s="2" t="s">
        <v>3528</v>
      </c>
      <c r="E864" s="2">
        <v>900065</v>
      </c>
      <c r="F864" s="2" t="s">
        <v>3534</v>
      </c>
      <c r="G864" s="2">
        <v>902344</v>
      </c>
      <c r="H864" s="2">
        <v>5</v>
      </c>
      <c r="I864" s="2" t="s">
        <v>3535</v>
      </c>
      <c r="J864" s="2">
        <v>8.687323287</v>
      </c>
      <c r="K864" s="2">
        <v>50.1157435</v>
      </c>
      <c r="L864" s="2" t="s">
        <v>3536</v>
      </c>
    </row>
    <row r="865" spans="1:12">
      <c r="A865" s="2">
        <v>269310</v>
      </c>
      <c r="B865" s="2" t="s">
        <v>3537</v>
      </c>
      <c r="C865" s="2" t="s">
        <v>3538</v>
      </c>
      <c r="D865" s="2" t="s">
        <v>3528</v>
      </c>
      <c r="E865" s="2">
        <v>900065</v>
      </c>
      <c r="F865" s="2" t="s">
        <v>3529</v>
      </c>
      <c r="G865" s="2">
        <v>902356</v>
      </c>
      <c r="H865" s="2">
        <v>4</v>
      </c>
      <c r="I865" s="2" t="s">
        <v>3539</v>
      </c>
      <c r="J865" s="2">
        <v>6.800758</v>
      </c>
      <c r="K865" s="2">
        <v>51.252067</v>
      </c>
      <c r="L865" s="2" t="s">
        <v>3540</v>
      </c>
    </row>
    <row r="866" spans="1:12">
      <c r="A866" s="2">
        <v>269399</v>
      </c>
      <c r="B866" s="2" t="s">
        <v>3541</v>
      </c>
      <c r="C866" s="2" t="s">
        <v>3542</v>
      </c>
      <c r="D866" s="2" t="s">
        <v>3528</v>
      </c>
      <c r="E866" s="2">
        <v>900065</v>
      </c>
      <c r="F866" s="2" t="s">
        <v>3534</v>
      </c>
      <c r="G866" s="2">
        <v>902344</v>
      </c>
      <c r="H866" s="2">
        <v>4</v>
      </c>
      <c r="I866" s="2" t="s">
        <v>3543</v>
      </c>
      <c r="J866" s="2">
        <v>8.666</v>
      </c>
      <c r="K866" s="2">
        <v>50.106</v>
      </c>
      <c r="L866" s="2" t="s">
        <v>3544</v>
      </c>
    </row>
    <row r="867" spans="1:12">
      <c r="A867" s="2">
        <v>269423</v>
      </c>
      <c r="B867" s="2" t="s">
        <v>3545</v>
      </c>
      <c r="C867" s="2" t="s">
        <v>3546</v>
      </c>
      <c r="D867" s="2" t="s">
        <v>3528</v>
      </c>
      <c r="E867" s="2">
        <v>900065</v>
      </c>
      <c r="F867" s="2" t="s">
        <v>3547</v>
      </c>
      <c r="G867" s="2">
        <v>902306</v>
      </c>
      <c r="H867" s="2">
        <v>4</v>
      </c>
      <c r="I867" s="2" t="s">
        <v>3548</v>
      </c>
      <c r="J867" s="2">
        <v>9.770881</v>
      </c>
      <c r="K867" s="2">
        <v>52.398116</v>
      </c>
      <c r="L867" s="2" t="s">
        <v>3549</v>
      </c>
    </row>
    <row r="868" spans="1:12">
      <c r="A868" s="2">
        <v>269510</v>
      </c>
      <c r="B868" s="2" t="s">
        <v>3550</v>
      </c>
      <c r="C868" s="2" t="s">
        <v>3551</v>
      </c>
      <c r="D868" s="2" t="s">
        <v>3146</v>
      </c>
      <c r="E868" s="2">
        <v>900159</v>
      </c>
      <c r="F868" s="2" t="s">
        <v>3552</v>
      </c>
      <c r="G868" s="2">
        <v>1103557</v>
      </c>
      <c r="H868" s="2">
        <v>5</v>
      </c>
      <c r="I868" s="2" t="s">
        <v>3553</v>
      </c>
      <c r="J868" s="2">
        <v>-16.74897629</v>
      </c>
      <c r="K868" s="2">
        <v>28.0954914</v>
      </c>
      <c r="L868" s="2" t="s">
        <v>3554</v>
      </c>
    </row>
    <row r="869" spans="1:12">
      <c r="A869" s="2">
        <v>269606</v>
      </c>
      <c r="B869" s="2" t="s">
        <v>3555</v>
      </c>
      <c r="C869" s="2" t="s">
        <v>3556</v>
      </c>
      <c r="D869" s="2" t="s">
        <v>3557</v>
      </c>
      <c r="E869" s="2">
        <v>900054</v>
      </c>
      <c r="F869" s="2" t="s">
        <v>3558</v>
      </c>
      <c r="G869" s="2">
        <v>901849</v>
      </c>
      <c r="H869" s="2">
        <v>5</v>
      </c>
      <c r="I869" s="2" t="s">
        <v>3559</v>
      </c>
      <c r="J869" s="2">
        <v>30.02159</v>
      </c>
      <c r="K869" s="2">
        <v>31.2866</v>
      </c>
      <c r="L869" s="2" t="s">
        <v>3560</v>
      </c>
    </row>
    <row r="870" spans="1:12">
      <c r="A870" s="2">
        <v>269630</v>
      </c>
      <c r="B870" s="2" t="s">
        <v>3561</v>
      </c>
      <c r="C870" s="2" t="s">
        <v>3562</v>
      </c>
      <c r="D870" s="2" t="s">
        <v>3557</v>
      </c>
      <c r="E870" s="2">
        <v>900054</v>
      </c>
      <c r="F870" s="2" t="s">
        <v>3563</v>
      </c>
      <c r="G870" s="2">
        <v>901852</v>
      </c>
      <c r="H870" s="2">
        <v>5</v>
      </c>
      <c r="I870" s="2" t="s">
        <v>3564</v>
      </c>
      <c r="J870" s="2">
        <v>31.336456</v>
      </c>
      <c r="K870" s="2">
        <v>30.093644</v>
      </c>
      <c r="L870" s="2" t="s">
        <v>3565</v>
      </c>
    </row>
    <row r="871" spans="1:12">
      <c r="A871" s="2">
        <v>269719</v>
      </c>
      <c r="B871" s="2" t="s">
        <v>3566</v>
      </c>
      <c r="C871" s="2" t="s">
        <v>3567</v>
      </c>
      <c r="D871" s="2" t="s">
        <v>3528</v>
      </c>
      <c r="E871" s="2">
        <v>900065</v>
      </c>
      <c r="F871" s="2" t="s">
        <v>3568</v>
      </c>
      <c r="G871" s="2">
        <v>902347</v>
      </c>
      <c r="H871" s="2">
        <v>3</v>
      </c>
      <c r="I871" s="2" t="s">
        <v>3569</v>
      </c>
      <c r="J871" s="2">
        <v>11.5593</v>
      </c>
      <c r="K871" s="2">
        <v>48.1391</v>
      </c>
      <c r="L871" s="2" t="s">
        <v>3570</v>
      </c>
    </row>
    <row r="872" spans="1:12">
      <c r="A872" s="2">
        <v>269740</v>
      </c>
      <c r="B872" s="2" t="s">
        <v>3571</v>
      </c>
      <c r="C872" s="2" t="s">
        <v>3572</v>
      </c>
      <c r="D872" s="2" t="s">
        <v>3528</v>
      </c>
      <c r="E872" s="2">
        <v>900065</v>
      </c>
      <c r="F872" s="2" t="s">
        <v>3568</v>
      </c>
      <c r="G872" s="2">
        <v>902347</v>
      </c>
      <c r="H872" s="2">
        <v>4</v>
      </c>
      <c r="I872" s="2" t="s">
        <v>3573</v>
      </c>
      <c r="J872" s="2">
        <v>11.533</v>
      </c>
      <c r="K872" s="2">
        <v>48.133</v>
      </c>
      <c r="L872" s="2" t="s">
        <v>3574</v>
      </c>
    </row>
    <row r="873" spans="1:12">
      <c r="A873" s="2">
        <v>269741</v>
      </c>
      <c r="B873" s="2" t="s">
        <v>3575</v>
      </c>
      <c r="C873" s="2" t="s">
        <v>3576</v>
      </c>
      <c r="D873" s="2" t="s">
        <v>3528</v>
      </c>
      <c r="E873" s="2">
        <v>900065</v>
      </c>
      <c r="F873" s="2" t="s">
        <v>3568</v>
      </c>
      <c r="G873" s="2">
        <v>902347</v>
      </c>
      <c r="H873" s="2">
        <v>4</v>
      </c>
      <c r="I873" s="2" t="s">
        <v>3577</v>
      </c>
      <c r="J873" s="2">
        <v>11.618</v>
      </c>
      <c r="K873" s="2">
        <v>48.152</v>
      </c>
      <c r="L873" s="2" t="s">
        <v>3578</v>
      </c>
    </row>
    <row r="874" spans="1:12">
      <c r="A874" s="2">
        <v>269743</v>
      </c>
      <c r="B874" s="2" t="s">
        <v>3579</v>
      </c>
      <c r="C874" s="2" t="s">
        <v>3580</v>
      </c>
      <c r="D874" s="2" t="s">
        <v>3528</v>
      </c>
      <c r="E874" s="2">
        <v>900065</v>
      </c>
      <c r="F874" s="2" t="s">
        <v>3568</v>
      </c>
      <c r="G874" s="2">
        <v>902347</v>
      </c>
      <c r="H874" s="2">
        <v>5</v>
      </c>
      <c r="I874" s="2" t="s">
        <v>3581</v>
      </c>
      <c r="J874" s="2">
        <v>11.61733792</v>
      </c>
      <c r="K874" s="2">
        <v>48.15222581</v>
      </c>
      <c r="L874" s="2" t="s">
        <v>3582</v>
      </c>
    </row>
    <row r="875" spans="1:12">
      <c r="A875" s="2">
        <v>269762</v>
      </c>
      <c r="B875" s="2" t="s">
        <v>3583</v>
      </c>
      <c r="C875" s="2" t="s">
        <v>3584</v>
      </c>
      <c r="D875" s="2" t="s">
        <v>3557</v>
      </c>
      <c r="E875" s="2">
        <v>900054</v>
      </c>
      <c r="F875" s="2" t="s">
        <v>3585</v>
      </c>
      <c r="G875" s="2">
        <v>901858</v>
      </c>
      <c r="H875" s="2">
        <v>5</v>
      </c>
      <c r="I875" s="2" t="s">
        <v>3586</v>
      </c>
      <c r="J875" s="2">
        <v>34.32443</v>
      </c>
      <c r="K875" s="2">
        <v>27.91473</v>
      </c>
      <c r="L875" s="2" t="s">
        <v>3587</v>
      </c>
    </row>
    <row r="876" spans="1:12">
      <c r="A876" s="2">
        <v>269778</v>
      </c>
      <c r="B876" s="2" t="s">
        <v>3588</v>
      </c>
      <c r="C876" s="2" t="s">
        <v>3589</v>
      </c>
      <c r="D876" s="2" t="s">
        <v>3557</v>
      </c>
      <c r="E876" s="2">
        <v>900054</v>
      </c>
      <c r="F876" s="2" t="s">
        <v>3585</v>
      </c>
      <c r="G876" s="2">
        <v>901858</v>
      </c>
      <c r="H876" s="2">
        <v>5</v>
      </c>
      <c r="I876" s="2" t="s">
        <v>3590</v>
      </c>
      <c r="J876" s="2">
        <v>34.368172</v>
      </c>
      <c r="K876" s="2">
        <v>27.921331</v>
      </c>
      <c r="L876" s="2" t="s">
        <v>3591</v>
      </c>
    </row>
    <row r="877" spans="1:12">
      <c r="A877" s="2">
        <v>269809</v>
      </c>
      <c r="B877" s="2" t="s">
        <v>3592</v>
      </c>
      <c r="C877" s="2" t="s">
        <v>3593</v>
      </c>
      <c r="D877" s="2" t="s">
        <v>3528</v>
      </c>
      <c r="E877" s="2">
        <v>900065</v>
      </c>
      <c r="F877" s="2" t="s">
        <v>3568</v>
      </c>
      <c r="G877" s="2">
        <v>902347</v>
      </c>
      <c r="H877" s="2">
        <v>5</v>
      </c>
      <c r="I877" s="2" t="s">
        <v>3594</v>
      </c>
      <c r="J877" s="2">
        <v>11.557951</v>
      </c>
      <c r="K877" s="2">
        <v>48.13884843</v>
      </c>
      <c r="L877" s="2" t="s">
        <v>3595</v>
      </c>
    </row>
    <row r="878" spans="1:12">
      <c r="A878" s="2">
        <v>269828</v>
      </c>
      <c r="B878" s="2" t="s">
        <v>3596</v>
      </c>
      <c r="C878" s="2" t="s">
        <v>3597</v>
      </c>
      <c r="D878" s="2" t="s">
        <v>3528</v>
      </c>
      <c r="E878" s="2">
        <v>900065</v>
      </c>
      <c r="F878" s="2" t="s">
        <v>3598</v>
      </c>
      <c r="G878" s="2">
        <v>968981</v>
      </c>
      <c r="H878" s="2">
        <v>3</v>
      </c>
      <c r="I878" s="2" t="s">
        <v>3599</v>
      </c>
      <c r="J878" s="2">
        <v>11.838</v>
      </c>
      <c r="K878" s="2">
        <v>48.344</v>
      </c>
      <c r="L878" s="2" t="s">
        <v>3600</v>
      </c>
    </row>
    <row r="879" spans="1:12">
      <c r="A879" s="2">
        <v>269829</v>
      </c>
      <c r="B879" s="2" t="s">
        <v>3601</v>
      </c>
      <c r="C879" s="2" t="s">
        <v>3602</v>
      </c>
      <c r="D879" s="2" t="s">
        <v>3528</v>
      </c>
      <c r="E879" s="2">
        <v>900065</v>
      </c>
      <c r="F879" s="2" t="s">
        <v>3603</v>
      </c>
      <c r="G879" s="2">
        <v>902350</v>
      </c>
      <c r="H879" s="2">
        <v>5</v>
      </c>
      <c r="I879" s="2" t="s">
        <v>3604</v>
      </c>
      <c r="J879" s="2">
        <v>11.078264</v>
      </c>
      <c r="K879" s="2">
        <v>49.445613</v>
      </c>
      <c r="L879" s="2" t="s">
        <v>3605</v>
      </c>
    </row>
    <row r="880" spans="1:12">
      <c r="A880" s="2">
        <v>269848</v>
      </c>
      <c r="B880" s="2" t="s">
        <v>3606</v>
      </c>
      <c r="C880" s="2" t="s">
        <v>3607</v>
      </c>
      <c r="D880" s="2" t="s">
        <v>3146</v>
      </c>
      <c r="E880" s="2">
        <v>900159</v>
      </c>
      <c r="F880" s="2" t="s">
        <v>3608</v>
      </c>
      <c r="G880" s="2">
        <v>904572</v>
      </c>
      <c r="H880" s="2">
        <v>5</v>
      </c>
      <c r="I880" s="2" t="s">
        <v>3609</v>
      </c>
      <c r="J880" s="2">
        <v>2.17</v>
      </c>
      <c r="K880" s="2">
        <v>41.39</v>
      </c>
      <c r="L880" s="2" t="s">
        <v>3610</v>
      </c>
    </row>
    <row r="881" spans="1:12">
      <c r="A881" s="2">
        <v>269891</v>
      </c>
      <c r="B881" s="2" t="s">
        <v>3611</v>
      </c>
      <c r="C881" s="2" t="s">
        <v>3612</v>
      </c>
      <c r="D881" s="2" t="s">
        <v>3146</v>
      </c>
      <c r="E881" s="2">
        <v>900159</v>
      </c>
      <c r="F881" s="2" t="s">
        <v>3608</v>
      </c>
      <c r="G881" s="2">
        <v>904572</v>
      </c>
      <c r="H881" s="2">
        <v>5</v>
      </c>
      <c r="I881" s="2" t="s">
        <v>3613</v>
      </c>
      <c r="J881" s="2">
        <v>2.196328837</v>
      </c>
      <c r="K881" s="2">
        <v>41.38680892</v>
      </c>
      <c r="L881" s="2" t="s">
        <v>3614</v>
      </c>
    </row>
    <row r="882" spans="1:12">
      <c r="A882" s="2">
        <v>269892</v>
      </c>
      <c r="B882" s="2" t="s">
        <v>3615</v>
      </c>
      <c r="C882" s="2" t="s">
        <v>3616</v>
      </c>
      <c r="D882" s="2" t="s">
        <v>3528</v>
      </c>
      <c r="E882" s="2">
        <v>900065</v>
      </c>
      <c r="F882" s="2" t="s">
        <v>3534</v>
      </c>
      <c r="G882" s="2">
        <v>902344</v>
      </c>
      <c r="H882" s="2">
        <v>4</v>
      </c>
      <c r="I882" s="2" t="s">
        <v>3617</v>
      </c>
      <c r="J882" s="2">
        <v>8.76154</v>
      </c>
      <c r="K882" s="2">
        <v>50.10654</v>
      </c>
      <c r="L882" s="2" t="s">
        <v>3618</v>
      </c>
    </row>
    <row r="883" spans="1:12">
      <c r="A883" s="2">
        <v>270082</v>
      </c>
      <c r="B883" s="2" t="s">
        <v>3619</v>
      </c>
      <c r="C883" s="2" t="s">
        <v>3620</v>
      </c>
      <c r="D883" s="2" t="s">
        <v>3528</v>
      </c>
      <c r="E883" s="2">
        <v>900065</v>
      </c>
      <c r="F883" s="2" t="s">
        <v>3621</v>
      </c>
      <c r="G883" s="2">
        <v>902295</v>
      </c>
      <c r="H883" s="2">
        <v>4</v>
      </c>
      <c r="I883" s="2" t="s">
        <v>3622</v>
      </c>
      <c r="J883" s="2">
        <v>9.1822</v>
      </c>
      <c r="K883" s="2">
        <v>48.7916</v>
      </c>
      <c r="L883" s="2" t="s">
        <v>3623</v>
      </c>
    </row>
    <row r="884" spans="1:12">
      <c r="A884" s="2">
        <v>270111</v>
      </c>
      <c r="B884" s="2" t="s">
        <v>3624</v>
      </c>
      <c r="C884" s="2" t="s">
        <v>3625</v>
      </c>
      <c r="D884" s="2" t="s">
        <v>3528</v>
      </c>
      <c r="E884" s="2">
        <v>900065</v>
      </c>
      <c r="F884" s="2" t="s">
        <v>3621</v>
      </c>
      <c r="G884" s="2">
        <v>902295</v>
      </c>
      <c r="H884" s="2">
        <v>5</v>
      </c>
      <c r="I884" s="2" t="s">
        <v>3626</v>
      </c>
      <c r="J884" s="2">
        <v>9.189</v>
      </c>
      <c r="K884" s="2">
        <v>48.784</v>
      </c>
      <c r="L884" s="2" t="s">
        <v>3627</v>
      </c>
    </row>
    <row r="885" spans="1:12">
      <c r="A885" s="2">
        <v>270206</v>
      </c>
      <c r="B885" s="2" t="s">
        <v>3628</v>
      </c>
      <c r="C885" s="2" t="s">
        <v>3629</v>
      </c>
      <c r="D885" s="2" t="s">
        <v>3146</v>
      </c>
      <c r="E885" s="2">
        <v>900159</v>
      </c>
      <c r="F885" s="2" t="s">
        <v>3630</v>
      </c>
      <c r="G885" s="2">
        <v>911226</v>
      </c>
      <c r="H885" s="2">
        <v>5</v>
      </c>
      <c r="I885" s="2" t="s">
        <v>3631</v>
      </c>
      <c r="J885" s="2">
        <v>-16.79932</v>
      </c>
      <c r="K885" s="2">
        <v>28.17122</v>
      </c>
      <c r="L885" s="2" t="s">
        <v>3632</v>
      </c>
    </row>
    <row r="886" spans="1:12">
      <c r="A886" s="2">
        <v>270322</v>
      </c>
      <c r="B886" s="2" t="s">
        <v>3633</v>
      </c>
      <c r="C886" s="2" t="s">
        <v>3634</v>
      </c>
      <c r="D886" s="2" t="s">
        <v>554</v>
      </c>
      <c r="E886" s="2">
        <v>900059</v>
      </c>
      <c r="F886" s="2" t="s">
        <v>3635</v>
      </c>
      <c r="G886" s="2">
        <v>901874</v>
      </c>
      <c r="H886" s="2">
        <v>5</v>
      </c>
      <c r="I886" s="2" t="s">
        <v>3636</v>
      </c>
      <c r="J886" s="2">
        <v>177.36988</v>
      </c>
      <c r="K886" s="2">
        <v>-17.769692</v>
      </c>
      <c r="L886" s="2" t="s">
        <v>3637</v>
      </c>
    </row>
    <row r="887" spans="1:12">
      <c r="A887" s="2">
        <v>270326</v>
      </c>
      <c r="B887" s="2" t="s">
        <v>3638</v>
      </c>
      <c r="C887" s="2" t="s">
        <v>3639</v>
      </c>
      <c r="D887" s="2" t="s">
        <v>554</v>
      </c>
      <c r="E887" s="2">
        <v>900059</v>
      </c>
      <c r="F887" s="2" t="s">
        <v>3635</v>
      </c>
      <c r="G887" s="2">
        <v>901874</v>
      </c>
      <c r="H887" s="2">
        <v>5</v>
      </c>
      <c r="I887" s="2" t="s">
        <v>3640</v>
      </c>
      <c r="J887" s="2">
        <v>177.262308</v>
      </c>
      <c r="K887" s="2">
        <v>-17.935133</v>
      </c>
      <c r="L887" s="2" t="s">
        <v>3641</v>
      </c>
    </row>
    <row r="888" spans="1:12">
      <c r="A888" s="2">
        <v>270328</v>
      </c>
      <c r="B888" s="2" t="s">
        <v>3642</v>
      </c>
      <c r="C888" s="2" t="s">
        <v>3643</v>
      </c>
      <c r="D888" s="2" t="s">
        <v>554</v>
      </c>
      <c r="E888" s="2">
        <v>900059</v>
      </c>
      <c r="F888" s="2" t="s">
        <v>555</v>
      </c>
      <c r="G888" s="2">
        <v>916028</v>
      </c>
      <c r="H888" s="2">
        <v>5</v>
      </c>
      <c r="I888" s="2" t="s">
        <v>3636</v>
      </c>
      <c r="J888" s="2">
        <v>177.367878</v>
      </c>
      <c r="K888" s="2">
        <v>-17.772001</v>
      </c>
      <c r="L888" s="2" t="s">
        <v>3644</v>
      </c>
    </row>
    <row r="889" spans="1:12">
      <c r="A889" s="2">
        <v>270354</v>
      </c>
      <c r="B889" s="2" t="s">
        <v>3645</v>
      </c>
      <c r="C889" s="2" t="s">
        <v>3646</v>
      </c>
      <c r="D889" s="2" t="s">
        <v>3146</v>
      </c>
      <c r="E889" s="2">
        <v>900159</v>
      </c>
      <c r="F889" s="2" t="s">
        <v>3647</v>
      </c>
      <c r="G889" s="2">
        <v>904568</v>
      </c>
      <c r="H889" s="2">
        <v>3</v>
      </c>
      <c r="I889" s="2" t="s">
        <v>3648</v>
      </c>
      <c r="J889" s="2">
        <v>-5.361</v>
      </c>
      <c r="K889" s="2">
        <v>36.166</v>
      </c>
      <c r="L889" s="2" t="s">
        <v>3649</v>
      </c>
    </row>
    <row r="890" spans="1:12">
      <c r="A890" s="2">
        <v>270391</v>
      </c>
      <c r="B890" s="2" t="s">
        <v>3650</v>
      </c>
      <c r="C890" s="2" t="s">
        <v>3651</v>
      </c>
      <c r="D890" s="2" t="s">
        <v>3146</v>
      </c>
      <c r="E890" s="2">
        <v>900159</v>
      </c>
      <c r="F890" s="2" t="s">
        <v>3147</v>
      </c>
      <c r="G890" s="2">
        <v>904590</v>
      </c>
      <c r="H890" s="2">
        <v>4</v>
      </c>
      <c r="I890" s="2" t="s">
        <v>3652</v>
      </c>
      <c r="J890" s="2">
        <v>-3.539965</v>
      </c>
      <c r="K890" s="2">
        <v>40.446725</v>
      </c>
      <c r="L890" s="2" t="s">
        <v>3653</v>
      </c>
    </row>
    <row r="891" spans="1:12">
      <c r="A891" s="2">
        <v>270441</v>
      </c>
      <c r="B891" s="2" t="s">
        <v>3654</v>
      </c>
      <c r="C891" s="2" t="s">
        <v>3655</v>
      </c>
      <c r="D891" s="2" t="s">
        <v>3146</v>
      </c>
      <c r="E891" s="2">
        <v>900159</v>
      </c>
      <c r="F891" s="2" t="s">
        <v>3656</v>
      </c>
      <c r="G891" s="2">
        <v>904565</v>
      </c>
      <c r="H891" s="2">
        <v>4</v>
      </c>
      <c r="I891" s="2" t="s">
        <v>3657</v>
      </c>
      <c r="J891" s="2">
        <v>-1.1423138</v>
      </c>
      <c r="K891" s="2">
        <v>38.0034086</v>
      </c>
      <c r="L891" s="2" t="s">
        <v>3658</v>
      </c>
    </row>
    <row r="892" spans="1:12">
      <c r="A892" s="2">
        <v>270559</v>
      </c>
      <c r="B892" s="2" t="s">
        <v>3659</v>
      </c>
      <c r="C892" s="2" t="s">
        <v>3660</v>
      </c>
      <c r="D892" s="2" t="s">
        <v>2915</v>
      </c>
      <c r="E892" s="2">
        <v>900061</v>
      </c>
      <c r="F892" s="2" t="s">
        <v>3661</v>
      </c>
      <c r="G892" s="2">
        <v>901950</v>
      </c>
      <c r="H892" s="2">
        <v>5</v>
      </c>
      <c r="I892" s="2" t="s">
        <v>3662</v>
      </c>
      <c r="J892" s="2">
        <v>5.438</v>
      </c>
      <c r="K892" s="2">
        <v>43.526</v>
      </c>
      <c r="L892" s="2" t="s">
        <v>3663</v>
      </c>
    </row>
    <row r="893" spans="1:12">
      <c r="A893" s="2">
        <v>270752</v>
      </c>
      <c r="B893" s="2" t="s">
        <v>3664</v>
      </c>
      <c r="C893" s="2" t="s">
        <v>3664</v>
      </c>
      <c r="D893" s="2" t="s">
        <v>3146</v>
      </c>
      <c r="E893" s="2">
        <v>900159</v>
      </c>
      <c r="F893" s="2" t="s">
        <v>3665</v>
      </c>
      <c r="G893" s="2">
        <v>904637</v>
      </c>
      <c r="H893" s="2">
        <v>4</v>
      </c>
      <c r="I893" s="2" t="s">
        <v>3666</v>
      </c>
      <c r="J893" s="2">
        <v>-5.683</v>
      </c>
      <c r="K893" s="2">
        <v>43.522</v>
      </c>
      <c r="L893" s="2" t="s">
        <v>3667</v>
      </c>
    </row>
    <row r="894" spans="1:12">
      <c r="A894" s="2">
        <v>270821</v>
      </c>
      <c r="B894" s="2" t="s">
        <v>3668</v>
      </c>
      <c r="C894" s="2" t="s">
        <v>3668</v>
      </c>
      <c r="D894" s="2" t="s">
        <v>3146</v>
      </c>
      <c r="E894" s="2">
        <v>900159</v>
      </c>
      <c r="F894" s="2" t="s">
        <v>3669</v>
      </c>
      <c r="G894" s="2">
        <v>904596</v>
      </c>
      <c r="H894" s="2">
        <v>4</v>
      </c>
      <c r="I894" s="2" t="s">
        <v>3670</v>
      </c>
      <c r="J894" s="2">
        <v>-4.9944</v>
      </c>
      <c r="K894" s="2">
        <v>36.513</v>
      </c>
      <c r="L894" s="2" t="s">
        <v>3671</v>
      </c>
    </row>
    <row r="895" spans="1:12">
      <c r="A895" s="2">
        <v>270894</v>
      </c>
      <c r="B895" s="2" t="s">
        <v>3672</v>
      </c>
      <c r="C895" s="2" t="s">
        <v>3672</v>
      </c>
      <c r="D895" s="2" t="s">
        <v>3146</v>
      </c>
      <c r="E895" s="2">
        <v>900159</v>
      </c>
      <c r="F895" s="2" t="s">
        <v>3673</v>
      </c>
      <c r="G895" s="2">
        <v>904613</v>
      </c>
      <c r="H895" s="2">
        <v>5</v>
      </c>
      <c r="I895" s="2" t="s">
        <v>3674</v>
      </c>
      <c r="J895" s="2">
        <v>-8.553</v>
      </c>
      <c r="K895" s="2">
        <v>42.881</v>
      </c>
      <c r="L895" s="2" t="s">
        <v>3675</v>
      </c>
    </row>
    <row r="896" spans="1:12">
      <c r="A896" s="2">
        <v>270982</v>
      </c>
      <c r="B896" s="2" t="s">
        <v>3676</v>
      </c>
      <c r="C896" s="2" t="s">
        <v>3677</v>
      </c>
      <c r="D896" s="2" t="s">
        <v>2915</v>
      </c>
      <c r="E896" s="2">
        <v>900061</v>
      </c>
      <c r="F896" s="2" t="s">
        <v>2916</v>
      </c>
      <c r="G896" s="2">
        <v>902013</v>
      </c>
      <c r="H896" s="2">
        <v>4</v>
      </c>
      <c r="I896" s="2" t="s">
        <v>3678</v>
      </c>
      <c r="J896" s="2">
        <v>2.520921</v>
      </c>
      <c r="K896" s="2">
        <v>49.004977</v>
      </c>
      <c r="L896" s="2" t="s">
        <v>3679</v>
      </c>
    </row>
    <row r="897" spans="1:12">
      <c r="A897" s="2">
        <v>270996</v>
      </c>
      <c r="B897" s="2" t="s">
        <v>3680</v>
      </c>
      <c r="C897" s="2" t="s">
        <v>3681</v>
      </c>
      <c r="D897" s="2" t="s">
        <v>3682</v>
      </c>
      <c r="E897" s="2">
        <v>900181</v>
      </c>
      <c r="F897" s="2" t="s">
        <v>3683</v>
      </c>
      <c r="G897" s="2">
        <v>911023</v>
      </c>
      <c r="H897" s="2">
        <v>4</v>
      </c>
      <c r="I897" s="2" t="s">
        <v>3684</v>
      </c>
      <c r="J897" s="2">
        <v>-1.8832</v>
      </c>
      <c r="K897" s="2">
        <v>50.7148</v>
      </c>
      <c r="L897" s="2" t="s">
        <v>3685</v>
      </c>
    </row>
    <row r="898" spans="1:12">
      <c r="A898" s="2">
        <v>270999</v>
      </c>
      <c r="B898" s="2" t="s">
        <v>3686</v>
      </c>
      <c r="C898" s="2" t="s">
        <v>3687</v>
      </c>
      <c r="D898" s="2" t="s">
        <v>2915</v>
      </c>
      <c r="E898" s="2">
        <v>900061</v>
      </c>
      <c r="F898" s="2" t="s">
        <v>2916</v>
      </c>
      <c r="G898" s="2">
        <v>902013</v>
      </c>
      <c r="H898" s="2">
        <v>4</v>
      </c>
      <c r="I898" s="2" t="s">
        <v>3688</v>
      </c>
      <c r="J898" s="2">
        <v>2.5704</v>
      </c>
      <c r="K898" s="2">
        <v>49.00403</v>
      </c>
      <c r="L898" s="2" t="s">
        <v>3689</v>
      </c>
    </row>
    <row r="899" spans="1:12">
      <c r="A899" s="2">
        <v>271219</v>
      </c>
      <c r="B899" s="2" t="s">
        <v>3690</v>
      </c>
      <c r="C899" s="2" t="s">
        <v>3691</v>
      </c>
      <c r="D899" s="2" t="s">
        <v>3146</v>
      </c>
      <c r="E899" s="2">
        <v>900159</v>
      </c>
      <c r="F899" s="2" t="s">
        <v>3692</v>
      </c>
      <c r="G899" s="2">
        <v>904644</v>
      </c>
      <c r="H899" s="2">
        <v>5</v>
      </c>
      <c r="I899" s="2" t="s">
        <v>3693</v>
      </c>
      <c r="J899" s="2">
        <v>-5.992757</v>
      </c>
      <c r="K899" s="2">
        <v>37.381692</v>
      </c>
      <c r="L899" s="2" t="s">
        <v>3694</v>
      </c>
    </row>
    <row r="900" spans="1:12">
      <c r="A900" s="2">
        <v>271283</v>
      </c>
      <c r="B900" s="2" t="s">
        <v>3695</v>
      </c>
      <c r="C900" s="2" t="s">
        <v>3696</v>
      </c>
      <c r="D900" s="2" t="s">
        <v>3146</v>
      </c>
      <c r="E900" s="2">
        <v>900159</v>
      </c>
      <c r="F900" s="2" t="s">
        <v>3608</v>
      </c>
      <c r="G900" s="2">
        <v>904572</v>
      </c>
      <c r="H900" s="2">
        <v>5</v>
      </c>
      <c r="I900" s="2" t="s">
        <v>3697</v>
      </c>
      <c r="J900" s="2">
        <v>1.5616</v>
      </c>
      <c r="K900" s="2">
        <v>41.187</v>
      </c>
      <c r="L900" s="2" t="s">
        <v>3698</v>
      </c>
    </row>
    <row r="901" spans="1:12">
      <c r="A901" s="2">
        <v>271375</v>
      </c>
      <c r="B901" s="2" t="s">
        <v>3699</v>
      </c>
      <c r="C901" s="2" t="s">
        <v>3700</v>
      </c>
      <c r="D901" s="2" t="s">
        <v>3146</v>
      </c>
      <c r="E901" s="2">
        <v>900159</v>
      </c>
      <c r="F901" s="2" t="s">
        <v>3701</v>
      </c>
      <c r="G901" s="2">
        <v>909647</v>
      </c>
      <c r="H901" s="2">
        <v>5</v>
      </c>
      <c r="I901" s="2" t="s">
        <v>3702</v>
      </c>
      <c r="J901" s="2">
        <v>-0.36133455</v>
      </c>
      <c r="K901" s="2">
        <v>39.47301662</v>
      </c>
      <c r="L901" s="2" t="s">
        <v>3703</v>
      </c>
    </row>
    <row r="902" spans="1:12">
      <c r="A902" s="2">
        <v>271455</v>
      </c>
      <c r="B902" s="2" t="s">
        <v>3704</v>
      </c>
      <c r="C902" s="2" t="s">
        <v>3705</v>
      </c>
      <c r="D902" s="2" t="s">
        <v>3682</v>
      </c>
      <c r="E902" s="2">
        <v>900181</v>
      </c>
      <c r="F902" s="2" t="s">
        <v>3706</v>
      </c>
      <c r="G902" s="2">
        <v>905335</v>
      </c>
      <c r="H902" s="2">
        <v>4</v>
      </c>
      <c r="I902" s="2" t="s">
        <v>3707</v>
      </c>
      <c r="J902" s="2">
        <v>-4.431401963</v>
      </c>
      <c r="K902" s="2">
        <v>55.86040843</v>
      </c>
      <c r="L902" s="2" t="s">
        <v>3708</v>
      </c>
    </row>
    <row r="903" spans="1:12">
      <c r="A903" s="2">
        <v>271657</v>
      </c>
      <c r="B903" s="2" t="s">
        <v>3709</v>
      </c>
      <c r="C903" s="2" t="s">
        <v>3710</v>
      </c>
      <c r="D903" s="2" t="s">
        <v>3682</v>
      </c>
      <c r="E903" s="2">
        <v>900181</v>
      </c>
      <c r="F903" s="2" t="s">
        <v>3711</v>
      </c>
      <c r="G903" s="2">
        <v>1104030</v>
      </c>
      <c r="H903" s="2">
        <v>4</v>
      </c>
      <c r="I903" s="2" t="s">
        <v>3712</v>
      </c>
      <c r="J903" s="2">
        <v>-0.438</v>
      </c>
      <c r="K903" s="2">
        <v>51.481</v>
      </c>
      <c r="L903" s="2" t="s">
        <v>3713</v>
      </c>
    </row>
    <row r="904" spans="1:12">
      <c r="A904" s="2">
        <v>271663</v>
      </c>
      <c r="B904" s="2" t="s">
        <v>3714</v>
      </c>
      <c r="C904" s="2" t="s">
        <v>3715</v>
      </c>
      <c r="D904" s="2" t="s">
        <v>3682</v>
      </c>
      <c r="E904" s="2">
        <v>900181</v>
      </c>
      <c r="F904" s="2" t="s">
        <v>3711</v>
      </c>
      <c r="G904" s="2">
        <v>1104030</v>
      </c>
      <c r="H904" s="2">
        <v>4</v>
      </c>
      <c r="I904" s="2" t="s">
        <v>3716</v>
      </c>
      <c r="J904" s="2">
        <v>-0.446141</v>
      </c>
      <c r="K904" s="2">
        <v>51.480295</v>
      </c>
      <c r="L904" s="2" t="s">
        <v>3717</v>
      </c>
    </row>
    <row r="905" spans="1:12">
      <c r="A905" s="2">
        <v>271668</v>
      </c>
      <c r="B905" s="2" t="s">
        <v>3718</v>
      </c>
      <c r="C905" s="2" t="s">
        <v>3719</v>
      </c>
      <c r="D905" s="2" t="s">
        <v>3682</v>
      </c>
      <c r="E905" s="2">
        <v>900181</v>
      </c>
      <c r="F905" s="2" t="s">
        <v>3720</v>
      </c>
      <c r="G905" s="2">
        <v>905245</v>
      </c>
      <c r="H905" s="2">
        <v>4</v>
      </c>
      <c r="I905" s="2" t="s">
        <v>3721</v>
      </c>
      <c r="J905" s="2">
        <v>-2.988627</v>
      </c>
      <c r="K905" s="2">
        <v>53.406265</v>
      </c>
      <c r="L905" s="2" t="s">
        <v>3722</v>
      </c>
    </row>
    <row r="906" spans="1:12">
      <c r="A906" s="2">
        <v>271758</v>
      </c>
      <c r="B906" s="2" t="s">
        <v>3723</v>
      </c>
      <c r="C906" s="2" t="s">
        <v>3724</v>
      </c>
      <c r="D906" s="2" t="s">
        <v>3682</v>
      </c>
      <c r="E906" s="2">
        <v>900181</v>
      </c>
      <c r="F906" s="2" t="s">
        <v>3467</v>
      </c>
      <c r="G906" s="2">
        <v>905165</v>
      </c>
      <c r="H906" s="2">
        <v>4</v>
      </c>
      <c r="I906" s="2" t="s">
        <v>3725</v>
      </c>
      <c r="J906" s="2">
        <v>0.035018567919906</v>
      </c>
      <c r="K906" s="2">
        <v>51.5080959444591</v>
      </c>
      <c r="L906" s="2" t="s">
        <v>3726</v>
      </c>
    </row>
    <row r="907" spans="1:12">
      <c r="A907" s="2">
        <v>271856</v>
      </c>
      <c r="B907" s="2" t="s">
        <v>3727</v>
      </c>
      <c r="C907" s="2" t="s">
        <v>3728</v>
      </c>
      <c r="D907" s="2" t="s">
        <v>3682</v>
      </c>
      <c r="E907" s="2">
        <v>900181</v>
      </c>
      <c r="F907" s="2" t="s">
        <v>3729</v>
      </c>
      <c r="G907" s="2">
        <v>905275</v>
      </c>
      <c r="H907" s="2">
        <v>4</v>
      </c>
      <c r="I907" s="2" t="s">
        <v>3730</v>
      </c>
      <c r="J907" s="2">
        <v>-2.298417</v>
      </c>
      <c r="K907" s="2">
        <v>53.363476</v>
      </c>
      <c r="L907" s="2" t="s">
        <v>3731</v>
      </c>
    </row>
    <row r="908" spans="1:12">
      <c r="A908" s="2">
        <v>271972</v>
      </c>
      <c r="B908" s="2" t="s">
        <v>3732</v>
      </c>
      <c r="C908" s="2" t="s">
        <v>3733</v>
      </c>
      <c r="D908" s="2" t="s">
        <v>3682</v>
      </c>
      <c r="E908" s="2">
        <v>900181</v>
      </c>
      <c r="F908" s="2" t="s">
        <v>3467</v>
      </c>
      <c r="G908" s="2">
        <v>905165</v>
      </c>
      <c r="H908" s="2">
        <v>5</v>
      </c>
      <c r="I908" s="2" t="s">
        <v>3734</v>
      </c>
      <c r="J908" s="2">
        <v>-0.154752</v>
      </c>
      <c r="K908" s="2">
        <v>51.50947</v>
      </c>
      <c r="L908" s="2" t="s">
        <v>3735</v>
      </c>
    </row>
    <row r="909" spans="1:12">
      <c r="A909" s="2">
        <v>272046</v>
      </c>
      <c r="B909" s="2" t="s">
        <v>3736</v>
      </c>
      <c r="C909" s="2" t="s">
        <v>3737</v>
      </c>
      <c r="D909" s="2" t="s">
        <v>2915</v>
      </c>
      <c r="E909" s="2">
        <v>900061</v>
      </c>
      <c r="F909" s="2" t="s">
        <v>2916</v>
      </c>
      <c r="G909" s="2">
        <v>902013</v>
      </c>
      <c r="H909" s="2">
        <v>4</v>
      </c>
      <c r="I909" s="2" t="s">
        <v>3738</v>
      </c>
      <c r="J909" s="2">
        <v>2.3369894</v>
      </c>
      <c r="K909" s="2">
        <v>48.8722401</v>
      </c>
      <c r="L909" s="2" t="s">
        <v>3739</v>
      </c>
    </row>
    <row r="910" spans="1:12">
      <c r="A910" s="2">
        <v>272297</v>
      </c>
      <c r="B910" s="2" t="s">
        <v>3740</v>
      </c>
      <c r="C910" s="2" t="s">
        <v>3741</v>
      </c>
      <c r="D910" s="2" t="s">
        <v>3682</v>
      </c>
      <c r="E910" s="2">
        <v>900181</v>
      </c>
      <c r="F910" s="2" t="s">
        <v>3742</v>
      </c>
      <c r="G910" s="2">
        <v>905323</v>
      </c>
      <c r="H910" s="2">
        <v>4</v>
      </c>
      <c r="I910" s="2" t="s">
        <v>3743</v>
      </c>
      <c r="J910" s="2">
        <v>-0.3249</v>
      </c>
      <c r="K910" s="2">
        <v>52.55</v>
      </c>
      <c r="L910" s="2" t="s">
        <v>3744</v>
      </c>
    </row>
    <row r="911" spans="1:12">
      <c r="A911" s="2">
        <v>272344</v>
      </c>
      <c r="B911" s="2" t="s">
        <v>3745</v>
      </c>
      <c r="C911" s="2" t="s">
        <v>3746</v>
      </c>
      <c r="D911" s="2" t="s">
        <v>3747</v>
      </c>
      <c r="E911" s="2">
        <v>900067</v>
      </c>
      <c r="F911" s="2" t="s">
        <v>3748</v>
      </c>
      <c r="G911" s="2">
        <v>902480</v>
      </c>
      <c r="H911" s="2">
        <v>5</v>
      </c>
      <c r="I911" s="2" t="s">
        <v>3749</v>
      </c>
      <c r="J911" s="2">
        <v>28.19116459</v>
      </c>
      <c r="K911" s="2">
        <v>36.42162995</v>
      </c>
      <c r="L911" s="2" t="s">
        <v>3750</v>
      </c>
    </row>
    <row r="912" spans="1:12">
      <c r="A912" s="2">
        <v>272488</v>
      </c>
      <c r="B912" s="2" t="s">
        <v>3751</v>
      </c>
      <c r="C912" s="2" t="s">
        <v>3752</v>
      </c>
      <c r="D912" s="2" t="s">
        <v>3747</v>
      </c>
      <c r="E912" s="2">
        <v>0</v>
      </c>
      <c r="F912" s="2" t="s">
        <v>3753</v>
      </c>
      <c r="G912" s="2">
        <v>902474</v>
      </c>
      <c r="H912" s="2">
        <v>5</v>
      </c>
      <c r="I912" s="2" t="s">
        <v>3754</v>
      </c>
      <c r="J912" s="2">
        <v>25.326623</v>
      </c>
      <c r="K912" s="2">
        <v>37.418146</v>
      </c>
      <c r="L912" s="2" t="s">
        <v>3755</v>
      </c>
    </row>
    <row r="913" spans="1:12">
      <c r="A913" s="2">
        <v>273013</v>
      </c>
      <c r="B913" s="2" t="s">
        <v>3756</v>
      </c>
      <c r="C913" s="2" t="s">
        <v>3756</v>
      </c>
      <c r="D913" s="2" t="s">
        <v>3757</v>
      </c>
      <c r="E913" s="2">
        <v>900069</v>
      </c>
      <c r="F913" s="2" t="s">
        <v>3758</v>
      </c>
      <c r="G913" s="2">
        <v>902555</v>
      </c>
      <c r="H913" s="2">
        <v>5</v>
      </c>
      <c r="I913" s="2" t="s">
        <v>3759</v>
      </c>
      <c r="J913" s="2">
        <v>-90.5164</v>
      </c>
      <c r="K913" s="2">
        <v>14.5977</v>
      </c>
      <c r="L913" s="2" t="s">
        <v>3760</v>
      </c>
    </row>
    <row r="914" spans="1:12">
      <c r="A914" s="2">
        <v>273145</v>
      </c>
      <c r="B914" s="2" t="s">
        <v>3761</v>
      </c>
      <c r="C914" s="2" t="s">
        <v>3762</v>
      </c>
      <c r="D914" s="2" t="s">
        <v>602</v>
      </c>
      <c r="E914" s="2">
        <v>900182</v>
      </c>
      <c r="F914" s="2" t="s">
        <v>3763</v>
      </c>
      <c r="G914" s="2">
        <v>907793</v>
      </c>
      <c r="H914" s="2">
        <v>5</v>
      </c>
      <c r="I914" s="2" t="s">
        <v>3764</v>
      </c>
      <c r="J914" s="2">
        <v>144.7713169</v>
      </c>
      <c r="K914" s="2">
        <v>13.49716079</v>
      </c>
      <c r="L914" s="2" t="s">
        <v>3765</v>
      </c>
    </row>
    <row r="915" spans="1:12">
      <c r="A915" s="2">
        <v>273153</v>
      </c>
      <c r="B915" s="2" t="s">
        <v>3766</v>
      </c>
      <c r="C915" s="2" t="s">
        <v>3767</v>
      </c>
      <c r="D915" s="2" t="s">
        <v>602</v>
      </c>
      <c r="E915" s="2">
        <v>900182</v>
      </c>
      <c r="F915" s="2" t="s">
        <v>3763</v>
      </c>
      <c r="G915" s="2">
        <v>907793</v>
      </c>
      <c r="H915" s="2">
        <v>5</v>
      </c>
      <c r="I915" s="2" t="s">
        <v>3768</v>
      </c>
      <c r="J915" s="2">
        <v>144.80733</v>
      </c>
      <c r="K915" s="2">
        <v>13.51764</v>
      </c>
      <c r="L915" s="2" t="s">
        <v>3769</v>
      </c>
    </row>
    <row r="916" spans="1:12">
      <c r="A916" s="2">
        <v>273256</v>
      </c>
      <c r="B916" s="2" t="s">
        <v>3770</v>
      </c>
      <c r="C916" s="2" t="s">
        <v>3771</v>
      </c>
      <c r="D916" s="2" t="s">
        <v>3772</v>
      </c>
      <c r="E916" s="2">
        <v>900044</v>
      </c>
      <c r="F916" s="2" t="s">
        <v>3773</v>
      </c>
      <c r="G916" s="2">
        <v>1000066652</v>
      </c>
      <c r="H916" s="2">
        <v>5</v>
      </c>
      <c r="I916" s="2" t="s">
        <v>3774</v>
      </c>
      <c r="J916" s="2">
        <v>18.1976</v>
      </c>
      <c r="K916" s="2">
        <v>42.6237</v>
      </c>
      <c r="L916" s="2" t="s">
        <v>3775</v>
      </c>
    </row>
    <row r="917" spans="1:12">
      <c r="A917" s="2">
        <v>273360</v>
      </c>
      <c r="B917" s="2" t="s">
        <v>3776</v>
      </c>
      <c r="C917" s="2" t="s">
        <v>3777</v>
      </c>
      <c r="D917" s="2" t="s">
        <v>2759</v>
      </c>
      <c r="E917" s="2">
        <v>900078</v>
      </c>
      <c r="F917" s="2" t="s">
        <v>3778</v>
      </c>
      <c r="G917" s="2">
        <v>902891</v>
      </c>
      <c r="H917" s="2">
        <v>4</v>
      </c>
      <c r="I917" s="2" t="s">
        <v>3779</v>
      </c>
      <c r="J917" s="2">
        <v>107.610172</v>
      </c>
      <c r="K917" s="2">
        <v>-6.904162</v>
      </c>
      <c r="L917" s="2" t="s">
        <v>3780</v>
      </c>
    </row>
    <row r="918" spans="1:12">
      <c r="A918" s="2">
        <v>273378</v>
      </c>
      <c r="B918" s="2" t="s">
        <v>3781</v>
      </c>
      <c r="C918" s="2" t="s">
        <v>3782</v>
      </c>
      <c r="D918" s="2" t="s">
        <v>2759</v>
      </c>
      <c r="E918" s="2">
        <v>900078</v>
      </c>
      <c r="F918" s="2" t="s">
        <v>3778</v>
      </c>
      <c r="G918" s="2">
        <v>902891</v>
      </c>
      <c r="H918" s="2">
        <v>5</v>
      </c>
      <c r="I918" s="2" t="s">
        <v>3783</v>
      </c>
      <c r="J918" s="2">
        <v>107.619718</v>
      </c>
      <c r="K918" s="2">
        <v>-6.876006</v>
      </c>
      <c r="L918" s="2" t="s">
        <v>3784</v>
      </c>
    </row>
    <row r="919" spans="1:12">
      <c r="A919" s="2">
        <v>273466</v>
      </c>
      <c r="B919" s="2" t="s">
        <v>3785</v>
      </c>
      <c r="C919" s="2" t="s">
        <v>3786</v>
      </c>
      <c r="D919" s="2" t="s">
        <v>2759</v>
      </c>
      <c r="E919" s="2">
        <v>900078</v>
      </c>
      <c r="F919" s="2" t="s">
        <v>3778</v>
      </c>
      <c r="G919" s="2">
        <v>902891</v>
      </c>
      <c r="H919" s="2">
        <v>4</v>
      </c>
      <c r="I919" s="2" t="s">
        <v>3787</v>
      </c>
      <c r="J919" s="2">
        <v>107.5771384</v>
      </c>
      <c r="K919" s="2">
        <v>-6.9014885</v>
      </c>
      <c r="L919" s="2" t="s">
        <v>3788</v>
      </c>
    </row>
    <row r="920" spans="1:12">
      <c r="A920" s="2">
        <v>273500</v>
      </c>
      <c r="B920" s="2" t="s">
        <v>3789</v>
      </c>
      <c r="C920" s="2" t="s">
        <v>3790</v>
      </c>
      <c r="D920" s="2" t="s">
        <v>3772</v>
      </c>
      <c r="E920" s="2">
        <v>900044</v>
      </c>
      <c r="F920" s="2" t="s">
        <v>3791</v>
      </c>
      <c r="G920" s="2">
        <v>959247</v>
      </c>
      <c r="H920" s="2">
        <v>5</v>
      </c>
      <c r="I920" s="2" t="s">
        <v>3792</v>
      </c>
      <c r="J920" s="2">
        <v>16.53816598</v>
      </c>
      <c r="K920" s="2">
        <v>43.49243653</v>
      </c>
      <c r="L920" s="2" t="s">
        <v>3793</v>
      </c>
    </row>
    <row r="921" spans="1:12">
      <c r="A921" s="2">
        <v>273560</v>
      </c>
      <c r="B921" s="2" t="s">
        <v>3794</v>
      </c>
      <c r="C921" s="2" t="s">
        <v>3795</v>
      </c>
      <c r="D921" s="2" t="s">
        <v>3772</v>
      </c>
      <c r="E921" s="2">
        <v>900044</v>
      </c>
      <c r="F921" s="2" t="s">
        <v>3796</v>
      </c>
      <c r="G921" s="2">
        <v>901755</v>
      </c>
      <c r="H921" s="2">
        <v>5</v>
      </c>
      <c r="I921" s="2" t="s">
        <v>3797</v>
      </c>
      <c r="J921" s="2">
        <v>15.97573</v>
      </c>
      <c r="K921" s="2">
        <v>45.815147</v>
      </c>
      <c r="L921" s="2" t="s">
        <v>3798</v>
      </c>
    </row>
    <row r="922" spans="1:12">
      <c r="A922" s="2">
        <v>273612</v>
      </c>
      <c r="B922" s="2" t="s">
        <v>3799</v>
      </c>
      <c r="C922" s="2" t="s">
        <v>3800</v>
      </c>
      <c r="D922" s="2" t="s">
        <v>2759</v>
      </c>
      <c r="E922" s="2">
        <v>900078</v>
      </c>
      <c r="F922" s="2" t="s">
        <v>2760</v>
      </c>
      <c r="G922" s="2">
        <v>902887</v>
      </c>
      <c r="H922" s="2">
        <v>5</v>
      </c>
      <c r="I922" s="2" t="s">
        <v>3801</v>
      </c>
      <c r="J922" s="2">
        <v>115.17</v>
      </c>
      <c r="K922" s="2">
        <v>-8.778</v>
      </c>
      <c r="L922" s="2" t="s">
        <v>3802</v>
      </c>
    </row>
    <row r="923" spans="1:12">
      <c r="A923" s="2">
        <v>273704</v>
      </c>
      <c r="B923" s="2" t="s">
        <v>3803</v>
      </c>
      <c r="C923" s="2" t="s">
        <v>3804</v>
      </c>
      <c r="D923" s="2" t="s">
        <v>2759</v>
      </c>
      <c r="E923" s="2">
        <v>900078</v>
      </c>
      <c r="F923" s="2" t="s">
        <v>2760</v>
      </c>
      <c r="G923" s="2">
        <v>902887</v>
      </c>
      <c r="H923" s="2">
        <v>5</v>
      </c>
      <c r="I923" s="2" t="s">
        <v>3805</v>
      </c>
      <c r="J923" s="2">
        <v>115.167</v>
      </c>
      <c r="K923" s="2">
        <v>-8.706</v>
      </c>
      <c r="L923" s="2" t="s">
        <v>3806</v>
      </c>
    </row>
    <row r="924" spans="1:12">
      <c r="A924" s="2">
        <v>273749</v>
      </c>
      <c r="B924" s="2" t="s">
        <v>3807</v>
      </c>
      <c r="C924" s="2" t="s">
        <v>3808</v>
      </c>
      <c r="D924" s="2" t="s">
        <v>2759</v>
      </c>
      <c r="E924" s="2">
        <v>900078</v>
      </c>
      <c r="F924" s="2" t="s">
        <v>2760</v>
      </c>
      <c r="G924" s="2">
        <v>902887</v>
      </c>
      <c r="H924" s="2">
        <v>5</v>
      </c>
      <c r="I924" s="2" t="s">
        <v>3809</v>
      </c>
      <c r="J924" s="2">
        <v>115.226</v>
      </c>
      <c r="K924" s="2">
        <v>-8.807</v>
      </c>
      <c r="L924" s="2" t="s">
        <v>3810</v>
      </c>
    </row>
    <row r="925" spans="1:12">
      <c r="A925" s="2">
        <v>273750</v>
      </c>
      <c r="B925" s="2" t="s">
        <v>3811</v>
      </c>
      <c r="C925" s="2" t="s">
        <v>3812</v>
      </c>
      <c r="D925" s="2" t="s">
        <v>2759</v>
      </c>
      <c r="E925" s="2">
        <v>900078</v>
      </c>
      <c r="F925" s="2" t="s">
        <v>3813</v>
      </c>
      <c r="G925" s="2">
        <v>902881</v>
      </c>
      <c r="H925" s="2">
        <v>5</v>
      </c>
      <c r="I925" s="2" t="s">
        <v>3814</v>
      </c>
      <c r="J925" s="2">
        <v>106.825356</v>
      </c>
      <c r="K925" s="2">
        <v>-6.231669</v>
      </c>
      <c r="L925" s="2" t="s">
        <v>3815</v>
      </c>
    </row>
    <row r="926" spans="1:12">
      <c r="A926" s="2">
        <v>273760</v>
      </c>
      <c r="B926" s="2" t="s">
        <v>3816</v>
      </c>
      <c r="C926" s="2" t="s">
        <v>3817</v>
      </c>
      <c r="D926" s="2" t="s">
        <v>2759</v>
      </c>
      <c r="E926" s="2">
        <v>900078</v>
      </c>
      <c r="F926" s="2" t="s">
        <v>3813</v>
      </c>
      <c r="G926" s="2">
        <v>902881</v>
      </c>
      <c r="H926" s="2">
        <v>5</v>
      </c>
      <c r="I926" s="2" t="s">
        <v>3818</v>
      </c>
      <c r="J926" s="2">
        <v>106.819</v>
      </c>
      <c r="K926" s="2">
        <v>-6.194</v>
      </c>
      <c r="L926" s="2" t="s">
        <v>3819</v>
      </c>
    </row>
    <row r="927" spans="1:12">
      <c r="A927" s="2">
        <v>273763</v>
      </c>
      <c r="B927" s="2" t="s">
        <v>3820</v>
      </c>
      <c r="C927" s="2" t="s">
        <v>3821</v>
      </c>
      <c r="D927" s="2" t="s">
        <v>2759</v>
      </c>
      <c r="E927" s="2">
        <v>900078</v>
      </c>
      <c r="F927" s="2" t="s">
        <v>3813</v>
      </c>
      <c r="G927" s="2">
        <v>902881</v>
      </c>
      <c r="H927" s="2">
        <v>5</v>
      </c>
      <c r="I927" s="2" t="s">
        <v>3822</v>
      </c>
      <c r="J927" s="2">
        <v>106.818759</v>
      </c>
      <c r="K927" s="2">
        <v>-6.213162</v>
      </c>
      <c r="L927" s="2" t="s">
        <v>3823</v>
      </c>
    </row>
    <row r="928" spans="1:12">
      <c r="A928" s="2">
        <v>273769</v>
      </c>
      <c r="B928" s="2" t="s">
        <v>3824</v>
      </c>
      <c r="C928" s="2" t="s">
        <v>3825</v>
      </c>
      <c r="D928" s="2" t="s">
        <v>3826</v>
      </c>
      <c r="E928" s="2">
        <v>900081</v>
      </c>
      <c r="F928" s="2" t="s">
        <v>3827</v>
      </c>
      <c r="G928" s="2">
        <v>909009</v>
      </c>
      <c r="H928" s="2">
        <v>4</v>
      </c>
      <c r="I928" s="2" t="s">
        <v>3828</v>
      </c>
      <c r="J928" s="2">
        <v>-7.9349</v>
      </c>
      <c r="K928" s="2">
        <v>53.4238</v>
      </c>
      <c r="L928" s="2" t="s">
        <v>3829</v>
      </c>
    </row>
    <row r="929" spans="1:12">
      <c r="A929" s="2">
        <v>273849</v>
      </c>
      <c r="B929" s="2" t="s">
        <v>3830</v>
      </c>
      <c r="C929" s="2" t="s">
        <v>3831</v>
      </c>
      <c r="D929" s="2" t="s">
        <v>2759</v>
      </c>
      <c r="E929" s="2">
        <v>900078</v>
      </c>
      <c r="F929" s="2" t="s">
        <v>3813</v>
      </c>
      <c r="G929" s="2">
        <v>902881</v>
      </c>
      <c r="H929" s="2">
        <v>5</v>
      </c>
      <c r="I929" s="2" t="s">
        <v>3832</v>
      </c>
      <c r="J929" s="2">
        <v>106.809226</v>
      </c>
      <c r="K929" s="2">
        <v>-6.22824</v>
      </c>
      <c r="L929" s="2" t="s">
        <v>3833</v>
      </c>
    </row>
    <row r="930" spans="1:12">
      <c r="A930" s="2">
        <v>273857</v>
      </c>
      <c r="B930" s="2" t="s">
        <v>3834</v>
      </c>
      <c r="C930" s="2" t="s">
        <v>3835</v>
      </c>
      <c r="D930" s="2" t="s">
        <v>2759</v>
      </c>
      <c r="E930" s="2">
        <v>900078</v>
      </c>
      <c r="F930" s="2" t="s">
        <v>3836</v>
      </c>
      <c r="G930" s="2">
        <v>902886</v>
      </c>
      <c r="H930" s="2">
        <v>5</v>
      </c>
      <c r="I930" s="2" t="s">
        <v>3837</v>
      </c>
      <c r="J930" s="2">
        <v>116.055061</v>
      </c>
      <c r="K930" s="2">
        <v>-8.504951</v>
      </c>
      <c r="L930" s="2" t="s">
        <v>3838</v>
      </c>
    </row>
    <row r="931" spans="1:12">
      <c r="A931" s="2">
        <v>274000</v>
      </c>
      <c r="B931" s="2" t="s">
        <v>3839</v>
      </c>
      <c r="C931" s="2" t="s">
        <v>3840</v>
      </c>
      <c r="D931" s="2" t="s">
        <v>2759</v>
      </c>
      <c r="E931" s="2">
        <v>900078</v>
      </c>
      <c r="F931" s="2" t="s">
        <v>3813</v>
      </c>
      <c r="G931" s="2">
        <v>902881</v>
      </c>
      <c r="H931" s="2">
        <v>5</v>
      </c>
      <c r="I931" s="2" t="s">
        <v>3841</v>
      </c>
      <c r="J931" s="2">
        <v>106.838202</v>
      </c>
      <c r="K931" s="2">
        <v>-6.198183</v>
      </c>
      <c r="L931" s="2" t="s">
        <v>3842</v>
      </c>
    </row>
    <row r="932" spans="1:12">
      <c r="A932" s="2">
        <v>274086</v>
      </c>
      <c r="B932" s="2" t="s">
        <v>3843</v>
      </c>
      <c r="C932" s="2" t="s">
        <v>3843</v>
      </c>
      <c r="D932" s="2" t="s">
        <v>2759</v>
      </c>
      <c r="E932" s="2">
        <v>900078</v>
      </c>
      <c r="F932" s="2" t="s">
        <v>3844</v>
      </c>
      <c r="G932" s="2">
        <v>902903</v>
      </c>
      <c r="H932" s="2">
        <v>5</v>
      </c>
      <c r="I932" s="2" t="s">
        <v>3845</v>
      </c>
      <c r="J932" s="2">
        <v>105.255386</v>
      </c>
      <c r="K932" s="2">
        <v>-5.435912</v>
      </c>
      <c r="L932" s="2" t="s">
        <v>3846</v>
      </c>
    </row>
    <row r="933" spans="1:12">
      <c r="A933" s="2">
        <v>274208</v>
      </c>
      <c r="B933" s="2" t="s">
        <v>3847</v>
      </c>
      <c r="C933" s="2" t="s">
        <v>3848</v>
      </c>
      <c r="D933" s="2" t="s">
        <v>2759</v>
      </c>
      <c r="E933" s="2">
        <v>900078</v>
      </c>
      <c r="F933" s="2" t="s">
        <v>3849</v>
      </c>
      <c r="G933" s="2">
        <v>902884</v>
      </c>
      <c r="H933" s="2">
        <v>5</v>
      </c>
      <c r="I933" s="2" t="s">
        <v>3850</v>
      </c>
      <c r="J933" s="2">
        <v>110.428419</v>
      </c>
      <c r="K933" s="2">
        <v>-7.779666095</v>
      </c>
      <c r="L933" s="2" t="s">
        <v>3851</v>
      </c>
    </row>
    <row r="934" spans="1:12">
      <c r="A934" s="2">
        <v>274293</v>
      </c>
      <c r="B934" s="2" t="s">
        <v>3852</v>
      </c>
      <c r="C934" s="2" t="s">
        <v>3853</v>
      </c>
      <c r="D934" s="2" t="s">
        <v>3854</v>
      </c>
      <c r="E934" s="2">
        <v>900077</v>
      </c>
      <c r="F934" s="2" t="s">
        <v>3855</v>
      </c>
      <c r="G934" s="2">
        <v>902674</v>
      </c>
      <c r="H934" s="2">
        <v>4</v>
      </c>
      <c r="I934" s="2" t="s">
        <v>3856</v>
      </c>
      <c r="J934" s="2">
        <v>77.694</v>
      </c>
      <c r="K934" s="2">
        <v>12.9381</v>
      </c>
      <c r="L934" s="2" t="s">
        <v>3857</v>
      </c>
    </row>
    <row r="935" spans="1:12">
      <c r="A935" s="2">
        <v>274296</v>
      </c>
      <c r="B935" s="2" t="s">
        <v>3858</v>
      </c>
      <c r="C935" s="2" t="s">
        <v>3859</v>
      </c>
      <c r="D935" s="2" t="s">
        <v>3854</v>
      </c>
      <c r="E935" s="2">
        <v>900077</v>
      </c>
      <c r="F935" s="2" t="s">
        <v>3855</v>
      </c>
      <c r="G935" s="2">
        <v>902674</v>
      </c>
      <c r="H935" s="2">
        <v>4</v>
      </c>
      <c r="I935" s="2" t="s">
        <v>3860</v>
      </c>
      <c r="J935" s="2">
        <v>77.7518</v>
      </c>
      <c r="K935" s="2">
        <v>12.9795</v>
      </c>
      <c r="L935" s="2" t="s">
        <v>3861</v>
      </c>
    </row>
    <row r="936" spans="1:12">
      <c r="A936" s="2">
        <v>274326</v>
      </c>
      <c r="B936" s="2" t="s">
        <v>3862</v>
      </c>
      <c r="C936" s="2" t="s">
        <v>3863</v>
      </c>
      <c r="D936" s="2" t="s">
        <v>3854</v>
      </c>
      <c r="E936" s="2">
        <v>900077</v>
      </c>
      <c r="F936" s="2" t="s">
        <v>3864</v>
      </c>
      <c r="G936" s="2">
        <v>1102203</v>
      </c>
      <c r="H936" s="2">
        <v>5</v>
      </c>
      <c r="I936" s="2" t="s">
        <v>3865</v>
      </c>
      <c r="J936" s="2">
        <v>77.555</v>
      </c>
      <c r="K936" s="2">
        <v>13.0125</v>
      </c>
      <c r="L936" s="2" t="s">
        <v>3866</v>
      </c>
    </row>
    <row r="937" spans="1:12">
      <c r="A937" s="2">
        <v>274333</v>
      </c>
      <c r="B937" s="2" t="s">
        <v>3867</v>
      </c>
      <c r="C937" s="2" t="s">
        <v>3868</v>
      </c>
      <c r="D937" s="2" t="s">
        <v>3854</v>
      </c>
      <c r="E937" s="2">
        <v>900077</v>
      </c>
      <c r="F937" s="2" t="s">
        <v>3864</v>
      </c>
      <c r="G937" s="2">
        <v>1102203</v>
      </c>
      <c r="H937" s="2">
        <v>5</v>
      </c>
      <c r="I937" s="2" t="s">
        <v>3869</v>
      </c>
      <c r="J937" s="2">
        <v>77.586</v>
      </c>
      <c r="K937" s="2">
        <v>12.99</v>
      </c>
      <c r="L937" s="2" t="s">
        <v>3870</v>
      </c>
    </row>
    <row r="938" spans="1:12">
      <c r="A938" s="2">
        <v>274360</v>
      </c>
      <c r="B938" s="2" t="s">
        <v>3871</v>
      </c>
      <c r="C938" s="2" t="s">
        <v>3872</v>
      </c>
      <c r="D938" s="2" t="s">
        <v>3854</v>
      </c>
      <c r="E938" s="2">
        <v>900077</v>
      </c>
      <c r="F938" s="2" t="s">
        <v>3873</v>
      </c>
      <c r="G938" s="2">
        <v>902716</v>
      </c>
      <c r="H938" s="2">
        <v>4</v>
      </c>
      <c r="I938" s="2" t="s">
        <v>3874</v>
      </c>
      <c r="J938" s="2">
        <v>72.864354</v>
      </c>
      <c r="K938" s="2">
        <v>19.113999</v>
      </c>
      <c r="L938" s="2" t="s">
        <v>3875</v>
      </c>
    </row>
    <row r="939" spans="1:12">
      <c r="A939" s="2">
        <v>274364</v>
      </c>
      <c r="B939" s="2" t="s">
        <v>3876</v>
      </c>
      <c r="C939" s="2" t="s">
        <v>3877</v>
      </c>
      <c r="D939" s="2" t="s">
        <v>2759</v>
      </c>
      <c r="E939" s="2">
        <v>900078</v>
      </c>
      <c r="F939" s="2" t="s">
        <v>2760</v>
      </c>
      <c r="G939" s="2">
        <v>902887</v>
      </c>
      <c r="H939" s="2">
        <v>5</v>
      </c>
      <c r="I939" s="2" t="s">
        <v>3878</v>
      </c>
      <c r="J939" s="2">
        <v>115.274</v>
      </c>
      <c r="K939" s="2">
        <v>-8.384</v>
      </c>
      <c r="L939" s="2" t="s">
        <v>3879</v>
      </c>
    </row>
    <row r="940" spans="1:12">
      <c r="A940" s="2">
        <v>274383</v>
      </c>
      <c r="B940" s="2" t="s">
        <v>3880</v>
      </c>
      <c r="C940" s="2" t="s">
        <v>3881</v>
      </c>
      <c r="D940" s="2" t="s">
        <v>3854</v>
      </c>
      <c r="E940" s="2">
        <v>900077</v>
      </c>
      <c r="F940" s="2" t="s">
        <v>3873</v>
      </c>
      <c r="G940" s="2">
        <v>902716</v>
      </c>
      <c r="H940" s="2">
        <v>5</v>
      </c>
      <c r="I940" s="2" t="s">
        <v>3882</v>
      </c>
      <c r="J940" s="2">
        <v>72.87759</v>
      </c>
      <c r="K940" s="2">
        <v>19.103217</v>
      </c>
      <c r="L940" s="2" t="s">
        <v>3883</v>
      </c>
    </row>
    <row r="941" spans="1:12">
      <c r="A941" s="2">
        <v>274418</v>
      </c>
      <c r="B941" s="2" t="s">
        <v>3884</v>
      </c>
      <c r="C941" s="2" t="s">
        <v>3885</v>
      </c>
      <c r="D941" s="2" t="s">
        <v>3854</v>
      </c>
      <c r="E941" s="2">
        <v>900077</v>
      </c>
      <c r="F941" s="2" t="s">
        <v>3886</v>
      </c>
      <c r="G941" s="2">
        <v>902715</v>
      </c>
      <c r="H941" s="2">
        <v>5</v>
      </c>
      <c r="I941" s="2" t="s">
        <v>3887</v>
      </c>
      <c r="J941" s="2">
        <v>76.26124</v>
      </c>
      <c r="K941" s="2">
        <v>9.93258</v>
      </c>
      <c r="L941" s="2" t="s">
        <v>3888</v>
      </c>
    </row>
    <row r="942" spans="1:12">
      <c r="A942" s="2">
        <v>274426</v>
      </c>
      <c r="B942" s="2" t="s">
        <v>3889</v>
      </c>
      <c r="C942" s="2" t="s">
        <v>3890</v>
      </c>
      <c r="D942" s="2" t="s">
        <v>3854</v>
      </c>
      <c r="E942" s="2">
        <v>900077</v>
      </c>
      <c r="F942" s="2" t="s">
        <v>3873</v>
      </c>
      <c r="G942" s="2">
        <v>902716</v>
      </c>
      <c r="H942" s="2">
        <v>5</v>
      </c>
      <c r="I942" s="2" t="s">
        <v>3891</v>
      </c>
      <c r="J942" s="2">
        <v>72.835201</v>
      </c>
      <c r="K942" s="2">
        <v>18.987379</v>
      </c>
      <c r="L942" s="2" t="s">
        <v>3892</v>
      </c>
    </row>
    <row r="943" spans="1:12">
      <c r="A943" s="2">
        <v>274437</v>
      </c>
      <c r="B943" s="2" t="s">
        <v>3893</v>
      </c>
      <c r="C943" s="2" t="s">
        <v>3894</v>
      </c>
      <c r="D943" s="2" t="s">
        <v>3854</v>
      </c>
      <c r="E943" s="2">
        <v>900077</v>
      </c>
      <c r="F943" s="2" t="s">
        <v>3873</v>
      </c>
      <c r="G943" s="2">
        <v>902716</v>
      </c>
      <c r="H943" s="2">
        <v>5</v>
      </c>
      <c r="I943" s="2" t="s">
        <v>3895</v>
      </c>
      <c r="J943" s="2">
        <v>72.829</v>
      </c>
      <c r="K943" s="2">
        <v>19.002</v>
      </c>
      <c r="L943" s="2" t="s">
        <v>3896</v>
      </c>
    </row>
    <row r="944" spans="1:12">
      <c r="A944" s="2">
        <v>274440</v>
      </c>
      <c r="B944" s="2" t="s">
        <v>3897</v>
      </c>
      <c r="C944" s="2" t="s">
        <v>3898</v>
      </c>
      <c r="D944" s="2" t="s">
        <v>3854</v>
      </c>
      <c r="E944" s="2">
        <v>900077</v>
      </c>
      <c r="F944" s="2" t="s">
        <v>3873</v>
      </c>
      <c r="G944" s="2">
        <v>902716</v>
      </c>
      <c r="H944" s="2">
        <v>5</v>
      </c>
      <c r="I944" s="2" t="s">
        <v>3899</v>
      </c>
      <c r="J944" s="2">
        <v>72.860953</v>
      </c>
      <c r="K944" s="2">
        <v>19.173008</v>
      </c>
      <c r="L944" s="2" t="s">
        <v>3900</v>
      </c>
    </row>
    <row r="945" spans="1:12">
      <c r="A945" s="2">
        <v>274465</v>
      </c>
      <c r="B945" s="2" t="s">
        <v>3901</v>
      </c>
      <c r="C945" s="2" t="s">
        <v>3902</v>
      </c>
      <c r="D945" s="2" t="s">
        <v>3854</v>
      </c>
      <c r="E945" s="2">
        <v>900077</v>
      </c>
      <c r="F945" s="2" t="s">
        <v>3903</v>
      </c>
      <c r="G945" s="2">
        <v>902707</v>
      </c>
      <c r="H945" s="2">
        <v>4</v>
      </c>
      <c r="I945" s="2" t="s">
        <v>3904</v>
      </c>
      <c r="J945" s="2">
        <v>77.101389</v>
      </c>
      <c r="K945" s="2">
        <v>28.526132</v>
      </c>
      <c r="L945" s="2" t="s">
        <v>3905</v>
      </c>
    </row>
    <row r="946" spans="1:12">
      <c r="A946" s="2">
        <v>274501</v>
      </c>
      <c r="B946" s="2" t="s">
        <v>3906</v>
      </c>
      <c r="C946" s="2" t="s">
        <v>3907</v>
      </c>
      <c r="D946" s="2" t="s">
        <v>3854</v>
      </c>
      <c r="E946" s="2">
        <v>900077</v>
      </c>
      <c r="F946" s="2" t="s">
        <v>3903</v>
      </c>
      <c r="G946" s="2">
        <v>902707</v>
      </c>
      <c r="H946" s="2">
        <v>5</v>
      </c>
      <c r="I946" s="2" t="s">
        <v>3908</v>
      </c>
      <c r="J946" s="2">
        <v>77.0724918</v>
      </c>
      <c r="K946" s="2">
        <v>28.472177</v>
      </c>
      <c r="L946" s="2" t="s">
        <v>3909</v>
      </c>
    </row>
    <row r="947" spans="1:12">
      <c r="A947" s="2">
        <v>274509</v>
      </c>
      <c r="B947" s="2" t="s">
        <v>3910</v>
      </c>
      <c r="C947" s="2" t="s">
        <v>3911</v>
      </c>
      <c r="D947" s="2" t="s">
        <v>2759</v>
      </c>
      <c r="E947" s="2">
        <v>900078</v>
      </c>
      <c r="F947" s="2" t="s">
        <v>3912</v>
      </c>
      <c r="G947" s="2">
        <v>908977</v>
      </c>
      <c r="H947" s="2">
        <v>5</v>
      </c>
      <c r="I947" s="2" t="s">
        <v>3913</v>
      </c>
      <c r="J947" s="2">
        <v>76.892</v>
      </c>
      <c r="K947" s="2">
        <v>28.275</v>
      </c>
      <c r="L947" s="2" t="s">
        <v>3914</v>
      </c>
    </row>
    <row r="948" spans="1:12">
      <c r="A948" s="2">
        <v>274511</v>
      </c>
      <c r="B948" s="2" t="s">
        <v>3915</v>
      </c>
      <c r="C948" s="2" t="s">
        <v>3916</v>
      </c>
      <c r="D948" s="2" t="s">
        <v>3854</v>
      </c>
      <c r="E948" s="2">
        <v>900077</v>
      </c>
      <c r="F948" s="2" t="s">
        <v>3903</v>
      </c>
      <c r="G948" s="2">
        <v>902707</v>
      </c>
      <c r="H948" s="2">
        <v>5</v>
      </c>
      <c r="I948" s="2" t="s">
        <v>3917</v>
      </c>
      <c r="J948" s="2">
        <v>77.0266383</v>
      </c>
      <c r="K948" s="2">
        <v>28.4594965</v>
      </c>
      <c r="L948" s="2" t="s">
        <v>3918</v>
      </c>
    </row>
    <row r="949" spans="1:12">
      <c r="A949" s="2">
        <v>274572</v>
      </c>
      <c r="B949" s="2" t="s">
        <v>3919</v>
      </c>
      <c r="C949" s="2" t="s">
        <v>3920</v>
      </c>
      <c r="D949" s="2" t="s">
        <v>3854</v>
      </c>
      <c r="E949" s="2">
        <v>900077</v>
      </c>
      <c r="F949" s="2" t="s">
        <v>3921</v>
      </c>
      <c r="G949" s="2">
        <v>933008</v>
      </c>
      <c r="H949" s="2">
        <v>5</v>
      </c>
      <c r="I949" s="2" t="s">
        <v>3922</v>
      </c>
      <c r="J949" s="2">
        <v>77.5358333</v>
      </c>
      <c r="K949" s="2">
        <v>28.4961111</v>
      </c>
      <c r="L949" s="2" t="s">
        <v>3923</v>
      </c>
    </row>
    <row r="950" spans="1:12">
      <c r="A950" s="2">
        <v>274594</v>
      </c>
      <c r="B950" s="2" t="s">
        <v>3924</v>
      </c>
      <c r="C950" s="2" t="s">
        <v>3924</v>
      </c>
      <c r="D950" s="2" t="s">
        <v>3854</v>
      </c>
      <c r="E950" s="2">
        <v>900077</v>
      </c>
      <c r="F950" s="2" t="s">
        <v>3925</v>
      </c>
      <c r="G950" s="2">
        <v>902720</v>
      </c>
      <c r="H950" s="2">
        <v>5</v>
      </c>
      <c r="I950" s="2" t="s">
        <v>3926</v>
      </c>
      <c r="J950" s="2">
        <v>73.906</v>
      </c>
      <c r="K950" s="2">
        <v>18.5395</v>
      </c>
      <c r="L950" s="2" t="s">
        <v>3927</v>
      </c>
    </row>
    <row r="951" spans="1:12">
      <c r="A951" s="2">
        <v>274595</v>
      </c>
      <c r="B951" s="2" t="s">
        <v>3928</v>
      </c>
      <c r="C951" s="2" t="s">
        <v>3929</v>
      </c>
      <c r="D951" s="2" t="s">
        <v>3854</v>
      </c>
      <c r="E951" s="2">
        <v>900077</v>
      </c>
      <c r="F951" s="2" t="s">
        <v>3925</v>
      </c>
      <c r="G951" s="2">
        <v>902720</v>
      </c>
      <c r="H951" s="2">
        <v>5</v>
      </c>
      <c r="I951" s="2" t="s">
        <v>3930</v>
      </c>
      <c r="J951" s="2">
        <v>73.8567437</v>
      </c>
      <c r="K951" s="2">
        <v>18.5204303</v>
      </c>
      <c r="L951" s="2" t="s">
        <v>3931</v>
      </c>
    </row>
    <row r="952" spans="1:12">
      <c r="A952" s="2">
        <v>274830</v>
      </c>
      <c r="B952" s="2" t="s">
        <v>3932</v>
      </c>
      <c r="C952" s="2" t="s">
        <v>3933</v>
      </c>
      <c r="D952" s="2" t="s">
        <v>2874</v>
      </c>
      <c r="E952" s="2">
        <v>900083</v>
      </c>
      <c r="F952" s="2" t="s">
        <v>3934</v>
      </c>
      <c r="G952" s="2">
        <v>911788</v>
      </c>
      <c r="H952" s="2">
        <v>4</v>
      </c>
      <c r="I952" s="2" t="s">
        <v>3935</v>
      </c>
      <c r="J952" s="2">
        <v>11.324</v>
      </c>
      <c r="K952" s="2">
        <v>46.4701</v>
      </c>
      <c r="L952" s="2" t="s">
        <v>3936</v>
      </c>
    </row>
    <row r="953" spans="1:12">
      <c r="A953" s="2">
        <v>274920</v>
      </c>
      <c r="B953" s="2" t="s">
        <v>3937</v>
      </c>
      <c r="C953" s="2" t="s">
        <v>3938</v>
      </c>
      <c r="D953" s="2" t="s">
        <v>2672</v>
      </c>
      <c r="E953" s="2">
        <v>900030</v>
      </c>
      <c r="F953" s="2" t="s">
        <v>3939</v>
      </c>
      <c r="G953" s="2">
        <v>901596</v>
      </c>
      <c r="H953" s="2">
        <v>5</v>
      </c>
      <c r="I953" s="2" t="s">
        <v>3940</v>
      </c>
      <c r="J953" s="2">
        <v>103.8608297</v>
      </c>
      <c r="K953" s="2">
        <v>13.37730322</v>
      </c>
      <c r="L953" s="2" t="s">
        <v>3941</v>
      </c>
    </row>
    <row r="954" spans="1:12">
      <c r="A954" s="2">
        <v>274966</v>
      </c>
      <c r="B954" s="2" t="s">
        <v>3942</v>
      </c>
      <c r="C954" s="2" t="s">
        <v>3943</v>
      </c>
      <c r="D954" s="2" t="s">
        <v>25</v>
      </c>
      <c r="E954" s="2">
        <v>900085</v>
      </c>
      <c r="F954" s="2" t="s">
        <v>305</v>
      </c>
      <c r="G954" s="2">
        <v>903466</v>
      </c>
      <c r="H954" s="2">
        <v>3</v>
      </c>
      <c r="I954" s="2" t="s">
        <v>3944</v>
      </c>
      <c r="J954" s="2">
        <v>135.30147</v>
      </c>
      <c r="K954" s="2">
        <v>34.411287</v>
      </c>
      <c r="L954" s="2" t="s">
        <v>3945</v>
      </c>
    </row>
    <row r="955" spans="1:12">
      <c r="A955" s="2">
        <v>275258</v>
      </c>
      <c r="B955" s="2" t="s">
        <v>3946</v>
      </c>
      <c r="C955" s="2" t="s">
        <v>3947</v>
      </c>
      <c r="D955" s="2" t="s">
        <v>3948</v>
      </c>
      <c r="E955" s="2">
        <v>900092</v>
      </c>
      <c r="F955" s="2" t="s">
        <v>3949</v>
      </c>
      <c r="G955" s="2">
        <v>903618</v>
      </c>
      <c r="H955" s="2">
        <v>4</v>
      </c>
      <c r="I955" s="2" t="s">
        <v>3950</v>
      </c>
      <c r="J955" s="2">
        <v>47.9626</v>
      </c>
      <c r="K955" s="2">
        <v>29.3612</v>
      </c>
      <c r="L955" s="2" t="s">
        <v>3951</v>
      </c>
    </row>
    <row r="956" spans="1:12">
      <c r="A956" s="2">
        <v>275289</v>
      </c>
      <c r="B956" s="2" t="s">
        <v>3952</v>
      </c>
      <c r="C956" s="2" t="s">
        <v>3953</v>
      </c>
      <c r="D956" s="2" t="s">
        <v>3948</v>
      </c>
      <c r="E956" s="2">
        <v>900092</v>
      </c>
      <c r="F956" s="2" t="s">
        <v>3949</v>
      </c>
      <c r="G956" s="2">
        <v>903618</v>
      </c>
      <c r="H956" s="2">
        <v>5</v>
      </c>
      <c r="I956" s="2" t="s">
        <v>3954</v>
      </c>
      <c r="J956" s="2">
        <v>47.481766</v>
      </c>
      <c r="K956" s="2">
        <v>29.31166</v>
      </c>
      <c r="L956" s="2" t="s">
        <v>3955</v>
      </c>
    </row>
    <row r="957" spans="1:12">
      <c r="A957" s="2">
        <v>275325</v>
      </c>
      <c r="B957" s="2" t="s">
        <v>3956</v>
      </c>
      <c r="C957" s="2" t="s">
        <v>3957</v>
      </c>
      <c r="D957" s="2" t="s">
        <v>25</v>
      </c>
      <c r="E957" s="2">
        <v>900085</v>
      </c>
      <c r="F957" s="2" t="s">
        <v>830</v>
      </c>
      <c r="G957" s="2">
        <v>903456</v>
      </c>
      <c r="H957" s="2">
        <v>4</v>
      </c>
      <c r="I957" s="2">
        <v>81454111111</v>
      </c>
      <c r="J957" s="2">
        <v>139.620185</v>
      </c>
      <c r="K957" s="2">
        <v>35.466909</v>
      </c>
      <c r="L957" s="2" t="s">
        <v>3958</v>
      </c>
    </row>
    <row r="958" spans="1:12">
      <c r="A958" s="2">
        <v>275383</v>
      </c>
      <c r="B958" s="2" t="s">
        <v>3959</v>
      </c>
      <c r="C958" s="2" t="s">
        <v>3960</v>
      </c>
      <c r="D958" s="2" t="s">
        <v>2874</v>
      </c>
      <c r="E958" s="2">
        <v>900083</v>
      </c>
      <c r="F958" s="2" t="s">
        <v>2875</v>
      </c>
      <c r="G958" s="2">
        <v>903138</v>
      </c>
      <c r="H958" s="2">
        <v>5</v>
      </c>
      <c r="I958" s="2" t="s">
        <v>3961</v>
      </c>
      <c r="J958" s="2">
        <v>9.189930517</v>
      </c>
      <c r="K958" s="2">
        <v>45.47029682</v>
      </c>
      <c r="L958" s="2" t="s">
        <v>3962</v>
      </c>
    </row>
    <row r="959" spans="1:12">
      <c r="A959" s="2">
        <v>275412</v>
      </c>
      <c r="B959" s="2" t="s">
        <v>3963</v>
      </c>
      <c r="C959" s="2" t="s">
        <v>3963</v>
      </c>
      <c r="D959" s="2" t="s">
        <v>3964</v>
      </c>
      <c r="E959" s="2">
        <v>900095</v>
      </c>
      <c r="F959" s="2" t="s">
        <v>3965</v>
      </c>
      <c r="G959" s="2">
        <v>918235</v>
      </c>
      <c r="H959" s="2">
        <v>5</v>
      </c>
      <c r="I959" s="2" t="s">
        <v>3966</v>
      </c>
      <c r="J959" s="2">
        <v>35.63869</v>
      </c>
      <c r="K959" s="2">
        <v>33.885273</v>
      </c>
      <c r="L959" s="2" t="s">
        <v>3967</v>
      </c>
    </row>
    <row r="960" spans="1:12">
      <c r="A960" s="2">
        <v>275594</v>
      </c>
      <c r="B960" s="2" t="s">
        <v>3968</v>
      </c>
      <c r="C960" s="2" t="s">
        <v>3969</v>
      </c>
      <c r="D960" s="2" t="s">
        <v>2874</v>
      </c>
      <c r="E960" s="2">
        <v>900083</v>
      </c>
      <c r="F960" s="2" t="s">
        <v>3970</v>
      </c>
      <c r="G960" s="2">
        <v>903135</v>
      </c>
      <c r="H960" s="2">
        <v>4</v>
      </c>
      <c r="I960" s="2" t="s">
        <v>3971</v>
      </c>
      <c r="J960" s="2">
        <v>14.25053022</v>
      </c>
      <c r="K960" s="2">
        <v>40.84109492</v>
      </c>
      <c r="L960" s="2" t="s">
        <v>3972</v>
      </c>
    </row>
    <row r="961" spans="1:12">
      <c r="A961" s="2">
        <v>275927</v>
      </c>
      <c r="B961" s="2" t="s">
        <v>3973</v>
      </c>
      <c r="C961" s="2" t="s">
        <v>3974</v>
      </c>
      <c r="D961" s="2" t="s">
        <v>2874</v>
      </c>
      <c r="E961" s="2">
        <v>900083</v>
      </c>
      <c r="F961" s="2" t="s">
        <v>3975</v>
      </c>
      <c r="G961" s="2">
        <v>903107</v>
      </c>
      <c r="H961" s="2">
        <v>4</v>
      </c>
      <c r="I961" s="2" t="s">
        <v>3976</v>
      </c>
      <c r="J961" s="2">
        <v>9.070434553</v>
      </c>
      <c r="K961" s="2">
        <v>45.83386209</v>
      </c>
      <c r="L961" s="2" t="s">
        <v>3977</v>
      </c>
    </row>
    <row r="962" spans="1:12">
      <c r="A962" s="2">
        <v>276006</v>
      </c>
      <c r="B962" s="2" t="s">
        <v>3978</v>
      </c>
      <c r="C962" s="2" t="s">
        <v>3979</v>
      </c>
      <c r="D962" s="2" t="s">
        <v>2874</v>
      </c>
      <c r="E962" s="2">
        <v>900083</v>
      </c>
      <c r="F962" s="2" t="s">
        <v>3980</v>
      </c>
      <c r="G962" s="2">
        <v>903061</v>
      </c>
      <c r="H962" s="2">
        <v>4</v>
      </c>
      <c r="I962" s="2" t="s">
        <v>3981</v>
      </c>
      <c r="J962" s="2">
        <v>11.933</v>
      </c>
      <c r="K962" s="2">
        <v>45.414</v>
      </c>
      <c r="L962" s="2" t="s">
        <v>3982</v>
      </c>
    </row>
    <row r="963" spans="1:12">
      <c r="A963" s="2">
        <v>276399</v>
      </c>
      <c r="B963" s="2" t="s">
        <v>3983</v>
      </c>
      <c r="C963" s="2" t="s">
        <v>3984</v>
      </c>
      <c r="D963" s="2" t="s">
        <v>2874</v>
      </c>
      <c r="E963" s="2">
        <v>900083</v>
      </c>
      <c r="F963" s="2" t="s">
        <v>3111</v>
      </c>
      <c r="G963" s="2">
        <v>903141</v>
      </c>
      <c r="H963" s="2">
        <v>5</v>
      </c>
      <c r="I963" s="2" t="s">
        <v>3985</v>
      </c>
      <c r="J963" s="2">
        <v>12.33247769</v>
      </c>
      <c r="K963" s="2">
        <v>45.4463294</v>
      </c>
      <c r="L963" s="2" t="s">
        <v>3986</v>
      </c>
    </row>
    <row r="964" spans="1:12">
      <c r="A964" s="2">
        <v>276497</v>
      </c>
      <c r="B964" s="2" t="s">
        <v>3987</v>
      </c>
      <c r="C964" s="2" t="s">
        <v>3988</v>
      </c>
      <c r="D964" s="2" t="s">
        <v>3989</v>
      </c>
      <c r="E964" s="2">
        <v>900110</v>
      </c>
      <c r="F964" s="2" t="s">
        <v>3990</v>
      </c>
      <c r="G964" s="2">
        <v>938819</v>
      </c>
      <c r="H964" s="2">
        <v>5</v>
      </c>
      <c r="I964" s="2">
        <v>2304027400</v>
      </c>
      <c r="J964" s="2">
        <v>57.513</v>
      </c>
      <c r="K964" s="2">
        <v>-20.082</v>
      </c>
      <c r="L964" s="2" t="s">
        <v>3991</v>
      </c>
    </row>
    <row r="965" spans="1:12">
      <c r="A965" s="2">
        <v>276602</v>
      </c>
      <c r="B965" s="2" t="s">
        <v>3992</v>
      </c>
      <c r="C965" s="2" t="s">
        <v>3993</v>
      </c>
      <c r="D965" s="2" t="s">
        <v>3994</v>
      </c>
      <c r="E965" s="2">
        <v>900108</v>
      </c>
      <c r="F965" s="2" t="s">
        <v>3995</v>
      </c>
      <c r="G965" s="2">
        <v>903772</v>
      </c>
      <c r="H965" s="2">
        <v>5</v>
      </c>
      <c r="I965" s="2" t="s">
        <v>3996</v>
      </c>
      <c r="J965" s="2">
        <v>14.500624</v>
      </c>
      <c r="K965" s="2">
        <v>35.915168</v>
      </c>
      <c r="L965" s="2" t="s">
        <v>3997</v>
      </c>
    </row>
    <row r="966" spans="1:12">
      <c r="A966" s="2">
        <v>276626</v>
      </c>
      <c r="B966" s="2" t="s">
        <v>3998</v>
      </c>
      <c r="C966" s="2" t="s">
        <v>3999</v>
      </c>
      <c r="D966" s="2" t="s">
        <v>3989</v>
      </c>
      <c r="E966" s="2">
        <v>900110</v>
      </c>
      <c r="F966" s="2" t="s">
        <v>3989</v>
      </c>
      <c r="G966" s="2">
        <v>903786</v>
      </c>
      <c r="H966" s="2">
        <v>4</v>
      </c>
      <c r="I966" s="2" t="s">
        <v>4000</v>
      </c>
      <c r="J966" s="2">
        <v>57.51666158</v>
      </c>
      <c r="K966" s="2">
        <v>20.07075184</v>
      </c>
      <c r="L966" s="2" t="s">
        <v>4001</v>
      </c>
    </row>
    <row r="967" spans="1:12">
      <c r="A967" s="2">
        <v>276788</v>
      </c>
      <c r="B967" s="2" t="s">
        <v>4002</v>
      </c>
      <c r="C967" s="2" t="s">
        <v>4003</v>
      </c>
      <c r="D967" s="2" t="s">
        <v>4004</v>
      </c>
      <c r="E967" s="2">
        <v>900111</v>
      </c>
      <c r="F967" s="2" t="s">
        <v>4005</v>
      </c>
      <c r="G967" s="2">
        <v>903806</v>
      </c>
      <c r="H967" s="2">
        <v>4</v>
      </c>
      <c r="I967" s="2" t="s">
        <v>4006</v>
      </c>
      <c r="J967" s="2">
        <v>-86.770538</v>
      </c>
      <c r="K967" s="2">
        <v>21.085987</v>
      </c>
      <c r="L967" s="2" t="s">
        <v>4007</v>
      </c>
    </row>
    <row r="968" spans="1:12">
      <c r="A968" s="2">
        <v>276808</v>
      </c>
      <c r="B968" s="2" t="s">
        <v>4008</v>
      </c>
      <c r="C968" s="2" t="s">
        <v>4009</v>
      </c>
      <c r="D968" s="2" t="s">
        <v>4004</v>
      </c>
      <c r="E968" s="2">
        <v>900111</v>
      </c>
      <c r="F968" s="2" t="s">
        <v>4005</v>
      </c>
      <c r="G968" s="2">
        <v>903806</v>
      </c>
      <c r="H968" s="2">
        <v>5</v>
      </c>
      <c r="I968" s="2" t="s">
        <v>4010</v>
      </c>
      <c r="J968" s="2">
        <v>-86.7819335</v>
      </c>
      <c r="K968" s="2">
        <v>21.0390230885</v>
      </c>
      <c r="L968" s="2" t="s">
        <v>4011</v>
      </c>
    </row>
    <row r="969" spans="1:12">
      <c r="A969" s="2">
        <v>276844</v>
      </c>
      <c r="B969" s="2" t="s">
        <v>4012</v>
      </c>
      <c r="C969" s="2" t="s">
        <v>4013</v>
      </c>
      <c r="D969" s="2" t="s">
        <v>4004</v>
      </c>
      <c r="E969" s="2">
        <v>900111</v>
      </c>
      <c r="F969" s="2" t="s">
        <v>4005</v>
      </c>
      <c r="G969" s="2">
        <v>903806</v>
      </c>
      <c r="H969" s="2">
        <v>5</v>
      </c>
      <c r="I969" s="2" t="s">
        <v>4014</v>
      </c>
      <c r="J969" s="2">
        <v>-86.8515</v>
      </c>
      <c r="K969" s="2">
        <v>21.161908</v>
      </c>
      <c r="L969" s="2" t="s">
        <v>4015</v>
      </c>
    </row>
    <row r="970" spans="1:12">
      <c r="A970" s="2">
        <v>276845</v>
      </c>
      <c r="B970" s="2" t="s">
        <v>4016</v>
      </c>
      <c r="C970" s="2" t="s">
        <v>4017</v>
      </c>
      <c r="D970" s="2" t="s">
        <v>4004</v>
      </c>
      <c r="E970" s="2">
        <v>900111</v>
      </c>
      <c r="F970" s="2" t="s">
        <v>4005</v>
      </c>
      <c r="G970" s="2">
        <v>903806</v>
      </c>
      <c r="H970" s="2">
        <v>5</v>
      </c>
      <c r="I970" s="2" t="s">
        <v>4018</v>
      </c>
      <c r="J970" s="2">
        <v>-86.769</v>
      </c>
      <c r="K970" s="2">
        <v>21.093</v>
      </c>
      <c r="L970" s="2" t="s">
        <v>4019</v>
      </c>
    </row>
    <row r="971" spans="1:12">
      <c r="A971" s="2">
        <v>276851</v>
      </c>
      <c r="B971" s="2" t="s">
        <v>4020</v>
      </c>
      <c r="C971" s="2" t="s">
        <v>4021</v>
      </c>
      <c r="D971" s="2" t="s">
        <v>4004</v>
      </c>
      <c r="E971" s="2">
        <v>900111</v>
      </c>
      <c r="F971" s="2" t="s">
        <v>4005</v>
      </c>
      <c r="G971" s="2">
        <v>903806</v>
      </c>
      <c r="H971" s="2">
        <v>4</v>
      </c>
      <c r="I971" s="2">
        <v>529982830143</v>
      </c>
      <c r="J971" s="2">
        <v>-86.852</v>
      </c>
      <c r="K971" s="2">
        <v>21.162</v>
      </c>
      <c r="L971" s="2" t="s">
        <v>4022</v>
      </c>
    </row>
    <row r="972" spans="1:12">
      <c r="A972" s="2">
        <v>276856</v>
      </c>
      <c r="B972" s="2" t="s">
        <v>4023</v>
      </c>
      <c r="C972" s="2" t="s">
        <v>4024</v>
      </c>
      <c r="D972" s="2" t="s">
        <v>4004</v>
      </c>
      <c r="E972" s="2">
        <v>900111</v>
      </c>
      <c r="F972" s="2" t="s">
        <v>4005</v>
      </c>
      <c r="G972" s="2">
        <v>903806</v>
      </c>
      <c r="H972" s="2">
        <v>4</v>
      </c>
      <c r="I972" s="2" t="s">
        <v>4025</v>
      </c>
      <c r="J972" s="2">
        <v>-86.746</v>
      </c>
      <c r="K972" s="2">
        <v>21.135</v>
      </c>
      <c r="L972" s="2" t="s">
        <v>4026</v>
      </c>
    </row>
    <row r="973" spans="1:12">
      <c r="A973" s="2">
        <v>276875</v>
      </c>
      <c r="B973" s="2" t="s">
        <v>4027</v>
      </c>
      <c r="C973" s="2" t="s">
        <v>4028</v>
      </c>
      <c r="D973" s="2" t="s">
        <v>4029</v>
      </c>
      <c r="E973" s="2">
        <v>900200</v>
      </c>
      <c r="F973" s="2" t="s">
        <v>4030</v>
      </c>
      <c r="G973" s="2">
        <v>911685</v>
      </c>
      <c r="H973" s="2">
        <v>5</v>
      </c>
      <c r="I973" s="2" t="s">
        <v>4031</v>
      </c>
      <c r="J973" s="2">
        <v>167.511723</v>
      </c>
      <c r="K973" s="2">
        <v>-22.583344</v>
      </c>
      <c r="L973" s="2" t="s">
        <v>4032</v>
      </c>
    </row>
    <row r="974" spans="1:12">
      <c r="A974" s="2">
        <v>276893</v>
      </c>
      <c r="B974" s="2" t="s">
        <v>4033</v>
      </c>
      <c r="C974" s="2" t="s">
        <v>4034</v>
      </c>
      <c r="D974" s="2" t="s">
        <v>4029</v>
      </c>
      <c r="E974" s="2">
        <v>900200</v>
      </c>
      <c r="F974" s="2" t="s">
        <v>4035</v>
      </c>
      <c r="G974" s="2">
        <v>928138</v>
      </c>
      <c r="H974" s="2">
        <v>5</v>
      </c>
      <c r="I974" s="2" t="s">
        <v>4036</v>
      </c>
      <c r="J974" s="2">
        <v>165.364344</v>
      </c>
      <c r="K974" s="2">
        <v>-21.599651</v>
      </c>
      <c r="L974" s="2" t="s">
        <v>4037</v>
      </c>
    </row>
    <row r="975" spans="1:12">
      <c r="A975" s="2">
        <v>276953</v>
      </c>
      <c r="B975" s="2" t="s">
        <v>4038</v>
      </c>
      <c r="C975" s="2" t="s">
        <v>4039</v>
      </c>
      <c r="D975" s="2" t="s">
        <v>4040</v>
      </c>
      <c r="E975" s="2">
        <v>900126</v>
      </c>
      <c r="F975" s="2" t="s">
        <v>4041</v>
      </c>
      <c r="G975" s="2">
        <v>904072</v>
      </c>
      <c r="H975" s="2">
        <v>5</v>
      </c>
      <c r="I975" s="2" t="s">
        <v>4042</v>
      </c>
      <c r="J975" s="2">
        <v>7.484</v>
      </c>
      <c r="K975" s="2">
        <v>9.064</v>
      </c>
      <c r="L975" s="2" t="s">
        <v>4043</v>
      </c>
    </row>
    <row r="976" spans="1:12">
      <c r="A976" s="2">
        <v>276955</v>
      </c>
      <c r="B976" s="2" t="s">
        <v>4044</v>
      </c>
      <c r="C976" s="2" t="s">
        <v>4045</v>
      </c>
      <c r="D976" s="2" t="s">
        <v>4040</v>
      </c>
      <c r="E976" s="2">
        <v>900126</v>
      </c>
      <c r="F976" s="2" t="s">
        <v>4046</v>
      </c>
      <c r="G976" s="2">
        <v>951154</v>
      </c>
      <c r="H976" s="2">
        <v>3</v>
      </c>
      <c r="I976" s="2" t="s">
        <v>4047</v>
      </c>
      <c r="J976" s="2">
        <v>5.598529</v>
      </c>
      <c r="K976" s="2">
        <v>6.298867</v>
      </c>
      <c r="L976" s="2" t="s">
        <v>4048</v>
      </c>
    </row>
    <row r="977" spans="1:12">
      <c r="A977" s="2">
        <v>277035</v>
      </c>
      <c r="B977" s="2" t="s">
        <v>4049</v>
      </c>
      <c r="C977" s="2" t="s">
        <v>4050</v>
      </c>
      <c r="D977" s="2" t="s">
        <v>4004</v>
      </c>
      <c r="E977" s="2">
        <v>900111</v>
      </c>
      <c r="F977" s="2" t="s">
        <v>4051</v>
      </c>
      <c r="G977" s="2">
        <v>903788</v>
      </c>
      <c r="H977" s="2">
        <v>5</v>
      </c>
      <c r="I977" s="2" t="s">
        <v>4052</v>
      </c>
      <c r="J977" s="2">
        <v>-105.538</v>
      </c>
      <c r="K977" s="2">
        <v>20.7679</v>
      </c>
      <c r="L977" s="2" t="s">
        <v>4053</v>
      </c>
    </row>
    <row r="978" spans="1:12">
      <c r="A978" s="2">
        <v>277053</v>
      </c>
      <c r="B978" s="2" t="s">
        <v>4054</v>
      </c>
      <c r="C978" s="2" t="s">
        <v>4054</v>
      </c>
      <c r="D978" s="2" t="s">
        <v>4004</v>
      </c>
      <c r="E978" s="2">
        <v>900111</v>
      </c>
      <c r="F978" s="2" t="s">
        <v>4051</v>
      </c>
      <c r="G978" s="2">
        <v>903788</v>
      </c>
      <c r="H978" s="2">
        <v>5</v>
      </c>
      <c r="I978" s="2" t="s">
        <v>4055</v>
      </c>
      <c r="J978" s="2">
        <v>-105.247212</v>
      </c>
      <c r="K978" s="2">
        <v>20.65871</v>
      </c>
      <c r="L978" s="2" t="s">
        <v>4056</v>
      </c>
    </row>
    <row r="979" spans="1:12">
      <c r="A979" s="2">
        <v>277057</v>
      </c>
      <c r="B979" s="2" t="s">
        <v>4057</v>
      </c>
      <c r="C979" s="2" t="s">
        <v>4057</v>
      </c>
      <c r="D979" s="2" t="s">
        <v>4004</v>
      </c>
      <c r="E979" s="2">
        <v>900111</v>
      </c>
      <c r="F979" s="2" t="s">
        <v>4051</v>
      </c>
      <c r="G979" s="2">
        <v>903788</v>
      </c>
      <c r="H979" s="2">
        <v>5</v>
      </c>
      <c r="I979" s="2" t="s">
        <v>4058</v>
      </c>
      <c r="J979" s="2">
        <v>-105.433</v>
      </c>
      <c r="K979" s="2">
        <v>20.752</v>
      </c>
      <c r="L979" s="2" t="s">
        <v>4059</v>
      </c>
    </row>
    <row r="980" spans="1:12">
      <c r="A980" s="2">
        <v>277126</v>
      </c>
      <c r="B980" s="2" t="s">
        <v>4060</v>
      </c>
      <c r="C980" s="2" t="s">
        <v>4061</v>
      </c>
      <c r="D980" s="2" t="s">
        <v>4004</v>
      </c>
      <c r="E980" s="2">
        <v>0</v>
      </c>
      <c r="F980" s="2" t="s">
        <v>4062</v>
      </c>
      <c r="G980" s="2">
        <v>928130</v>
      </c>
      <c r="H980" s="2">
        <v>5</v>
      </c>
      <c r="I980" s="2" t="s">
        <v>4063</v>
      </c>
      <c r="J980" s="2">
        <v>-90.0894</v>
      </c>
      <c r="K980" s="2">
        <v>20.6053</v>
      </c>
      <c r="L980" s="2" t="s">
        <v>4064</v>
      </c>
    </row>
    <row r="981" spans="1:12">
      <c r="A981" s="2">
        <v>277248</v>
      </c>
      <c r="B981" s="2" t="s">
        <v>4065</v>
      </c>
      <c r="C981" s="2" t="s">
        <v>4066</v>
      </c>
      <c r="D981" s="2" t="s">
        <v>4067</v>
      </c>
      <c r="E981" s="2">
        <v>900122</v>
      </c>
      <c r="F981" s="2" t="s">
        <v>4068</v>
      </c>
      <c r="G981" s="2">
        <v>903960</v>
      </c>
      <c r="H981" s="2">
        <v>4</v>
      </c>
      <c r="I981" s="2" t="s">
        <v>4069</v>
      </c>
      <c r="J981" s="2">
        <v>4.7585</v>
      </c>
      <c r="K981" s="2">
        <v>52.3084</v>
      </c>
      <c r="L981" s="2" t="s">
        <v>4070</v>
      </c>
    </row>
    <row r="982" spans="1:12">
      <c r="A982" s="2">
        <v>277379</v>
      </c>
      <c r="B982" s="2" t="s">
        <v>4071</v>
      </c>
      <c r="C982" s="2" t="s">
        <v>4072</v>
      </c>
      <c r="D982" s="2" t="s">
        <v>4067</v>
      </c>
      <c r="E982" s="2">
        <v>900122</v>
      </c>
      <c r="F982" s="2" t="s">
        <v>4068</v>
      </c>
      <c r="G982" s="2">
        <v>903960</v>
      </c>
      <c r="H982" s="2">
        <v>4</v>
      </c>
      <c r="I982" s="2">
        <v>31205175300</v>
      </c>
      <c r="J982" s="2">
        <v>4.8775</v>
      </c>
      <c r="K982" s="2">
        <v>52.3317</v>
      </c>
      <c r="L982" s="2" t="s">
        <v>4073</v>
      </c>
    </row>
    <row r="983" spans="1:12">
      <c r="A983" s="2">
        <v>277638</v>
      </c>
      <c r="B983" s="2" t="s">
        <v>4074</v>
      </c>
      <c r="C983" s="2" t="s">
        <v>4075</v>
      </c>
      <c r="D983" s="2" t="s">
        <v>4067</v>
      </c>
      <c r="E983" s="2">
        <v>900122</v>
      </c>
      <c r="F983" s="2" t="s">
        <v>4076</v>
      </c>
      <c r="G983" s="2">
        <v>903940</v>
      </c>
      <c r="H983" s="2">
        <v>5</v>
      </c>
      <c r="I983" s="2" t="s">
        <v>4077</v>
      </c>
      <c r="J983" s="2">
        <v>4.472</v>
      </c>
      <c r="K983" s="2">
        <v>51.923</v>
      </c>
      <c r="L983" s="2" t="s">
        <v>4078</v>
      </c>
    </row>
    <row r="984" spans="1:12">
      <c r="A984" s="2">
        <v>277745</v>
      </c>
      <c r="B984" s="2" t="s">
        <v>4079</v>
      </c>
      <c r="C984" s="2" t="s">
        <v>4080</v>
      </c>
      <c r="D984" s="2" t="s">
        <v>4081</v>
      </c>
      <c r="E984" s="2">
        <v>900132</v>
      </c>
      <c r="F984" s="2" t="s">
        <v>4082</v>
      </c>
      <c r="G984" s="2">
        <v>904120</v>
      </c>
      <c r="H984" s="2">
        <v>4</v>
      </c>
      <c r="I984" s="2" t="s">
        <v>4083</v>
      </c>
      <c r="J984" s="2">
        <v>-79.582</v>
      </c>
      <c r="K984" s="2">
        <v>8.897</v>
      </c>
      <c r="L984" s="2" t="s">
        <v>4084</v>
      </c>
    </row>
    <row r="985" spans="1:12">
      <c r="A985" s="2">
        <v>277756</v>
      </c>
      <c r="B985" s="2" t="s">
        <v>4085</v>
      </c>
      <c r="C985" s="2" t="s">
        <v>4086</v>
      </c>
      <c r="D985" s="2" t="s">
        <v>4081</v>
      </c>
      <c r="E985" s="2">
        <v>900132</v>
      </c>
      <c r="F985" s="2" t="s">
        <v>4082</v>
      </c>
      <c r="G985" s="2">
        <v>904120</v>
      </c>
      <c r="H985" s="2">
        <v>4</v>
      </c>
      <c r="I985" s="2" t="s">
        <v>4087</v>
      </c>
      <c r="J985" s="2">
        <v>-79.5022</v>
      </c>
      <c r="K985" s="2">
        <v>8.9885</v>
      </c>
      <c r="L985" s="2" t="s">
        <v>4088</v>
      </c>
    </row>
    <row r="986" spans="1:12">
      <c r="A986" s="2">
        <v>277848</v>
      </c>
      <c r="B986" s="2" t="s">
        <v>4089</v>
      </c>
      <c r="C986" s="2" t="s">
        <v>4090</v>
      </c>
      <c r="D986" s="2" t="s">
        <v>4091</v>
      </c>
      <c r="E986" s="2">
        <v>900135</v>
      </c>
      <c r="F986" s="2" t="s">
        <v>4092</v>
      </c>
      <c r="G986" s="2">
        <v>904127</v>
      </c>
      <c r="H986" s="2">
        <v>5</v>
      </c>
      <c r="I986" s="2" t="s">
        <v>4093</v>
      </c>
      <c r="J986" s="2">
        <v>-77.030331</v>
      </c>
      <c r="K986" s="2">
        <v>-12.131519</v>
      </c>
      <c r="L986" s="2" t="s">
        <v>4094</v>
      </c>
    </row>
    <row r="987" spans="1:12">
      <c r="A987" s="2">
        <v>278060</v>
      </c>
      <c r="B987" s="2" t="s">
        <v>4095</v>
      </c>
      <c r="C987" s="2" t="s">
        <v>4095</v>
      </c>
      <c r="D987" s="2" t="s">
        <v>3278</v>
      </c>
      <c r="E987" s="2">
        <v>900024</v>
      </c>
      <c r="F987" s="2" t="s">
        <v>4096</v>
      </c>
      <c r="G987" s="2">
        <v>907667</v>
      </c>
      <c r="H987" s="2">
        <v>5</v>
      </c>
      <c r="I987" s="2" t="s">
        <v>4097</v>
      </c>
      <c r="J987" s="2">
        <v>-65.818706</v>
      </c>
      <c r="K987" s="2">
        <v>18.412208</v>
      </c>
      <c r="L987" s="2" t="s">
        <v>4098</v>
      </c>
    </row>
    <row r="988" spans="1:12">
      <c r="A988" s="2">
        <v>278086</v>
      </c>
      <c r="B988" s="2" t="s">
        <v>4099</v>
      </c>
      <c r="C988" s="2" t="s">
        <v>4100</v>
      </c>
      <c r="D988" s="2" t="s">
        <v>4101</v>
      </c>
      <c r="E988" s="2">
        <v>900137</v>
      </c>
      <c r="F988" s="2" t="s">
        <v>4102</v>
      </c>
      <c r="G988" s="2">
        <v>904200</v>
      </c>
      <c r="H988" s="2">
        <v>5</v>
      </c>
      <c r="I988" s="2" t="s">
        <v>4103</v>
      </c>
      <c r="J988" s="2">
        <v>18.56894</v>
      </c>
      <c r="K988" s="2">
        <v>54.44663</v>
      </c>
      <c r="L988" s="2" t="s">
        <v>4104</v>
      </c>
    </row>
    <row r="989" spans="1:12">
      <c r="A989" s="2">
        <v>278095</v>
      </c>
      <c r="B989" s="2" t="s">
        <v>4105</v>
      </c>
      <c r="C989" s="2" t="s">
        <v>4106</v>
      </c>
      <c r="D989" s="2" t="s">
        <v>4101</v>
      </c>
      <c r="E989" s="2">
        <v>900137</v>
      </c>
      <c r="F989" s="2" t="s">
        <v>4107</v>
      </c>
      <c r="G989" s="2">
        <v>904189</v>
      </c>
      <c r="H989" s="2">
        <v>5</v>
      </c>
      <c r="I989" s="2" t="s">
        <v>4108</v>
      </c>
      <c r="J989" s="2">
        <v>16.91068</v>
      </c>
      <c r="K989" s="2">
        <v>52.407103</v>
      </c>
      <c r="L989" s="2" t="s">
        <v>4109</v>
      </c>
    </row>
    <row r="990" spans="1:12">
      <c r="A990" s="2">
        <v>278103</v>
      </c>
      <c r="B990" s="2" t="s">
        <v>4110</v>
      </c>
      <c r="C990" s="2" t="s">
        <v>4111</v>
      </c>
      <c r="D990" s="2" t="s">
        <v>4112</v>
      </c>
      <c r="E990" s="2">
        <v>900192</v>
      </c>
      <c r="F990" s="2" t="s">
        <v>4113</v>
      </c>
      <c r="G990" s="2">
        <v>1103344</v>
      </c>
      <c r="H990" s="2">
        <v>4</v>
      </c>
      <c r="I990" s="2" t="s">
        <v>4114</v>
      </c>
      <c r="J990" s="2">
        <v>-66.09196177</v>
      </c>
      <c r="K990" s="2">
        <v>18.4532148679</v>
      </c>
      <c r="L990" s="2" t="s">
        <v>4115</v>
      </c>
    </row>
    <row r="991" spans="1:12">
      <c r="A991" s="2">
        <v>278167</v>
      </c>
      <c r="B991" s="2" t="s">
        <v>4116</v>
      </c>
      <c r="C991" s="2" t="s">
        <v>4117</v>
      </c>
      <c r="D991" s="2" t="s">
        <v>4101</v>
      </c>
      <c r="E991" s="2">
        <v>900137</v>
      </c>
      <c r="F991" s="2" t="s">
        <v>4118</v>
      </c>
      <c r="G991" s="2">
        <v>904205</v>
      </c>
      <c r="H991" s="2">
        <v>5</v>
      </c>
      <c r="I991" s="2" t="s">
        <v>4119</v>
      </c>
      <c r="J991" s="2">
        <v>21.015</v>
      </c>
      <c r="K991" s="2">
        <v>52.243</v>
      </c>
      <c r="L991" s="2" t="s">
        <v>4120</v>
      </c>
    </row>
    <row r="992" spans="1:12">
      <c r="A992" s="2">
        <v>278192</v>
      </c>
      <c r="B992" s="2" t="s">
        <v>4121</v>
      </c>
      <c r="C992" s="2" t="s">
        <v>4122</v>
      </c>
      <c r="D992" s="2" t="s">
        <v>4101</v>
      </c>
      <c r="E992" s="2">
        <v>900137</v>
      </c>
      <c r="F992" s="2" t="s">
        <v>4123</v>
      </c>
      <c r="G992" s="2">
        <v>904204</v>
      </c>
      <c r="H992" s="2">
        <v>5</v>
      </c>
      <c r="I992" s="2" t="s">
        <v>4124</v>
      </c>
      <c r="J992" s="2">
        <v>19.931</v>
      </c>
      <c r="K992" s="2">
        <v>50.056</v>
      </c>
      <c r="L992" s="2" t="s">
        <v>4125</v>
      </c>
    </row>
    <row r="993" spans="1:12">
      <c r="A993" s="2">
        <v>278194</v>
      </c>
      <c r="B993" s="2" t="s">
        <v>4126</v>
      </c>
      <c r="C993" s="2" t="s">
        <v>4127</v>
      </c>
      <c r="D993" s="2" t="s">
        <v>4101</v>
      </c>
      <c r="E993" s="2">
        <v>900137</v>
      </c>
      <c r="F993" s="2" t="s">
        <v>4118</v>
      </c>
      <c r="G993" s="2">
        <v>904205</v>
      </c>
      <c r="H993" s="2">
        <v>5</v>
      </c>
      <c r="I993" s="2" t="s">
        <v>4128</v>
      </c>
      <c r="J993" s="2">
        <v>21.024</v>
      </c>
      <c r="K993" s="2">
        <v>52.228</v>
      </c>
      <c r="L993" s="2" t="s">
        <v>4129</v>
      </c>
    </row>
    <row r="994" spans="1:12">
      <c r="A994" s="2">
        <v>278197</v>
      </c>
      <c r="B994" s="2" t="s">
        <v>4130</v>
      </c>
      <c r="C994" s="2" t="s">
        <v>4131</v>
      </c>
      <c r="D994" s="2" t="s">
        <v>4132</v>
      </c>
      <c r="E994" s="2">
        <v>900138</v>
      </c>
      <c r="F994" s="2" t="s">
        <v>4133</v>
      </c>
      <c r="G994" s="2">
        <v>904229</v>
      </c>
      <c r="H994" s="2">
        <v>4</v>
      </c>
      <c r="I994" s="2" t="s">
        <v>4134</v>
      </c>
      <c r="J994" s="2">
        <v>-8.254</v>
      </c>
      <c r="K994" s="2">
        <v>37.0873</v>
      </c>
      <c r="L994" s="2" t="s">
        <v>4135</v>
      </c>
    </row>
    <row r="995" spans="1:12">
      <c r="A995" s="2">
        <v>278207</v>
      </c>
      <c r="B995" s="2" t="s">
        <v>4136</v>
      </c>
      <c r="C995" s="2" t="s">
        <v>4137</v>
      </c>
      <c r="D995" s="2" t="s">
        <v>4101</v>
      </c>
      <c r="E995" s="2">
        <v>900137</v>
      </c>
      <c r="F995" s="2" t="s">
        <v>4118</v>
      </c>
      <c r="G995" s="2">
        <v>904205</v>
      </c>
      <c r="H995" s="2">
        <v>5</v>
      </c>
      <c r="I995" s="2" t="s">
        <v>4138</v>
      </c>
      <c r="J995" s="2">
        <v>20.997</v>
      </c>
      <c r="K995" s="2">
        <v>52.236</v>
      </c>
      <c r="L995" s="2" t="s">
        <v>4139</v>
      </c>
    </row>
    <row r="996" spans="1:12">
      <c r="A996" s="2">
        <v>278209</v>
      </c>
      <c r="B996" s="2" t="s">
        <v>4140</v>
      </c>
      <c r="C996" s="2" t="s">
        <v>4141</v>
      </c>
      <c r="D996" s="2" t="s">
        <v>4132</v>
      </c>
      <c r="E996" s="2">
        <v>900138</v>
      </c>
      <c r="F996" s="2" t="s">
        <v>4133</v>
      </c>
      <c r="G996" s="2">
        <v>904229</v>
      </c>
      <c r="H996" s="2">
        <v>5</v>
      </c>
      <c r="I996" s="2" t="s">
        <v>4134</v>
      </c>
      <c r="J996" s="2">
        <v>-8.17824272299</v>
      </c>
      <c r="K996" s="2">
        <v>37.0926168265</v>
      </c>
      <c r="L996" s="2" t="s">
        <v>4142</v>
      </c>
    </row>
    <row r="997" spans="1:12">
      <c r="A997" s="2">
        <v>278321</v>
      </c>
      <c r="B997" s="2" t="s">
        <v>4143</v>
      </c>
      <c r="C997" s="2" t="s">
        <v>4144</v>
      </c>
      <c r="D997" s="2" t="s">
        <v>4132</v>
      </c>
      <c r="E997" s="2">
        <v>900138</v>
      </c>
      <c r="F997" s="2" t="s">
        <v>4145</v>
      </c>
      <c r="G997" s="2">
        <v>3730</v>
      </c>
      <c r="H997" s="2">
        <v>5</v>
      </c>
      <c r="I997" s="2" t="s">
        <v>4146</v>
      </c>
      <c r="J997" s="2">
        <v>-9.4621</v>
      </c>
      <c r="K997" s="2">
        <v>38.7077</v>
      </c>
      <c r="L997" s="2" t="s">
        <v>4147</v>
      </c>
    </row>
    <row r="998" spans="1:12">
      <c r="A998" s="2">
        <v>278390</v>
      </c>
      <c r="B998" s="2" t="s">
        <v>4148</v>
      </c>
      <c r="C998" s="2" t="s">
        <v>4149</v>
      </c>
      <c r="D998" s="2" t="s">
        <v>4150</v>
      </c>
      <c r="E998" s="2">
        <v>900139</v>
      </c>
      <c r="F998" s="2" t="s">
        <v>4151</v>
      </c>
      <c r="G998" s="2">
        <v>904323</v>
      </c>
      <c r="H998" s="2">
        <v>5</v>
      </c>
      <c r="I998" s="2" t="s">
        <v>4152</v>
      </c>
      <c r="J998" s="2">
        <v>51.5125</v>
      </c>
      <c r="K998" s="2">
        <v>25.276</v>
      </c>
      <c r="L998" s="2" t="s">
        <v>4153</v>
      </c>
    </row>
    <row r="999" spans="1:12">
      <c r="A999" s="2">
        <v>278646</v>
      </c>
      <c r="B999" s="2" t="s">
        <v>4154</v>
      </c>
      <c r="C999" s="2" t="s">
        <v>4155</v>
      </c>
      <c r="D999" s="2" t="s">
        <v>4132</v>
      </c>
      <c r="E999" s="2">
        <v>900138</v>
      </c>
      <c r="F999" s="2" t="s">
        <v>4156</v>
      </c>
      <c r="G999" s="2">
        <v>904233</v>
      </c>
      <c r="H999" s="2">
        <v>5</v>
      </c>
      <c r="I999" s="2" t="s">
        <v>4157</v>
      </c>
      <c r="J999" s="2">
        <v>-8.641</v>
      </c>
      <c r="K999" s="2">
        <v>41.161</v>
      </c>
      <c r="L999" s="2" t="s">
        <v>4158</v>
      </c>
    </row>
    <row r="1000" spans="1:12">
      <c r="A1000" s="2">
        <v>278682</v>
      </c>
      <c r="B1000" s="2" t="s">
        <v>4159</v>
      </c>
      <c r="C1000" s="2" t="s">
        <v>4160</v>
      </c>
      <c r="D1000" s="2" t="s">
        <v>4161</v>
      </c>
      <c r="E1000" s="2">
        <v>900152</v>
      </c>
      <c r="F1000" s="2" t="s">
        <v>4162</v>
      </c>
      <c r="G1000" s="2">
        <v>904537</v>
      </c>
      <c r="H1000" s="2">
        <v>5</v>
      </c>
      <c r="I1000" s="2" t="s">
        <v>4163</v>
      </c>
      <c r="J1000" s="2">
        <v>20.474</v>
      </c>
      <c r="K1000" s="2">
        <v>44.807</v>
      </c>
      <c r="L1000" s="2" t="s">
        <v>4164</v>
      </c>
    </row>
    <row r="1001" spans="1:12">
      <c r="A1001" s="2">
        <v>278726</v>
      </c>
      <c r="B1001" s="2" t="s">
        <v>4165</v>
      </c>
      <c r="C1001" s="2" t="s">
        <v>4165</v>
      </c>
      <c r="D1001" s="2" t="s">
        <v>19</v>
      </c>
      <c r="E1001" s="2">
        <v>900141</v>
      </c>
      <c r="F1001" s="2" t="s">
        <v>4166</v>
      </c>
      <c r="G1001" s="2">
        <v>904384</v>
      </c>
      <c r="H1001" s="2">
        <v>4</v>
      </c>
      <c r="I1001" s="2" t="s">
        <v>4167</v>
      </c>
      <c r="J1001" s="2">
        <v>36.2393</v>
      </c>
      <c r="K1001" s="2">
        <v>54.5132</v>
      </c>
      <c r="L1001" s="2" t="s">
        <v>4168</v>
      </c>
    </row>
    <row r="1002" spans="1:12">
      <c r="A1002" s="2">
        <v>278935</v>
      </c>
      <c r="B1002" s="2" t="s">
        <v>4169</v>
      </c>
      <c r="C1002" s="2" t="s">
        <v>4170</v>
      </c>
      <c r="D1002" s="2" t="s">
        <v>4171</v>
      </c>
      <c r="E1002" s="2">
        <v>900157</v>
      </c>
      <c r="F1002" s="2" t="s">
        <v>4172</v>
      </c>
      <c r="G1002" s="2">
        <v>904553</v>
      </c>
      <c r="H1002" s="2">
        <v>4</v>
      </c>
      <c r="I1002" s="2" t="s">
        <v>4173</v>
      </c>
      <c r="J1002" s="2">
        <v>14.4529</v>
      </c>
      <c r="K1002" s="2">
        <v>46.052</v>
      </c>
      <c r="L1002" s="2" t="s">
        <v>4174</v>
      </c>
    </row>
    <row r="1003" spans="1:12">
      <c r="A1003" s="2">
        <v>278977</v>
      </c>
      <c r="B1003" s="2" t="s">
        <v>4175</v>
      </c>
      <c r="C1003" s="2" t="s">
        <v>4176</v>
      </c>
      <c r="D1003" s="2" t="s">
        <v>4177</v>
      </c>
      <c r="E1003" s="2">
        <v>900156</v>
      </c>
      <c r="F1003" s="2" t="s">
        <v>4178</v>
      </c>
      <c r="G1003" s="2">
        <v>904545</v>
      </c>
      <c r="H1003" s="2">
        <v>5</v>
      </c>
      <c r="I1003" s="2" t="s">
        <v>4179</v>
      </c>
      <c r="J1003" s="2">
        <v>17.09156</v>
      </c>
      <c r="K1003" s="2">
        <v>48.14124</v>
      </c>
      <c r="L1003" s="2" t="s">
        <v>4180</v>
      </c>
    </row>
    <row r="1004" spans="1:12">
      <c r="A1004" s="2">
        <v>278981</v>
      </c>
      <c r="B1004" s="2" t="s">
        <v>4181</v>
      </c>
      <c r="C1004" s="2" t="s">
        <v>4182</v>
      </c>
      <c r="D1004" s="2" t="s">
        <v>4177</v>
      </c>
      <c r="E1004" s="2">
        <v>900156</v>
      </c>
      <c r="F1004" s="2" t="s">
        <v>4178</v>
      </c>
      <c r="G1004" s="2">
        <v>904545</v>
      </c>
      <c r="H1004" s="2">
        <v>5</v>
      </c>
      <c r="I1004" s="2" t="s">
        <v>4183</v>
      </c>
      <c r="J1004" s="2">
        <v>17.122315</v>
      </c>
      <c r="K1004" s="2">
        <v>48.143624</v>
      </c>
      <c r="L1004" s="2" t="s">
        <v>4184</v>
      </c>
    </row>
    <row r="1005" spans="1:12">
      <c r="A1005" s="2">
        <v>278998</v>
      </c>
      <c r="B1005" s="2" t="s">
        <v>4185</v>
      </c>
      <c r="C1005" s="2" t="s">
        <v>4186</v>
      </c>
      <c r="D1005" s="2" t="s">
        <v>79</v>
      </c>
      <c r="E1005" s="2">
        <v>900170</v>
      </c>
      <c r="F1005" s="2" t="s">
        <v>80</v>
      </c>
      <c r="G1005" s="2">
        <v>904976</v>
      </c>
      <c r="H1005" s="2">
        <v>5</v>
      </c>
      <c r="I1005" s="2" t="s">
        <v>4187</v>
      </c>
      <c r="J1005" s="2">
        <v>100.540215</v>
      </c>
      <c r="K1005" s="2">
        <v>13.75107</v>
      </c>
      <c r="L1005" s="2" t="s">
        <v>4188</v>
      </c>
    </row>
    <row r="1006" spans="1:12">
      <c r="A1006" s="2">
        <v>279018</v>
      </c>
      <c r="B1006" s="2" t="s">
        <v>4189</v>
      </c>
      <c r="C1006" s="2" t="s">
        <v>4190</v>
      </c>
      <c r="D1006" s="2" t="s">
        <v>79</v>
      </c>
      <c r="E1006" s="2">
        <v>900170</v>
      </c>
      <c r="F1006" s="2" t="s">
        <v>80</v>
      </c>
      <c r="G1006" s="2">
        <v>904976</v>
      </c>
      <c r="H1006" s="2">
        <v>5</v>
      </c>
      <c r="I1006" s="2" t="s">
        <v>4191</v>
      </c>
      <c r="J1006" s="2">
        <v>100.538854</v>
      </c>
      <c r="K1006" s="2">
        <v>13.747656</v>
      </c>
      <c r="L1006" s="2" t="s">
        <v>4192</v>
      </c>
    </row>
    <row r="1007" spans="1:12">
      <c r="A1007" s="2">
        <v>279019</v>
      </c>
      <c r="B1007" s="2" t="s">
        <v>4193</v>
      </c>
      <c r="C1007" s="2" t="s">
        <v>4194</v>
      </c>
      <c r="D1007" s="2" t="s">
        <v>79</v>
      </c>
      <c r="E1007" s="2">
        <v>900170</v>
      </c>
      <c r="F1007" s="2" t="s">
        <v>80</v>
      </c>
      <c r="G1007" s="2">
        <v>904976</v>
      </c>
      <c r="H1007" s="2">
        <v>4</v>
      </c>
      <c r="I1007" s="2" t="s">
        <v>4195</v>
      </c>
      <c r="J1007" s="2">
        <v>100.573386</v>
      </c>
      <c r="K1007" s="2">
        <v>13.795732</v>
      </c>
      <c r="L1007" s="2" t="s">
        <v>4196</v>
      </c>
    </row>
    <row r="1008" spans="1:12">
      <c r="A1008" s="2">
        <v>279030</v>
      </c>
      <c r="B1008" s="2" t="s">
        <v>4197</v>
      </c>
      <c r="C1008" s="2" t="s">
        <v>4198</v>
      </c>
      <c r="D1008" s="2" t="s">
        <v>79</v>
      </c>
      <c r="E1008" s="2">
        <v>900170</v>
      </c>
      <c r="F1008" s="2" t="s">
        <v>80</v>
      </c>
      <c r="G1008" s="2">
        <v>904976</v>
      </c>
      <c r="H1008" s="2">
        <v>4</v>
      </c>
      <c r="I1008" s="2" t="s">
        <v>4199</v>
      </c>
      <c r="J1008" s="2">
        <v>100.541554</v>
      </c>
      <c r="K1008" s="2">
        <v>13.741063</v>
      </c>
      <c r="L1008" s="2" t="s">
        <v>4200</v>
      </c>
    </row>
    <row r="1009" spans="1:12">
      <c r="A1009" s="2">
        <v>279051</v>
      </c>
      <c r="B1009" s="2" t="s">
        <v>4201</v>
      </c>
      <c r="C1009" s="2" t="s">
        <v>4202</v>
      </c>
      <c r="D1009" s="2" t="s">
        <v>79</v>
      </c>
      <c r="E1009" s="2">
        <v>900170</v>
      </c>
      <c r="F1009" s="2" t="s">
        <v>245</v>
      </c>
      <c r="G1009" s="2">
        <v>904998</v>
      </c>
      <c r="H1009" s="2">
        <v>5</v>
      </c>
      <c r="I1009" s="2" t="s">
        <v>4203</v>
      </c>
      <c r="J1009" s="2">
        <v>100.083035</v>
      </c>
      <c r="K1009" s="2">
        <v>9.570198</v>
      </c>
      <c r="L1009" s="2" t="s">
        <v>4204</v>
      </c>
    </row>
    <row r="1010" spans="1:12">
      <c r="A1010" s="2">
        <v>279183</v>
      </c>
      <c r="B1010" s="2" t="s">
        <v>4205</v>
      </c>
      <c r="C1010" s="2" t="s">
        <v>4206</v>
      </c>
      <c r="D1010" s="2" t="s">
        <v>79</v>
      </c>
      <c r="E1010" s="2">
        <v>900170</v>
      </c>
      <c r="F1010" s="2" t="s">
        <v>2789</v>
      </c>
      <c r="G1010" s="2">
        <v>904991</v>
      </c>
      <c r="H1010" s="2">
        <v>3</v>
      </c>
      <c r="I1010" s="2" t="s">
        <v>4207</v>
      </c>
      <c r="J1010" s="2">
        <v>99.962276</v>
      </c>
      <c r="K1010" s="2">
        <v>12.55325</v>
      </c>
      <c r="L1010" s="2" t="s">
        <v>4208</v>
      </c>
    </row>
    <row r="1011" spans="1:12">
      <c r="A1011" s="2">
        <v>279226</v>
      </c>
      <c r="B1011" s="2" t="s">
        <v>4209</v>
      </c>
      <c r="C1011" s="2" t="s">
        <v>4210</v>
      </c>
      <c r="D1011" s="2" t="s">
        <v>79</v>
      </c>
      <c r="E1011" s="2">
        <v>900170</v>
      </c>
      <c r="F1011" s="2" t="s">
        <v>648</v>
      </c>
      <c r="G1011" s="2">
        <v>904981</v>
      </c>
      <c r="H1011" s="2">
        <v>5</v>
      </c>
      <c r="I1011" s="2" t="s">
        <v>4211</v>
      </c>
      <c r="J1011" s="2">
        <v>99.029423</v>
      </c>
      <c r="K1011" s="2">
        <v>7.640324</v>
      </c>
      <c r="L1011" s="2" t="s">
        <v>4212</v>
      </c>
    </row>
    <row r="1012" spans="1:12">
      <c r="A1012" s="2">
        <v>279230</v>
      </c>
      <c r="B1012" s="2" t="s">
        <v>4213</v>
      </c>
      <c r="C1012" s="2" t="s">
        <v>4214</v>
      </c>
      <c r="D1012" s="2" t="s">
        <v>79</v>
      </c>
      <c r="E1012" s="2">
        <v>900170</v>
      </c>
      <c r="F1012" s="2" t="s">
        <v>648</v>
      </c>
      <c r="G1012" s="2">
        <v>904981</v>
      </c>
      <c r="H1012" s="2">
        <v>5</v>
      </c>
      <c r="I1012" s="2" t="s">
        <v>4215</v>
      </c>
      <c r="J1012" s="2">
        <v>98.75621836</v>
      </c>
      <c r="K1012" s="2">
        <v>8.053651024</v>
      </c>
      <c r="L1012" s="2" t="s">
        <v>4216</v>
      </c>
    </row>
    <row r="1013" spans="1:12">
      <c r="A1013" s="2">
        <v>279247</v>
      </c>
      <c r="B1013" s="2" t="s">
        <v>4217</v>
      </c>
      <c r="C1013" s="2" t="s">
        <v>4218</v>
      </c>
      <c r="D1013" s="2" t="s">
        <v>79</v>
      </c>
      <c r="E1013" s="2">
        <v>900170</v>
      </c>
      <c r="F1013" s="2" t="s">
        <v>4219</v>
      </c>
      <c r="G1013" s="2">
        <v>904997</v>
      </c>
      <c r="H1013" s="2">
        <v>5</v>
      </c>
      <c r="I1013" s="2" t="s">
        <v>4220</v>
      </c>
      <c r="J1013" s="2">
        <v>98.239728</v>
      </c>
      <c r="K1013" s="2">
        <v>8.707579</v>
      </c>
      <c r="L1013" s="2" t="s">
        <v>4221</v>
      </c>
    </row>
    <row r="1014" spans="1:12">
      <c r="A1014" s="2">
        <v>279274</v>
      </c>
      <c r="B1014" s="2" t="s">
        <v>4222</v>
      </c>
      <c r="C1014" s="2" t="s">
        <v>4223</v>
      </c>
      <c r="D1014" s="2" t="s">
        <v>79</v>
      </c>
      <c r="E1014" s="2">
        <v>900170</v>
      </c>
      <c r="F1014" s="2" t="s">
        <v>222</v>
      </c>
      <c r="G1014" s="2">
        <v>904986</v>
      </c>
      <c r="H1014" s="2">
        <v>4</v>
      </c>
      <c r="I1014" s="2" t="s">
        <v>4224</v>
      </c>
      <c r="J1014" s="2">
        <v>98.294956</v>
      </c>
      <c r="K1014" s="2">
        <v>7.848805</v>
      </c>
      <c r="L1014" s="2" t="s">
        <v>4225</v>
      </c>
    </row>
    <row r="1015" spans="1:12">
      <c r="A1015" s="2">
        <v>279301</v>
      </c>
      <c r="B1015" s="2" t="s">
        <v>4226</v>
      </c>
      <c r="C1015" s="2" t="s">
        <v>4227</v>
      </c>
      <c r="D1015" s="2" t="s">
        <v>79</v>
      </c>
      <c r="E1015" s="2">
        <v>900170</v>
      </c>
      <c r="F1015" s="2" t="s">
        <v>222</v>
      </c>
      <c r="G1015" s="2">
        <v>904986</v>
      </c>
      <c r="H1015" s="2">
        <v>4</v>
      </c>
      <c r="I1015" s="2" t="s">
        <v>4228</v>
      </c>
      <c r="J1015" s="2">
        <v>98.301318</v>
      </c>
      <c r="K1015" s="2">
        <v>7.816206</v>
      </c>
      <c r="L1015" s="2" t="s">
        <v>4229</v>
      </c>
    </row>
    <row r="1016" spans="1:12">
      <c r="A1016" s="2">
        <v>279327</v>
      </c>
      <c r="B1016" s="2" t="s">
        <v>4230</v>
      </c>
      <c r="C1016" s="2" t="s">
        <v>4231</v>
      </c>
      <c r="D1016" s="2" t="s">
        <v>79</v>
      </c>
      <c r="E1016" s="2">
        <v>900170</v>
      </c>
      <c r="F1016" s="2" t="s">
        <v>222</v>
      </c>
      <c r="G1016" s="2">
        <v>904986</v>
      </c>
      <c r="H1016" s="2">
        <v>4</v>
      </c>
      <c r="I1016" s="2" t="s">
        <v>4228</v>
      </c>
      <c r="J1016" s="2">
        <v>98.29255</v>
      </c>
      <c r="K1016" s="2">
        <v>7.851383</v>
      </c>
      <c r="L1016" s="2" t="s">
        <v>4232</v>
      </c>
    </row>
    <row r="1017" spans="1:12">
      <c r="A1017" s="2">
        <v>279352</v>
      </c>
      <c r="B1017" s="2" t="s">
        <v>4233</v>
      </c>
      <c r="C1017" s="2" t="s">
        <v>4234</v>
      </c>
      <c r="D1017" s="2" t="s">
        <v>79</v>
      </c>
      <c r="E1017" s="2">
        <v>900170</v>
      </c>
      <c r="F1017" s="2" t="s">
        <v>222</v>
      </c>
      <c r="G1017" s="2">
        <v>904986</v>
      </c>
      <c r="H1017" s="2">
        <v>4</v>
      </c>
      <c r="I1017" s="2" t="s">
        <v>4235</v>
      </c>
      <c r="J1017" s="2">
        <v>98.2984033226966</v>
      </c>
      <c r="K1017" s="2">
        <v>7.81241498551581</v>
      </c>
      <c r="L1017" s="2" t="s">
        <v>4236</v>
      </c>
    </row>
    <row r="1018" spans="1:12">
      <c r="A1018" s="2">
        <v>279441</v>
      </c>
      <c r="B1018" s="2" t="s">
        <v>4237</v>
      </c>
      <c r="C1018" s="2" t="s">
        <v>4238</v>
      </c>
      <c r="D1018" s="2" t="s">
        <v>79</v>
      </c>
      <c r="E1018" s="2">
        <v>900170</v>
      </c>
      <c r="F1018" s="2" t="s">
        <v>222</v>
      </c>
      <c r="G1018" s="2">
        <v>904986</v>
      </c>
      <c r="H1018" s="2">
        <v>5</v>
      </c>
      <c r="I1018" s="2" t="s">
        <v>4239</v>
      </c>
      <c r="J1018" s="2">
        <v>98.2884818</v>
      </c>
      <c r="K1018" s="2">
        <v>8.0821445</v>
      </c>
      <c r="L1018" s="2" t="s">
        <v>4240</v>
      </c>
    </row>
    <row r="1019" spans="1:12">
      <c r="A1019" s="2">
        <v>279451</v>
      </c>
      <c r="B1019" s="2" t="s">
        <v>4241</v>
      </c>
      <c r="C1019" s="2" t="s">
        <v>4242</v>
      </c>
      <c r="D1019" s="2" t="s">
        <v>79</v>
      </c>
      <c r="E1019" s="2">
        <v>900170</v>
      </c>
      <c r="F1019" s="2" t="s">
        <v>222</v>
      </c>
      <c r="G1019" s="2">
        <v>904986</v>
      </c>
      <c r="H1019" s="2">
        <v>5</v>
      </c>
      <c r="I1019" s="2" t="s">
        <v>4243</v>
      </c>
      <c r="J1019" s="2">
        <v>98.307617</v>
      </c>
      <c r="K1019" s="2">
        <v>7.779668</v>
      </c>
      <c r="L1019" s="2" t="s">
        <v>4244</v>
      </c>
    </row>
    <row r="1020" spans="1:12">
      <c r="A1020" s="2">
        <v>279496</v>
      </c>
      <c r="B1020" s="2" t="s">
        <v>4245</v>
      </c>
      <c r="C1020" s="2" t="s">
        <v>4246</v>
      </c>
      <c r="D1020" s="2" t="s">
        <v>79</v>
      </c>
      <c r="E1020" s="2">
        <v>900170</v>
      </c>
      <c r="F1020" s="2" t="s">
        <v>222</v>
      </c>
      <c r="G1020" s="2">
        <v>904986</v>
      </c>
      <c r="H1020" s="2">
        <v>5</v>
      </c>
      <c r="I1020" s="2" t="s">
        <v>4247</v>
      </c>
      <c r="J1020" s="2">
        <v>98.407706</v>
      </c>
      <c r="K1020" s="2">
        <v>7.80857</v>
      </c>
      <c r="L1020" s="2" t="s">
        <v>4248</v>
      </c>
    </row>
    <row r="1021" spans="1:12">
      <c r="A1021" s="2">
        <v>279503</v>
      </c>
      <c r="B1021" s="2" t="s">
        <v>4249</v>
      </c>
      <c r="C1021" s="2" t="s">
        <v>4250</v>
      </c>
      <c r="D1021" s="2" t="s">
        <v>79</v>
      </c>
      <c r="E1021" s="2">
        <v>900170</v>
      </c>
      <c r="F1021" s="2" t="s">
        <v>236</v>
      </c>
      <c r="G1021" s="2">
        <v>904974</v>
      </c>
      <c r="H1021" s="2">
        <v>4</v>
      </c>
      <c r="I1021" s="2" t="s">
        <v>4251</v>
      </c>
      <c r="J1021" s="2">
        <v>100.8855566</v>
      </c>
      <c r="K1021" s="2">
        <v>12.94517899</v>
      </c>
      <c r="L1021" s="2" t="s">
        <v>4252</v>
      </c>
    </row>
    <row r="1022" spans="1:12">
      <c r="A1022" s="2">
        <v>279549</v>
      </c>
      <c r="B1022" s="2" t="s">
        <v>4253</v>
      </c>
      <c r="C1022" s="2" t="s">
        <v>4254</v>
      </c>
      <c r="D1022" s="2" t="s">
        <v>79</v>
      </c>
      <c r="E1022" s="2">
        <v>900170</v>
      </c>
      <c r="F1022" s="2" t="s">
        <v>236</v>
      </c>
      <c r="G1022" s="2">
        <v>904974</v>
      </c>
      <c r="H1022" s="2">
        <v>5</v>
      </c>
      <c r="I1022" s="2" t="s">
        <v>4255</v>
      </c>
      <c r="J1022" s="2">
        <v>100.8863737</v>
      </c>
      <c r="K1022" s="2">
        <v>12.97013471</v>
      </c>
      <c r="L1022" s="2" t="s">
        <v>4256</v>
      </c>
    </row>
    <row r="1023" spans="1:12">
      <c r="A1023" s="2">
        <v>279593</v>
      </c>
      <c r="B1023" s="2" t="s">
        <v>4257</v>
      </c>
      <c r="C1023" s="2" t="s">
        <v>4258</v>
      </c>
      <c r="D1023" s="2" t="s">
        <v>79</v>
      </c>
      <c r="E1023" s="2">
        <v>900170</v>
      </c>
      <c r="F1023" s="2" t="s">
        <v>236</v>
      </c>
      <c r="G1023" s="2">
        <v>904974</v>
      </c>
      <c r="H1023" s="2">
        <v>5</v>
      </c>
      <c r="I1023" s="2" t="s">
        <v>4259</v>
      </c>
      <c r="J1023" s="2">
        <v>100.909441</v>
      </c>
      <c r="K1023" s="2">
        <v>12.83145</v>
      </c>
      <c r="L1023" s="2" t="s">
        <v>4260</v>
      </c>
    </row>
    <row r="1024" spans="1:12">
      <c r="A1024" s="2">
        <v>279709</v>
      </c>
      <c r="B1024" s="2" t="s">
        <v>4261</v>
      </c>
      <c r="C1024" s="2" t="s">
        <v>4262</v>
      </c>
      <c r="D1024" s="2" t="s">
        <v>79</v>
      </c>
      <c r="E1024" s="2">
        <v>900170</v>
      </c>
      <c r="F1024" s="2" t="s">
        <v>236</v>
      </c>
      <c r="G1024" s="2">
        <v>904974</v>
      </c>
      <c r="H1024" s="2">
        <v>4</v>
      </c>
      <c r="I1024" s="2" t="s">
        <v>4263</v>
      </c>
      <c r="J1024" s="2">
        <v>100.883</v>
      </c>
      <c r="K1024" s="2">
        <v>12.927</v>
      </c>
      <c r="L1024" s="2" t="s">
        <v>4264</v>
      </c>
    </row>
    <row r="1025" spans="1:12">
      <c r="A1025" s="2">
        <v>279762</v>
      </c>
      <c r="B1025" s="2" t="s">
        <v>4265</v>
      </c>
      <c r="C1025" s="2" t="s">
        <v>4266</v>
      </c>
      <c r="D1025" s="2" t="s">
        <v>79</v>
      </c>
      <c r="E1025" s="2">
        <v>900170</v>
      </c>
      <c r="F1025" s="2" t="s">
        <v>245</v>
      </c>
      <c r="G1025" s="2">
        <v>904998</v>
      </c>
      <c r="H1025" s="2">
        <v>4</v>
      </c>
      <c r="I1025" s="2" t="s">
        <v>4267</v>
      </c>
      <c r="J1025" s="2">
        <v>100.076587</v>
      </c>
      <c r="K1025" s="2">
        <v>9.541008</v>
      </c>
      <c r="L1025" s="2" t="s">
        <v>4268</v>
      </c>
    </row>
    <row r="1026" spans="1:12">
      <c r="A1026" s="2">
        <v>279784</v>
      </c>
      <c r="B1026" s="2" t="s">
        <v>4269</v>
      </c>
      <c r="C1026" s="2" t="s">
        <v>4270</v>
      </c>
      <c r="D1026" s="2" t="s">
        <v>79</v>
      </c>
      <c r="E1026" s="2">
        <v>900170</v>
      </c>
      <c r="F1026" s="2" t="s">
        <v>245</v>
      </c>
      <c r="G1026" s="2">
        <v>904998</v>
      </c>
      <c r="H1026" s="2">
        <v>3</v>
      </c>
      <c r="I1026" s="2" t="s">
        <v>4271</v>
      </c>
      <c r="J1026" s="2">
        <v>100.05965</v>
      </c>
      <c r="K1026" s="2">
        <v>9.5258</v>
      </c>
      <c r="L1026" s="2" t="s">
        <v>4272</v>
      </c>
    </row>
    <row r="1027" spans="1:12">
      <c r="A1027" s="2">
        <v>279786</v>
      </c>
      <c r="B1027" s="2" t="s">
        <v>4273</v>
      </c>
      <c r="C1027" s="2" t="s">
        <v>4274</v>
      </c>
      <c r="D1027" s="2" t="s">
        <v>79</v>
      </c>
      <c r="E1027" s="2">
        <v>900170</v>
      </c>
      <c r="F1027" s="2" t="s">
        <v>245</v>
      </c>
      <c r="G1027" s="2">
        <v>904998</v>
      </c>
      <c r="H1027" s="2">
        <v>4</v>
      </c>
      <c r="I1027" s="2" t="s">
        <v>4275</v>
      </c>
      <c r="J1027" s="2">
        <v>100.05766</v>
      </c>
      <c r="K1027" s="2">
        <v>9.49827</v>
      </c>
      <c r="L1027" s="2" t="s">
        <v>4276</v>
      </c>
    </row>
    <row r="1028" spans="1:12">
      <c r="A1028" s="2">
        <v>279803</v>
      </c>
      <c r="B1028" s="2" t="s">
        <v>4277</v>
      </c>
      <c r="C1028" s="2" t="s">
        <v>4278</v>
      </c>
      <c r="D1028" s="2" t="s">
        <v>79</v>
      </c>
      <c r="E1028" s="2">
        <v>900170</v>
      </c>
      <c r="F1028" s="2" t="s">
        <v>245</v>
      </c>
      <c r="G1028" s="2">
        <v>904998</v>
      </c>
      <c r="H1028" s="2">
        <v>4</v>
      </c>
      <c r="I1028" s="2" t="s">
        <v>4279</v>
      </c>
      <c r="J1028" s="2">
        <v>100.0677113</v>
      </c>
      <c r="K1028" s="2">
        <v>9.532918211</v>
      </c>
      <c r="L1028" s="2" t="s">
        <v>4280</v>
      </c>
    </row>
    <row r="1029" spans="1:12">
      <c r="A1029" s="2">
        <v>279819</v>
      </c>
      <c r="B1029" s="2" t="s">
        <v>4281</v>
      </c>
      <c r="C1029" s="2" t="s">
        <v>4282</v>
      </c>
      <c r="D1029" s="2" t="s">
        <v>79</v>
      </c>
      <c r="E1029" s="2">
        <v>900170</v>
      </c>
      <c r="F1029" s="2" t="s">
        <v>245</v>
      </c>
      <c r="G1029" s="2">
        <v>904998</v>
      </c>
      <c r="H1029" s="2">
        <v>4</v>
      </c>
      <c r="I1029" s="2">
        <v>66077429700</v>
      </c>
      <c r="J1029" s="2">
        <v>100.067717</v>
      </c>
      <c r="K1029" s="2">
        <v>9.534228</v>
      </c>
      <c r="L1029" s="2" t="s">
        <v>4283</v>
      </c>
    </row>
    <row r="1030" spans="1:12">
      <c r="A1030" s="2">
        <v>279896</v>
      </c>
      <c r="B1030" s="2" t="s">
        <v>4284</v>
      </c>
      <c r="C1030" s="2" t="s">
        <v>4285</v>
      </c>
      <c r="D1030" s="2" t="s">
        <v>79</v>
      </c>
      <c r="E1030" s="2">
        <v>900170</v>
      </c>
      <c r="F1030" s="2" t="s">
        <v>245</v>
      </c>
      <c r="G1030" s="2">
        <v>904998</v>
      </c>
      <c r="H1030" s="2">
        <v>3</v>
      </c>
      <c r="I1030" s="2" t="s">
        <v>4286</v>
      </c>
      <c r="J1030" s="2">
        <v>100.054866</v>
      </c>
      <c r="K1030" s="2">
        <v>9.520009</v>
      </c>
      <c r="L1030" s="2" t="s">
        <v>4287</v>
      </c>
    </row>
    <row r="1031" spans="1:12">
      <c r="A1031" s="2">
        <v>279980</v>
      </c>
      <c r="B1031" s="2" t="s">
        <v>4288</v>
      </c>
      <c r="C1031" s="2" t="s">
        <v>4289</v>
      </c>
      <c r="D1031" s="2" t="s">
        <v>2993</v>
      </c>
      <c r="E1031" s="2">
        <v>900176</v>
      </c>
      <c r="F1031" s="2" t="s">
        <v>4290</v>
      </c>
      <c r="G1031" s="2">
        <v>1103890</v>
      </c>
      <c r="H1031" s="2">
        <v>5</v>
      </c>
      <c r="I1031" s="2" t="s">
        <v>4291</v>
      </c>
      <c r="J1031" s="2">
        <v>27.390898</v>
      </c>
      <c r="K1031" s="2">
        <v>37.021927</v>
      </c>
      <c r="L1031" s="2" t="s">
        <v>4292</v>
      </c>
    </row>
    <row r="1032" spans="1:12">
      <c r="A1032" s="2">
        <v>280154</v>
      </c>
      <c r="B1032" s="2" t="s">
        <v>4293</v>
      </c>
      <c r="C1032" s="2" t="s">
        <v>4294</v>
      </c>
      <c r="D1032" s="2" t="s">
        <v>4295</v>
      </c>
      <c r="E1032" s="2">
        <v>900169</v>
      </c>
      <c r="F1032" s="2" t="s">
        <v>4296</v>
      </c>
      <c r="G1032" s="2">
        <v>904965</v>
      </c>
      <c r="H1032" s="2">
        <v>4</v>
      </c>
      <c r="I1032" s="2" t="s">
        <v>4297</v>
      </c>
      <c r="J1032" s="2">
        <v>39.271811</v>
      </c>
      <c r="K1032" s="2">
        <v>-6.779386</v>
      </c>
      <c r="L1032" s="2" t="s">
        <v>4298</v>
      </c>
    </row>
    <row r="1033" spans="1:12">
      <c r="A1033" s="2">
        <v>280204</v>
      </c>
      <c r="B1033" s="2" t="s">
        <v>4299</v>
      </c>
      <c r="C1033" s="2" t="s">
        <v>4300</v>
      </c>
      <c r="D1033" s="2" t="s">
        <v>4301</v>
      </c>
      <c r="E1033" s="2">
        <v>900178</v>
      </c>
      <c r="F1033" s="2" t="s">
        <v>4302</v>
      </c>
      <c r="G1033" s="2">
        <v>905140</v>
      </c>
      <c r="H1033" s="2">
        <v>4</v>
      </c>
      <c r="I1033" s="2" t="s">
        <v>4303</v>
      </c>
      <c r="J1033" s="2">
        <v>32.581</v>
      </c>
      <c r="K1033" s="2">
        <v>0.331</v>
      </c>
      <c r="L1033" s="2" t="s">
        <v>4304</v>
      </c>
    </row>
    <row r="1034" spans="1:12">
      <c r="A1034" s="2">
        <v>280218</v>
      </c>
      <c r="B1034" s="2" t="s">
        <v>4305</v>
      </c>
      <c r="C1034" s="2" t="s">
        <v>4306</v>
      </c>
      <c r="D1034" s="2" t="s">
        <v>4307</v>
      </c>
      <c r="E1034" s="2">
        <v>0</v>
      </c>
      <c r="F1034" s="2" t="s">
        <v>4308</v>
      </c>
      <c r="G1034" s="2">
        <v>907684</v>
      </c>
      <c r="H1034" s="2">
        <v>5</v>
      </c>
      <c r="I1034" s="2" t="s">
        <v>4309</v>
      </c>
      <c r="J1034" s="2">
        <v>-57.879045</v>
      </c>
      <c r="K1034" s="2">
        <v>-34.436319</v>
      </c>
      <c r="L1034" s="2" t="s">
        <v>4310</v>
      </c>
    </row>
    <row r="1035" spans="1:12">
      <c r="A1035" s="2">
        <v>280256</v>
      </c>
      <c r="B1035" s="2" t="s">
        <v>4311</v>
      </c>
      <c r="C1035" s="2" t="s">
        <v>4312</v>
      </c>
      <c r="D1035" s="2" t="s">
        <v>4307</v>
      </c>
      <c r="E1035" s="2">
        <v>900183</v>
      </c>
      <c r="F1035" s="2" t="s">
        <v>4313</v>
      </c>
      <c r="G1035" s="2">
        <v>907576</v>
      </c>
      <c r="H1035" s="2">
        <v>4</v>
      </c>
      <c r="I1035" s="2" t="s">
        <v>4314</v>
      </c>
      <c r="J1035" s="2">
        <v>-56.187119</v>
      </c>
      <c r="K1035" s="2">
        <v>-34.906922</v>
      </c>
      <c r="L1035" s="2" t="s">
        <v>4315</v>
      </c>
    </row>
    <row r="1036" spans="1:12">
      <c r="A1036" s="2">
        <v>280379</v>
      </c>
      <c r="B1036" s="2" t="s">
        <v>4316</v>
      </c>
      <c r="C1036" s="2" t="s">
        <v>4316</v>
      </c>
      <c r="D1036" s="2" t="s">
        <v>602</v>
      </c>
      <c r="E1036" s="2">
        <v>900182</v>
      </c>
      <c r="F1036" s="2" t="s">
        <v>4317</v>
      </c>
      <c r="G1036" s="2">
        <v>939162</v>
      </c>
      <c r="H1036" s="2">
        <v>4</v>
      </c>
      <c r="I1036" s="2" t="s">
        <v>4318</v>
      </c>
      <c r="J1036" s="2">
        <v>-64.786</v>
      </c>
      <c r="K1036" s="2">
        <v>18.3224</v>
      </c>
      <c r="L1036" s="2" t="s">
        <v>4319</v>
      </c>
    </row>
    <row r="1037" spans="1:12">
      <c r="A1037" s="2">
        <v>280630</v>
      </c>
      <c r="B1037" s="2" t="s">
        <v>4320</v>
      </c>
      <c r="C1037" s="2" t="s">
        <v>4321</v>
      </c>
      <c r="D1037" s="2" t="s">
        <v>3278</v>
      </c>
      <c r="E1037" s="2">
        <v>900024</v>
      </c>
      <c r="F1037" s="2" t="s">
        <v>4322</v>
      </c>
      <c r="G1037" s="2">
        <v>901524</v>
      </c>
      <c r="H1037" s="2">
        <v>5</v>
      </c>
      <c r="I1037" s="2" t="s">
        <v>4323</v>
      </c>
      <c r="J1037" s="2">
        <v>-51.2005</v>
      </c>
      <c r="K1037" s="2">
        <v>-30.0228</v>
      </c>
      <c r="L1037" s="2" t="s">
        <v>4324</v>
      </c>
    </row>
    <row r="1038" spans="1:12">
      <c r="A1038" s="2">
        <v>280704</v>
      </c>
      <c r="B1038" s="2" t="s">
        <v>4325</v>
      </c>
      <c r="C1038" s="2" t="s">
        <v>4326</v>
      </c>
      <c r="D1038" s="2" t="s">
        <v>3278</v>
      </c>
      <c r="E1038" s="2">
        <v>900024</v>
      </c>
      <c r="F1038" s="2" t="s">
        <v>3351</v>
      </c>
      <c r="G1038" s="2">
        <v>901537</v>
      </c>
      <c r="H1038" s="2">
        <v>4</v>
      </c>
      <c r="I1038" s="2" t="s">
        <v>4327</v>
      </c>
      <c r="J1038" s="2">
        <v>-43.36458</v>
      </c>
      <c r="K1038" s="2">
        <v>-22.973523</v>
      </c>
      <c r="L1038" s="2" t="s">
        <v>4328</v>
      </c>
    </row>
    <row r="1039" spans="1:12">
      <c r="A1039" s="2">
        <v>280733</v>
      </c>
      <c r="B1039" s="2" t="s">
        <v>4329</v>
      </c>
      <c r="C1039" s="2" t="s">
        <v>4330</v>
      </c>
      <c r="D1039" s="2" t="s">
        <v>3278</v>
      </c>
      <c r="E1039" s="2">
        <v>900024</v>
      </c>
      <c r="F1039" s="2" t="s">
        <v>4331</v>
      </c>
      <c r="G1039" s="2">
        <v>901548</v>
      </c>
      <c r="H1039" s="2">
        <v>4</v>
      </c>
      <c r="I1039" s="2" t="s">
        <v>4332</v>
      </c>
      <c r="J1039" s="2">
        <v>-46.6655324285254</v>
      </c>
      <c r="K1039" s="2">
        <v>-23.590652325708</v>
      </c>
      <c r="L1039" s="2" t="s">
        <v>4333</v>
      </c>
    </row>
    <row r="1040" spans="1:12">
      <c r="A1040" s="2">
        <v>280761</v>
      </c>
      <c r="B1040" s="2" t="s">
        <v>4334</v>
      </c>
      <c r="C1040" s="2" t="s">
        <v>4335</v>
      </c>
      <c r="D1040" s="2" t="s">
        <v>3278</v>
      </c>
      <c r="E1040" s="2">
        <v>900024</v>
      </c>
      <c r="F1040" s="2" t="s">
        <v>4331</v>
      </c>
      <c r="G1040" s="2">
        <v>901548</v>
      </c>
      <c r="H1040" s="2">
        <v>5</v>
      </c>
      <c r="I1040" s="2" t="s">
        <v>4336</v>
      </c>
      <c r="J1040" s="2">
        <v>-46.6621</v>
      </c>
      <c r="K1040" s="2">
        <v>-23.5589</v>
      </c>
      <c r="L1040" s="2" t="s">
        <v>4337</v>
      </c>
    </row>
    <row r="1041" spans="1:12">
      <c r="A1041" s="2">
        <v>280765</v>
      </c>
      <c r="B1041" s="2" t="s">
        <v>4338</v>
      </c>
      <c r="C1041" s="2" t="s">
        <v>4339</v>
      </c>
      <c r="D1041" s="2" t="s">
        <v>3278</v>
      </c>
      <c r="E1041" s="2">
        <v>900024</v>
      </c>
      <c r="F1041" s="2" t="s">
        <v>4331</v>
      </c>
      <c r="G1041" s="2">
        <v>901548</v>
      </c>
      <c r="H1041" s="2">
        <v>5</v>
      </c>
      <c r="I1041" s="2" t="s">
        <v>4340</v>
      </c>
      <c r="J1041" s="2">
        <v>-46.69619044</v>
      </c>
      <c r="K1041" s="2">
        <v>-23.60922326</v>
      </c>
      <c r="L1041" s="2" t="s">
        <v>4341</v>
      </c>
    </row>
    <row r="1042" spans="1:12">
      <c r="A1042" s="2">
        <v>280833</v>
      </c>
      <c r="B1042" s="2" t="s">
        <v>4342</v>
      </c>
      <c r="C1042" s="2" t="s">
        <v>4343</v>
      </c>
      <c r="D1042" s="2" t="s">
        <v>3063</v>
      </c>
      <c r="E1042" s="2">
        <v>900032</v>
      </c>
      <c r="F1042" s="2" t="s">
        <v>4344</v>
      </c>
      <c r="G1042" s="2">
        <v>901652</v>
      </c>
      <c r="H1042" s="2">
        <v>3</v>
      </c>
      <c r="I1042" s="2" t="s">
        <v>4345</v>
      </c>
      <c r="J1042" s="2">
        <v>-79.7567</v>
      </c>
      <c r="K1042" s="2">
        <v>43.6015</v>
      </c>
      <c r="L1042" s="2" t="s">
        <v>4346</v>
      </c>
    </row>
    <row r="1043" spans="1:12">
      <c r="A1043" s="2">
        <v>280850</v>
      </c>
      <c r="B1043" s="2" t="s">
        <v>4347</v>
      </c>
      <c r="C1043" s="2" t="s">
        <v>4348</v>
      </c>
      <c r="D1043" s="2" t="s">
        <v>3395</v>
      </c>
      <c r="E1043" s="2">
        <v>900166</v>
      </c>
      <c r="F1043" s="2" t="s">
        <v>4349</v>
      </c>
      <c r="G1043" s="2">
        <v>904933</v>
      </c>
      <c r="H1043" s="2">
        <v>5</v>
      </c>
      <c r="I1043" s="2" t="s">
        <v>4350</v>
      </c>
      <c r="J1043" s="2">
        <v>6.1519</v>
      </c>
      <c r="K1043" s="2">
        <v>46.214</v>
      </c>
      <c r="L1043" s="2" t="s">
        <v>4351</v>
      </c>
    </row>
    <row r="1044" spans="1:12">
      <c r="A1044" s="2">
        <v>280870</v>
      </c>
      <c r="B1044" s="2" t="s">
        <v>4352</v>
      </c>
      <c r="C1044" s="2" t="s">
        <v>4352</v>
      </c>
      <c r="D1044" s="2" t="s">
        <v>3063</v>
      </c>
      <c r="E1044" s="2">
        <v>900032</v>
      </c>
      <c r="F1044" s="2" t="s">
        <v>4353</v>
      </c>
      <c r="G1044" s="2">
        <v>960617</v>
      </c>
      <c r="H1044" s="2">
        <v>3</v>
      </c>
      <c r="I1044" s="2" t="s">
        <v>4354</v>
      </c>
      <c r="J1044" s="2">
        <v>-113.2982</v>
      </c>
      <c r="K1044" s="2">
        <v>53.5648</v>
      </c>
      <c r="L1044" s="2" t="s">
        <v>4355</v>
      </c>
    </row>
    <row r="1045" spans="1:12">
      <c r="A1045" s="2">
        <v>280877</v>
      </c>
      <c r="B1045" s="2" t="s">
        <v>4356</v>
      </c>
      <c r="C1045" s="2" t="s">
        <v>4357</v>
      </c>
      <c r="D1045" s="2" t="s">
        <v>3324</v>
      </c>
      <c r="E1045" s="2">
        <v>900036</v>
      </c>
      <c r="F1045" s="2" t="s">
        <v>4358</v>
      </c>
      <c r="G1045" s="2">
        <v>901723</v>
      </c>
      <c r="H1045" s="2">
        <v>4</v>
      </c>
      <c r="I1045" s="2" t="s">
        <v>4359</v>
      </c>
      <c r="J1045" s="2">
        <v>-70.60975</v>
      </c>
      <c r="K1045" s="2">
        <v>-33.420262</v>
      </c>
      <c r="L1045" s="2" t="s">
        <v>4360</v>
      </c>
    </row>
    <row r="1046" spans="1:12">
      <c r="A1046" s="2">
        <v>280895</v>
      </c>
      <c r="B1046" s="2" t="s">
        <v>4361</v>
      </c>
      <c r="C1046" s="2" t="s">
        <v>4362</v>
      </c>
      <c r="D1046" s="2" t="s">
        <v>3324</v>
      </c>
      <c r="E1046" s="2">
        <v>900036</v>
      </c>
      <c r="F1046" s="2" t="s">
        <v>4363</v>
      </c>
      <c r="G1046" s="2">
        <v>1101135</v>
      </c>
      <c r="H1046" s="2">
        <v>5</v>
      </c>
      <c r="I1046" s="2" t="s">
        <v>4364</v>
      </c>
      <c r="J1046" s="2">
        <v>-70.62109307</v>
      </c>
      <c r="K1046" s="2">
        <v>-33.42231605</v>
      </c>
      <c r="L1046" s="2" t="s">
        <v>4365</v>
      </c>
    </row>
    <row r="1047" spans="1:12">
      <c r="A1047" s="2">
        <v>280898</v>
      </c>
      <c r="B1047" s="2" t="s">
        <v>4366</v>
      </c>
      <c r="C1047" s="2" t="s">
        <v>4367</v>
      </c>
      <c r="D1047" s="2" t="s">
        <v>3324</v>
      </c>
      <c r="E1047" s="2">
        <v>900036</v>
      </c>
      <c r="F1047" s="2" t="s">
        <v>4358</v>
      </c>
      <c r="G1047" s="2">
        <v>901723</v>
      </c>
      <c r="H1047" s="2">
        <v>5</v>
      </c>
      <c r="I1047" s="2" t="s">
        <v>4368</v>
      </c>
      <c r="J1047" s="2">
        <v>-70.59837779</v>
      </c>
      <c r="K1047" s="2">
        <v>-33.41382521</v>
      </c>
      <c r="L1047" s="2" t="s">
        <v>4369</v>
      </c>
    </row>
    <row r="1048" spans="1:12">
      <c r="A1048" s="2">
        <v>280909</v>
      </c>
      <c r="B1048" s="2" t="s">
        <v>4370</v>
      </c>
      <c r="C1048" s="2" t="s">
        <v>4371</v>
      </c>
      <c r="D1048" s="2" t="s">
        <v>3324</v>
      </c>
      <c r="E1048" s="2">
        <v>900036</v>
      </c>
      <c r="F1048" s="2" t="s">
        <v>4358</v>
      </c>
      <c r="G1048" s="2">
        <v>901723</v>
      </c>
      <c r="H1048" s="2">
        <v>4</v>
      </c>
      <c r="I1048" s="2" t="s">
        <v>4372</v>
      </c>
      <c r="J1048" s="2">
        <v>-70.573913</v>
      </c>
      <c r="K1048" s="2">
        <v>-33.400662</v>
      </c>
      <c r="L1048" s="2" t="s">
        <v>4373</v>
      </c>
    </row>
    <row r="1049" spans="1:12">
      <c r="A1049" s="2">
        <v>281087</v>
      </c>
      <c r="B1049" s="2" t="s">
        <v>4374</v>
      </c>
      <c r="C1049" s="2" t="s">
        <v>4375</v>
      </c>
      <c r="D1049" s="2" t="s">
        <v>4376</v>
      </c>
      <c r="E1049" s="2">
        <v>900037</v>
      </c>
      <c r="F1049" s="2" t="s">
        <v>4377</v>
      </c>
      <c r="G1049" s="2">
        <v>901726</v>
      </c>
      <c r="H1049" s="2">
        <v>5</v>
      </c>
      <c r="I1049" s="2" t="s">
        <v>4378</v>
      </c>
      <c r="J1049" s="2">
        <v>-74.071</v>
      </c>
      <c r="K1049" s="2">
        <v>4.6756</v>
      </c>
      <c r="L1049" s="2" t="s">
        <v>4379</v>
      </c>
    </row>
    <row r="1050" spans="1:12">
      <c r="A1050" s="2">
        <v>281124</v>
      </c>
      <c r="B1050" s="2" t="s">
        <v>4380</v>
      </c>
      <c r="C1050" s="2" t="s">
        <v>4381</v>
      </c>
      <c r="D1050" s="2" t="s">
        <v>4376</v>
      </c>
      <c r="E1050" s="2">
        <v>900037</v>
      </c>
      <c r="F1050" s="2" t="s">
        <v>4377</v>
      </c>
      <c r="G1050" s="2">
        <v>901726</v>
      </c>
      <c r="H1050" s="2">
        <v>5</v>
      </c>
      <c r="I1050" s="2" t="s">
        <v>4382</v>
      </c>
      <c r="J1050" s="2">
        <v>-74.035</v>
      </c>
      <c r="K1050" s="2">
        <v>4.693</v>
      </c>
      <c r="L1050" s="2" t="s">
        <v>4383</v>
      </c>
    </row>
    <row r="1051" spans="1:12">
      <c r="A1051" s="2">
        <v>281154</v>
      </c>
      <c r="B1051" s="2" t="s">
        <v>4384</v>
      </c>
      <c r="C1051" s="2" t="s">
        <v>4385</v>
      </c>
      <c r="D1051" s="2" t="s">
        <v>4376</v>
      </c>
      <c r="E1051" s="2">
        <v>900037</v>
      </c>
      <c r="F1051" s="2" t="s">
        <v>4377</v>
      </c>
      <c r="G1051" s="2">
        <v>901726</v>
      </c>
      <c r="H1051" s="2">
        <v>3</v>
      </c>
      <c r="I1051" s="2" t="s">
        <v>4386</v>
      </c>
      <c r="J1051" s="2">
        <v>-74.1195895</v>
      </c>
      <c r="K1051" s="2">
        <v>4.6828754</v>
      </c>
      <c r="L1051" s="2" t="s">
        <v>4387</v>
      </c>
    </row>
    <row r="1052" spans="1:12">
      <c r="A1052" s="2">
        <v>281199</v>
      </c>
      <c r="B1052" s="2" t="s">
        <v>4388</v>
      </c>
      <c r="C1052" s="2" t="s">
        <v>4389</v>
      </c>
      <c r="D1052" s="2" t="s">
        <v>4390</v>
      </c>
      <c r="E1052" s="2">
        <v>900007</v>
      </c>
      <c r="F1052" s="2" t="s">
        <v>4391</v>
      </c>
      <c r="G1052" s="2">
        <v>901023</v>
      </c>
      <c r="H1052" s="2">
        <v>5</v>
      </c>
      <c r="I1052" s="2" t="s">
        <v>4392</v>
      </c>
      <c r="J1052" s="2">
        <v>-68.83761017</v>
      </c>
      <c r="K1052" s="2">
        <v>-32.89211072</v>
      </c>
      <c r="L1052" s="2" t="s">
        <v>4393</v>
      </c>
    </row>
    <row r="1053" spans="1:12">
      <c r="A1053" s="2">
        <v>281262</v>
      </c>
      <c r="B1053" s="2" t="s">
        <v>4394</v>
      </c>
      <c r="C1053" s="2" t="s">
        <v>4395</v>
      </c>
      <c r="D1053" s="2" t="s">
        <v>3063</v>
      </c>
      <c r="E1053" s="2">
        <v>900032</v>
      </c>
      <c r="F1053" s="2" t="s">
        <v>3448</v>
      </c>
      <c r="G1053" s="2">
        <v>901695</v>
      </c>
      <c r="H1053" s="2">
        <v>4</v>
      </c>
      <c r="I1053" s="2" t="s">
        <v>4396</v>
      </c>
      <c r="J1053" s="2">
        <v>-123.141443</v>
      </c>
      <c r="K1053" s="2">
        <v>49.17035</v>
      </c>
      <c r="L1053" s="2" t="s">
        <v>4397</v>
      </c>
    </row>
    <row r="1054" spans="1:12">
      <c r="A1054" s="2">
        <v>281263</v>
      </c>
      <c r="B1054" s="2" t="s">
        <v>4398</v>
      </c>
      <c r="C1054" s="2" t="s">
        <v>4399</v>
      </c>
      <c r="D1054" s="2" t="s">
        <v>3063</v>
      </c>
      <c r="E1054" s="2">
        <v>900032</v>
      </c>
      <c r="F1054" s="2" t="s">
        <v>3448</v>
      </c>
      <c r="G1054" s="2">
        <v>901695</v>
      </c>
      <c r="H1054" s="2">
        <v>4</v>
      </c>
      <c r="I1054" s="2" t="s">
        <v>4400</v>
      </c>
      <c r="J1054" s="2">
        <v>-123.1334203</v>
      </c>
      <c r="K1054" s="2">
        <v>49.19089093</v>
      </c>
      <c r="L1054" s="2" t="s">
        <v>4401</v>
      </c>
    </row>
    <row r="1055" spans="1:12">
      <c r="A1055" s="2">
        <v>281274</v>
      </c>
      <c r="B1055" s="2" t="s">
        <v>4402</v>
      </c>
      <c r="C1055" s="2" t="s">
        <v>4403</v>
      </c>
      <c r="D1055" s="2" t="s">
        <v>4404</v>
      </c>
      <c r="E1055" s="2">
        <v>900042</v>
      </c>
      <c r="F1055" s="2" t="s">
        <v>4405</v>
      </c>
      <c r="G1055" s="2">
        <v>901738</v>
      </c>
      <c r="H1055" s="2">
        <v>5</v>
      </c>
      <c r="I1055" s="2" t="s">
        <v>4406</v>
      </c>
      <c r="J1055" s="2">
        <v>-84.1572</v>
      </c>
      <c r="K1055" s="2">
        <v>9.9476</v>
      </c>
      <c r="L1055" s="2" t="s">
        <v>4407</v>
      </c>
    </row>
    <row r="1056" spans="1:12">
      <c r="A1056" s="2">
        <v>281282</v>
      </c>
      <c r="B1056" s="2" t="s">
        <v>4408</v>
      </c>
      <c r="C1056" s="2" t="s">
        <v>4409</v>
      </c>
      <c r="D1056" s="2" t="s">
        <v>3063</v>
      </c>
      <c r="E1056" s="2">
        <v>900032</v>
      </c>
      <c r="F1056" s="2" t="s">
        <v>3064</v>
      </c>
      <c r="G1056" s="2">
        <v>901622</v>
      </c>
      <c r="H1056" s="2">
        <v>5</v>
      </c>
      <c r="I1056" s="2" t="s">
        <v>4410</v>
      </c>
      <c r="J1056" s="2">
        <v>-79.3873086</v>
      </c>
      <c r="K1056" s="2">
        <v>43.645349665</v>
      </c>
      <c r="L1056" s="2" t="s">
        <v>4411</v>
      </c>
    </row>
    <row r="1057" spans="1:12">
      <c r="A1057" s="2">
        <v>281283</v>
      </c>
      <c r="B1057" s="2" t="s">
        <v>4412</v>
      </c>
      <c r="C1057" s="2" t="s">
        <v>4413</v>
      </c>
      <c r="D1057" s="2" t="s">
        <v>3063</v>
      </c>
      <c r="E1057" s="2">
        <v>900032</v>
      </c>
      <c r="F1057" s="2" t="s">
        <v>3064</v>
      </c>
      <c r="G1057" s="2">
        <v>901622</v>
      </c>
      <c r="H1057" s="2">
        <v>4</v>
      </c>
      <c r="I1057" s="2" t="s">
        <v>4414</v>
      </c>
      <c r="J1057" s="2">
        <v>-79.38247778</v>
      </c>
      <c r="K1057" s="2">
        <v>43.65159167</v>
      </c>
      <c r="L1057" s="2" t="s">
        <v>4415</v>
      </c>
    </row>
    <row r="1058" spans="1:12">
      <c r="A1058" s="2">
        <v>281287</v>
      </c>
      <c r="B1058" s="2" t="s">
        <v>4416</v>
      </c>
      <c r="C1058" s="2" t="s">
        <v>4417</v>
      </c>
      <c r="D1058" s="2" t="s">
        <v>3063</v>
      </c>
      <c r="E1058" s="2">
        <v>900032</v>
      </c>
      <c r="F1058" s="2" t="s">
        <v>3064</v>
      </c>
      <c r="G1058" s="2">
        <v>901622</v>
      </c>
      <c r="H1058" s="2">
        <v>4</v>
      </c>
      <c r="I1058" s="2" t="s">
        <v>4418</v>
      </c>
      <c r="J1058" s="2">
        <v>-79.37682778</v>
      </c>
      <c r="K1058" s="2">
        <v>43.64111111</v>
      </c>
      <c r="L1058" s="2" t="s">
        <v>4419</v>
      </c>
    </row>
    <row r="1059" spans="1:12">
      <c r="A1059" s="2">
        <v>281288</v>
      </c>
      <c r="B1059" s="2" t="s">
        <v>4420</v>
      </c>
      <c r="C1059" s="2" t="s">
        <v>4421</v>
      </c>
      <c r="D1059" s="2" t="s">
        <v>3063</v>
      </c>
      <c r="E1059" s="2">
        <v>900032</v>
      </c>
      <c r="F1059" s="2" t="s">
        <v>3064</v>
      </c>
      <c r="G1059" s="2">
        <v>901622</v>
      </c>
      <c r="H1059" s="2">
        <v>4</v>
      </c>
      <c r="I1059" s="2" t="s">
        <v>4422</v>
      </c>
      <c r="J1059" s="2">
        <v>-79.38379</v>
      </c>
      <c r="K1059" s="2">
        <v>43.643033</v>
      </c>
      <c r="L1059" s="2" t="s">
        <v>4423</v>
      </c>
    </row>
    <row r="1060" spans="1:12">
      <c r="A1060" s="2">
        <v>281301</v>
      </c>
      <c r="B1060" s="2" t="s">
        <v>4424</v>
      </c>
      <c r="C1060" s="2" t="s">
        <v>4424</v>
      </c>
      <c r="D1060" s="2" t="s">
        <v>3063</v>
      </c>
      <c r="E1060" s="2">
        <v>900032</v>
      </c>
      <c r="F1060" s="2" t="s">
        <v>3472</v>
      </c>
      <c r="G1060" s="2">
        <v>901632</v>
      </c>
      <c r="H1060" s="2">
        <v>3</v>
      </c>
      <c r="I1060" s="2" t="s">
        <v>4425</v>
      </c>
      <c r="J1060" s="2">
        <v>-114.2064</v>
      </c>
      <c r="K1060" s="2">
        <v>51.0838</v>
      </c>
      <c r="L1060" s="2" t="s">
        <v>4426</v>
      </c>
    </row>
    <row r="1061" spans="1:12">
      <c r="A1061" s="2">
        <v>281302</v>
      </c>
      <c r="B1061" s="2" t="s">
        <v>4427</v>
      </c>
      <c r="C1061" s="2" t="s">
        <v>4428</v>
      </c>
      <c r="D1061" s="2" t="s">
        <v>3063</v>
      </c>
      <c r="E1061" s="2">
        <v>900032</v>
      </c>
      <c r="F1061" s="2" t="s">
        <v>3472</v>
      </c>
      <c r="G1061" s="2">
        <v>901632</v>
      </c>
      <c r="H1061" s="2">
        <v>4</v>
      </c>
      <c r="I1061" s="2" t="s">
        <v>4429</v>
      </c>
      <c r="J1061" s="2">
        <v>-113.9993</v>
      </c>
      <c r="K1061" s="2">
        <v>51.071</v>
      </c>
      <c r="L1061" s="2" t="s">
        <v>4430</v>
      </c>
    </row>
    <row r="1062" spans="1:12">
      <c r="A1062" s="2">
        <v>281323</v>
      </c>
      <c r="B1062" s="2" t="s">
        <v>4431</v>
      </c>
      <c r="C1062" s="2" t="s">
        <v>4432</v>
      </c>
      <c r="D1062" s="2" t="s">
        <v>3063</v>
      </c>
      <c r="E1062" s="2">
        <v>900032</v>
      </c>
      <c r="F1062" s="2" t="s">
        <v>3472</v>
      </c>
      <c r="G1062" s="2">
        <v>901632</v>
      </c>
      <c r="H1062" s="2">
        <v>4</v>
      </c>
      <c r="I1062" s="2" t="s">
        <v>4433</v>
      </c>
      <c r="J1062" s="2">
        <v>-114.069348</v>
      </c>
      <c r="K1062" s="2">
        <v>51.049809</v>
      </c>
      <c r="L1062" s="2" t="s">
        <v>4434</v>
      </c>
    </row>
    <row r="1063" spans="1:12">
      <c r="A1063" s="2">
        <v>281325</v>
      </c>
      <c r="B1063" s="2" t="s">
        <v>4435</v>
      </c>
      <c r="C1063" s="2" t="s">
        <v>4435</v>
      </c>
      <c r="D1063" s="2" t="s">
        <v>3063</v>
      </c>
      <c r="E1063" s="2">
        <v>900032</v>
      </c>
      <c r="F1063" s="2" t="s">
        <v>4436</v>
      </c>
      <c r="G1063" s="2">
        <v>901670</v>
      </c>
      <c r="H1063" s="2">
        <v>4</v>
      </c>
      <c r="I1063" s="2" t="s">
        <v>4437</v>
      </c>
      <c r="J1063" s="2">
        <v>-52.700571</v>
      </c>
      <c r="K1063" s="2">
        <v>47.571032</v>
      </c>
      <c r="L1063" s="2" t="s">
        <v>4438</v>
      </c>
    </row>
    <row r="1064" spans="1:12">
      <c r="A1064" s="2">
        <v>281331</v>
      </c>
      <c r="B1064" s="2" t="s">
        <v>4439</v>
      </c>
      <c r="C1064" s="2" t="s">
        <v>4440</v>
      </c>
      <c r="D1064" s="2" t="s">
        <v>3063</v>
      </c>
      <c r="E1064" s="2">
        <v>900032</v>
      </c>
      <c r="F1064" s="2" t="s">
        <v>4441</v>
      </c>
      <c r="G1064" s="2">
        <v>950675</v>
      </c>
      <c r="H1064" s="2">
        <v>4</v>
      </c>
      <c r="I1064" s="2" t="s">
        <v>4442</v>
      </c>
      <c r="J1064" s="2">
        <v>-123.5054</v>
      </c>
      <c r="K1064" s="2">
        <v>48.4571</v>
      </c>
      <c r="L1064" s="2" t="s">
        <v>4443</v>
      </c>
    </row>
    <row r="1065" spans="1:12">
      <c r="A1065" s="2">
        <v>281335</v>
      </c>
      <c r="B1065" s="2" t="s">
        <v>4444</v>
      </c>
      <c r="C1065" s="2" t="s">
        <v>4445</v>
      </c>
      <c r="D1065" s="2" t="s">
        <v>3063</v>
      </c>
      <c r="E1065" s="2">
        <v>900032</v>
      </c>
      <c r="F1065" s="2" t="s">
        <v>4441</v>
      </c>
      <c r="G1065" s="2">
        <v>950675</v>
      </c>
      <c r="H1065" s="2">
        <v>5</v>
      </c>
      <c r="I1065" s="2" t="s">
        <v>4446</v>
      </c>
      <c r="J1065" s="2">
        <v>-123.5313</v>
      </c>
      <c r="K1065" s="2">
        <v>48.4771</v>
      </c>
      <c r="L1065" s="2" t="s">
        <v>4447</v>
      </c>
    </row>
    <row r="1066" spans="1:12">
      <c r="A1066" s="2">
        <v>282160</v>
      </c>
      <c r="B1066" s="2" t="s">
        <v>4448</v>
      </c>
      <c r="C1066" s="2" t="s">
        <v>4449</v>
      </c>
      <c r="D1066" s="2" t="s">
        <v>3528</v>
      </c>
      <c r="E1066" s="2">
        <v>900065</v>
      </c>
      <c r="F1066" s="2" t="s">
        <v>4450</v>
      </c>
      <c r="G1066" s="2">
        <v>902249</v>
      </c>
      <c r="H1066" s="2">
        <v>5</v>
      </c>
      <c r="I1066" s="2" t="s">
        <v>4451</v>
      </c>
      <c r="J1066" s="2">
        <v>13.37550536</v>
      </c>
      <c r="K1066" s="2">
        <v>52.51037059</v>
      </c>
      <c r="L1066" s="2" t="s">
        <v>4452</v>
      </c>
    </row>
    <row r="1067" spans="1:12">
      <c r="A1067" s="2">
        <v>282317</v>
      </c>
      <c r="B1067" s="2" t="s">
        <v>4453</v>
      </c>
      <c r="C1067" s="2" t="s">
        <v>4454</v>
      </c>
      <c r="D1067" s="2" t="s">
        <v>4455</v>
      </c>
      <c r="E1067" s="2">
        <v>900150</v>
      </c>
      <c r="F1067" s="2" t="s">
        <v>4456</v>
      </c>
      <c r="G1067" s="2">
        <v>904529</v>
      </c>
      <c r="H1067" s="2">
        <v>5</v>
      </c>
      <c r="I1067" s="2" t="s">
        <v>4457</v>
      </c>
      <c r="J1067" s="2">
        <v>39.8292108471802</v>
      </c>
      <c r="K1067" s="2">
        <v>21.4135733745272</v>
      </c>
      <c r="L1067" s="2" t="s">
        <v>4458</v>
      </c>
    </row>
    <row r="1068" spans="1:12">
      <c r="A1068" s="2">
        <v>282319</v>
      </c>
      <c r="B1068" s="2" t="s">
        <v>4459</v>
      </c>
      <c r="C1068" s="2" t="s">
        <v>4460</v>
      </c>
      <c r="D1068" s="2" t="s">
        <v>4455</v>
      </c>
      <c r="E1068" s="2">
        <v>900150</v>
      </c>
      <c r="F1068" s="2" t="s">
        <v>4456</v>
      </c>
      <c r="G1068" s="2">
        <v>904529</v>
      </c>
      <c r="H1068" s="2">
        <v>5</v>
      </c>
      <c r="I1068" s="2" t="s">
        <v>4461</v>
      </c>
      <c r="J1068" s="2">
        <v>39.826798</v>
      </c>
      <c r="K1068" s="2">
        <v>21.402578</v>
      </c>
      <c r="L1068" s="2" t="s">
        <v>4462</v>
      </c>
    </row>
    <row r="1069" spans="1:12">
      <c r="A1069" s="2">
        <v>282346</v>
      </c>
      <c r="B1069" s="2" t="s">
        <v>4463</v>
      </c>
      <c r="C1069" s="2" t="s">
        <v>4464</v>
      </c>
      <c r="D1069" s="2" t="s">
        <v>4455</v>
      </c>
      <c r="E1069" s="2">
        <v>900150</v>
      </c>
      <c r="F1069" s="2" t="s">
        <v>4456</v>
      </c>
      <c r="G1069" s="2">
        <v>904529</v>
      </c>
      <c r="H1069" s="2">
        <v>5</v>
      </c>
      <c r="I1069" s="2" t="s">
        <v>4465</v>
      </c>
      <c r="J1069" s="2">
        <v>39.821</v>
      </c>
      <c r="K1069" s="2">
        <v>21.421</v>
      </c>
      <c r="L1069" s="2" t="s">
        <v>4466</v>
      </c>
    </row>
    <row r="1070" spans="1:12">
      <c r="A1070" s="2">
        <v>282378</v>
      </c>
      <c r="B1070" s="2" t="s">
        <v>4467</v>
      </c>
      <c r="C1070" s="2" t="s">
        <v>4468</v>
      </c>
      <c r="D1070" s="2" t="s">
        <v>3528</v>
      </c>
      <c r="E1070" s="2">
        <v>900065</v>
      </c>
      <c r="F1070" s="2" t="s">
        <v>4450</v>
      </c>
      <c r="G1070" s="2">
        <v>902249</v>
      </c>
      <c r="H1070" s="2">
        <v>5</v>
      </c>
      <c r="I1070" s="2" t="s">
        <v>4469</v>
      </c>
      <c r="J1070" s="2">
        <v>13.355</v>
      </c>
      <c r="K1070" s="2">
        <v>52.506</v>
      </c>
      <c r="L1070" s="2" t="s">
        <v>4470</v>
      </c>
    </row>
    <row r="1071" spans="1:12">
      <c r="A1071" s="2">
        <v>282610</v>
      </c>
      <c r="B1071" s="2" t="s">
        <v>4471</v>
      </c>
      <c r="C1071" s="2" t="s">
        <v>4472</v>
      </c>
      <c r="D1071" s="2" t="s">
        <v>3528</v>
      </c>
      <c r="E1071" s="2">
        <v>900065</v>
      </c>
      <c r="F1071" s="2" t="s">
        <v>4450</v>
      </c>
      <c r="G1071" s="2">
        <v>902249</v>
      </c>
      <c r="H1071" s="2">
        <v>5</v>
      </c>
      <c r="I1071" s="2" t="s">
        <v>4473</v>
      </c>
      <c r="J1071" s="2">
        <v>13.326</v>
      </c>
      <c r="K1071" s="2">
        <v>52.508</v>
      </c>
      <c r="L1071" s="2" t="s">
        <v>4474</v>
      </c>
    </row>
    <row r="1072" spans="1:12">
      <c r="A1072" s="2">
        <v>282833</v>
      </c>
      <c r="B1072" s="2" t="s">
        <v>4475</v>
      </c>
      <c r="C1072" s="2" t="s">
        <v>4476</v>
      </c>
      <c r="D1072" s="2" t="s">
        <v>3528</v>
      </c>
      <c r="E1072" s="2">
        <v>900065</v>
      </c>
      <c r="F1072" s="2" t="s">
        <v>3534</v>
      </c>
      <c r="G1072" s="2">
        <v>902344</v>
      </c>
      <c r="H1072" s="2">
        <v>3</v>
      </c>
      <c r="I1072" s="2" t="s">
        <v>4477</v>
      </c>
      <c r="J1072" s="2">
        <v>8.5979</v>
      </c>
      <c r="K1072" s="2">
        <v>50.0561</v>
      </c>
      <c r="L1072" s="2" t="s">
        <v>4478</v>
      </c>
    </row>
    <row r="1073" spans="1:12">
      <c r="A1073" s="2">
        <v>282839</v>
      </c>
      <c r="B1073" s="2" t="s">
        <v>4479</v>
      </c>
      <c r="C1073" s="2" t="s">
        <v>4480</v>
      </c>
      <c r="D1073" s="2" t="s">
        <v>3528</v>
      </c>
      <c r="E1073" s="2">
        <v>900065</v>
      </c>
      <c r="F1073" s="2" t="s">
        <v>3534</v>
      </c>
      <c r="G1073" s="2">
        <v>902344</v>
      </c>
      <c r="H1073" s="2">
        <v>5</v>
      </c>
      <c r="I1073" s="2" t="s">
        <v>4481</v>
      </c>
      <c r="J1073" s="2">
        <v>8.57049</v>
      </c>
      <c r="K1073" s="2">
        <v>50.05172</v>
      </c>
      <c r="L1073" s="2" t="s">
        <v>4482</v>
      </c>
    </row>
    <row r="1074" spans="1:12">
      <c r="A1074" s="2">
        <v>283102</v>
      </c>
      <c r="B1074" s="2" t="s">
        <v>4483</v>
      </c>
      <c r="C1074" s="2" t="s">
        <v>4484</v>
      </c>
      <c r="D1074" s="2" t="s">
        <v>2880</v>
      </c>
      <c r="E1074" s="2">
        <v>900180</v>
      </c>
      <c r="F1074" s="2" t="s">
        <v>2881</v>
      </c>
      <c r="G1074" s="2">
        <v>905152</v>
      </c>
      <c r="H1074" s="2">
        <v>5</v>
      </c>
      <c r="I1074" s="2" t="s">
        <v>4485</v>
      </c>
      <c r="J1074" s="2">
        <v>55.143718</v>
      </c>
      <c r="K1074" s="2">
        <v>25.08555</v>
      </c>
      <c r="L1074" s="2" t="s">
        <v>4486</v>
      </c>
    </row>
    <row r="1075" spans="1:12">
      <c r="A1075" s="2">
        <v>283126</v>
      </c>
      <c r="B1075" s="2" t="s">
        <v>4487</v>
      </c>
      <c r="C1075" s="2" t="s">
        <v>4488</v>
      </c>
      <c r="D1075" s="2" t="s">
        <v>3528</v>
      </c>
      <c r="E1075" s="2">
        <v>900065</v>
      </c>
      <c r="F1075" s="2" t="s">
        <v>4489</v>
      </c>
      <c r="G1075" s="2">
        <v>902342</v>
      </c>
      <c r="H1075" s="2">
        <v>4</v>
      </c>
      <c r="I1075" s="2" t="s">
        <v>4490</v>
      </c>
      <c r="J1075" s="2">
        <v>12.37551286</v>
      </c>
      <c r="K1075" s="2">
        <v>51.34647329</v>
      </c>
      <c r="L1075" s="2" t="s">
        <v>4491</v>
      </c>
    </row>
    <row r="1076" spans="1:12">
      <c r="A1076" s="2">
        <v>283141</v>
      </c>
      <c r="B1076" s="2" t="s">
        <v>4492</v>
      </c>
      <c r="C1076" s="2" t="s">
        <v>4493</v>
      </c>
      <c r="D1076" s="2" t="s">
        <v>2880</v>
      </c>
      <c r="E1076" s="2">
        <v>900180</v>
      </c>
      <c r="F1076" s="2" t="s">
        <v>2881</v>
      </c>
      <c r="G1076" s="2">
        <v>905152</v>
      </c>
      <c r="H1076" s="2">
        <v>5</v>
      </c>
      <c r="I1076" s="2" t="s">
        <v>4494</v>
      </c>
      <c r="J1076" s="2">
        <v>55.147053</v>
      </c>
      <c r="K1076" s="2">
        <v>25.091959</v>
      </c>
      <c r="L1076" s="2" t="s">
        <v>4495</v>
      </c>
    </row>
    <row r="1077" spans="1:12">
      <c r="A1077" s="2">
        <v>283173</v>
      </c>
      <c r="B1077" s="2" t="s">
        <v>4496</v>
      </c>
      <c r="C1077" s="2" t="s">
        <v>4497</v>
      </c>
      <c r="D1077" s="2" t="s">
        <v>2880</v>
      </c>
      <c r="E1077" s="2">
        <v>900180</v>
      </c>
      <c r="F1077" s="2" t="s">
        <v>2881</v>
      </c>
      <c r="G1077" s="2">
        <v>905152</v>
      </c>
      <c r="H1077" s="2">
        <v>5</v>
      </c>
      <c r="I1077" s="2" t="s">
        <v>4498</v>
      </c>
      <c r="J1077" s="2">
        <v>55.13711488</v>
      </c>
      <c r="K1077" s="2">
        <v>25.08178765</v>
      </c>
      <c r="L1077" s="2" t="s">
        <v>4499</v>
      </c>
    </row>
    <row r="1078" spans="1:12">
      <c r="A1078" s="2">
        <v>283192</v>
      </c>
      <c r="B1078" s="2" t="s">
        <v>4500</v>
      </c>
      <c r="C1078" s="2" t="s">
        <v>4501</v>
      </c>
      <c r="D1078" s="2" t="s">
        <v>2880</v>
      </c>
      <c r="E1078" s="2">
        <v>900180</v>
      </c>
      <c r="F1078" s="2" t="s">
        <v>2881</v>
      </c>
      <c r="G1078" s="2">
        <v>905152</v>
      </c>
      <c r="H1078" s="2">
        <v>5</v>
      </c>
      <c r="I1078" s="2" t="s">
        <v>4502</v>
      </c>
      <c r="J1078" s="2">
        <v>55.14850177</v>
      </c>
      <c r="K1078" s="2">
        <v>25.09320531</v>
      </c>
      <c r="L1078" s="2" t="s">
        <v>4503</v>
      </c>
    </row>
    <row r="1079" spans="1:12">
      <c r="A1079" s="2">
        <v>283198</v>
      </c>
      <c r="B1079" s="2" t="s">
        <v>4504</v>
      </c>
      <c r="C1079" s="2" t="s">
        <v>4505</v>
      </c>
      <c r="D1079" s="2" t="s">
        <v>3557</v>
      </c>
      <c r="E1079" s="2">
        <v>900054</v>
      </c>
      <c r="F1079" s="2" t="s">
        <v>3563</v>
      </c>
      <c r="G1079" s="2">
        <v>901852</v>
      </c>
      <c r="H1079" s="2">
        <v>5</v>
      </c>
      <c r="I1079" s="2" t="s">
        <v>4506</v>
      </c>
      <c r="J1079" s="2">
        <v>31.130146</v>
      </c>
      <c r="K1079" s="2">
        <v>29.989128</v>
      </c>
      <c r="L1079" s="2" t="s">
        <v>4507</v>
      </c>
    </row>
    <row r="1080" spans="1:12">
      <c r="A1080" s="2">
        <v>283221</v>
      </c>
      <c r="B1080" s="2" t="s">
        <v>4508</v>
      </c>
      <c r="C1080" s="2" t="s">
        <v>4508</v>
      </c>
      <c r="D1080" s="2" t="s">
        <v>3557</v>
      </c>
      <c r="E1080" s="2">
        <v>900054</v>
      </c>
      <c r="F1080" s="2" t="s">
        <v>3563</v>
      </c>
      <c r="G1080" s="2">
        <v>901852</v>
      </c>
      <c r="H1080" s="2">
        <v>4</v>
      </c>
      <c r="I1080" s="2" t="s">
        <v>4509</v>
      </c>
      <c r="J1080" s="2">
        <v>31.2199</v>
      </c>
      <c r="K1080" s="2">
        <v>30.0391</v>
      </c>
      <c r="L1080" s="2" t="s">
        <v>4510</v>
      </c>
    </row>
    <row r="1081" spans="1:12">
      <c r="A1081" s="2">
        <v>283229</v>
      </c>
      <c r="B1081" s="2" t="s">
        <v>4511</v>
      </c>
      <c r="C1081" s="2" t="s">
        <v>4512</v>
      </c>
      <c r="D1081" s="2" t="s">
        <v>3557</v>
      </c>
      <c r="E1081" s="2">
        <v>900054</v>
      </c>
      <c r="F1081" s="2" t="s">
        <v>3563</v>
      </c>
      <c r="G1081" s="2">
        <v>901852</v>
      </c>
      <c r="H1081" s="2">
        <v>5</v>
      </c>
      <c r="I1081" s="2" t="s">
        <v>4513</v>
      </c>
      <c r="J1081" s="2">
        <v>31.5229</v>
      </c>
      <c r="K1081" s="2">
        <v>30.0032</v>
      </c>
      <c r="L1081" s="2" t="s">
        <v>4514</v>
      </c>
    </row>
    <row r="1082" spans="1:12">
      <c r="A1082" s="2">
        <v>283399</v>
      </c>
      <c r="B1082" s="2" t="s">
        <v>4515</v>
      </c>
      <c r="C1082" s="2" t="s">
        <v>4516</v>
      </c>
      <c r="D1082" s="2" t="s">
        <v>4004</v>
      </c>
      <c r="E1082" s="2">
        <v>900111</v>
      </c>
      <c r="F1082" s="2" t="s">
        <v>4517</v>
      </c>
      <c r="G1082" s="2">
        <v>903831</v>
      </c>
      <c r="H1082" s="2">
        <v>4</v>
      </c>
      <c r="I1082" s="2" t="s">
        <v>4518</v>
      </c>
      <c r="J1082" s="2">
        <v>-103.3758</v>
      </c>
      <c r="K1082" s="2">
        <v>20.7022</v>
      </c>
      <c r="L1082" s="2" t="s">
        <v>4519</v>
      </c>
    </row>
    <row r="1083" spans="1:12">
      <c r="A1083" s="2">
        <v>283797</v>
      </c>
      <c r="B1083" s="2" t="s">
        <v>4520</v>
      </c>
      <c r="C1083" s="2" t="s">
        <v>4521</v>
      </c>
      <c r="D1083" s="2" t="s">
        <v>3528</v>
      </c>
      <c r="E1083" s="2">
        <v>900065</v>
      </c>
      <c r="F1083" s="2" t="s">
        <v>3603</v>
      </c>
      <c r="G1083" s="2">
        <v>902350</v>
      </c>
      <c r="H1083" s="2">
        <v>5</v>
      </c>
      <c r="I1083" s="2" t="s">
        <v>4522</v>
      </c>
      <c r="J1083" s="2">
        <v>11.08284036</v>
      </c>
      <c r="K1083" s="2">
        <v>49.44787376</v>
      </c>
      <c r="L1083" s="2" t="s">
        <v>4523</v>
      </c>
    </row>
    <row r="1084" spans="1:12">
      <c r="A1084" s="2">
        <v>283874</v>
      </c>
      <c r="B1084" s="2" t="s">
        <v>4524</v>
      </c>
      <c r="C1084" s="2" t="s">
        <v>4525</v>
      </c>
      <c r="D1084" s="2" t="s">
        <v>3146</v>
      </c>
      <c r="E1084" s="2">
        <v>900159</v>
      </c>
      <c r="F1084" s="2" t="s">
        <v>3608</v>
      </c>
      <c r="G1084" s="2">
        <v>904572</v>
      </c>
      <c r="H1084" s="2">
        <v>5</v>
      </c>
      <c r="I1084" s="2" t="s">
        <v>4526</v>
      </c>
      <c r="J1084" s="2">
        <v>2.170708</v>
      </c>
      <c r="K1084" s="2">
        <v>41.384166</v>
      </c>
      <c r="L1084" s="2" t="s">
        <v>4527</v>
      </c>
    </row>
    <row r="1085" spans="1:12">
      <c r="A1085" s="2">
        <v>284183</v>
      </c>
      <c r="B1085" s="2" t="s">
        <v>4528</v>
      </c>
      <c r="C1085" s="2" t="s">
        <v>4529</v>
      </c>
      <c r="D1085" s="2" t="s">
        <v>3146</v>
      </c>
      <c r="E1085" s="2">
        <v>900159</v>
      </c>
      <c r="F1085" s="2" t="s">
        <v>3608</v>
      </c>
      <c r="G1085" s="2">
        <v>904572</v>
      </c>
      <c r="H1085" s="2">
        <v>5</v>
      </c>
      <c r="I1085" s="2" t="s">
        <v>4530</v>
      </c>
      <c r="J1085" s="2">
        <v>2.190071</v>
      </c>
      <c r="K1085" s="2">
        <v>41.368701</v>
      </c>
      <c r="L1085" s="2" t="s">
        <v>4531</v>
      </c>
    </row>
    <row r="1086" spans="1:12">
      <c r="A1086" s="2">
        <v>284255</v>
      </c>
      <c r="B1086" s="2" t="s">
        <v>4532</v>
      </c>
      <c r="C1086" s="2" t="s">
        <v>4532</v>
      </c>
      <c r="D1086" s="2" t="s">
        <v>3146</v>
      </c>
      <c r="E1086" s="2">
        <v>900159</v>
      </c>
      <c r="F1086" s="2" t="s">
        <v>3608</v>
      </c>
      <c r="G1086" s="2">
        <v>904572</v>
      </c>
      <c r="H1086" s="2">
        <v>4</v>
      </c>
      <c r="I1086" s="2" t="s">
        <v>4533</v>
      </c>
      <c r="J1086" s="2">
        <v>2.074886</v>
      </c>
      <c r="K1086" s="2">
        <v>41.492039</v>
      </c>
      <c r="L1086" s="2" t="s">
        <v>4534</v>
      </c>
    </row>
    <row r="1087" spans="1:12">
      <c r="A1087" s="2">
        <v>285395</v>
      </c>
      <c r="B1087" s="2" t="s">
        <v>4535</v>
      </c>
      <c r="C1087" s="2" t="s">
        <v>4536</v>
      </c>
      <c r="D1087" s="2" t="s">
        <v>2915</v>
      </c>
      <c r="E1087" s="2">
        <v>900061</v>
      </c>
      <c r="F1087" s="2" t="s">
        <v>4537</v>
      </c>
      <c r="G1087" s="2">
        <v>902004</v>
      </c>
      <c r="H1087" s="2">
        <v>5</v>
      </c>
      <c r="I1087" s="2" t="s">
        <v>4538</v>
      </c>
      <c r="J1087" s="2">
        <v>7.025435</v>
      </c>
      <c r="K1087" s="2">
        <v>43.550368</v>
      </c>
      <c r="L1087" s="2" t="s">
        <v>4539</v>
      </c>
    </row>
    <row r="1088" spans="1:12">
      <c r="A1088" s="2">
        <v>285457</v>
      </c>
      <c r="B1088" s="2" t="s">
        <v>4540</v>
      </c>
      <c r="C1088" s="2" t="s">
        <v>4540</v>
      </c>
      <c r="D1088" s="2" t="s">
        <v>4390</v>
      </c>
      <c r="E1088" s="2">
        <v>900007</v>
      </c>
      <c r="F1088" s="2" t="s">
        <v>4541</v>
      </c>
      <c r="G1088" s="2">
        <v>901016</v>
      </c>
      <c r="H1088" s="2">
        <v>5</v>
      </c>
      <c r="I1088" s="2" t="s">
        <v>4542</v>
      </c>
      <c r="J1088" s="2">
        <v>-64.202783</v>
      </c>
      <c r="K1088" s="2">
        <v>-31.413244</v>
      </c>
      <c r="L1088" s="2" t="s">
        <v>4543</v>
      </c>
    </row>
    <row r="1089" spans="1:12">
      <c r="A1089" s="2">
        <v>285711</v>
      </c>
      <c r="B1089" s="2" t="s">
        <v>4544</v>
      </c>
      <c r="C1089" s="2" t="s">
        <v>4545</v>
      </c>
      <c r="D1089" s="2" t="s">
        <v>3682</v>
      </c>
      <c r="E1089" s="2">
        <v>900181</v>
      </c>
      <c r="F1089" s="2" t="s">
        <v>4546</v>
      </c>
      <c r="G1089" s="2">
        <v>905334</v>
      </c>
      <c r="H1089" s="2">
        <v>5</v>
      </c>
      <c r="I1089" s="2" t="s">
        <v>4547</v>
      </c>
      <c r="J1089" s="2">
        <v>-3.2076</v>
      </c>
      <c r="K1089" s="2">
        <v>55.9471</v>
      </c>
      <c r="L1089" s="2" t="s">
        <v>4548</v>
      </c>
    </row>
    <row r="1090" spans="1:12">
      <c r="A1090" s="2">
        <v>285958</v>
      </c>
      <c r="B1090" s="2" t="s">
        <v>4549</v>
      </c>
      <c r="C1090" s="2" t="s">
        <v>4550</v>
      </c>
      <c r="D1090" s="2" t="s">
        <v>25</v>
      </c>
      <c r="E1090" s="2">
        <v>900085</v>
      </c>
      <c r="F1090" s="2" t="s">
        <v>36</v>
      </c>
      <c r="G1090" s="2">
        <v>903457</v>
      </c>
      <c r="H1090" s="2">
        <v>4</v>
      </c>
      <c r="I1090" s="2">
        <v>81354883911</v>
      </c>
      <c r="J1090" s="2">
        <v>139.73706</v>
      </c>
      <c r="K1090" s="2">
        <v>35.621538</v>
      </c>
      <c r="L1090" s="2" t="s">
        <v>4551</v>
      </c>
    </row>
    <row r="1091" spans="1:12">
      <c r="A1091" s="2">
        <v>285991</v>
      </c>
      <c r="B1091" s="2" t="s">
        <v>4552</v>
      </c>
      <c r="C1091" s="2" t="s">
        <v>4553</v>
      </c>
      <c r="D1091" s="2" t="s">
        <v>25</v>
      </c>
      <c r="E1091" s="2">
        <v>900085</v>
      </c>
      <c r="F1091" s="2" t="s">
        <v>36</v>
      </c>
      <c r="G1091" s="2">
        <v>903457</v>
      </c>
      <c r="H1091" s="2">
        <v>5</v>
      </c>
      <c r="I1091" s="2">
        <v>81334473111</v>
      </c>
      <c r="J1091" s="2">
        <v>139.730258</v>
      </c>
      <c r="K1091" s="2">
        <v>35.639262</v>
      </c>
      <c r="L1091" s="2" t="s">
        <v>4554</v>
      </c>
    </row>
    <row r="1092" spans="1:12">
      <c r="A1092" s="2">
        <v>285995</v>
      </c>
      <c r="B1092" s="2" t="s">
        <v>4555</v>
      </c>
      <c r="C1092" s="2" t="s">
        <v>4556</v>
      </c>
      <c r="D1092" s="2" t="s">
        <v>25</v>
      </c>
      <c r="E1092" s="2">
        <v>900085</v>
      </c>
      <c r="F1092" s="2" t="s">
        <v>36</v>
      </c>
      <c r="G1092" s="2">
        <v>903457</v>
      </c>
      <c r="H1092" s="2">
        <v>5</v>
      </c>
      <c r="I1092" s="2" t="s">
        <v>4557</v>
      </c>
      <c r="J1092" s="2">
        <v>139.731655</v>
      </c>
      <c r="K1092" s="2">
        <v>35.666144</v>
      </c>
      <c r="L1092" s="2" t="s">
        <v>4558</v>
      </c>
    </row>
    <row r="1093" spans="1:12">
      <c r="A1093" s="2">
        <v>286062</v>
      </c>
      <c r="B1093" s="2" t="s">
        <v>4559</v>
      </c>
      <c r="C1093" s="2" t="s">
        <v>4560</v>
      </c>
      <c r="D1093" s="2" t="s">
        <v>25</v>
      </c>
      <c r="E1093" s="2">
        <v>900085</v>
      </c>
      <c r="F1093" s="2" t="s">
        <v>36</v>
      </c>
      <c r="G1093" s="2">
        <v>903457</v>
      </c>
      <c r="H1093" s="2">
        <v>5</v>
      </c>
      <c r="I1093" s="2">
        <v>81354237000</v>
      </c>
      <c r="J1093" s="2">
        <v>139.715281</v>
      </c>
      <c r="K1093" s="2">
        <v>35.641691</v>
      </c>
      <c r="L1093" s="2" t="s">
        <v>4561</v>
      </c>
    </row>
    <row r="1094" spans="1:12">
      <c r="A1094" s="2">
        <v>286096</v>
      </c>
      <c r="B1094" s="2" t="s">
        <v>4562</v>
      </c>
      <c r="C1094" s="2" t="s">
        <v>4563</v>
      </c>
      <c r="D1094" s="2" t="s">
        <v>79</v>
      </c>
      <c r="E1094" s="2">
        <v>900170</v>
      </c>
      <c r="F1094" s="2" t="s">
        <v>80</v>
      </c>
      <c r="G1094" s="2">
        <v>904976</v>
      </c>
      <c r="H1094" s="2">
        <v>4</v>
      </c>
      <c r="I1094" s="2" t="s">
        <v>4564</v>
      </c>
      <c r="J1094" s="2">
        <v>100.51</v>
      </c>
      <c r="K1094" s="2">
        <v>13.74</v>
      </c>
      <c r="L1094" s="2" t="s">
        <v>4565</v>
      </c>
    </row>
    <row r="1095" spans="1:12">
      <c r="A1095" s="2">
        <v>286097</v>
      </c>
      <c r="B1095" s="2" t="s">
        <v>4566</v>
      </c>
      <c r="C1095" s="2" t="s">
        <v>4567</v>
      </c>
      <c r="D1095" s="2" t="s">
        <v>79</v>
      </c>
      <c r="E1095" s="2">
        <v>900170</v>
      </c>
      <c r="F1095" s="2" t="s">
        <v>80</v>
      </c>
      <c r="G1095" s="2">
        <v>904976</v>
      </c>
      <c r="H1095" s="2">
        <v>4</v>
      </c>
      <c r="I1095" s="2" t="s">
        <v>4568</v>
      </c>
      <c r="J1095" s="2">
        <v>100.5403</v>
      </c>
      <c r="K1095" s="2">
        <v>13.75455</v>
      </c>
      <c r="L1095" s="2" t="s">
        <v>4569</v>
      </c>
    </row>
    <row r="1096" spans="1:12">
      <c r="A1096" s="2">
        <v>286112</v>
      </c>
      <c r="B1096" s="2" t="s">
        <v>4570</v>
      </c>
      <c r="C1096" s="2" t="s">
        <v>4571</v>
      </c>
      <c r="D1096" s="2" t="s">
        <v>79</v>
      </c>
      <c r="E1096" s="2">
        <v>900170</v>
      </c>
      <c r="F1096" s="2" t="s">
        <v>80</v>
      </c>
      <c r="G1096" s="2">
        <v>904976</v>
      </c>
      <c r="H1096" s="2">
        <v>4</v>
      </c>
      <c r="I1096" s="2" t="s">
        <v>4572</v>
      </c>
      <c r="J1096" s="2">
        <v>100.543277</v>
      </c>
      <c r="K1096" s="2">
        <v>13.738555</v>
      </c>
      <c r="L1096" s="2" t="s">
        <v>4573</v>
      </c>
    </row>
    <row r="1097" spans="1:12">
      <c r="A1097" s="2">
        <v>286136</v>
      </c>
      <c r="B1097" s="2" t="s">
        <v>4574</v>
      </c>
      <c r="C1097" s="2" t="s">
        <v>4575</v>
      </c>
      <c r="D1097" s="2" t="s">
        <v>3682</v>
      </c>
      <c r="E1097" s="2">
        <v>900181</v>
      </c>
      <c r="F1097" s="2" t="s">
        <v>3729</v>
      </c>
      <c r="G1097" s="2">
        <v>905275</v>
      </c>
      <c r="H1097" s="2">
        <v>4</v>
      </c>
      <c r="I1097" s="2" t="s">
        <v>4576</v>
      </c>
      <c r="J1097" s="2">
        <v>-2.257</v>
      </c>
      <c r="K1097" s="2">
        <v>53.48</v>
      </c>
      <c r="L1097" s="2" t="s">
        <v>4577</v>
      </c>
    </row>
    <row r="1098" spans="1:12">
      <c r="A1098" s="2">
        <v>286204</v>
      </c>
      <c r="B1098" s="2" t="s">
        <v>4578</v>
      </c>
      <c r="C1098" s="2" t="s">
        <v>4579</v>
      </c>
      <c r="D1098" s="2" t="s">
        <v>3682</v>
      </c>
      <c r="E1098" s="2">
        <v>900181</v>
      </c>
      <c r="F1098" s="2" t="s">
        <v>3467</v>
      </c>
      <c r="G1098" s="2">
        <v>905165</v>
      </c>
      <c r="H1098" s="2">
        <v>4</v>
      </c>
      <c r="I1098" s="2" t="s">
        <v>4580</v>
      </c>
      <c r="J1098" s="2">
        <v>-0.18788871</v>
      </c>
      <c r="K1098" s="2">
        <v>51.49445338</v>
      </c>
      <c r="L1098" s="2" t="s">
        <v>4581</v>
      </c>
    </row>
    <row r="1099" spans="1:12">
      <c r="A1099" s="2">
        <v>286208</v>
      </c>
      <c r="B1099" s="2" t="s">
        <v>4582</v>
      </c>
      <c r="C1099" s="2" t="s">
        <v>4583</v>
      </c>
      <c r="D1099" s="2" t="s">
        <v>3682</v>
      </c>
      <c r="E1099" s="2">
        <v>900181</v>
      </c>
      <c r="F1099" s="2" t="s">
        <v>3467</v>
      </c>
      <c r="G1099" s="2">
        <v>905165</v>
      </c>
      <c r="H1099" s="2">
        <v>4</v>
      </c>
      <c r="I1099" s="2" t="s">
        <v>4584</v>
      </c>
      <c r="J1099" s="2">
        <v>-0.134509</v>
      </c>
      <c r="K1099" s="2">
        <v>51.499037</v>
      </c>
      <c r="L1099" s="2" t="s">
        <v>4585</v>
      </c>
    </row>
    <row r="1100" spans="1:12">
      <c r="A1100" s="2">
        <v>286267</v>
      </c>
      <c r="B1100" s="2" t="s">
        <v>4586</v>
      </c>
      <c r="C1100" s="2" t="s">
        <v>4587</v>
      </c>
      <c r="D1100" s="2" t="s">
        <v>3682</v>
      </c>
      <c r="E1100" s="2">
        <v>900181</v>
      </c>
      <c r="F1100" s="2" t="s">
        <v>3467</v>
      </c>
      <c r="G1100" s="2">
        <v>905165</v>
      </c>
      <c r="H1100" s="2">
        <v>5</v>
      </c>
      <c r="I1100" s="2" t="s">
        <v>4588</v>
      </c>
      <c r="J1100" s="2">
        <v>-0.136617557938</v>
      </c>
      <c r="K1100" s="2">
        <v>51.5093979121</v>
      </c>
      <c r="L1100" s="2" t="s">
        <v>4589</v>
      </c>
    </row>
    <row r="1101" spans="1:12">
      <c r="A1101" s="2">
        <v>286306</v>
      </c>
      <c r="B1101" s="2" t="s">
        <v>4590</v>
      </c>
      <c r="C1101" s="2" t="s">
        <v>4591</v>
      </c>
      <c r="D1101" s="2" t="s">
        <v>3682</v>
      </c>
      <c r="E1101" s="2">
        <v>900181</v>
      </c>
      <c r="F1101" s="2" t="s">
        <v>3467</v>
      </c>
      <c r="G1101" s="2">
        <v>905165</v>
      </c>
      <c r="H1101" s="2">
        <v>5</v>
      </c>
      <c r="I1101" s="2" t="s">
        <v>4592</v>
      </c>
      <c r="J1101" s="2">
        <v>-0.1146936</v>
      </c>
      <c r="K1101" s="2">
        <v>51.5000349</v>
      </c>
      <c r="L1101" s="2" t="s">
        <v>4593</v>
      </c>
    </row>
    <row r="1102" spans="1:12">
      <c r="A1102" s="2">
        <v>286327</v>
      </c>
      <c r="B1102" s="2" t="s">
        <v>4594</v>
      </c>
      <c r="C1102" s="2" t="s">
        <v>4595</v>
      </c>
      <c r="D1102" s="2" t="s">
        <v>3682</v>
      </c>
      <c r="E1102" s="2">
        <v>900181</v>
      </c>
      <c r="F1102" s="2" t="s">
        <v>3467</v>
      </c>
      <c r="G1102" s="2">
        <v>905165</v>
      </c>
      <c r="H1102" s="2">
        <v>4</v>
      </c>
      <c r="I1102" s="2" t="s">
        <v>4596</v>
      </c>
      <c r="J1102" s="2">
        <v>-0.1635</v>
      </c>
      <c r="K1102" s="2">
        <v>51.5165</v>
      </c>
      <c r="L1102" s="2" t="s">
        <v>4597</v>
      </c>
    </row>
    <row r="1103" spans="1:12">
      <c r="A1103" s="2">
        <v>286345</v>
      </c>
      <c r="B1103" s="2" t="s">
        <v>4598</v>
      </c>
      <c r="C1103" s="2" t="s">
        <v>4599</v>
      </c>
      <c r="D1103" s="2" t="s">
        <v>3682</v>
      </c>
      <c r="E1103" s="2">
        <v>900181</v>
      </c>
      <c r="F1103" s="2" t="s">
        <v>3467</v>
      </c>
      <c r="G1103" s="2">
        <v>905165</v>
      </c>
      <c r="H1103" s="2">
        <v>4</v>
      </c>
      <c r="I1103" s="2" t="s">
        <v>4600</v>
      </c>
      <c r="J1103" s="2">
        <v>-0.189943244408</v>
      </c>
      <c r="K1103" s="2">
        <v>51.5355022274</v>
      </c>
      <c r="L1103" s="2" t="s">
        <v>4601</v>
      </c>
    </row>
    <row r="1104" spans="1:12">
      <c r="A1104" s="2">
        <v>286460</v>
      </c>
      <c r="B1104" s="2" t="s">
        <v>4602</v>
      </c>
      <c r="C1104" s="2" t="s">
        <v>4603</v>
      </c>
      <c r="D1104" s="2" t="s">
        <v>4455</v>
      </c>
      <c r="E1104" s="2">
        <v>900150</v>
      </c>
      <c r="F1104" s="2" t="s">
        <v>4604</v>
      </c>
      <c r="G1104" s="2">
        <v>904519</v>
      </c>
      <c r="H1104" s="2">
        <v>4</v>
      </c>
      <c r="I1104" s="2" t="s">
        <v>4605</v>
      </c>
      <c r="J1104" s="2">
        <v>50.17425084</v>
      </c>
      <c r="K1104" s="2">
        <v>26.30479581</v>
      </c>
      <c r="L1104" s="2" t="s">
        <v>4606</v>
      </c>
    </row>
    <row r="1105" spans="1:12">
      <c r="A1105" s="2">
        <v>286627</v>
      </c>
      <c r="B1105" s="2" t="s">
        <v>4607</v>
      </c>
      <c r="C1105" s="2" t="s">
        <v>4608</v>
      </c>
      <c r="D1105" s="2" t="s">
        <v>3682</v>
      </c>
      <c r="E1105" s="2">
        <v>900181</v>
      </c>
      <c r="F1105" s="2" t="s">
        <v>3467</v>
      </c>
      <c r="G1105" s="2">
        <v>905165</v>
      </c>
      <c r="H1105" s="2">
        <v>5</v>
      </c>
      <c r="I1105" s="2" t="s">
        <v>4609</v>
      </c>
      <c r="J1105" s="2">
        <v>-0.158811483</v>
      </c>
      <c r="K1105" s="2">
        <v>51.50171346</v>
      </c>
      <c r="L1105" s="2" t="s">
        <v>4610</v>
      </c>
    </row>
    <row r="1106" spans="1:12">
      <c r="A1106" s="2">
        <v>286628</v>
      </c>
      <c r="B1106" s="2" t="s">
        <v>4611</v>
      </c>
      <c r="C1106" s="2" t="s">
        <v>4612</v>
      </c>
      <c r="D1106" s="2" t="s">
        <v>3682</v>
      </c>
      <c r="E1106" s="2">
        <v>900181</v>
      </c>
      <c r="F1106" s="2" t="s">
        <v>3467</v>
      </c>
      <c r="G1106" s="2">
        <v>905165</v>
      </c>
      <c r="H1106" s="2">
        <v>5</v>
      </c>
      <c r="I1106" s="2" t="s">
        <v>4613</v>
      </c>
      <c r="J1106" s="2">
        <v>-0.147311242</v>
      </c>
      <c r="K1106" s="2">
        <v>51.50494385</v>
      </c>
      <c r="L1106" s="2" t="s">
        <v>4614</v>
      </c>
    </row>
    <row r="1107" spans="1:12">
      <c r="A1107" s="2">
        <v>286694</v>
      </c>
      <c r="B1107" s="2" t="s">
        <v>4615</v>
      </c>
      <c r="C1107" s="2" t="s">
        <v>4616</v>
      </c>
      <c r="D1107" s="2" t="s">
        <v>3682</v>
      </c>
      <c r="E1107" s="2">
        <v>900181</v>
      </c>
      <c r="F1107" s="2" t="s">
        <v>3467</v>
      </c>
      <c r="G1107" s="2">
        <v>905165</v>
      </c>
      <c r="H1107" s="2">
        <v>5</v>
      </c>
      <c r="I1107" s="2" t="s">
        <v>4617</v>
      </c>
      <c r="J1107" s="2">
        <v>-0.13168796818855</v>
      </c>
      <c r="K1107" s="2">
        <v>51.510769795527</v>
      </c>
      <c r="L1107" s="2" t="s">
        <v>4618</v>
      </c>
    </row>
    <row r="1108" spans="1:12">
      <c r="A1108" s="2">
        <v>287119</v>
      </c>
      <c r="B1108" s="2" t="s">
        <v>4619</v>
      </c>
      <c r="C1108" s="2" t="s">
        <v>4620</v>
      </c>
      <c r="D1108" s="2" t="s">
        <v>3682</v>
      </c>
      <c r="E1108" s="2">
        <v>900181</v>
      </c>
      <c r="F1108" s="2" t="s">
        <v>3467</v>
      </c>
      <c r="G1108" s="2">
        <v>905165</v>
      </c>
      <c r="H1108" s="2">
        <v>5</v>
      </c>
      <c r="I1108" s="2" t="s">
        <v>4621</v>
      </c>
      <c r="J1108" s="2">
        <v>-0.135392</v>
      </c>
      <c r="K1108" s="2">
        <v>51.516838</v>
      </c>
      <c r="L1108" s="2" t="s">
        <v>4622</v>
      </c>
    </row>
    <row r="1109" spans="1:12">
      <c r="A1109" s="2">
        <v>287266</v>
      </c>
      <c r="B1109" s="2" t="s">
        <v>4623</v>
      </c>
      <c r="C1109" s="2" t="s">
        <v>4624</v>
      </c>
      <c r="D1109" s="2" t="s">
        <v>2880</v>
      </c>
      <c r="E1109" s="2">
        <v>900180</v>
      </c>
      <c r="F1109" s="2" t="s">
        <v>4625</v>
      </c>
      <c r="G1109" s="2">
        <v>911850</v>
      </c>
      <c r="H1109" s="2">
        <v>5</v>
      </c>
      <c r="I1109" s="2" t="s">
        <v>4626</v>
      </c>
      <c r="J1109" s="2">
        <v>56.363652</v>
      </c>
      <c r="K1109" s="2">
        <v>25.506406</v>
      </c>
      <c r="L1109" s="2" t="s">
        <v>4627</v>
      </c>
    </row>
    <row r="1110" spans="1:12">
      <c r="A1110" s="2">
        <v>287277</v>
      </c>
      <c r="B1110" s="2" t="s">
        <v>4628</v>
      </c>
      <c r="C1110" s="2" t="s">
        <v>4629</v>
      </c>
      <c r="D1110" s="2" t="s">
        <v>25</v>
      </c>
      <c r="E1110" s="2">
        <v>900085</v>
      </c>
      <c r="F1110" s="2" t="s">
        <v>36</v>
      </c>
      <c r="G1110" s="2">
        <v>903457</v>
      </c>
      <c r="H1110" s="2">
        <v>4</v>
      </c>
      <c r="I1110" s="2" t="s">
        <v>4630</v>
      </c>
      <c r="J1110" s="2">
        <v>139.750267</v>
      </c>
      <c r="K1110" s="2">
        <v>35.697484</v>
      </c>
      <c r="L1110" s="2" t="s">
        <v>4631</v>
      </c>
    </row>
    <row r="1111" spans="1:12">
      <c r="A1111" s="2">
        <v>287670</v>
      </c>
      <c r="B1111" s="2" t="s">
        <v>4632</v>
      </c>
      <c r="C1111" s="2" t="s">
        <v>4633</v>
      </c>
      <c r="D1111" s="2" t="s">
        <v>79</v>
      </c>
      <c r="E1111" s="2">
        <v>900170</v>
      </c>
      <c r="F1111" s="2" t="s">
        <v>648</v>
      </c>
      <c r="G1111" s="2">
        <v>904981</v>
      </c>
      <c r="H1111" s="2">
        <v>4</v>
      </c>
      <c r="I1111" s="2" t="s">
        <v>4634</v>
      </c>
      <c r="J1111" s="2">
        <v>98.823362</v>
      </c>
      <c r="K1111" s="2">
        <v>8.032252</v>
      </c>
      <c r="L1111" s="2" t="s">
        <v>4635</v>
      </c>
    </row>
    <row r="1112" spans="1:12">
      <c r="A1112" s="2">
        <v>287700</v>
      </c>
      <c r="B1112" s="2" t="s">
        <v>4636</v>
      </c>
      <c r="C1112" s="2" t="s">
        <v>4637</v>
      </c>
      <c r="D1112" s="2" t="s">
        <v>79</v>
      </c>
      <c r="E1112" s="2">
        <v>900170</v>
      </c>
      <c r="F1112" s="2" t="s">
        <v>648</v>
      </c>
      <c r="G1112" s="2">
        <v>904981</v>
      </c>
      <c r="H1112" s="2">
        <v>4</v>
      </c>
      <c r="I1112" s="2" t="s">
        <v>4638</v>
      </c>
      <c r="J1112" s="2">
        <v>98.8268762826919</v>
      </c>
      <c r="K1112" s="2">
        <v>8.03307030814915</v>
      </c>
      <c r="L1112" s="2" t="s">
        <v>4639</v>
      </c>
    </row>
    <row r="1113" spans="1:12">
      <c r="A1113" s="2">
        <v>287712</v>
      </c>
      <c r="B1113" s="2" t="s">
        <v>4640</v>
      </c>
      <c r="C1113" s="2" t="s">
        <v>4641</v>
      </c>
      <c r="D1113" s="2" t="s">
        <v>79</v>
      </c>
      <c r="E1113" s="2">
        <v>900170</v>
      </c>
      <c r="F1113" s="2" t="s">
        <v>648</v>
      </c>
      <c r="G1113" s="2">
        <v>904981</v>
      </c>
      <c r="H1113" s="2">
        <v>4</v>
      </c>
      <c r="I1113" s="2" t="s">
        <v>4642</v>
      </c>
      <c r="J1113" s="2">
        <v>98.828886</v>
      </c>
      <c r="K1113" s="2">
        <v>8.03453</v>
      </c>
      <c r="L1113" s="2" t="s">
        <v>4643</v>
      </c>
    </row>
    <row r="1114" spans="1:12">
      <c r="A1114" s="2">
        <v>287877</v>
      </c>
      <c r="B1114" s="2" t="s">
        <v>4644</v>
      </c>
      <c r="C1114" s="2" t="s">
        <v>4645</v>
      </c>
      <c r="D1114" s="2" t="s">
        <v>2915</v>
      </c>
      <c r="E1114" s="2">
        <v>900061</v>
      </c>
      <c r="F1114" s="2" t="s">
        <v>4646</v>
      </c>
      <c r="G1114" s="2">
        <v>902208</v>
      </c>
      <c r="H1114" s="2">
        <v>4</v>
      </c>
      <c r="I1114" s="2" t="s">
        <v>4647</v>
      </c>
      <c r="J1114" s="2">
        <v>2.327466</v>
      </c>
      <c r="K1114" s="2">
        <v>48.810204</v>
      </c>
      <c r="L1114" s="2" t="s">
        <v>4648</v>
      </c>
    </row>
    <row r="1115" spans="1:12">
      <c r="A1115" s="2">
        <v>287879</v>
      </c>
      <c r="B1115" s="2" t="s">
        <v>4649</v>
      </c>
      <c r="C1115" s="2" t="s">
        <v>4650</v>
      </c>
      <c r="D1115" s="2" t="s">
        <v>2915</v>
      </c>
      <c r="E1115" s="2">
        <v>900061</v>
      </c>
      <c r="F1115" s="2" t="s">
        <v>2916</v>
      </c>
      <c r="G1115" s="2">
        <v>902013</v>
      </c>
      <c r="H1115" s="2">
        <v>4</v>
      </c>
      <c r="I1115" s="2" t="s">
        <v>4651</v>
      </c>
      <c r="J1115" s="2">
        <v>2.343625</v>
      </c>
      <c r="K1115" s="2">
        <v>48.921911</v>
      </c>
      <c r="L1115" s="2" t="s">
        <v>4652</v>
      </c>
    </row>
    <row r="1116" spans="1:12">
      <c r="A1116" s="2">
        <v>288154</v>
      </c>
      <c r="B1116" s="2" t="s">
        <v>4653</v>
      </c>
      <c r="C1116" s="2" t="s">
        <v>4654</v>
      </c>
      <c r="D1116" s="2" t="s">
        <v>2915</v>
      </c>
      <c r="E1116" s="2">
        <v>900061</v>
      </c>
      <c r="F1116" s="2" t="s">
        <v>2916</v>
      </c>
      <c r="G1116" s="2">
        <v>902013</v>
      </c>
      <c r="H1116" s="2">
        <v>5</v>
      </c>
      <c r="I1116" s="2" t="s">
        <v>4655</v>
      </c>
      <c r="J1116" s="2">
        <v>2.285933</v>
      </c>
      <c r="K1116" s="2">
        <v>48.86726</v>
      </c>
      <c r="L1116" s="2" t="s">
        <v>4656</v>
      </c>
    </row>
    <row r="1117" spans="1:12">
      <c r="A1117" s="2">
        <v>288299</v>
      </c>
      <c r="B1117" s="2" t="s">
        <v>4657</v>
      </c>
      <c r="C1117" s="2" t="s">
        <v>4658</v>
      </c>
      <c r="D1117" s="2" t="s">
        <v>2915</v>
      </c>
      <c r="E1117" s="2">
        <v>900061</v>
      </c>
      <c r="F1117" s="2" t="s">
        <v>2916</v>
      </c>
      <c r="G1117" s="2">
        <v>902013</v>
      </c>
      <c r="H1117" s="2">
        <v>5</v>
      </c>
      <c r="I1117" s="2" t="s">
        <v>4659</v>
      </c>
      <c r="J1117" s="2">
        <v>2.3045</v>
      </c>
      <c r="K1117" s="2">
        <v>48.8705</v>
      </c>
      <c r="L1117" s="2" t="s">
        <v>4660</v>
      </c>
    </row>
    <row r="1118" spans="1:12">
      <c r="A1118" s="2">
        <v>288394</v>
      </c>
      <c r="B1118" s="2" t="s">
        <v>4661</v>
      </c>
      <c r="C1118" s="2" t="s">
        <v>4662</v>
      </c>
      <c r="D1118" s="2" t="s">
        <v>2915</v>
      </c>
      <c r="E1118" s="2">
        <v>900061</v>
      </c>
      <c r="F1118" s="2" t="s">
        <v>2916</v>
      </c>
      <c r="G1118" s="2">
        <v>902013</v>
      </c>
      <c r="H1118" s="2">
        <v>5</v>
      </c>
      <c r="I1118" s="2" t="s">
        <v>4663</v>
      </c>
      <c r="J1118" s="2">
        <v>2.361</v>
      </c>
      <c r="K1118" s="2">
        <v>48.869</v>
      </c>
      <c r="L1118" s="2" t="s">
        <v>4664</v>
      </c>
    </row>
    <row r="1119" spans="1:12">
      <c r="A1119" s="2">
        <v>288471</v>
      </c>
      <c r="B1119" s="2" t="s">
        <v>4665</v>
      </c>
      <c r="C1119" s="2" t="s">
        <v>4666</v>
      </c>
      <c r="D1119" s="2" t="s">
        <v>2915</v>
      </c>
      <c r="E1119" s="2">
        <v>900061</v>
      </c>
      <c r="F1119" s="2" t="s">
        <v>2916</v>
      </c>
      <c r="G1119" s="2">
        <v>902013</v>
      </c>
      <c r="H1119" s="2">
        <v>5</v>
      </c>
      <c r="I1119" s="2" t="s">
        <v>4667</v>
      </c>
      <c r="J1119" s="2">
        <v>2.3007402</v>
      </c>
      <c r="K1119" s="2">
        <v>48.8690241</v>
      </c>
      <c r="L1119" s="2" t="s">
        <v>4668</v>
      </c>
    </row>
    <row r="1120" spans="1:12">
      <c r="A1120" s="2">
        <v>288531</v>
      </c>
      <c r="B1120" s="2" t="s">
        <v>4669</v>
      </c>
      <c r="C1120" s="2" t="s">
        <v>4670</v>
      </c>
      <c r="D1120" s="2" t="s">
        <v>2915</v>
      </c>
      <c r="E1120" s="2">
        <v>900061</v>
      </c>
      <c r="F1120" s="2" t="s">
        <v>2916</v>
      </c>
      <c r="G1120" s="2">
        <v>902013</v>
      </c>
      <c r="H1120" s="2">
        <v>5</v>
      </c>
      <c r="I1120" s="2" t="s">
        <v>4671</v>
      </c>
      <c r="J1120" s="2">
        <v>2.297</v>
      </c>
      <c r="K1120" s="2">
        <v>48.877</v>
      </c>
      <c r="L1120" s="2" t="s">
        <v>4672</v>
      </c>
    </row>
    <row r="1121" spans="1:12">
      <c r="A1121" s="2">
        <v>288532</v>
      </c>
      <c r="B1121" s="2" t="s">
        <v>4673</v>
      </c>
      <c r="C1121" s="2" t="s">
        <v>4674</v>
      </c>
      <c r="D1121" s="2" t="s">
        <v>2915</v>
      </c>
      <c r="E1121" s="2">
        <v>900061</v>
      </c>
      <c r="F1121" s="2" t="s">
        <v>2916</v>
      </c>
      <c r="G1121" s="2">
        <v>902013</v>
      </c>
      <c r="H1121" s="2">
        <v>4</v>
      </c>
      <c r="I1121" s="2" t="s">
        <v>4675</v>
      </c>
      <c r="J1121" s="2">
        <v>2.234</v>
      </c>
      <c r="K1121" s="2">
        <v>48.892</v>
      </c>
      <c r="L1121" s="2" t="s">
        <v>4676</v>
      </c>
    </row>
    <row r="1122" spans="1:12">
      <c r="A1122" s="2">
        <v>288548</v>
      </c>
      <c r="B1122" s="2" t="s">
        <v>4677</v>
      </c>
      <c r="C1122" s="2" t="s">
        <v>4677</v>
      </c>
      <c r="D1122" s="2" t="s">
        <v>25</v>
      </c>
      <c r="E1122" s="2">
        <v>900085</v>
      </c>
      <c r="F1122" s="2" t="s">
        <v>31</v>
      </c>
      <c r="G1122" s="2">
        <v>903504</v>
      </c>
      <c r="H1122" s="2">
        <v>3</v>
      </c>
      <c r="I1122" s="2" t="s">
        <v>4678</v>
      </c>
      <c r="J1122" s="2">
        <v>139.09137</v>
      </c>
      <c r="K1122" s="2">
        <v>35.22665</v>
      </c>
      <c r="L1122" s="2" t="s">
        <v>4679</v>
      </c>
    </row>
    <row r="1123" spans="1:12">
      <c r="A1123" s="2">
        <v>288590</v>
      </c>
      <c r="B1123" s="2" t="s">
        <v>4680</v>
      </c>
      <c r="C1123" s="2" t="s">
        <v>4681</v>
      </c>
      <c r="D1123" s="2" t="s">
        <v>2915</v>
      </c>
      <c r="E1123" s="2">
        <v>900061</v>
      </c>
      <c r="F1123" s="2" t="s">
        <v>2916</v>
      </c>
      <c r="G1123" s="2">
        <v>902013</v>
      </c>
      <c r="H1123" s="2">
        <v>4</v>
      </c>
      <c r="I1123" s="2" t="s">
        <v>4682</v>
      </c>
      <c r="J1123" s="2">
        <v>2.195</v>
      </c>
      <c r="K1123" s="2">
        <v>48.859</v>
      </c>
      <c r="L1123" s="2" t="s">
        <v>4683</v>
      </c>
    </row>
    <row r="1124" spans="1:12">
      <c r="A1124" s="2">
        <v>288600</v>
      </c>
      <c r="B1124" s="2" t="s">
        <v>4684</v>
      </c>
      <c r="C1124" s="2" t="s">
        <v>4685</v>
      </c>
      <c r="D1124" s="2" t="s">
        <v>2915</v>
      </c>
      <c r="E1124" s="2">
        <v>900061</v>
      </c>
      <c r="F1124" s="2" t="s">
        <v>2916</v>
      </c>
      <c r="G1124" s="2">
        <v>902013</v>
      </c>
      <c r="H1124" s="2">
        <v>4</v>
      </c>
      <c r="I1124" s="2" t="s">
        <v>4686</v>
      </c>
      <c r="J1124" s="2">
        <v>2.340118</v>
      </c>
      <c r="K1124" s="2">
        <v>48.831711</v>
      </c>
      <c r="L1124" s="2" t="s">
        <v>4687</v>
      </c>
    </row>
    <row r="1125" spans="1:12">
      <c r="A1125" s="2">
        <v>288884</v>
      </c>
      <c r="B1125" s="2" t="s">
        <v>4688</v>
      </c>
      <c r="C1125" s="2" t="s">
        <v>4689</v>
      </c>
      <c r="D1125" s="2" t="s">
        <v>4455</v>
      </c>
      <c r="E1125" s="2">
        <v>900150</v>
      </c>
      <c r="F1125" s="2" t="s">
        <v>4690</v>
      </c>
      <c r="G1125" s="2">
        <v>904528</v>
      </c>
      <c r="H1125" s="2">
        <v>5</v>
      </c>
      <c r="I1125" s="2" t="s">
        <v>4691</v>
      </c>
      <c r="J1125" s="2">
        <v>39.563656</v>
      </c>
      <c r="K1125" s="2">
        <v>24.494959</v>
      </c>
      <c r="L1125" s="2" t="s">
        <v>4692</v>
      </c>
    </row>
    <row r="1126" spans="1:12">
      <c r="A1126" s="2">
        <v>288888</v>
      </c>
      <c r="B1126" s="2" t="s">
        <v>4693</v>
      </c>
      <c r="C1126" s="2" t="s">
        <v>4694</v>
      </c>
      <c r="D1126" s="2" t="s">
        <v>4455</v>
      </c>
      <c r="E1126" s="2">
        <v>900150</v>
      </c>
      <c r="F1126" s="2" t="s">
        <v>4690</v>
      </c>
      <c r="G1126" s="2">
        <v>904528</v>
      </c>
      <c r="H1126" s="2">
        <v>5</v>
      </c>
      <c r="I1126" s="2" t="s">
        <v>4695</v>
      </c>
      <c r="J1126" s="2">
        <v>39.60004279</v>
      </c>
      <c r="K1126" s="2">
        <v>24.46658153</v>
      </c>
      <c r="L1126" s="2" t="s">
        <v>4696</v>
      </c>
    </row>
    <row r="1127" spans="1:12">
      <c r="A1127" s="2">
        <v>288896</v>
      </c>
      <c r="B1127" s="2" t="s">
        <v>4697</v>
      </c>
      <c r="C1127" s="2" t="s">
        <v>4698</v>
      </c>
      <c r="D1127" s="2" t="s">
        <v>4004</v>
      </c>
      <c r="E1127" s="2">
        <v>900111</v>
      </c>
      <c r="F1127" s="2" t="s">
        <v>4699</v>
      </c>
      <c r="G1127" s="2">
        <v>907786</v>
      </c>
      <c r="H1127" s="2">
        <v>5</v>
      </c>
      <c r="I1127" s="2" t="s">
        <v>4700</v>
      </c>
      <c r="J1127" s="2">
        <v>-109.8361</v>
      </c>
      <c r="K1127" s="2">
        <v>22.9153</v>
      </c>
      <c r="L1127" s="2" t="s">
        <v>4701</v>
      </c>
    </row>
    <row r="1128" spans="1:12">
      <c r="A1128" s="2">
        <v>288953</v>
      </c>
      <c r="B1128" s="2" t="s">
        <v>4702</v>
      </c>
      <c r="C1128" s="2" t="s">
        <v>4702</v>
      </c>
      <c r="D1128" s="2" t="s">
        <v>4455</v>
      </c>
      <c r="E1128" s="2">
        <v>900150</v>
      </c>
      <c r="F1128" s="2" t="s">
        <v>4604</v>
      </c>
      <c r="G1128" s="2">
        <v>904519</v>
      </c>
      <c r="H1128" s="2">
        <v>5</v>
      </c>
      <c r="I1128" s="2" t="s">
        <v>4703</v>
      </c>
      <c r="J1128" s="2">
        <v>50.229</v>
      </c>
      <c r="K1128" s="2">
        <v>26.315</v>
      </c>
      <c r="L1128" s="2" t="s">
        <v>4704</v>
      </c>
    </row>
    <row r="1129" spans="1:12">
      <c r="A1129" s="2">
        <v>288986</v>
      </c>
      <c r="B1129" s="2" t="s">
        <v>4705</v>
      </c>
      <c r="C1129" s="2" t="s">
        <v>4706</v>
      </c>
      <c r="D1129" s="2" t="s">
        <v>2915</v>
      </c>
      <c r="E1129" s="2">
        <v>900061</v>
      </c>
      <c r="F1129" s="2" t="s">
        <v>2916</v>
      </c>
      <c r="G1129" s="2">
        <v>902013</v>
      </c>
      <c r="H1129" s="2">
        <v>5</v>
      </c>
      <c r="I1129" s="2" t="s">
        <v>4707</v>
      </c>
      <c r="J1129" s="2">
        <v>2.33</v>
      </c>
      <c r="K1129" s="2">
        <v>48.865</v>
      </c>
      <c r="L1129" s="2" t="s">
        <v>4708</v>
      </c>
    </row>
    <row r="1130" spans="1:12">
      <c r="A1130" s="2">
        <v>288990</v>
      </c>
      <c r="B1130" s="2" t="s">
        <v>4709</v>
      </c>
      <c r="C1130" s="2" t="s">
        <v>4710</v>
      </c>
      <c r="D1130" s="2" t="s">
        <v>2915</v>
      </c>
      <c r="E1130" s="2">
        <v>900061</v>
      </c>
      <c r="F1130" s="2" t="s">
        <v>2916</v>
      </c>
      <c r="G1130" s="2">
        <v>902013</v>
      </c>
      <c r="H1130" s="2">
        <v>4</v>
      </c>
      <c r="I1130" s="2" t="s">
        <v>4711</v>
      </c>
      <c r="J1130" s="2">
        <v>2.235712</v>
      </c>
      <c r="K1130" s="2">
        <v>48.840121</v>
      </c>
      <c r="L1130" s="2" t="s">
        <v>4712</v>
      </c>
    </row>
    <row r="1131" spans="1:12">
      <c r="A1131" s="2">
        <v>289338</v>
      </c>
      <c r="B1131" s="2" t="s">
        <v>4713</v>
      </c>
      <c r="C1131" s="2" t="s">
        <v>4714</v>
      </c>
      <c r="D1131" s="2" t="s">
        <v>2759</v>
      </c>
      <c r="E1131" s="2">
        <v>900078</v>
      </c>
      <c r="F1131" s="2" t="s">
        <v>2760</v>
      </c>
      <c r="G1131" s="2">
        <v>902887</v>
      </c>
      <c r="H1131" s="2">
        <v>4</v>
      </c>
      <c r="I1131" s="2" t="s">
        <v>4715</v>
      </c>
      <c r="J1131" s="2">
        <v>115.172</v>
      </c>
      <c r="K1131" s="2">
        <v>-8.714</v>
      </c>
      <c r="L1131" s="2" t="s">
        <v>4716</v>
      </c>
    </row>
    <row r="1132" spans="1:12">
      <c r="A1132" s="2">
        <v>289387</v>
      </c>
      <c r="B1132" s="2" t="s">
        <v>4717</v>
      </c>
      <c r="C1132" s="2" t="s">
        <v>4718</v>
      </c>
      <c r="D1132" s="2" t="s">
        <v>2915</v>
      </c>
      <c r="E1132" s="2">
        <v>900061</v>
      </c>
      <c r="F1132" s="2" t="s">
        <v>2916</v>
      </c>
      <c r="G1132" s="2">
        <v>902013</v>
      </c>
      <c r="H1132" s="2">
        <v>4</v>
      </c>
      <c r="I1132" s="2" t="s">
        <v>4719</v>
      </c>
      <c r="J1132" s="2">
        <v>2.282368</v>
      </c>
      <c r="K1132" s="2">
        <v>48.882171</v>
      </c>
      <c r="L1132" s="2" t="s">
        <v>4720</v>
      </c>
    </row>
    <row r="1133" spans="1:12">
      <c r="A1133" s="2">
        <v>289799</v>
      </c>
      <c r="B1133" s="2" t="s">
        <v>4721</v>
      </c>
      <c r="C1133" s="2" t="s">
        <v>4721</v>
      </c>
      <c r="D1133" s="2" t="s">
        <v>3747</v>
      </c>
      <c r="E1133" s="2">
        <v>900067</v>
      </c>
      <c r="F1133" s="2" t="s">
        <v>4722</v>
      </c>
      <c r="G1133" s="2">
        <v>902486</v>
      </c>
      <c r="H1133" s="2">
        <v>5</v>
      </c>
      <c r="I1133" s="2" t="s">
        <v>4723</v>
      </c>
      <c r="J1133" s="2">
        <v>0.039077</v>
      </c>
      <c r="K1133" s="2">
        <v>51.508499</v>
      </c>
      <c r="L1133" s="2" t="s">
        <v>4724</v>
      </c>
    </row>
    <row r="1134" spans="1:12">
      <c r="A1134" s="2">
        <v>289863</v>
      </c>
      <c r="B1134" s="2" t="s">
        <v>4725</v>
      </c>
      <c r="C1134" s="2" t="s">
        <v>4726</v>
      </c>
      <c r="D1134" s="2" t="s">
        <v>2880</v>
      </c>
      <c r="E1134" s="2">
        <v>900180</v>
      </c>
      <c r="F1134" s="2" t="s">
        <v>4727</v>
      </c>
      <c r="G1134" s="2">
        <v>905154</v>
      </c>
      <c r="H1134" s="2">
        <v>5</v>
      </c>
      <c r="I1134" s="2" t="s">
        <v>4728</v>
      </c>
      <c r="J1134" s="2">
        <v>55.441</v>
      </c>
      <c r="K1134" s="2">
        <v>25.439</v>
      </c>
      <c r="L1134" s="2" t="s">
        <v>4729</v>
      </c>
    </row>
    <row r="1135" spans="1:12">
      <c r="A1135" s="2">
        <v>290200</v>
      </c>
      <c r="B1135" s="2" t="s">
        <v>4730</v>
      </c>
      <c r="C1135" s="2" t="s">
        <v>4731</v>
      </c>
      <c r="D1135" s="2" t="s">
        <v>2759</v>
      </c>
      <c r="E1135" s="2">
        <v>900078</v>
      </c>
      <c r="F1135" s="2" t="s">
        <v>4732</v>
      </c>
      <c r="G1135" s="2">
        <v>902898</v>
      </c>
      <c r="H1135" s="2">
        <v>4</v>
      </c>
      <c r="I1135" s="2" t="s">
        <v>4733</v>
      </c>
      <c r="J1135" s="2">
        <v>124.83129</v>
      </c>
      <c r="K1135" s="2">
        <v>1.47158</v>
      </c>
      <c r="L1135" s="2" t="s">
        <v>4734</v>
      </c>
    </row>
    <row r="1136" spans="1:12">
      <c r="A1136" s="2">
        <v>290995</v>
      </c>
      <c r="B1136" s="2" t="s">
        <v>4735</v>
      </c>
      <c r="C1136" s="2" t="s">
        <v>4736</v>
      </c>
      <c r="D1136" s="2" t="s">
        <v>2759</v>
      </c>
      <c r="E1136" s="2">
        <v>900078</v>
      </c>
      <c r="F1136" s="2" t="s">
        <v>3011</v>
      </c>
      <c r="G1136" s="2">
        <v>902882</v>
      </c>
      <c r="H1136" s="2">
        <v>4</v>
      </c>
      <c r="I1136" s="2" t="s">
        <v>4737</v>
      </c>
      <c r="J1136" s="2">
        <v>112.739</v>
      </c>
      <c r="K1136" s="2">
        <v>-7.261</v>
      </c>
      <c r="L1136" s="2" t="s">
        <v>4738</v>
      </c>
    </row>
    <row r="1137" spans="1:12">
      <c r="A1137" s="2">
        <v>291228</v>
      </c>
      <c r="B1137" s="2" t="s">
        <v>4739</v>
      </c>
      <c r="C1137" s="2" t="s">
        <v>4740</v>
      </c>
      <c r="D1137" s="2" t="s">
        <v>2759</v>
      </c>
      <c r="E1137" s="2">
        <v>900078</v>
      </c>
      <c r="F1137" s="2" t="s">
        <v>3813</v>
      </c>
      <c r="G1137" s="2">
        <v>902881</v>
      </c>
      <c r="H1137" s="2">
        <v>5</v>
      </c>
      <c r="I1137" s="2" t="s">
        <v>4741</v>
      </c>
      <c r="J1137" s="2">
        <v>106.7830002</v>
      </c>
      <c r="K1137" s="2">
        <v>-6.2448652</v>
      </c>
      <c r="L1137" s="2" t="s">
        <v>4742</v>
      </c>
    </row>
    <row r="1138" spans="1:12">
      <c r="A1138" s="2">
        <v>291406</v>
      </c>
      <c r="B1138" s="2" t="s">
        <v>4743</v>
      </c>
      <c r="C1138" s="2" t="s">
        <v>4744</v>
      </c>
      <c r="D1138" s="2" t="s">
        <v>3854</v>
      </c>
      <c r="E1138" s="2">
        <v>900077</v>
      </c>
      <c r="F1138" s="2" t="s">
        <v>4745</v>
      </c>
      <c r="G1138" s="2">
        <v>902680</v>
      </c>
      <c r="H1138" s="2">
        <v>5</v>
      </c>
      <c r="I1138" s="2" t="s">
        <v>4746</v>
      </c>
      <c r="J1138" s="2">
        <v>72.511573</v>
      </c>
      <c r="K1138" s="2">
        <v>23.027208</v>
      </c>
      <c r="L1138" s="2" t="s">
        <v>4747</v>
      </c>
    </row>
    <row r="1139" spans="1:12">
      <c r="A1139" s="2">
        <v>291415</v>
      </c>
      <c r="B1139" s="2" t="s">
        <v>4748</v>
      </c>
      <c r="C1139" s="2" t="s">
        <v>4749</v>
      </c>
      <c r="D1139" s="2" t="s">
        <v>3854</v>
      </c>
      <c r="E1139" s="2">
        <v>900077</v>
      </c>
      <c r="F1139" s="2" t="s">
        <v>4750</v>
      </c>
      <c r="G1139" s="2">
        <v>902679</v>
      </c>
      <c r="H1139" s="2">
        <v>5</v>
      </c>
      <c r="I1139" s="2" t="s">
        <v>4751</v>
      </c>
      <c r="J1139" s="2">
        <v>88.398099</v>
      </c>
      <c r="K1139" s="2">
        <v>22.544329</v>
      </c>
      <c r="L1139" s="2" t="s">
        <v>4752</v>
      </c>
    </row>
    <row r="1140" spans="1:12">
      <c r="A1140" s="2">
        <v>291566</v>
      </c>
      <c r="B1140" s="2" t="s">
        <v>4753</v>
      </c>
      <c r="C1140" s="2" t="s">
        <v>4754</v>
      </c>
      <c r="D1140" s="2" t="s">
        <v>4755</v>
      </c>
      <c r="E1140" s="2">
        <v>900143</v>
      </c>
      <c r="F1140" s="2" t="s">
        <v>4756</v>
      </c>
      <c r="G1140" s="2">
        <v>904420</v>
      </c>
      <c r="H1140" s="2">
        <v>3</v>
      </c>
      <c r="I1140" s="2" t="s">
        <v>4757</v>
      </c>
      <c r="J1140" s="2">
        <v>31.1279</v>
      </c>
      <c r="K1140" s="2">
        <v>-25.0338</v>
      </c>
      <c r="L1140" s="2" t="s">
        <v>4758</v>
      </c>
    </row>
    <row r="1141" spans="1:12">
      <c r="A1141" s="2">
        <v>291667</v>
      </c>
      <c r="B1141" s="2" t="s">
        <v>4759</v>
      </c>
      <c r="C1141" s="2" t="s">
        <v>4760</v>
      </c>
      <c r="D1141" s="2" t="s">
        <v>4755</v>
      </c>
      <c r="E1141" s="2">
        <v>900143</v>
      </c>
      <c r="F1141" s="2" t="s">
        <v>4761</v>
      </c>
      <c r="G1141" s="2">
        <v>904405</v>
      </c>
      <c r="H1141" s="2">
        <v>5</v>
      </c>
      <c r="I1141" s="2" t="s">
        <v>4762</v>
      </c>
      <c r="J1141" s="2">
        <v>28.06</v>
      </c>
      <c r="K1141" s="2">
        <v>-26.141</v>
      </c>
      <c r="L1141" s="2" t="s">
        <v>4763</v>
      </c>
    </row>
    <row r="1142" spans="1:12">
      <c r="A1142" s="2">
        <v>291845</v>
      </c>
      <c r="B1142" s="2" t="s">
        <v>4764</v>
      </c>
      <c r="C1142" s="2" t="s">
        <v>4765</v>
      </c>
      <c r="D1142" s="2" t="s">
        <v>3854</v>
      </c>
      <c r="E1142" s="2">
        <v>900077</v>
      </c>
      <c r="F1142" s="2" t="s">
        <v>3903</v>
      </c>
      <c r="G1142" s="2">
        <v>902707</v>
      </c>
      <c r="H1142" s="2">
        <v>5</v>
      </c>
      <c r="I1142" s="2" t="s">
        <v>4766</v>
      </c>
      <c r="J1142" s="2">
        <v>77.217665</v>
      </c>
      <c r="K1142" s="2">
        <v>28.619018</v>
      </c>
      <c r="L1142" s="2" t="s">
        <v>4767</v>
      </c>
    </row>
    <row r="1143" spans="1:12">
      <c r="A1143" s="2">
        <v>291984</v>
      </c>
      <c r="B1143" s="2" t="s">
        <v>4768</v>
      </c>
      <c r="C1143" s="2" t="s">
        <v>4769</v>
      </c>
      <c r="D1143" s="2" t="s">
        <v>3854</v>
      </c>
      <c r="E1143" s="2">
        <v>900077</v>
      </c>
      <c r="F1143" s="2" t="s">
        <v>3903</v>
      </c>
      <c r="G1143" s="2">
        <v>902707</v>
      </c>
      <c r="H1143" s="2">
        <v>5</v>
      </c>
      <c r="I1143" s="2" t="s">
        <v>4770</v>
      </c>
      <c r="J1143" s="2">
        <v>77.22496</v>
      </c>
      <c r="K1143" s="2">
        <v>28.635308</v>
      </c>
      <c r="L1143" s="2" t="s">
        <v>4771</v>
      </c>
    </row>
    <row r="1144" spans="1:12">
      <c r="A1144" s="2">
        <v>291994</v>
      </c>
      <c r="B1144" s="2" t="s">
        <v>4772</v>
      </c>
      <c r="C1144" s="2" t="s">
        <v>4773</v>
      </c>
      <c r="D1144" s="2" t="s">
        <v>3854</v>
      </c>
      <c r="E1144" s="2">
        <v>900077</v>
      </c>
      <c r="F1144" s="2" t="s">
        <v>3903</v>
      </c>
      <c r="G1144" s="2">
        <v>902707</v>
      </c>
      <c r="H1144" s="2">
        <v>5</v>
      </c>
      <c r="I1144" s="2">
        <v>9101126112233</v>
      </c>
      <c r="J1144" s="2">
        <v>77.173611</v>
      </c>
      <c r="K1144" s="2">
        <v>28.596111</v>
      </c>
      <c r="L1144" s="2" t="s">
        <v>4774</v>
      </c>
    </row>
    <row r="1145" spans="1:12">
      <c r="A1145" s="2">
        <v>292026</v>
      </c>
      <c r="B1145" s="2" t="s">
        <v>4775</v>
      </c>
      <c r="C1145" s="2" t="s">
        <v>4776</v>
      </c>
      <c r="D1145" s="2" t="s">
        <v>3854</v>
      </c>
      <c r="E1145" s="2">
        <v>900077</v>
      </c>
      <c r="F1145" s="2" t="s">
        <v>4777</v>
      </c>
      <c r="G1145" s="2">
        <v>1000084569</v>
      </c>
      <c r="H1145" s="2">
        <v>5</v>
      </c>
      <c r="I1145" s="2" t="s">
        <v>4778</v>
      </c>
      <c r="J1145" s="2">
        <v>73.7334</v>
      </c>
      <c r="K1145" s="2">
        <v>15.6044</v>
      </c>
      <c r="L1145" s="2" t="s">
        <v>4779</v>
      </c>
    </row>
    <row r="1146" spans="1:12">
      <c r="A1146" s="2">
        <v>292033</v>
      </c>
      <c r="B1146" s="2" t="s">
        <v>4780</v>
      </c>
      <c r="C1146" s="2" t="s">
        <v>4781</v>
      </c>
      <c r="D1146" s="2" t="s">
        <v>3854</v>
      </c>
      <c r="E1146" s="2">
        <v>900077</v>
      </c>
      <c r="F1146" s="2" t="s">
        <v>4782</v>
      </c>
      <c r="G1146" s="2">
        <v>902686</v>
      </c>
      <c r="H1146" s="2">
        <v>5</v>
      </c>
      <c r="I1146" s="2" t="s">
        <v>4783</v>
      </c>
      <c r="J1146" s="2">
        <v>78.3375</v>
      </c>
      <c r="K1146" s="2">
        <v>17.4217</v>
      </c>
      <c r="L1146" s="2" t="s">
        <v>4784</v>
      </c>
    </row>
    <row r="1147" spans="1:12">
      <c r="A1147" s="2">
        <v>292038</v>
      </c>
      <c r="B1147" s="2" t="s">
        <v>4785</v>
      </c>
      <c r="C1147" s="2" t="s">
        <v>4786</v>
      </c>
      <c r="D1147" s="2" t="s">
        <v>3854</v>
      </c>
      <c r="E1147" s="2">
        <v>900077</v>
      </c>
      <c r="F1147" s="2" t="s">
        <v>4782</v>
      </c>
      <c r="G1147" s="2">
        <v>902686</v>
      </c>
      <c r="H1147" s="2">
        <v>5</v>
      </c>
      <c r="I1147" s="2" t="s">
        <v>4787</v>
      </c>
      <c r="J1147" s="2">
        <v>78.4423</v>
      </c>
      <c r="K1147" s="2">
        <v>17.4192</v>
      </c>
      <c r="L1147" s="2" t="s">
        <v>4788</v>
      </c>
    </row>
    <row r="1148" spans="1:12">
      <c r="A1148" s="2">
        <v>292052</v>
      </c>
      <c r="B1148" s="2" t="s">
        <v>4789</v>
      </c>
      <c r="C1148" s="2" t="s">
        <v>4790</v>
      </c>
      <c r="D1148" s="2" t="s">
        <v>3854</v>
      </c>
      <c r="E1148" s="2">
        <v>900077</v>
      </c>
      <c r="F1148" s="2" t="s">
        <v>4791</v>
      </c>
      <c r="G1148" s="2">
        <v>902687</v>
      </c>
      <c r="H1148" s="2">
        <v>5</v>
      </c>
      <c r="I1148" s="2" t="s">
        <v>4792</v>
      </c>
      <c r="J1148" s="2">
        <v>75.79354</v>
      </c>
      <c r="K1148" s="2">
        <v>26.91973</v>
      </c>
      <c r="L1148" s="2" t="s">
        <v>4793</v>
      </c>
    </row>
    <row r="1149" spans="1:12">
      <c r="A1149" s="2">
        <v>292103</v>
      </c>
      <c r="B1149" s="2" t="s">
        <v>4794</v>
      </c>
      <c r="C1149" s="2" t="s">
        <v>4795</v>
      </c>
      <c r="D1149" s="2" t="s">
        <v>4796</v>
      </c>
      <c r="E1149" s="2">
        <v>900086</v>
      </c>
      <c r="F1149" s="2" t="s">
        <v>4797</v>
      </c>
      <c r="G1149" s="2">
        <v>903540</v>
      </c>
      <c r="H1149" s="2">
        <v>5</v>
      </c>
      <c r="I1149" s="2" t="s">
        <v>4798</v>
      </c>
      <c r="J1149" s="2">
        <v>35.58569383</v>
      </c>
      <c r="K1149" s="2">
        <v>31.71866204</v>
      </c>
      <c r="L1149" s="2" t="s">
        <v>4799</v>
      </c>
    </row>
    <row r="1150" spans="1:12">
      <c r="A1150" s="2">
        <v>292278</v>
      </c>
      <c r="B1150" s="2" t="s">
        <v>4800</v>
      </c>
      <c r="C1150" s="2" t="s">
        <v>4801</v>
      </c>
      <c r="D1150" s="2" t="s">
        <v>25</v>
      </c>
      <c r="E1150" s="2">
        <v>900085</v>
      </c>
      <c r="F1150" s="2" t="s">
        <v>4802</v>
      </c>
      <c r="G1150" s="2">
        <v>903524</v>
      </c>
      <c r="H1150" s="2">
        <v>3</v>
      </c>
      <c r="I1150" s="2" t="s">
        <v>4803</v>
      </c>
      <c r="J1150" s="2">
        <v>131.50612</v>
      </c>
      <c r="K1150" s="2">
        <v>33.28043</v>
      </c>
      <c r="L1150" s="2" t="s">
        <v>4804</v>
      </c>
    </row>
    <row r="1151" spans="1:12">
      <c r="A1151" s="2">
        <v>292394</v>
      </c>
      <c r="B1151" s="2" t="s">
        <v>4805</v>
      </c>
      <c r="C1151" s="2" t="s">
        <v>4806</v>
      </c>
      <c r="D1151" s="2" t="s">
        <v>4755</v>
      </c>
      <c r="E1151" s="2">
        <v>900143</v>
      </c>
      <c r="F1151" s="2" t="s">
        <v>4761</v>
      </c>
      <c r="G1151" s="2">
        <v>904405</v>
      </c>
      <c r="H1151" s="2">
        <v>4</v>
      </c>
      <c r="I1151" s="2" t="s">
        <v>4807</v>
      </c>
      <c r="J1151" s="2">
        <v>28.232895</v>
      </c>
      <c r="K1151" s="2">
        <v>-26.11902</v>
      </c>
      <c r="L1151" s="2" t="s">
        <v>4808</v>
      </c>
    </row>
    <row r="1152" spans="1:12">
      <c r="A1152" s="2">
        <v>292559</v>
      </c>
      <c r="B1152" s="2" t="s">
        <v>4809</v>
      </c>
      <c r="C1152" s="2" t="s">
        <v>4810</v>
      </c>
      <c r="D1152" s="2" t="s">
        <v>25</v>
      </c>
      <c r="E1152" s="2">
        <v>900085</v>
      </c>
      <c r="F1152" s="2" t="s">
        <v>580</v>
      </c>
      <c r="G1152" s="2">
        <v>903485</v>
      </c>
      <c r="H1152" s="2">
        <v>3</v>
      </c>
      <c r="I1152" s="2" t="s">
        <v>4811</v>
      </c>
      <c r="J1152" s="2">
        <v>0.039077</v>
      </c>
      <c r="K1152" s="2">
        <v>51.508499</v>
      </c>
      <c r="L1152" s="2" t="s">
        <v>4812</v>
      </c>
    </row>
    <row r="1153" spans="1:12">
      <c r="A1153" s="2">
        <v>292582</v>
      </c>
      <c r="B1153" s="2" t="s">
        <v>4813</v>
      </c>
      <c r="C1153" s="2" t="s">
        <v>4814</v>
      </c>
      <c r="D1153" s="2" t="s">
        <v>59</v>
      </c>
      <c r="E1153" s="2">
        <v>900091</v>
      </c>
      <c r="F1153" s="2" t="s">
        <v>359</v>
      </c>
      <c r="G1153" s="2">
        <v>903551</v>
      </c>
      <c r="H1153" s="2">
        <v>4</v>
      </c>
      <c r="I1153" s="2" t="s">
        <v>4815</v>
      </c>
      <c r="J1153" s="2">
        <v>126.904</v>
      </c>
      <c r="K1153" s="2">
        <v>37.517</v>
      </c>
      <c r="L1153" s="2" t="s">
        <v>4816</v>
      </c>
    </row>
    <row r="1154" spans="1:12">
      <c r="A1154" s="2">
        <v>292586</v>
      </c>
      <c r="B1154" s="2" t="s">
        <v>4817</v>
      </c>
      <c r="C1154" s="2" t="s">
        <v>4818</v>
      </c>
      <c r="D1154" s="2" t="s">
        <v>25</v>
      </c>
      <c r="E1154" s="2">
        <v>900085</v>
      </c>
      <c r="F1154" s="2" t="s">
        <v>2726</v>
      </c>
      <c r="G1154" s="2">
        <v>903495</v>
      </c>
      <c r="H1154" s="2">
        <v>3</v>
      </c>
      <c r="I1154" s="2" t="s">
        <v>4819</v>
      </c>
      <c r="J1154" s="2">
        <v>136.652445</v>
      </c>
      <c r="K1154" s="2">
        <v>36.578343</v>
      </c>
      <c r="L1154" s="2" t="s">
        <v>4820</v>
      </c>
    </row>
    <row r="1155" spans="1:12">
      <c r="A1155" s="2">
        <v>292589</v>
      </c>
      <c r="B1155" s="2" t="s">
        <v>4821</v>
      </c>
      <c r="C1155" s="2" t="s">
        <v>4822</v>
      </c>
      <c r="D1155" s="2" t="s">
        <v>25</v>
      </c>
      <c r="E1155" s="2">
        <v>900085</v>
      </c>
      <c r="F1155" s="2" t="s">
        <v>2726</v>
      </c>
      <c r="G1155" s="2">
        <v>903495</v>
      </c>
      <c r="H1155" s="2">
        <v>3</v>
      </c>
      <c r="I1155" s="2" t="s">
        <v>4823</v>
      </c>
      <c r="J1155" s="2">
        <v>0.039077</v>
      </c>
      <c r="K1155" s="2">
        <v>51.508499</v>
      </c>
      <c r="L1155" s="2" t="s">
        <v>4824</v>
      </c>
    </row>
    <row r="1156" spans="1:12">
      <c r="A1156" s="2">
        <v>292600</v>
      </c>
      <c r="B1156" s="2" t="s">
        <v>4825</v>
      </c>
      <c r="C1156" s="2" t="s">
        <v>4826</v>
      </c>
      <c r="D1156" s="2" t="s">
        <v>25</v>
      </c>
      <c r="E1156" s="2">
        <v>900085</v>
      </c>
      <c r="F1156" s="2" t="s">
        <v>2726</v>
      </c>
      <c r="G1156" s="2">
        <v>903495</v>
      </c>
      <c r="H1156" s="2">
        <v>3</v>
      </c>
      <c r="I1156" s="2" t="s">
        <v>4827</v>
      </c>
      <c r="J1156" s="2">
        <v>136.654585</v>
      </c>
      <c r="K1156" s="2">
        <v>36.570368</v>
      </c>
      <c r="L1156" s="2" t="s">
        <v>4828</v>
      </c>
    </row>
    <row r="1157" spans="1:12">
      <c r="A1157" s="2">
        <v>292605</v>
      </c>
      <c r="B1157" s="2" t="s">
        <v>4829</v>
      </c>
      <c r="C1157" s="2" t="s">
        <v>4830</v>
      </c>
      <c r="D1157" s="2" t="s">
        <v>25</v>
      </c>
      <c r="E1157" s="2">
        <v>900085</v>
      </c>
      <c r="F1157" s="2" t="s">
        <v>2726</v>
      </c>
      <c r="G1157" s="2">
        <v>903495</v>
      </c>
      <c r="H1157" s="2">
        <v>3</v>
      </c>
      <c r="I1157" s="2" t="s">
        <v>4831</v>
      </c>
      <c r="J1157" s="2">
        <v>136.643615</v>
      </c>
      <c r="K1157" s="2">
        <v>36.580048</v>
      </c>
      <c r="L1157" s="2" t="s">
        <v>4832</v>
      </c>
    </row>
    <row r="1158" spans="1:12">
      <c r="A1158" s="2">
        <v>292716</v>
      </c>
      <c r="B1158" s="2" t="s">
        <v>4833</v>
      </c>
      <c r="C1158" s="2" t="s">
        <v>4834</v>
      </c>
      <c r="D1158" s="2" t="s">
        <v>59</v>
      </c>
      <c r="E1158" s="2">
        <v>900091</v>
      </c>
      <c r="F1158" s="2" t="s">
        <v>359</v>
      </c>
      <c r="G1158" s="2">
        <v>903551</v>
      </c>
      <c r="H1158" s="2">
        <v>5</v>
      </c>
      <c r="I1158" s="2" t="s">
        <v>4835</v>
      </c>
      <c r="J1158" s="2">
        <v>126.889545</v>
      </c>
      <c r="K1158" s="2">
        <v>37.509242</v>
      </c>
      <c r="L1158" s="2" t="s">
        <v>4836</v>
      </c>
    </row>
    <row r="1159" spans="1:12">
      <c r="A1159" s="2">
        <v>292844</v>
      </c>
      <c r="B1159" s="2" t="s">
        <v>4837</v>
      </c>
      <c r="C1159" s="2" t="s">
        <v>4838</v>
      </c>
      <c r="D1159" s="2" t="s">
        <v>59</v>
      </c>
      <c r="E1159" s="2">
        <v>900091</v>
      </c>
      <c r="F1159" s="2" t="s">
        <v>359</v>
      </c>
      <c r="G1159" s="2">
        <v>903551</v>
      </c>
      <c r="H1159" s="2">
        <v>5</v>
      </c>
      <c r="I1159" s="2" t="s">
        <v>4839</v>
      </c>
      <c r="J1159" s="2">
        <v>127.009</v>
      </c>
      <c r="K1159" s="2">
        <v>37.57</v>
      </c>
      <c r="L1159" s="2" t="s">
        <v>4840</v>
      </c>
    </row>
    <row r="1160" spans="1:12">
      <c r="A1160" s="2">
        <v>292878</v>
      </c>
      <c r="B1160" s="2" t="s">
        <v>4841</v>
      </c>
      <c r="C1160" s="2" t="s">
        <v>4842</v>
      </c>
      <c r="D1160" s="2" t="s">
        <v>25</v>
      </c>
      <c r="E1160" s="2">
        <v>900085</v>
      </c>
      <c r="F1160" s="2" t="s">
        <v>300</v>
      </c>
      <c r="G1160" s="2">
        <v>903451</v>
      </c>
      <c r="H1160" s="2">
        <v>5</v>
      </c>
      <c r="I1160" s="2" t="s">
        <v>4843</v>
      </c>
      <c r="J1160" s="2">
        <v>135.771</v>
      </c>
      <c r="K1160" s="2">
        <v>35.013</v>
      </c>
      <c r="L1160" s="2" t="s">
        <v>4844</v>
      </c>
    </row>
    <row r="1161" spans="1:12">
      <c r="A1161" s="2">
        <v>293060</v>
      </c>
      <c r="B1161" s="2" t="s">
        <v>4845</v>
      </c>
      <c r="C1161" s="2" t="s">
        <v>4846</v>
      </c>
      <c r="D1161" s="2" t="s">
        <v>25</v>
      </c>
      <c r="E1161" s="2">
        <v>900085</v>
      </c>
      <c r="F1161" s="2" t="s">
        <v>711</v>
      </c>
      <c r="G1161" s="2">
        <v>903474</v>
      </c>
      <c r="H1161" s="2">
        <v>5</v>
      </c>
      <c r="I1161" s="2" t="s">
        <v>4847</v>
      </c>
      <c r="J1161" s="2">
        <v>136.913584</v>
      </c>
      <c r="K1161" s="2">
        <v>35.168611</v>
      </c>
      <c r="L1161" s="2" t="s">
        <v>4848</v>
      </c>
    </row>
    <row r="1162" spans="1:12">
      <c r="A1162" s="2">
        <v>293078</v>
      </c>
      <c r="B1162" s="2" t="s">
        <v>4849</v>
      </c>
      <c r="C1162" s="2" t="s">
        <v>4850</v>
      </c>
      <c r="D1162" s="2" t="s">
        <v>25</v>
      </c>
      <c r="E1162" s="2">
        <v>900085</v>
      </c>
      <c r="F1162" s="2" t="s">
        <v>711</v>
      </c>
      <c r="G1162" s="2">
        <v>903474</v>
      </c>
      <c r="H1162" s="2">
        <v>3</v>
      </c>
      <c r="I1162" s="2" t="s">
        <v>4851</v>
      </c>
      <c r="J1162" s="2">
        <v>136.909679</v>
      </c>
      <c r="K1162" s="2">
        <v>35.166836</v>
      </c>
      <c r="L1162" s="2" t="s">
        <v>4852</v>
      </c>
    </row>
    <row r="1163" spans="1:12">
      <c r="A1163" s="2">
        <v>293099</v>
      </c>
      <c r="B1163" s="2" t="s">
        <v>4853</v>
      </c>
      <c r="C1163" s="2" t="s">
        <v>4854</v>
      </c>
      <c r="D1163" s="2" t="s">
        <v>59</v>
      </c>
      <c r="E1163" s="2">
        <v>900091</v>
      </c>
      <c r="F1163" s="2" t="s">
        <v>4855</v>
      </c>
      <c r="G1163" s="2">
        <v>903557</v>
      </c>
      <c r="H1163" s="2">
        <v>5</v>
      </c>
      <c r="I1163" s="2" t="s">
        <v>4856</v>
      </c>
      <c r="J1163" s="2">
        <v>126.645198</v>
      </c>
      <c r="K1163" s="2">
        <v>37.390542</v>
      </c>
      <c r="L1163" s="2" t="s">
        <v>4857</v>
      </c>
    </row>
    <row r="1164" spans="1:12">
      <c r="A1164" s="2">
        <v>293259</v>
      </c>
      <c r="B1164" s="2" t="s">
        <v>4858</v>
      </c>
      <c r="C1164" s="2" t="s">
        <v>4859</v>
      </c>
      <c r="D1164" s="2" t="s">
        <v>59</v>
      </c>
      <c r="E1164" s="2">
        <v>900091</v>
      </c>
      <c r="F1164" s="2" t="s">
        <v>4860</v>
      </c>
      <c r="G1164" s="2">
        <v>903553</v>
      </c>
      <c r="H1164" s="2">
        <v>5</v>
      </c>
      <c r="I1164" s="2" t="s">
        <v>4861</v>
      </c>
      <c r="J1164" s="2">
        <v>129.155</v>
      </c>
      <c r="K1164" s="2">
        <v>35.156</v>
      </c>
      <c r="L1164" s="2" t="s">
        <v>4862</v>
      </c>
    </row>
    <row r="1165" spans="1:12">
      <c r="A1165" s="2">
        <v>293489</v>
      </c>
      <c r="B1165" s="2" t="s">
        <v>4863</v>
      </c>
      <c r="C1165" s="2" t="s">
        <v>4864</v>
      </c>
      <c r="D1165" s="2" t="s">
        <v>25</v>
      </c>
      <c r="E1165" s="2">
        <v>900085</v>
      </c>
      <c r="F1165" s="2" t="s">
        <v>305</v>
      </c>
      <c r="G1165" s="2">
        <v>903466</v>
      </c>
      <c r="H1165" s="2">
        <v>5</v>
      </c>
      <c r="I1165" s="2" t="s">
        <v>4865</v>
      </c>
      <c r="J1165" s="2">
        <v>135.501168</v>
      </c>
      <c r="K1165" s="2">
        <v>34.683257</v>
      </c>
      <c r="L1165" s="2" t="s">
        <v>4866</v>
      </c>
    </row>
    <row r="1166" spans="1:12">
      <c r="A1166" s="2">
        <v>293599</v>
      </c>
      <c r="B1166" s="2" t="s">
        <v>4867</v>
      </c>
      <c r="C1166" s="2" t="s">
        <v>4868</v>
      </c>
      <c r="D1166" s="2" t="s">
        <v>4132</v>
      </c>
      <c r="E1166" s="2">
        <v>900138</v>
      </c>
      <c r="F1166" s="2" t="s">
        <v>4869</v>
      </c>
      <c r="G1166" s="2">
        <v>904259</v>
      </c>
      <c r="H1166" s="2">
        <v>5</v>
      </c>
      <c r="I1166" s="2" t="s">
        <v>4870</v>
      </c>
      <c r="J1166" s="2">
        <v>-9.147029</v>
      </c>
      <c r="K1166" s="2">
        <v>38.731408</v>
      </c>
      <c r="L1166" s="2" t="s">
        <v>4871</v>
      </c>
    </row>
    <row r="1167" spans="1:12">
      <c r="A1167" s="2">
        <v>293769</v>
      </c>
      <c r="B1167" s="2" t="s">
        <v>4872</v>
      </c>
      <c r="C1167" s="2" t="s">
        <v>4873</v>
      </c>
      <c r="D1167" s="2" t="s">
        <v>4874</v>
      </c>
      <c r="E1167" s="2">
        <v>915012</v>
      </c>
      <c r="F1167" s="2" t="s">
        <v>4875</v>
      </c>
      <c r="G1167" s="2">
        <v>917035</v>
      </c>
      <c r="H1167" s="2">
        <v>4</v>
      </c>
      <c r="I1167" s="2">
        <v>3459453800</v>
      </c>
      <c r="J1167" s="2">
        <v>-81.3811</v>
      </c>
      <c r="K1167" s="2">
        <v>19.3393</v>
      </c>
      <c r="L1167" s="2" t="s">
        <v>4876</v>
      </c>
    </row>
    <row r="1168" spans="1:12">
      <c r="A1168" s="2">
        <v>293770</v>
      </c>
      <c r="B1168" s="2" t="s">
        <v>4877</v>
      </c>
      <c r="C1168" s="2" t="s">
        <v>4878</v>
      </c>
      <c r="D1168" s="2" t="s">
        <v>4874</v>
      </c>
      <c r="E1168" s="2">
        <v>915012</v>
      </c>
      <c r="F1168" s="2" t="s">
        <v>4875</v>
      </c>
      <c r="G1168" s="2">
        <v>917035</v>
      </c>
      <c r="H1168" s="2">
        <v>5</v>
      </c>
      <c r="I1168" s="2" t="s">
        <v>4879</v>
      </c>
      <c r="J1168" s="2">
        <v>-81.379552</v>
      </c>
      <c r="K1168" s="2">
        <v>19.335948</v>
      </c>
      <c r="L1168" s="2" t="s">
        <v>4880</v>
      </c>
    </row>
    <row r="1169" spans="1:12">
      <c r="A1169" s="2">
        <v>293867</v>
      </c>
      <c r="B1169" s="2" t="s">
        <v>4881</v>
      </c>
      <c r="C1169" s="2" t="s">
        <v>4882</v>
      </c>
      <c r="D1169" s="2" t="s">
        <v>4883</v>
      </c>
      <c r="E1169" s="2">
        <v>900087</v>
      </c>
      <c r="F1169" s="2" t="s">
        <v>4884</v>
      </c>
      <c r="G1169" s="2">
        <v>903544</v>
      </c>
      <c r="H1169" s="2">
        <v>5</v>
      </c>
      <c r="I1169" s="2" t="s">
        <v>4885</v>
      </c>
      <c r="J1169" s="2">
        <v>71.425552</v>
      </c>
      <c r="K1169" s="2">
        <v>51.508499</v>
      </c>
      <c r="L1169" s="2" t="s">
        <v>4886</v>
      </c>
    </row>
    <row r="1170" spans="1:12">
      <c r="A1170" s="2">
        <v>294084</v>
      </c>
      <c r="B1170" s="2" t="s">
        <v>4887</v>
      </c>
      <c r="C1170" s="2" t="s">
        <v>4888</v>
      </c>
      <c r="D1170" s="2" t="s">
        <v>554</v>
      </c>
      <c r="E1170" s="2">
        <v>900059</v>
      </c>
      <c r="F1170" s="2" t="s">
        <v>4889</v>
      </c>
      <c r="G1170" s="2">
        <v>909168</v>
      </c>
      <c r="H1170" s="2">
        <v>5</v>
      </c>
      <c r="I1170" s="2" t="s">
        <v>4890</v>
      </c>
      <c r="J1170" s="2">
        <v>177.090699</v>
      </c>
      <c r="K1170" s="2">
        <v>-17.580872</v>
      </c>
      <c r="L1170" s="2" t="s">
        <v>4891</v>
      </c>
    </row>
    <row r="1171" spans="1:12">
      <c r="A1171" s="2">
        <v>294201</v>
      </c>
      <c r="B1171" s="2" t="s">
        <v>4892</v>
      </c>
      <c r="C1171" s="2" t="s">
        <v>4893</v>
      </c>
      <c r="D1171" s="2" t="s">
        <v>4894</v>
      </c>
      <c r="E1171" s="2">
        <v>900011</v>
      </c>
      <c r="F1171" s="2" t="s">
        <v>4895</v>
      </c>
      <c r="G1171" s="2">
        <v>935314</v>
      </c>
      <c r="H1171" s="2">
        <v>4</v>
      </c>
      <c r="I1171" s="2" t="s">
        <v>4896</v>
      </c>
      <c r="J1171" s="2">
        <v>9.713548</v>
      </c>
      <c r="K1171" s="2">
        <v>47.411827</v>
      </c>
      <c r="L1171" s="2" t="s">
        <v>4897</v>
      </c>
    </row>
    <row r="1172" spans="1:12">
      <c r="A1172" s="2">
        <v>294459</v>
      </c>
      <c r="B1172" s="2" t="s">
        <v>4898</v>
      </c>
      <c r="C1172" s="2" t="s">
        <v>4899</v>
      </c>
      <c r="D1172" s="2" t="s">
        <v>4900</v>
      </c>
      <c r="E1172" s="2">
        <v>900147</v>
      </c>
      <c r="F1172" s="2" t="s">
        <v>4901</v>
      </c>
      <c r="G1172" s="2">
        <v>904513</v>
      </c>
      <c r="H1172" s="2">
        <v>4</v>
      </c>
      <c r="I1172" s="2" t="s">
        <v>4902</v>
      </c>
      <c r="J1172" s="2">
        <v>-171.967626</v>
      </c>
      <c r="K1172" s="2">
        <v>-13.828848</v>
      </c>
      <c r="L1172" s="2" t="s">
        <v>4903</v>
      </c>
    </row>
    <row r="1173" spans="1:12">
      <c r="A1173" s="2">
        <v>295204</v>
      </c>
      <c r="B1173" s="2" t="s">
        <v>4904</v>
      </c>
      <c r="C1173" s="2" t="s">
        <v>4905</v>
      </c>
      <c r="D1173" s="2" t="s">
        <v>2880</v>
      </c>
      <c r="E1173" s="2">
        <v>900180</v>
      </c>
      <c r="F1173" s="2" t="s">
        <v>2881</v>
      </c>
      <c r="G1173" s="2">
        <v>905152</v>
      </c>
      <c r="H1173" s="2">
        <v>4</v>
      </c>
      <c r="I1173" s="2" t="s">
        <v>4906</v>
      </c>
      <c r="J1173" s="2">
        <v>55.299633</v>
      </c>
      <c r="K1173" s="2">
        <v>25.257671</v>
      </c>
      <c r="L1173" s="2" t="s">
        <v>4907</v>
      </c>
    </row>
    <row r="1174" spans="1:12">
      <c r="A1174" s="2">
        <v>295355</v>
      </c>
      <c r="B1174" s="2" t="s">
        <v>4908</v>
      </c>
      <c r="C1174" s="2" t="s">
        <v>4909</v>
      </c>
      <c r="D1174" s="2" t="s">
        <v>2880</v>
      </c>
      <c r="E1174" s="2">
        <v>900180</v>
      </c>
      <c r="F1174" s="2" t="s">
        <v>2881</v>
      </c>
      <c r="G1174" s="2">
        <v>905152</v>
      </c>
      <c r="H1174" s="2">
        <v>4</v>
      </c>
      <c r="I1174" s="2" t="s">
        <v>4910</v>
      </c>
      <c r="J1174" s="2">
        <v>55.329723</v>
      </c>
      <c r="K1174" s="2">
        <v>25.268653</v>
      </c>
      <c r="L1174" s="2" t="s">
        <v>4911</v>
      </c>
    </row>
    <row r="1175" spans="1:12">
      <c r="A1175" s="2">
        <v>295389</v>
      </c>
      <c r="B1175" s="2" t="s">
        <v>4912</v>
      </c>
      <c r="C1175" s="2" t="s">
        <v>4913</v>
      </c>
      <c r="D1175" s="2" t="s">
        <v>2880</v>
      </c>
      <c r="E1175" s="2">
        <v>900180</v>
      </c>
      <c r="F1175" s="2" t="s">
        <v>2881</v>
      </c>
      <c r="G1175" s="2">
        <v>905152</v>
      </c>
      <c r="H1175" s="2">
        <v>4</v>
      </c>
      <c r="I1175" s="2" t="s">
        <v>4914</v>
      </c>
      <c r="J1175" s="2">
        <v>55.33811234</v>
      </c>
      <c r="K1175" s="2">
        <v>25.24799511</v>
      </c>
      <c r="L1175" s="2" t="s">
        <v>4915</v>
      </c>
    </row>
    <row r="1176" spans="1:12">
      <c r="A1176" s="2">
        <v>295390</v>
      </c>
      <c r="B1176" s="2" t="s">
        <v>4916</v>
      </c>
      <c r="C1176" s="2" t="s">
        <v>4917</v>
      </c>
      <c r="D1176" s="2" t="s">
        <v>2880</v>
      </c>
      <c r="E1176" s="2">
        <v>900180</v>
      </c>
      <c r="F1176" s="2" t="s">
        <v>2881</v>
      </c>
      <c r="G1176" s="2">
        <v>905152</v>
      </c>
      <c r="H1176" s="2">
        <v>5</v>
      </c>
      <c r="I1176" s="2" t="s">
        <v>4918</v>
      </c>
      <c r="J1176" s="2">
        <v>55.34749</v>
      </c>
      <c r="K1176" s="2">
        <v>25.248832</v>
      </c>
      <c r="L1176" s="2" t="s">
        <v>4919</v>
      </c>
    </row>
    <row r="1177" spans="1:12">
      <c r="A1177" s="2">
        <v>295393</v>
      </c>
      <c r="B1177" s="2" t="s">
        <v>4920</v>
      </c>
      <c r="C1177" s="2" t="s">
        <v>4921</v>
      </c>
      <c r="D1177" s="2" t="s">
        <v>2880</v>
      </c>
      <c r="E1177" s="2">
        <v>900180</v>
      </c>
      <c r="F1177" s="2" t="s">
        <v>2881</v>
      </c>
      <c r="G1177" s="2">
        <v>905152</v>
      </c>
      <c r="H1177" s="2">
        <v>4</v>
      </c>
      <c r="I1177" s="2" t="s">
        <v>4922</v>
      </c>
      <c r="J1177" s="2">
        <v>55.314274</v>
      </c>
      <c r="K1177" s="2">
        <v>25.263792</v>
      </c>
      <c r="L1177" s="2" t="s">
        <v>4923</v>
      </c>
    </row>
    <row r="1178" spans="1:12">
      <c r="A1178" s="2">
        <v>295507</v>
      </c>
      <c r="B1178" s="2" t="s">
        <v>4924</v>
      </c>
      <c r="C1178" s="2" t="s">
        <v>4925</v>
      </c>
      <c r="D1178" s="2" t="s">
        <v>2880</v>
      </c>
      <c r="E1178" s="2">
        <v>900180</v>
      </c>
      <c r="F1178" s="2" t="s">
        <v>2881</v>
      </c>
      <c r="G1178" s="2">
        <v>905152</v>
      </c>
      <c r="H1178" s="2">
        <v>5</v>
      </c>
      <c r="I1178" s="2" t="s">
        <v>4926</v>
      </c>
      <c r="J1178" s="2">
        <v>55.27945767</v>
      </c>
      <c r="K1178" s="2">
        <v>25.21274188</v>
      </c>
      <c r="L1178" s="2" t="s">
        <v>4927</v>
      </c>
    </row>
    <row r="1179" spans="1:12">
      <c r="A1179" s="2">
        <v>295592</v>
      </c>
      <c r="B1179" s="2" t="s">
        <v>4928</v>
      </c>
      <c r="C1179" s="2" t="s">
        <v>4929</v>
      </c>
      <c r="D1179" s="2" t="s">
        <v>2880</v>
      </c>
      <c r="E1179" s="2">
        <v>900180</v>
      </c>
      <c r="F1179" s="2" t="s">
        <v>2881</v>
      </c>
      <c r="G1179" s="2">
        <v>905152</v>
      </c>
      <c r="H1179" s="2">
        <v>5</v>
      </c>
      <c r="I1179" s="2" t="s">
        <v>4930</v>
      </c>
      <c r="J1179" s="2">
        <v>55.257742</v>
      </c>
      <c r="K1179" s="2">
        <v>25.185205</v>
      </c>
      <c r="L1179" s="2" t="s">
        <v>4931</v>
      </c>
    </row>
    <row r="1180" spans="1:12">
      <c r="A1180" s="2">
        <v>295600</v>
      </c>
      <c r="B1180" s="2" t="s">
        <v>4932</v>
      </c>
      <c r="C1180" s="2" t="s">
        <v>4933</v>
      </c>
      <c r="D1180" s="2" t="s">
        <v>2880</v>
      </c>
      <c r="E1180" s="2">
        <v>900180</v>
      </c>
      <c r="F1180" s="2" t="s">
        <v>2881</v>
      </c>
      <c r="G1180" s="2">
        <v>905152</v>
      </c>
      <c r="H1180" s="2">
        <v>5</v>
      </c>
      <c r="I1180" s="2" t="s">
        <v>4926</v>
      </c>
      <c r="J1180" s="2">
        <v>55.279</v>
      </c>
      <c r="K1180" s="2">
        <v>25.213</v>
      </c>
      <c r="L1180" s="2" t="s">
        <v>4934</v>
      </c>
    </row>
    <row r="1181" spans="1:12">
      <c r="A1181" s="2">
        <v>295604</v>
      </c>
      <c r="B1181" s="2" t="s">
        <v>4935</v>
      </c>
      <c r="C1181" s="2" t="s">
        <v>4936</v>
      </c>
      <c r="D1181" s="2" t="s">
        <v>2880</v>
      </c>
      <c r="E1181" s="2">
        <v>900180</v>
      </c>
      <c r="F1181" s="2" t="s">
        <v>2881</v>
      </c>
      <c r="G1181" s="2">
        <v>905152</v>
      </c>
      <c r="H1181" s="2">
        <v>5</v>
      </c>
      <c r="I1181" s="2" t="s">
        <v>4937</v>
      </c>
      <c r="J1181" s="2">
        <v>55.316</v>
      </c>
      <c r="K1181" s="2">
        <v>25.212</v>
      </c>
      <c r="L1181" s="2" t="s">
        <v>4938</v>
      </c>
    </row>
    <row r="1182" spans="1:12">
      <c r="A1182" s="2">
        <v>295727</v>
      </c>
      <c r="B1182" s="2" t="s">
        <v>4939</v>
      </c>
      <c r="C1182" s="2" t="s">
        <v>4940</v>
      </c>
      <c r="D1182" s="2" t="s">
        <v>4900</v>
      </c>
      <c r="E1182" s="2">
        <v>900147</v>
      </c>
      <c r="F1182" s="2" t="s">
        <v>4901</v>
      </c>
      <c r="G1182" s="2">
        <v>904513</v>
      </c>
      <c r="H1182" s="2">
        <v>5</v>
      </c>
      <c r="I1182" s="2" t="s">
        <v>4941</v>
      </c>
      <c r="J1182" s="2">
        <v>-171.760034</v>
      </c>
      <c r="K1182" s="2">
        <v>-13.832803</v>
      </c>
      <c r="L1182" s="2" t="s">
        <v>4942</v>
      </c>
    </row>
    <row r="1183" spans="1:12">
      <c r="A1183" s="2">
        <v>295829</v>
      </c>
      <c r="B1183" s="2" t="s">
        <v>4943</v>
      </c>
      <c r="C1183" s="2" t="s">
        <v>4944</v>
      </c>
      <c r="D1183" s="2" t="s">
        <v>2880</v>
      </c>
      <c r="E1183" s="2">
        <v>900180</v>
      </c>
      <c r="F1183" s="2" t="s">
        <v>2881</v>
      </c>
      <c r="G1183" s="2">
        <v>905152</v>
      </c>
      <c r="H1183" s="2">
        <v>5</v>
      </c>
      <c r="I1183" s="2" t="s">
        <v>4945</v>
      </c>
      <c r="J1183" s="2">
        <v>55.006</v>
      </c>
      <c r="K1183" s="2">
        <v>24.916</v>
      </c>
      <c r="L1183" s="2" t="s">
        <v>4946</v>
      </c>
    </row>
    <row r="1184" spans="1:12">
      <c r="A1184" s="2">
        <v>295899</v>
      </c>
      <c r="B1184" s="2" t="s">
        <v>4947</v>
      </c>
      <c r="C1184" s="2" t="s">
        <v>4948</v>
      </c>
      <c r="D1184" s="2" t="s">
        <v>4004</v>
      </c>
      <c r="E1184" s="2">
        <v>900111</v>
      </c>
      <c r="F1184" s="2" t="s">
        <v>4949</v>
      </c>
      <c r="G1184" s="2">
        <v>903819</v>
      </c>
      <c r="H1184" s="2">
        <v>5</v>
      </c>
      <c r="I1184" s="2" t="s">
        <v>4950</v>
      </c>
      <c r="J1184" s="2">
        <v>-106.135</v>
      </c>
      <c r="K1184" s="2">
        <v>28.6694</v>
      </c>
      <c r="L1184" s="2" t="s">
        <v>4951</v>
      </c>
    </row>
    <row r="1185" spans="1:12">
      <c r="A1185" s="2">
        <v>295946</v>
      </c>
      <c r="B1185" s="2" t="s">
        <v>4952</v>
      </c>
      <c r="C1185" s="2" t="s">
        <v>4953</v>
      </c>
      <c r="D1185" s="2" t="s">
        <v>4004</v>
      </c>
      <c r="E1185" s="2">
        <v>900111</v>
      </c>
      <c r="F1185" s="2" t="s">
        <v>4954</v>
      </c>
      <c r="G1185" s="2">
        <v>903794</v>
      </c>
      <c r="H1185" s="2">
        <v>5</v>
      </c>
      <c r="I1185" s="2" t="s">
        <v>4955</v>
      </c>
      <c r="J1185" s="2">
        <v>19.428038</v>
      </c>
      <c r="K1185" s="2">
        <v>-99.167694</v>
      </c>
      <c r="L1185" s="2" t="s">
        <v>4956</v>
      </c>
    </row>
    <row r="1186" spans="1:12">
      <c r="A1186" s="2">
        <v>295949</v>
      </c>
      <c r="B1186" s="2" t="s">
        <v>4957</v>
      </c>
      <c r="C1186" s="2" t="s">
        <v>4958</v>
      </c>
      <c r="D1186" s="2" t="s">
        <v>4004</v>
      </c>
      <c r="E1186" s="2">
        <v>900111</v>
      </c>
      <c r="F1186" s="2" t="s">
        <v>4954</v>
      </c>
      <c r="G1186" s="2">
        <v>903794</v>
      </c>
      <c r="H1186" s="2">
        <v>5</v>
      </c>
      <c r="I1186" s="2" t="s">
        <v>4959</v>
      </c>
      <c r="J1186" s="2">
        <v>-99.172338</v>
      </c>
      <c r="K1186" s="2">
        <v>19.425653</v>
      </c>
      <c r="L1186" s="2" t="s">
        <v>4960</v>
      </c>
    </row>
    <row r="1187" spans="1:12">
      <c r="A1187" s="2">
        <v>295951</v>
      </c>
      <c r="B1187" s="2" t="s">
        <v>4961</v>
      </c>
      <c r="C1187" s="2" t="s">
        <v>4961</v>
      </c>
      <c r="D1187" s="2" t="s">
        <v>4004</v>
      </c>
      <c r="E1187" s="2">
        <v>900111</v>
      </c>
      <c r="F1187" s="2" t="s">
        <v>4954</v>
      </c>
      <c r="G1187" s="2">
        <v>903794</v>
      </c>
      <c r="H1187" s="2">
        <v>4</v>
      </c>
      <c r="I1187" s="2" t="s">
        <v>4962</v>
      </c>
      <c r="J1187" s="2">
        <v>-99.2589</v>
      </c>
      <c r="K1187" s="2">
        <v>19.3661</v>
      </c>
      <c r="L1187" s="2" t="s">
        <v>4963</v>
      </c>
    </row>
    <row r="1188" spans="1:12">
      <c r="A1188" s="2">
        <v>295953</v>
      </c>
      <c r="B1188" s="2" t="s">
        <v>4964</v>
      </c>
      <c r="C1188" s="2" t="s">
        <v>4965</v>
      </c>
      <c r="D1188" s="2" t="s">
        <v>4004</v>
      </c>
      <c r="E1188" s="2">
        <v>900111</v>
      </c>
      <c r="F1188" s="2" t="s">
        <v>4954</v>
      </c>
      <c r="G1188" s="2">
        <v>903794</v>
      </c>
      <c r="H1188" s="2">
        <v>5</v>
      </c>
      <c r="I1188" s="2" t="s">
        <v>4966</v>
      </c>
      <c r="J1188" s="2">
        <v>-99.195498</v>
      </c>
      <c r="K1188" s="2">
        <v>19.427441</v>
      </c>
      <c r="L1188" s="2" t="s">
        <v>4967</v>
      </c>
    </row>
    <row r="1189" spans="1:12">
      <c r="A1189" s="2">
        <v>295960</v>
      </c>
      <c r="B1189" s="2" t="s">
        <v>4968</v>
      </c>
      <c r="C1189" s="2" t="s">
        <v>4969</v>
      </c>
      <c r="D1189" s="2" t="s">
        <v>4004</v>
      </c>
      <c r="E1189" s="2">
        <v>900111</v>
      </c>
      <c r="F1189" s="2" t="s">
        <v>4954</v>
      </c>
      <c r="G1189" s="2">
        <v>903794</v>
      </c>
      <c r="H1189" s="2">
        <v>5</v>
      </c>
      <c r="I1189" s="2" t="s">
        <v>4970</v>
      </c>
      <c r="J1189" s="2">
        <v>-99.133</v>
      </c>
      <c r="K1189" s="2">
        <v>19.433</v>
      </c>
      <c r="L1189" s="2" t="s">
        <v>4971</v>
      </c>
    </row>
    <row r="1190" spans="1:12">
      <c r="A1190" s="2">
        <v>295972</v>
      </c>
      <c r="B1190" s="2" t="s">
        <v>4972</v>
      </c>
      <c r="C1190" s="2" t="s">
        <v>4973</v>
      </c>
      <c r="D1190" s="2" t="s">
        <v>4040</v>
      </c>
      <c r="E1190" s="2">
        <v>900126</v>
      </c>
      <c r="F1190" s="2" t="s">
        <v>4974</v>
      </c>
      <c r="G1190" s="2">
        <v>904073</v>
      </c>
      <c r="H1190" s="2">
        <v>5</v>
      </c>
      <c r="I1190" s="2" t="s">
        <v>4975</v>
      </c>
      <c r="J1190" s="2">
        <v>3.35999</v>
      </c>
      <c r="K1190" s="2">
        <v>6.58345</v>
      </c>
      <c r="L1190" s="2" t="s">
        <v>4976</v>
      </c>
    </row>
    <row r="1191" spans="1:12">
      <c r="A1191" s="2">
        <v>295975</v>
      </c>
      <c r="B1191" s="2" t="s">
        <v>4977</v>
      </c>
      <c r="C1191" s="2" t="s">
        <v>4978</v>
      </c>
      <c r="D1191" s="2" t="s">
        <v>4040</v>
      </c>
      <c r="E1191" s="2">
        <v>900126</v>
      </c>
      <c r="F1191" s="2" t="s">
        <v>4974</v>
      </c>
      <c r="G1191" s="2">
        <v>904073</v>
      </c>
      <c r="H1191" s="2">
        <v>3</v>
      </c>
      <c r="I1191" s="2" t="s">
        <v>4979</v>
      </c>
      <c r="J1191" s="2">
        <v>3.356979</v>
      </c>
      <c r="K1191" s="2">
        <v>6.616788</v>
      </c>
      <c r="L1191" s="2" t="s">
        <v>4980</v>
      </c>
    </row>
    <row r="1192" spans="1:12">
      <c r="A1192" s="2">
        <v>296068</v>
      </c>
      <c r="B1192" s="2" t="s">
        <v>4981</v>
      </c>
      <c r="C1192" s="2" t="s">
        <v>4982</v>
      </c>
      <c r="D1192" s="2" t="s">
        <v>4067</v>
      </c>
      <c r="E1192" s="2">
        <v>900122</v>
      </c>
      <c r="F1192" s="2" t="s">
        <v>4068</v>
      </c>
      <c r="G1192" s="2">
        <v>903960</v>
      </c>
      <c r="H1192" s="2">
        <v>1</v>
      </c>
      <c r="I1192" s="2" t="s">
        <v>4983</v>
      </c>
      <c r="J1192" s="2">
        <v>4.879</v>
      </c>
      <c r="K1192" s="2">
        <v>52.363</v>
      </c>
      <c r="L1192" s="2" t="s">
        <v>4984</v>
      </c>
    </row>
    <row r="1193" spans="1:12">
      <c r="A1193" s="2">
        <v>296071</v>
      </c>
      <c r="B1193" s="2" t="s">
        <v>4985</v>
      </c>
      <c r="C1193" s="2" t="s">
        <v>4986</v>
      </c>
      <c r="D1193" s="2" t="s">
        <v>4067</v>
      </c>
      <c r="E1193" s="2">
        <v>900122</v>
      </c>
      <c r="F1193" s="2" t="s">
        <v>4068</v>
      </c>
      <c r="G1193" s="2">
        <v>903960</v>
      </c>
      <c r="H1193" s="2">
        <v>4</v>
      </c>
      <c r="I1193" s="2" t="s">
        <v>4987</v>
      </c>
      <c r="J1193" s="2">
        <v>4.884</v>
      </c>
      <c r="K1193" s="2">
        <v>52.348</v>
      </c>
      <c r="L1193" s="2" t="s">
        <v>4988</v>
      </c>
    </row>
    <row r="1194" spans="1:12">
      <c r="A1194" s="2">
        <v>296087</v>
      </c>
      <c r="B1194" s="2" t="s">
        <v>4989</v>
      </c>
      <c r="C1194" s="2" t="s">
        <v>4990</v>
      </c>
      <c r="D1194" s="2" t="s">
        <v>4067</v>
      </c>
      <c r="E1194" s="2">
        <v>900122</v>
      </c>
      <c r="F1194" s="2" t="s">
        <v>4068</v>
      </c>
      <c r="G1194" s="2">
        <v>903960</v>
      </c>
      <c r="H1194" s="2">
        <v>5</v>
      </c>
      <c r="I1194" s="2" t="s">
        <v>4991</v>
      </c>
      <c r="J1194" s="2">
        <v>4.894</v>
      </c>
      <c r="K1194" s="2">
        <v>52.378</v>
      </c>
      <c r="L1194" s="2" t="s">
        <v>4992</v>
      </c>
    </row>
    <row r="1195" spans="1:12">
      <c r="A1195" s="2">
        <v>296099</v>
      </c>
      <c r="B1195" s="2" t="s">
        <v>4993</v>
      </c>
      <c r="C1195" s="2" t="s">
        <v>4994</v>
      </c>
      <c r="D1195" s="2" t="s">
        <v>4067</v>
      </c>
      <c r="E1195" s="2">
        <v>900122</v>
      </c>
      <c r="F1195" s="2" t="s">
        <v>4068</v>
      </c>
      <c r="G1195" s="2">
        <v>903960</v>
      </c>
      <c r="H1195" s="2">
        <v>5</v>
      </c>
      <c r="I1195" s="2" t="s">
        <v>4995</v>
      </c>
      <c r="J1195" s="2">
        <v>4.8898</v>
      </c>
      <c r="K1195" s="2">
        <v>52.3728</v>
      </c>
      <c r="L1195" s="2" t="s">
        <v>4996</v>
      </c>
    </row>
    <row r="1196" spans="1:12">
      <c r="A1196" s="2">
        <v>296143</v>
      </c>
      <c r="B1196" s="2" t="s">
        <v>4997</v>
      </c>
      <c r="C1196" s="2" t="s">
        <v>4998</v>
      </c>
      <c r="D1196" s="2" t="s">
        <v>4081</v>
      </c>
      <c r="E1196" s="2">
        <v>900132</v>
      </c>
      <c r="F1196" s="2" t="s">
        <v>4082</v>
      </c>
      <c r="G1196" s="2">
        <v>904120</v>
      </c>
      <c r="H1196" s="2">
        <v>5</v>
      </c>
      <c r="I1196" s="2" t="s">
        <v>4999</v>
      </c>
      <c r="J1196" s="2">
        <v>-79.525299</v>
      </c>
      <c r="K1196" s="2">
        <v>8.975715</v>
      </c>
      <c r="L1196" s="2" t="s">
        <v>5000</v>
      </c>
    </row>
    <row r="1197" spans="1:12">
      <c r="A1197" s="2">
        <v>296151</v>
      </c>
      <c r="B1197" s="2" t="s">
        <v>5001</v>
      </c>
      <c r="C1197" s="2" t="s">
        <v>5002</v>
      </c>
      <c r="D1197" s="2" t="s">
        <v>4081</v>
      </c>
      <c r="E1197" s="2">
        <v>900132</v>
      </c>
      <c r="F1197" s="2" t="s">
        <v>4082</v>
      </c>
      <c r="G1197" s="2">
        <v>904120</v>
      </c>
      <c r="H1197" s="2">
        <v>5</v>
      </c>
      <c r="I1197" s="2" t="s">
        <v>5003</v>
      </c>
      <c r="J1197" s="2">
        <v>-79.5333</v>
      </c>
      <c r="K1197" s="2">
        <v>8.9666</v>
      </c>
      <c r="L1197" s="2" t="s">
        <v>5004</v>
      </c>
    </row>
    <row r="1198" spans="1:12">
      <c r="A1198" s="2">
        <v>296167</v>
      </c>
      <c r="B1198" s="2" t="s">
        <v>5005</v>
      </c>
      <c r="C1198" s="2" t="s">
        <v>5006</v>
      </c>
      <c r="D1198" s="2" t="s">
        <v>4081</v>
      </c>
      <c r="E1198" s="2">
        <v>900132</v>
      </c>
      <c r="F1198" s="2" t="s">
        <v>4082</v>
      </c>
      <c r="G1198" s="2">
        <v>904120</v>
      </c>
      <c r="H1198" s="2">
        <v>5</v>
      </c>
      <c r="I1198" s="2" t="s">
        <v>5007</v>
      </c>
      <c r="J1198" s="2">
        <v>-79.517</v>
      </c>
      <c r="K1198" s="2">
        <v>8.983</v>
      </c>
      <c r="L1198" s="2" t="s">
        <v>5008</v>
      </c>
    </row>
    <row r="1199" spans="1:12">
      <c r="A1199" s="2">
        <v>296173</v>
      </c>
      <c r="B1199" s="2" t="s">
        <v>5009</v>
      </c>
      <c r="C1199" s="2" t="s">
        <v>5010</v>
      </c>
      <c r="D1199" s="2" t="s">
        <v>4091</v>
      </c>
      <c r="E1199" s="2">
        <v>900135</v>
      </c>
      <c r="F1199" s="2" t="s">
        <v>5011</v>
      </c>
      <c r="G1199" s="2">
        <v>904130</v>
      </c>
      <c r="H1199" s="2">
        <v>5</v>
      </c>
      <c r="I1199" s="2" t="s">
        <v>5012</v>
      </c>
      <c r="J1199" s="2">
        <v>-71.975054</v>
      </c>
      <c r="K1199" s="2">
        <v>-13.519708</v>
      </c>
      <c r="L1199" s="2" t="s">
        <v>5013</v>
      </c>
    </row>
    <row r="1200" spans="1:12">
      <c r="A1200" s="2">
        <v>296185</v>
      </c>
      <c r="B1200" s="2" t="s">
        <v>5014</v>
      </c>
      <c r="C1200" s="2" t="s">
        <v>5015</v>
      </c>
      <c r="D1200" s="2" t="s">
        <v>4091</v>
      </c>
      <c r="E1200" s="2">
        <v>900135</v>
      </c>
      <c r="F1200" s="2" t="s">
        <v>5011</v>
      </c>
      <c r="G1200" s="2">
        <v>904130</v>
      </c>
      <c r="H1200" s="2">
        <v>5</v>
      </c>
      <c r="I1200" s="2" t="s">
        <v>5016</v>
      </c>
      <c r="J1200" s="2">
        <v>-71.97601</v>
      </c>
      <c r="K1200" s="2">
        <v>-13.516627</v>
      </c>
      <c r="L1200" s="2" t="s">
        <v>5017</v>
      </c>
    </row>
    <row r="1201" spans="1:12">
      <c r="A1201" s="2">
        <v>296192</v>
      </c>
      <c r="B1201" s="2" t="s">
        <v>5018</v>
      </c>
      <c r="C1201" s="2" t="s">
        <v>5019</v>
      </c>
      <c r="D1201" s="2" t="s">
        <v>4091</v>
      </c>
      <c r="E1201" s="2">
        <v>900135</v>
      </c>
      <c r="F1201" s="2" t="s">
        <v>5020</v>
      </c>
      <c r="G1201" s="2">
        <v>911398</v>
      </c>
      <c r="H1201" s="2">
        <v>5</v>
      </c>
      <c r="I1201" s="2">
        <v>5156581333</v>
      </c>
      <c r="J1201" s="2">
        <v>-76.2539693712642</v>
      </c>
      <c r="K1201" s="2">
        <v>-13.8364990849414</v>
      </c>
      <c r="L1201" s="2" t="s">
        <v>5021</v>
      </c>
    </row>
    <row r="1202" spans="1:12">
      <c r="A1202" s="2">
        <v>296197</v>
      </c>
      <c r="B1202" s="2" t="s">
        <v>5022</v>
      </c>
      <c r="C1202" s="2" t="s">
        <v>5023</v>
      </c>
      <c r="D1202" s="2" t="s">
        <v>4091</v>
      </c>
      <c r="E1202" s="2">
        <v>900135</v>
      </c>
      <c r="F1202" s="2" t="s">
        <v>4092</v>
      </c>
      <c r="G1202" s="2">
        <v>904127</v>
      </c>
      <c r="H1202" s="2">
        <v>5</v>
      </c>
      <c r="I1202" s="2" t="s">
        <v>5024</v>
      </c>
      <c r="J1202" s="2">
        <v>-77.03681</v>
      </c>
      <c r="K1202" s="2">
        <v>-12.057307</v>
      </c>
      <c r="L1202" s="2" t="s">
        <v>5025</v>
      </c>
    </row>
    <row r="1203" spans="1:12">
      <c r="A1203" s="2">
        <v>296263</v>
      </c>
      <c r="B1203" s="2" t="s">
        <v>5026</v>
      </c>
      <c r="C1203" s="2" t="s">
        <v>5027</v>
      </c>
      <c r="D1203" s="2" t="s">
        <v>5028</v>
      </c>
      <c r="E1203" s="2">
        <v>900134</v>
      </c>
      <c r="F1203" s="2" t="s">
        <v>5029</v>
      </c>
      <c r="G1203" s="2">
        <v>904125</v>
      </c>
      <c r="H1203" s="2">
        <v>4</v>
      </c>
      <c r="I1203" s="2" t="s">
        <v>5030</v>
      </c>
      <c r="J1203" s="2">
        <v>-57.559272</v>
      </c>
      <c r="K1203" s="2">
        <v>-25.281789</v>
      </c>
      <c r="L1203" s="2" t="s">
        <v>5031</v>
      </c>
    </row>
    <row r="1204" spans="1:12">
      <c r="A1204" s="2">
        <v>296270</v>
      </c>
      <c r="B1204" s="2" t="s">
        <v>5032</v>
      </c>
      <c r="C1204" s="2" t="s">
        <v>5033</v>
      </c>
      <c r="D1204" s="2" t="s">
        <v>5028</v>
      </c>
      <c r="E1204" s="2">
        <v>900134</v>
      </c>
      <c r="F1204" s="2" t="s">
        <v>5029</v>
      </c>
      <c r="G1204" s="2">
        <v>904125</v>
      </c>
      <c r="H1204" s="2">
        <v>5</v>
      </c>
      <c r="I1204" s="2" t="s">
        <v>5034</v>
      </c>
      <c r="J1204" s="2">
        <v>-57.532</v>
      </c>
      <c r="K1204" s="2">
        <v>-25.275</v>
      </c>
      <c r="L1204" s="2" t="s">
        <v>5035</v>
      </c>
    </row>
    <row r="1205" spans="1:12">
      <c r="A1205" s="2">
        <v>296327</v>
      </c>
      <c r="B1205" s="2" t="s">
        <v>5036</v>
      </c>
      <c r="C1205" s="2" t="s">
        <v>5037</v>
      </c>
      <c r="D1205" s="2" t="s">
        <v>4755</v>
      </c>
      <c r="E1205" s="2">
        <v>900143</v>
      </c>
      <c r="F1205" s="2" t="s">
        <v>5038</v>
      </c>
      <c r="G1205" s="2">
        <v>904398</v>
      </c>
      <c r="H1205" s="2">
        <v>5</v>
      </c>
      <c r="I1205" s="2" t="s">
        <v>5039</v>
      </c>
      <c r="J1205" s="2">
        <v>18.41393315</v>
      </c>
      <c r="K1205" s="2">
        <v>-33.92853671</v>
      </c>
      <c r="L1205" s="2" t="s">
        <v>5040</v>
      </c>
    </row>
    <row r="1206" spans="1:12">
      <c r="A1206" s="2">
        <v>296351</v>
      </c>
      <c r="B1206" s="2" t="s">
        <v>5041</v>
      </c>
      <c r="C1206" s="2" t="s">
        <v>5042</v>
      </c>
      <c r="D1206" s="2" t="s">
        <v>19</v>
      </c>
      <c r="E1206" s="2">
        <v>900141</v>
      </c>
      <c r="F1206" s="2" t="s">
        <v>5043</v>
      </c>
      <c r="G1206" s="2">
        <v>904373</v>
      </c>
      <c r="H1206" s="2">
        <v>5</v>
      </c>
      <c r="I1206" s="2" t="s">
        <v>5044</v>
      </c>
      <c r="J1206" s="2">
        <v>37.584915</v>
      </c>
      <c r="K1206" s="2">
        <v>55.751946</v>
      </c>
      <c r="L1206" s="2" t="s">
        <v>5045</v>
      </c>
    </row>
    <row r="1207" spans="1:12">
      <c r="A1207" s="2">
        <v>296385</v>
      </c>
      <c r="B1207" s="2" t="s">
        <v>5046</v>
      </c>
      <c r="C1207" s="2" t="s">
        <v>5047</v>
      </c>
      <c r="D1207" s="2" t="s">
        <v>19</v>
      </c>
      <c r="E1207" s="2">
        <v>900141</v>
      </c>
      <c r="F1207" s="2" t="s">
        <v>5043</v>
      </c>
      <c r="G1207" s="2">
        <v>904373</v>
      </c>
      <c r="H1207" s="2">
        <v>5</v>
      </c>
      <c r="I1207" s="2" t="s">
        <v>5048</v>
      </c>
      <c r="J1207" s="2">
        <v>37.612809</v>
      </c>
      <c r="K1207" s="2">
        <v>55.757269</v>
      </c>
      <c r="L1207" s="2" t="s">
        <v>5049</v>
      </c>
    </row>
    <row r="1208" spans="1:12">
      <c r="A1208" s="2">
        <v>296389</v>
      </c>
      <c r="B1208" s="2" t="s">
        <v>5050</v>
      </c>
      <c r="C1208" s="2" t="s">
        <v>5051</v>
      </c>
      <c r="D1208" s="2" t="s">
        <v>19</v>
      </c>
      <c r="E1208" s="2">
        <v>900141</v>
      </c>
      <c r="F1208" s="2" t="s">
        <v>5043</v>
      </c>
      <c r="G1208" s="2">
        <v>904373</v>
      </c>
      <c r="H1208" s="2">
        <v>4</v>
      </c>
      <c r="I1208" s="2" t="s">
        <v>5052</v>
      </c>
      <c r="J1208" s="2">
        <v>37.4152</v>
      </c>
      <c r="K1208" s="2">
        <v>55.9491</v>
      </c>
      <c r="L1208" s="2" t="s">
        <v>5053</v>
      </c>
    </row>
    <row r="1209" spans="1:12">
      <c r="A1209" s="2">
        <v>296425</v>
      </c>
      <c r="B1209" s="2" t="s">
        <v>5054</v>
      </c>
      <c r="C1209" s="2" t="s">
        <v>5055</v>
      </c>
      <c r="D1209" s="2" t="s">
        <v>19</v>
      </c>
      <c r="E1209" s="2">
        <v>900141</v>
      </c>
      <c r="F1209" s="2" t="s">
        <v>5043</v>
      </c>
      <c r="G1209" s="2">
        <v>904373</v>
      </c>
      <c r="H1209" s="2">
        <v>5</v>
      </c>
      <c r="I1209" s="2" t="s">
        <v>5056</v>
      </c>
      <c r="J1209" s="2">
        <v>37.630218</v>
      </c>
      <c r="K1209" s="2">
        <v>55.762176</v>
      </c>
      <c r="L1209" s="2" t="s">
        <v>5057</v>
      </c>
    </row>
    <row r="1210" spans="1:12">
      <c r="A1210" s="2">
        <v>296479</v>
      </c>
      <c r="B1210" s="2" t="s">
        <v>5058</v>
      </c>
      <c r="C1210" s="2" t="s">
        <v>5059</v>
      </c>
      <c r="D1210" s="2" t="s">
        <v>79</v>
      </c>
      <c r="E1210" s="2">
        <v>900170</v>
      </c>
      <c r="F1210" s="2" t="s">
        <v>101</v>
      </c>
      <c r="G1210" s="2">
        <v>904973</v>
      </c>
      <c r="H1210" s="2">
        <v>4</v>
      </c>
      <c r="I1210" s="2" t="s">
        <v>5060</v>
      </c>
      <c r="J1210" s="2">
        <v>98.990644</v>
      </c>
      <c r="K1210" s="2">
        <v>18.783668</v>
      </c>
      <c r="L1210" s="2" t="s">
        <v>5061</v>
      </c>
    </row>
    <row r="1211" spans="1:12">
      <c r="A1211" s="2">
        <v>296480</v>
      </c>
      <c r="B1211" s="2" t="s">
        <v>5062</v>
      </c>
      <c r="C1211" s="2" t="s">
        <v>5063</v>
      </c>
      <c r="D1211" s="2" t="s">
        <v>5064</v>
      </c>
      <c r="E1211" s="2">
        <v>900175</v>
      </c>
      <c r="F1211" s="2" t="s">
        <v>5064</v>
      </c>
      <c r="G1211" s="2">
        <v>905075</v>
      </c>
      <c r="H1211" s="2">
        <v>5</v>
      </c>
      <c r="I1211" s="2" t="s">
        <v>5065</v>
      </c>
      <c r="J1211" s="2">
        <v>10.1607</v>
      </c>
      <c r="K1211" s="2">
        <v>36.831</v>
      </c>
      <c r="L1211" s="2" t="s">
        <v>5066</v>
      </c>
    </row>
    <row r="1212" spans="1:12">
      <c r="A1212" s="2">
        <v>296536</v>
      </c>
      <c r="B1212" s="2" t="s">
        <v>5067</v>
      </c>
      <c r="C1212" s="2" t="s">
        <v>5067</v>
      </c>
      <c r="D1212" s="2" t="s">
        <v>2880</v>
      </c>
      <c r="E1212" s="2">
        <v>900180</v>
      </c>
      <c r="F1212" s="2" t="s">
        <v>5068</v>
      </c>
      <c r="G1212" s="2">
        <v>905156</v>
      </c>
      <c r="H1212" s="2">
        <v>4</v>
      </c>
      <c r="I1212" s="2" t="s">
        <v>5069</v>
      </c>
      <c r="J1212" s="2">
        <v>55.422</v>
      </c>
      <c r="K1212" s="2">
        <v>25.3953</v>
      </c>
      <c r="L1212" s="2" t="s">
        <v>5070</v>
      </c>
    </row>
    <row r="1213" spans="1:12">
      <c r="A1213" s="2">
        <v>296540</v>
      </c>
      <c r="B1213" s="2" t="s">
        <v>5071</v>
      </c>
      <c r="C1213" s="2" t="s">
        <v>5072</v>
      </c>
      <c r="D1213" s="2" t="s">
        <v>2993</v>
      </c>
      <c r="E1213" s="2">
        <v>900176</v>
      </c>
      <c r="F1213" s="2" t="s">
        <v>5073</v>
      </c>
      <c r="G1213" s="2">
        <v>905085</v>
      </c>
      <c r="H1213" s="2">
        <v>5</v>
      </c>
      <c r="I1213" s="2" t="s">
        <v>5074</v>
      </c>
      <c r="J1213" s="2">
        <v>32.8644</v>
      </c>
      <c r="K1213" s="2">
        <v>39.8997</v>
      </c>
      <c r="L1213" s="2" t="s">
        <v>5075</v>
      </c>
    </row>
    <row r="1214" spans="1:12">
      <c r="A1214" s="2">
        <v>296562</v>
      </c>
      <c r="B1214" s="2" t="s">
        <v>5076</v>
      </c>
      <c r="C1214" s="2" t="s">
        <v>5077</v>
      </c>
      <c r="D1214" s="2" t="s">
        <v>2993</v>
      </c>
      <c r="E1214" s="2">
        <v>900176</v>
      </c>
      <c r="F1214" s="2" t="s">
        <v>5078</v>
      </c>
      <c r="G1214" s="2">
        <v>905091</v>
      </c>
      <c r="H1214" s="2">
        <v>5</v>
      </c>
      <c r="I1214" s="2" t="s">
        <v>5079</v>
      </c>
      <c r="J1214" s="2">
        <v>28.9885</v>
      </c>
      <c r="K1214" s="2">
        <v>40.1921</v>
      </c>
      <c r="L1214" s="2" t="s">
        <v>5080</v>
      </c>
    </row>
    <row r="1215" spans="1:12">
      <c r="A1215" s="2">
        <v>296621</v>
      </c>
      <c r="B1215" s="2" t="s">
        <v>5081</v>
      </c>
      <c r="C1215" s="2" t="s">
        <v>5082</v>
      </c>
      <c r="D1215" s="2" t="s">
        <v>4307</v>
      </c>
      <c r="E1215" s="2">
        <v>900183</v>
      </c>
      <c r="F1215" s="2" t="s">
        <v>4313</v>
      </c>
      <c r="G1215" s="2">
        <v>907576</v>
      </c>
      <c r="H1215" s="2">
        <v>5</v>
      </c>
      <c r="I1215" s="2" t="s">
        <v>5083</v>
      </c>
      <c r="J1215" s="2">
        <v>-56.157877</v>
      </c>
      <c r="K1215" s="2">
        <v>-34.924408</v>
      </c>
      <c r="L1215" s="2" t="s">
        <v>5084</v>
      </c>
    </row>
    <row r="1216" spans="1:12">
      <c r="A1216" s="2">
        <v>296655</v>
      </c>
      <c r="B1216" s="2" t="s">
        <v>5085</v>
      </c>
      <c r="C1216" s="2" t="s">
        <v>5086</v>
      </c>
      <c r="D1216" s="2" t="s">
        <v>4390</v>
      </c>
      <c r="E1216" s="2">
        <v>900007</v>
      </c>
      <c r="F1216" s="2" t="s">
        <v>5087</v>
      </c>
      <c r="G1216" s="2">
        <v>901021</v>
      </c>
      <c r="H1216" s="2">
        <v>5</v>
      </c>
      <c r="I1216" s="2" t="s">
        <v>5088</v>
      </c>
      <c r="J1216" s="2">
        <v>-58.37277435</v>
      </c>
      <c r="K1216" s="2">
        <v>-34.59327227</v>
      </c>
      <c r="L1216" s="2" t="s">
        <v>5089</v>
      </c>
    </row>
    <row r="1217" spans="1:12">
      <c r="A1217" s="2">
        <v>296687</v>
      </c>
      <c r="B1217" s="2" t="s">
        <v>5090</v>
      </c>
      <c r="C1217" s="2" t="s">
        <v>5091</v>
      </c>
      <c r="D1217" s="2" t="s">
        <v>4390</v>
      </c>
      <c r="E1217" s="2">
        <v>900007</v>
      </c>
      <c r="F1217" s="2" t="s">
        <v>5087</v>
      </c>
      <c r="G1217" s="2">
        <v>901021</v>
      </c>
      <c r="H1217" s="2">
        <v>5</v>
      </c>
      <c r="I1217" s="2" t="s">
        <v>5092</v>
      </c>
      <c r="J1217" s="2">
        <v>-58.372245</v>
      </c>
      <c r="K1217" s="2">
        <v>-34.593029</v>
      </c>
      <c r="L1217" s="2" t="s">
        <v>5093</v>
      </c>
    </row>
    <row r="1218" spans="1:12">
      <c r="A1218" s="2">
        <v>296693</v>
      </c>
      <c r="B1218" s="2" t="s">
        <v>5094</v>
      </c>
      <c r="C1218" s="2" t="s">
        <v>5095</v>
      </c>
      <c r="D1218" s="2" t="s">
        <v>4390</v>
      </c>
      <c r="E1218" s="2">
        <v>900007</v>
      </c>
      <c r="F1218" s="2" t="s">
        <v>5087</v>
      </c>
      <c r="G1218" s="2">
        <v>901021</v>
      </c>
      <c r="H1218" s="2">
        <v>4</v>
      </c>
      <c r="I1218" s="2" t="s">
        <v>5096</v>
      </c>
      <c r="J1218" s="2">
        <v>-58.37629713</v>
      </c>
      <c r="K1218" s="2">
        <v>-34.59894318</v>
      </c>
      <c r="L1218" s="2" t="s">
        <v>5097</v>
      </c>
    </row>
    <row r="1219" spans="1:12">
      <c r="A1219" s="2">
        <v>296855</v>
      </c>
      <c r="B1219" s="2" t="s">
        <v>5098</v>
      </c>
      <c r="C1219" s="2" t="s">
        <v>5099</v>
      </c>
      <c r="D1219" s="2" t="s">
        <v>79</v>
      </c>
      <c r="E1219" s="2">
        <v>900170</v>
      </c>
      <c r="F1219" s="2" t="s">
        <v>80</v>
      </c>
      <c r="G1219" s="2">
        <v>904976</v>
      </c>
      <c r="H1219" s="2">
        <v>5</v>
      </c>
      <c r="I1219" s="2">
        <v>6626942222</v>
      </c>
      <c r="J1219" s="2">
        <v>100.57362</v>
      </c>
      <c r="K1219" s="2">
        <v>13.77637</v>
      </c>
      <c r="L1219" s="2" t="s">
        <v>5100</v>
      </c>
    </row>
    <row r="1220" spans="1:12">
      <c r="A1220" s="2">
        <v>296859</v>
      </c>
      <c r="B1220" s="2" t="s">
        <v>5101</v>
      </c>
      <c r="C1220" s="2" t="s">
        <v>5102</v>
      </c>
      <c r="D1220" s="2" t="s">
        <v>79</v>
      </c>
      <c r="E1220" s="2">
        <v>900170</v>
      </c>
      <c r="F1220" s="2" t="s">
        <v>80</v>
      </c>
      <c r="G1220" s="2">
        <v>904976</v>
      </c>
      <c r="H1220" s="2">
        <v>4</v>
      </c>
      <c r="I1220" s="2">
        <v>6626794444</v>
      </c>
      <c r="J1220" s="2">
        <v>100.5383</v>
      </c>
      <c r="K1220" s="2">
        <v>13.72164</v>
      </c>
      <c r="L1220" s="2" t="s">
        <v>5103</v>
      </c>
    </row>
    <row r="1221" spans="1:12">
      <c r="A1221" s="2">
        <v>296868</v>
      </c>
      <c r="B1221" s="2" t="s">
        <v>5104</v>
      </c>
      <c r="C1221" s="2" t="s">
        <v>5105</v>
      </c>
      <c r="D1221" s="2" t="s">
        <v>79</v>
      </c>
      <c r="E1221" s="2">
        <v>900170</v>
      </c>
      <c r="F1221" s="2" t="s">
        <v>80</v>
      </c>
      <c r="G1221" s="2">
        <v>904976</v>
      </c>
      <c r="H1221" s="2">
        <v>5</v>
      </c>
      <c r="I1221" s="2" t="s">
        <v>5106</v>
      </c>
      <c r="J1221" s="2">
        <v>100.58189</v>
      </c>
      <c r="K1221" s="2">
        <v>13.73163</v>
      </c>
      <c r="L1221" s="2" t="s">
        <v>5107</v>
      </c>
    </row>
    <row r="1222" spans="1:12">
      <c r="A1222" s="2">
        <v>296882</v>
      </c>
      <c r="B1222" s="2" t="s">
        <v>5108</v>
      </c>
      <c r="C1222" s="2" t="s">
        <v>5109</v>
      </c>
      <c r="D1222" s="2" t="s">
        <v>14</v>
      </c>
      <c r="E1222" s="2">
        <v>900136</v>
      </c>
      <c r="F1222" s="2" t="s">
        <v>41</v>
      </c>
      <c r="G1222" s="2">
        <v>904145</v>
      </c>
      <c r="H1222" s="2">
        <v>4</v>
      </c>
      <c r="I1222" s="2" t="s">
        <v>5110</v>
      </c>
      <c r="J1222" s="2">
        <v>121.92371</v>
      </c>
      <c r="K1222" s="2">
        <v>11.96252</v>
      </c>
      <c r="L1222" s="2" t="s">
        <v>5111</v>
      </c>
    </row>
    <row r="1223" spans="1:12">
      <c r="A1223" s="2">
        <v>296900</v>
      </c>
      <c r="B1223" s="2" t="s">
        <v>5112</v>
      </c>
      <c r="C1223" s="2" t="s">
        <v>5113</v>
      </c>
      <c r="D1223" s="2" t="s">
        <v>79</v>
      </c>
      <c r="E1223" s="2">
        <v>900170</v>
      </c>
      <c r="F1223" s="2" t="s">
        <v>648</v>
      </c>
      <c r="G1223" s="2">
        <v>904981</v>
      </c>
      <c r="H1223" s="2">
        <v>4</v>
      </c>
      <c r="I1223" s="2">
        <v>6675641111</v>
      </c>
      <c r="J1223" s="2">
        <v>98.8267135620117</v>
      </c>
      <c r="K1223" s="2">
        <v>8.03312969207764</v>
      </c>
      <c r="L1223" s="2" t="s">
        <v>5114</v>
      </c>
    </row>
    <row r="1224" spans="1:12">
      <c r="A1224" s="2">
        <v>296911</v>
      </c>
      <c r="B1224" s="2" t="s">
        <v>5115</v>
      </c>
      <c r="C1224" s="2" t="s">
        <v>5116</v>
      </c>
      <c r="D1224" s="2" t="s">
        <v>25</v>
      </c>
      <c r="E1224" s="2">
        <v>900085</v>
      </c>
      <c r="F1224" s="2" t="s">
        <v>305</v>
      </c>
      <c r="G1224" s="2">
        <v>903466</v>
      </c>
      <c r="H1224" s="2">
        <v>4</v>
      </c>
      <c r="I1224" s="2" t="s">
        <v>5117</v>
      </c>
      <c r="J1224" s="2">
        <v>135.496862</v>
      </c>
      <c r="K1224" s="2">
        <v>34.700017</v>
      </c>
      <c r="L1224" s="2" t="s">
        <v>5118</v>
      </c>
    </row>
    <row r="1225" spans="1:12">
      <c r="A1225" s="2">
        <v>296924</v>
      </c>
      <c r="B1225" s="2" t="s">
        <v>5119</v>
      </c>
      <c r="C1225" s="2" t="s">
        <v>5120</v>
      </c>
      <c r="D1225" s="2" t="s">
        <v>79</v>
      </c>
      <c r="E1225" s="2">
        <v>900170</v>
      </c>
      <c r="F1225" s="2" t="s">
        <v>80</v>
      </c>
      <c r="G1225" s="2">
        <v>904976</v>
      </c>
      <c r="H1225" s="2">
        <v>4</v>
      </c>
      <c r="I1225" s="2" t="s">
        <v>5121</v>
      </c>
      <c r="J1225" s="2">
        <v>100.604022</v>
      </c>
      <c r="K1225" s="2">
        <v>13.674625</v>
      </c>
      <c r="L1225" s="2" t="s">
        <v>5122</v>
      </c>
    </row>
    <row r="1226" spans="1:12">
      <c r="A1226" s="2">
        <v>296927</v>
      </c>
      <c r="B1226" s="2" t="s">
        <v>5123</v>
      </c>
      <c r="C1226" s="2" t="s">
        <v>5124</v>
      </c>
      <c r="D1226" s="2" t="s">
        <v>79</v>
      </c>
      <c r="E1226" s="2">
        <v>900170</v>
      </c>
      <c r="F1226" s="2" t="s">
        <v>222</v>
      </c>
      <c r="G1226" s="2">
        <v>904986</v>
      </c>
      <c r="H1226" s="2">
        <v>5</v>
      </c>
      <c r="I1226" s="2" t="s">
        <v>5125</v>
      </c>
      <c r="J1226" s="2">
        <v>98.4008</v>
      </c>
      <c r="K1226" s="2">
        <v>7.83183</v>
      </c>
      <c r="L1226" s="2" t="s">
        <v>5126</v>
      </c>
    </row>
    <row r="1227" spans="1:12">
      <c r="A1227" s="2">
        <v>296983</v>
      </c>
      <c r="B1227" s="2" t="s">
        <v>5127</v>
      </c>
      <c r="C1227" s="2" t="s">
        <v>5128</v>
      </c>
      <c r="D1227" s="2" t="s">
        <v>79</v>
      </c>
      <c r="E1227" s="2">
        <v>900170</v>
      </c>
      <c r="F1227" s="2" t="s">
        <v>80</v>
      </c>
      <c r="G1227" s="2">
        <v>904976</v>
      </c>
      <c r="H1227" s="2">
        <v>4</v>
      </c>
      <c r="I1227" s="2" t="s">
        <v>5129</v>
      </c>
      <c r="J1227" s="2">
        <v>100.58669</v>
      </c>
      <c r="K1227" s="2">
        <v>13.72334</v>
      </c>
      <c r="L1227" s="2" t="s">
        <v>5130</v>
      </c>
    </row>
    <row r="1228" spans="1:12">
      <c r="A1228" s="2">
        <v>297000</v>
      </c>
      <c r="B1228" s="2" t="s">
        <v>5131</v>
      </c>
      <c r="C1228" s="2" t="s">
        <v>5132</v>
      </c>
      <c r="D1228" s="2" t="s">
        <v>2874</v>
      </c>
      <c r="E1228" s="2">
        <v>900083</v>
      </c>
      <c r="F1228" s="2" t="s">
        <v>3204</v>
      </c>
      <c r="G1228" s="2">
        <v>903136</v>
      </c>
      <c r="H1228" s="2">
        <v>5</v>
      </c>
      <c r="I1228" s="2" t="s">
        <v>5133</v>
      </c>
      <c r="J1228" s="2">
        <v>11.24521</v>
      </c>
      <c r="K1228" s="2">
        <v>43.77221</v>
      </c>
      <c r="L1228" s="2" t="s">
        <v>5134</v>
      </c>
    </row>
    <row r="1229" spans="1:12">
      <c r="A1229" s="2">
        <v>297001</v>
      </c>
      <c r="B1229" s="2" t="s">
        <v>5135</v>
      </c>
      <c r="C1229" s="2" t="s">
        <v>5136</v>
      </c>
      <c r="D1229" s="2" t="s">
        <v>2874</v>
      </c>
      <c r="E1229" s="2">
        <v>900083</v>
      </c>
      <c r="F1229" s="2" t="s">
        <v>3204</v>
      </c>
      <c r="G1229" s="2">
        <v>903136</v>
      </c>
      <c r="H1229" s="2">
        <v>5</v>
      </c>
      <c r="I1229" s="2" t="s">
        <v>5137</v>
      </c>
      <c r="J1229" s="2">
        <v>11.249377</v>
      </c>
      <c r="K1229" s="2">
        <v>43.773534</v>
      </c>
      <c r="L1229" s="2" t="s">
        <v>5138</v>
      </c>
    </row>
    <row r="1230" spans="1:12">
      <c r="A1230" s="2">
        <v>297039</v>
      </c>
      <c r="B1230" s="2" t="s">
        <v>5139</v>
      </c>
      <c r="C1230" s="2" t="s">
        <v>5140</v>
      </c>
      <c r="D1230" s="2" t="s">
        <v>14</v>
      </c>
      <c r="E1230" s="2">
        <v>900136</v>
      </c>
      <c r="F1230" s="2" t="s">
        <v>106</v>
      </c>
      <c r="G1230" s="2">
        <v>904147</v>
      </c>
      <c r="H1230" s="2">
        <v>5</v>
      </c>
      <c r="I1230" s="2" t="s">
        <v>5141</v>
      </c>
      <c r="J1230" s="2">
        <v>123.765944</v>
      </c>
      <c r="K1230" s="2">
        <v>9.546009</v>
      </c>
      <c r="L1230" s="2" t="s">
        <v>5142</v>
      </c>
    </row>
    <row r="1231" spans="1:12">
      <c r="A1231" s="2">
        <v>298319</v>
      </c>
      <c r="B1231" s="2" t="s">
        <v>5143</v>
      </c>
      <c r="C1231" s="2" t="s">
        <v>5144</v>
      </c>
      <c r="D1231" s="2" t="s">
        <v>65</v>
      </c>
      <c r="E1231" s="2">
        <v>900105</v>
      </c>
      <c r="F1231" s="2" t="s">
        <v>5145</v>
      </c>
      <c r="G1231" s="2">
        <v>908163</v>
      </c>
      <c r="H1231" s="2">
        <v>5</v>
      </c>
      <c r="I1231" s="2" t="s">
        <v>5146</v>
      </c>
      <c r="J1231" s="2">
        <v>101.70622</v>
      </c>
      <c r="K1231" s="2">
        <v>2.96897</v>
      </c>
      <c r="L1231" s="2" t="s">
        <v>5147</v>
      </c>
    </row>
    <row r="1232" spans="1:12">
      <c r="A1232" s="2">
        <v>298389</v>
      </c>
      <c r="B1232" s="2" t="s">
        <v>5148</v>
      </c>
      <c r="C1232" s="2" t="s">
        <v>5149</v>
      </c>
      <c r="D1232" s="2" t="s">
        <v>1207</v>
      </c>
      <c r="E1232" s="2">
        <v>900010</v>
      </c>
      <c r="F1232" s="2" t="s">
        <v>5150</v>
      </c>
      <c r="G1232" s="2">
        <v>901115</v>
      </c>
      <c r="H1232" s="2">
        <v>4</v>
      </c>
      <c r="I1232" s="2" t="s">
        <v>5151</v>
      </c>
      <c r="J1232" s="2">
        <v>144.95606</v>
      </c>
      <c r="K1232" s="2">
        <v>-37.81035</v>
      </c>
      <c r="L1232" s="2" t="s">
        <v>5152</v>
      </c>
    </row>
    <row r="1233" spans="1:12">
      <c r="A1233" s="2">
        <v>298391</v>
      </c>
      <c r="B1233" s="2" t="s">
        <v>5153</v>
      </c>
      <c r="C1233" s="2" t="s">
        <v>5154</v>
      </c>
      <c r="D1233" s="2" t="s">
        <v>1207</v>
      </c>
      <c r="E1233" s="2">
        <v>900010</v>
      </c>
      <c r="F1233" s="2" t="s">
        <v>5150</v>
      </c>
      <c r="G1233" s="2">
        <v>901115</v>
      </c>
      <c r="H1233" s="2">
        <v>5</v>
      </c>
      <c r="I1233" s="2" t="s">
        <v>5155</v>
      </c>
      <c r="J1233" s="2">
        <v>144.96712</v>
      </c>
      <c r="K1233" s="2">
        <v>-37.81533</v>
      </c>
      <c r="L1233" s="2" t="s">
        <v>5156</v>
      </c>
    </row>
    <row r="1234" spans="1:12">
      <c r="A1234" s="2">
        <v>298813</v>
      </c>
      <c r="B1234" s="2" t="s">
        <v>5157</v>
      </c>
      <c r="C1234" s="2" t="s">
        <v>5158</v>
      </c>
      <c r="D1234" s="2" t="s">
        <v>50</v>
      </c>
      <c r="E1234" s="2">
        <v>900187</v>
      </c>
      <c r="F1234" s="2" t="s">
        <v>3250</v>
      </c>
      <c r="G1234" s="2">
        <v>907602</v>
      </c>
      <c r="H1234" s="2">
        <v>5</v>
      </c>
      <c r="I1234" s="2" t="s">
        <v>5159</v>
      </c>
      <c r="J1234" s="2">
        <v>103.86158</v>
      </c>
      <c r="K1234" s="2">
        <v>10.30675</v>
      </c>
      <c r="L1234" s="2" t="s">
        <v>5160</v>
      </c>
    </row>
    <row r="1235" spans="1:12">
      <c r="A1235" s="2">
        <v>299008</v>
      </c>
      <c r="B1235" s="2" t="s">
        <v>5161</v>
      </c>
      <c r="C1235" s="2" t="s">
        <v>5162</v>
      </c>
      <c r="D1235" s="2" t="s">
        <v>65</v>
      </c>
      <c r="E1235" s="2">
        <v>900105</v>
      </c>
      <c r="F1235" s="2" t="s">
        <v>231</v>
      </c>
      <c r="G1235" s="2">
        <v>903673</v>
      </c>
      <c r="H1235" s="2">
        <v>4</v>
      </c>
      <c r="I1235" s="2" t="s">
        <v>5163</v>
      </c>
      <c r="J1235" s="2">
        <v>101.7184</v>
      </c>
      <c r="K1235" s="2">
        <v>3.15942</v>
      </c>
      <c r="L1235" s="2" t="s">
        <v>5164</v>
      </c>
    </row>
    <row r="1236" spans="1:12">
      <c r="A1236" s="2">
        <v>299536</v>
      </c>
      <c r="B1236" s="2" t="s">
        <v>5165</v>
      </c>
      <c r="C1236" s="2" t="s">
        <v>5166</v>
      </c>
      <c r="D1236" s="2" t="s">
        <v>1207</v>
      </c>
      <c r="E1236" s="2">
        <v>900010</v>
      </c>
      <c r="F1236" s="2" t="s">
        <v>5167</v>
      </c>
      <c r="G1236" s="2">
        <v>901157</v>
      </c>
      <c r="H1236" s="2">
        <v>5</v>
      </c>
      <c r="I1236" s="2" t="s">
        <v>5168</v>
      </c>
      <c r="J1236" s="2">
        <v>151.20832</v>
      </c>
      <c r="K1236" s="2">
        <v>-33.85427</v>
      </c>
      <c r="L1236" s="2" t="s">
        <v>5169</v>
      </c>
    </row>
    <row r="1237" spans="1:12">
      <c r="A1237" s="2">
        <v>300492</v>
      </c>
      <c r="B1237" s="2" t="s">
        <v>5170</v>
      </c>
      <c r="C1237" s="2" t="s">
        <v>5171</v>
      </c>
      <c r="D1237" s="2" t="s">
        <v>65</v>
      </c>
      <c r="E1237" s="2">
        <v>900105</v>
      </c>
      <c r="F1237" s="2" t="s">
        <v>388</v>
      </c>
      <c r="G1237" s="2">
        <v>903679</v>
      </c>
      <c r="H1237" s="2">
        <v>5</v>
      </c>
      <c r="I1237" s="2" t="s">
        <v>5172</v>
      </c>
      <c r="J1237" s="2">
        <v>99.67638</v>
      </c>
      <c r="K1237" s="2">
        <v>6.42918</v>
      </c>
      <c r="L1237" s="2" t="s">
        <v>5173</v>
      </c>
    </row>
    <row r="1238" spans="1:12">
      <c r="A1238" s="2">
        <v>300564</v>
      </c>
      <c r="B1238" s="2" t="s">
        <v>5174</v>
      </c>
      <c r="C1238" s="2" t="s">
        <v>5175</v>
      </c>
      <c r="D1238" s="2" t="s">
        <v>14</v>
      </c>
      <c r="E1238" s="2">
        <v>900136</v>
      </c>
      <c r="F1238" s="2" t="s">
        <v>1148</v>
      </c>
      <c r="G1238" s="2">
        <v>904142</v>
      </c>
      <c r="H1238" s="2">
        <v>3</v>
      </c>
      <c r="I1238" s="2" t="s">
        <v>5176</v>
      </c>
      <c r="J1238" s="2">
        <v>123.92094</v>
      </c>
      <c r="K1238" s="2">
        <v>10.31163</v>
      </c>
      <c r="L1238" s="2" t="s">
        <v>5177</v>
      </c>
    </row>
    <row r="1239" spans="1:12">
      <c r="A1239" s="2">
        <v>300657</v>
      </c>
      <c r="B1239" s="2" t="s">
        <v>5178</v>
      </c>
      <c r="C1239" s="2" t="s">
        <v>5179</v>
      </c>
      <c r="D1239" s="2" t="s">
        <v>14</v>
      </c>
      <c r="E1239" s="2">
        <v>900136</v>
      </c>
      <c r="F1239" s="2" t="s">
        <v>1148</v>
      </c>
      <c r="G1239" s="2">
        <v>904142</v>
      </c>
      <c r="H1239" s="2">
        <v>4</v>
      </c>
      <c r="I1239" s="2" t="s">
        <v>5180</v>
      </c>
      <c r="J1239" s="2">
        <v>123.89343</v>
      </c>
      <c r="K1239" s="2">
        <v>10.31716</v>
      </c>
      <c r="L1239" s="2" t="s">
        <v>5181</v>
      </c>
    </row>
    <row r="1240" spans="1:12">
      <c r="A1240" s="2">
        <v>300670</v>
      </c>
      <c r="B1240" s="2" t="s">
        <v>5182</v>
      </c>
      <c r="C1240" s="2" t="s">
        <v>5183</v>
      </c>
      <c r="D1240" s="2" t="s">
        <v>65</v>
      </c>
      <c r="E1240" s="2">
        <v>900105</v>
      </c>
      <c r="F1240" s="2" t="s">
        <v>372</v>
      </c>
      <c r="G1240" s="2">
        <v>903668</v>
      </c>
      <c r="H1240" s="2">
        <v>4</v>
      </c>
      <c r="I1240" s="2">
        <v>6088522888</v>
      </c>
      <c r="J1240" s="2">
        <v>116.0781</v>
      </c>
      <c r="K1240" s="2">
        <v>5.988</v>
      </c>
      <c r="L1240" s="2" t="s">
        <v>5184</v>
      </c>
    </row>
    <row r="1241" spans="1:12">
      <c r="A1241" s="2">
        <v>300788</v>
      </c>
      <c r="B1241" s="2" t="s">
        <v>5185</v>
      </c>
      <c r="C1241" s="2" t="s">
        <v>5186</v>
      </c>
      <c r="D1241" s="2" t="s">
        <v>14</v>
      </c>
      <c r="E1241" s="2">
        <v>900136</v>
      </c>
      <c r="F1241" s="2" t="s">
        <v>1232</v>
      </c>
      <c r="G1241" s="2">
        <v>960129</v>
      </c>
      <c r="H1241" s="2">
        <v>5</v>
      </c>
      <c r="I1241" s="2">
        <v>6329889999</v>
      </c>
      <c r="J1241" s="2">
        <v>121.01798</v>
      </c>
      <c r="K1241" s="2">
        <v>14.52046</v>
      </c>
      <c r="L1241" s="2" t="s">
        <v>5187</v>
      </c>
    </row>
    <row r="1242" spans="1:12">
      <c r="A1242" s="2">
        <v>300797</v>
      </c>
      <c r="B1242" s="2" t="s">
        <v>5188</v>
      </c>
      <c r="C1242" s="2" t="s">
        <v>5189</v>
      </c>
      <c r="D1242" s="2" t="s">
        <v>14</v>
      </c>
      <c r="E1242" s="2">
        <v>900136</v>
      </c>
      <c r="F1242" s="2" t="s">
        <v>15</v>
      </c>
      <c r="G1242" s="2">
        <v>947290</v>
      </c>
      <c r="H1242" s="2">
        <v>5</v>
      </c>
      <c r="I1242" s="2" t="s">
        <v>5190</v>
      </c>
      <c r="J1242" s="2">
        <v>123.98249</v>
      </c>
      <c r="K1242" s="2">
        <v>10.26021</v>
      </c>
      <c r="L1242" s="2" t="s">
        <v>5191</v>
      </c>
    </row>
    <row r="1243" spans="1:12">
      <c r="A1243" s="2">
        <v>300997</v>
      </c>
      <c r="B1243" s="2" t="s">
        <v>5192</v>
      </c>
      <c r="C1243" s="2" t="s">
        <v>5193</v>
      </c>
      <c r="D1243" s="2" t="s">
        <v>14</v>
      </c>
      <c r="E1243" s="2">
        <v>900136</v>
      </c>
      <c r="F1243" s="2" t="s">
        <v>71</v>
      </c>
      <c r="G1243" s="2">
        <v>904140</v>
      </c>
      <c r="H1243" s="2">
        <v>4</v>
      </c>
      <c r="I1243" s="2" t="s">
        <v>5194</v>
      </c>
      <c r="J1243" s="2">
        <v>120.99377</v>
      </c>
      <c r="K1243" s="2">
        <v>14.5372</v>
      </c>
      <c r="L1243" s="2" t="s">
        <v>5195</v>
      </c>
    </row>
    <row r="1244" spans="1:12">
      <c r="A1244" s="2">
        <v>301712</v>
      </c>
      <c r="B1244" s="2" t="s">
        <v>5196</v>
      </c>
      <c r="C1244" s="2" t="s">
        <v>5197</v>
      </c>
      <c r="D1244" s="2" t="s">
        <v>50</v>
      </c>
      <c r="E1244" s="2">
        <v>900187</v>
      </c>
      <c r="F1244" s="2" t="s">
        <v>3054</v>
      </c>
      <c r="G1244" s="2">
        <v>907590</v>
      </c>
      <c r="H1244" s="2">
        <v>5</v>
      </c>
      <c r="I1244" s="2" t="s">
        <v>5198</v>
      </c>
      <c r="J1244" s="2">
        <v>105.78259</v>
      </c>
      <c r="K1244" s="2">
        <v>21.00867</v>
      </c>
      <c r="L1244" s="2" t="s">
        <v>5199</v>
      </c>
    </row>
    <row r="1245" spans="1:12">
      <c r="A1245" s="2">
        <v>303248</v>
      </c>
      <c r="B1245" s="2" t="s">
        <v>5200</v>
      </c>
      <c r="C1245" s="2" t="s">
        <v>5201</v>
      </c>
      <c r="D1245" s="2" t="s">
        <v>65</v>
      </c>
      <c r="E1245" s="2">
        <v>900105</v>
      </c>
      <c r="F1245" s="2" t="s">
        <v>5202</v>
      </c>
      <c r="G1245" s="2">
        <v>903663</v>
      </c>
      <c r="H1245" s="2">
        <v>5</v>
      </c>
      <c r="I1245" s="2" t="s">
        <v>5203</v>
      </c>
      <c r="J1245" s="2">
        <v>113.97147</v>
      </c>
      <c r="K1245" s="2">
        <v>4.3748</v>
      </c>
      <c r="L1245" s="2" t="s">
        <v>5204</v>
      </c>
    </row>
    <row r="1246" spans="1:12">
      <c r="A1246" s="2">
        <v>303741</v>
      </c>
      <c r="B1246" s="2" t="s">
        <v>5205</v>
      </c>
      <c r="C1246" s="2" t="s">
        <v>5206</v>
      </c>
      <c r="D1246" s="2" t="s">
        <v>50</v>
      </c>
      <c r="E1246" s="2">
        <v>900187</v>
      </c>
      <c r="F1246" s="2" t="s">
        <v>51</v>
      </c>
      <c r="G1246" s="2">
        <v>907589</v>
      </c>
      <c r="H1246" s="2">
        <v>5</v>
      </c>
      <c r="I1246" s="2" t="s">
        <v>5207</v>
      </c>
      <c r="J1246" s="2">
        <v>109.23377</v>
      </c>
      <c r="K1246" s="2">
        <v>12.29557</v>
      </c>
      <c r="L1246" s="2" t="s">
        <v>5208</v>
      </c>
    </row>
    <row r="1247" spans="1:12">
      <c r="A1247" s="2">
        <v>303773</v>
      </c>
      <c r="B1247" s="2" t="s">
        <v>5209</v>
      </c>
      <c r="C1247" s="2" t="s">
        <v>5210</v>
      </c>
      <c r="D1247" s="2" t="s">
        <v>50</v>
      </c>
      <c r="E1247" s="2">
        <v>900187</v>
      </c>
      <c r="F1247" s="2" t="s">
        <v>51</v>
      </c>
      <c r="G1247" s="2">
        <v>907589</v>
      </c>
      <c r="H1247" s="2">
        <v>5</v>
      </c>
      <c r="I1247" s="2" t="s">
        <v>5211</v>
      </c>
      <c r="J1247" s="2">
        <v>109.19627</v>
      </c>
      <c r="K1247" s="2">
        <v>12.24638</v>
      </c>
      <c r="L1247" s="2" t="s">
        <v>5212</v>
      </c>
    </row>
    <row r="1248" spans="1:12">
      <c r="A1248" s="2">
        <v>304196</v>
      </c>
      <c r="B1248" s="2" t="s">
        <v>5213</v>
      </c>
      <c r="C1248" s="2" t="s">
        <v>5214</v>
      </c>
      <c r="D1248" s="2" t="s">
        <v>50</v>
      </c>
      <c r="E1248" s="2">
        <v>900187</v>
      </c>
      <c r="F1248" s="2" t="s">
        <v>51</v>
      </c>
      <c r="G1248" s="2">
        <v>907589</v>
      </c>
      <c r="H1248" s="2">
        <v>4</v>
      </c>
      <c r="I1248" s="2" t="s">
        <v>5215</v>
      </c>
      <c r="J1248" s="2">
        <v>109.24668</v>
      </c>
      <c r="K1248" s="2">
        <v>12.22052</v>
      </c>
      <c r="L1248" s="2" t="s">
        <v>5216</v>
      </c>
    </row>
    <row r="1249" spans="1:12">
      <c r="A1249" s="2">
        <v>304431</v>
      </c>
      <c r="B1249" s="2" t="s">
        <v>5217</v>
      </c>
      <c r="C1249" s="2" t="s">
        <v>5218</v>
      </c>
      <c r="D1249" s="2" t="s">
        <v>50</v>
      </c>
      <c r="E1249" s="2">
        <v>900187</v>
      </c>
      <c r="F1249" s="2" t="s">
        <v>51</v>
      </c>
      <c r="G1249" s="2">
        <v>907589</v>
      </c>
      <c r="H1249" s="2">
        <v>5</v>
      </c>
      <c r="I1249" s="2" t="s">
        <v>5215</v>
      </c>
      <c r="J1249" s="2">
        <v>109.2431</v>
      </c>
      <c r="K1249" s="2">
        <v>12.21695</v>
      </c>
      <c r="L1249" s="2" t="s">
        <v>5219</v>
      </c>
    </row>
    <row r="1250" spans="1:12">
      <c r="A1250" s="2">
        <v>304603</v>
      </c>
      <c r="B1250" s="2" t="s">
        <v>5220</v>
      </c>
      <c r="C1250" s="2" t="s">
        <v>5221</v>
      </c>
      <c r="D1250" s="2" t="s">
        <v>65</v>
      </c>
      <c r="E1250" s="2">
        <v>900105</v>
      </c>
      <c r="F1250" s="2" t="s">
        <v>231</v>
      </c>
      <c r="G1250" s="2">
        <v>903673</v>
      </c>
      <c r="H1250" s="2">
        <v>5</v>
      </c>
      <c r="I1250" s="2" t="s">
        <v>5222</v>
      </c>
      <c r="J1250" s="2">
        <v>101.68901</v>
      </c>
      <c r="K1250" s="2">
        <v>3.13655</v>
      </c>
      <c r="L1250" s="2" t="s">
        <v>5223</v>
      </c>
    </row>
    <row r="1251" spans="1:12">
      <c r="A1251" s="2">
        <v>304829</v>
      </c>
      <c r="B1251" s="2" t="s">
        <v>5224</v>
      </c>
      <c r="C1251" s="2" t="s">
        <v>5225</v>
      </c>
      <c r="D1251" s="2" t="s">
        <v>50</v>
      </c>
      <c r="E1251" s="2">
        <v>900187</v>
      </c>
      <c r="F1251" s="2" t="s">
        <v>5226</v>
      </c>
      <c r="G1251" s="2">
        <v>907592</v>
      </c>
      <c r="H1251" s="2">
        <v>5</v>
      </c>
      <c r="I1251" s="2" t="s">
        <v>5227</v>
      </c>
      <c r="J1251" s="2">
        <v>106.7076</v>
      </c>
      <c r="K1251" s="2">
        <v>10.77967</v>
      </c>
      <c r="L1251" s="2" t="s">
        <v>5228</v>
      </c>
    </row>
    <row r="1252" spans="1:12">
      <c r="A1252" s="2">
        <v>305376</v>
      </c>
      <c r="B1252" s="2" t="s">
        <v>5229</v>
      </c>
      <c r="C1252" s="2" t="s">
        <v>5230</v>
      </c>
      <c r="D1252" s="2" t="s">
        <v>50</v>
      </c>
      <c r="E1252" s="2">
        <v>900187</v>
      </c>
      <c r="F1252" s="2" t="s">
        <v>5226</v>
      </c>
      <c r="G1252" s="2">
        <v>907592</v>
      </c>
      <c r="H1252" s="2">
        <v>5</v>
      </c>
      <c r="I1252" s="2" t="s">
        <v>5231</v>
      </c>
      <c r="J1252" s="2">
        <v>106.7036</v>
      </c>
      <c r="K1252" s="2">
        <v>10.77559</v>
      </c>
      <c r="L1252" s="2" t="s">
        <v>5232</v>
      </c>
    </row>
    <row r="1253" spans="1:12">
      <c r="A1253" s="2">
        <v>305710</v>
      </c>
      <c r="B1253" s="2" t="s">
        <v>5233</v>
      </c>
      <c r="C1253" s="2" t="s">
        <v>5234</v>
      </c>
      <c r="D1253" s="2" t="s">
        <v>14</v>
      </c>
      <c r="E1253" s="2">
        <v>900136</v>
      </c>
      <c r="F1253" s="2" t="s">
        <v>41</v>
      </c>
      <c r="G1253" s="2">
        <v>904145</v>
      </c>
      <c r="H1253" s="2">
        <v>4</v>
      </c>
      <c r="I1253" s="2" t="s">
        <v>5235</v>
      </c>
      <c r="J1253" s="2">
        <v>121.92517</v>
      </c>
      <c r="K1253" s="2">
        <v>11.96109</v>
      </c>
      <c r="L1253" s="2" t="s">
        <v>5236</v>
      </c>
    </row>
    <row r="1254" spans="1:12">
      <c r="A1254" s="2">
        <v>305951</v>
      </c>
      <c r="B1254" s="2" t="s">
        <v>5237</v>
      </c>
      <c r="C1254" s="2" t="s">
        <v>5238</v>
      </c>
      <c r="D1254" s="2" t="s">
        <v>65</v>
      </c>
      <c r="E1254" s="2">
        <v>900105</v>
      </c>
      <c r="F1254" s="2" t="s">
        <v>231</v>
      </c>
      <c r="G1254" s="2">
        <v>903673</v>
      </c>
      <c r="H1254" s="2">
        <v>5</v>
      </c>
      <c r="I1254" s="2" t="s">
        <v>5239</v>
      </c>
      <c r="J1254" s="2">
        <v>101.68679</v>
      </c>
      <c r="K1254" s="2">
        <v>3.13556</v>
      </c>
      <c r="L1254" s="2" t="s">
        <v>5240</v>
      </c>
    </row>
    <row r="1255" spans="1:12">
      <c r="A1255" s="2">
        <v>305971</v>
      </c>
      <c r="B1255" s="2" t="s">
        <v>5241</v>
      </c>
      <c r="C1255" s="2" t="s">
        <v>5242</v>
      </c>
      <c r="D1255" s="2" t="s">
        <v>65</v>
      </c>
      <c r="E1255" s="2">
        <v>900105</v>
      </c>
      <c r="F1255" s="2" t="s">
        <v>231</v>
      </c>
      <c r="G1255" s="2">
        <v>903673</v>
      </c>
      <c r="H1255" s="2">
        <v>4</v>
      </c>
      <c r="I1255" s="2" t="s">
        <v>5243</v>
      </c>
      <c r="J1255" s="2">
        <v>101.71189</v>
      </c>
      <c r="K1255" s="2">
        <v>3.12922</v>
      </c>
      <c r="L1255" s="2" t="s">
        <v>5244</v>
      </c>
    </row>
    <row r="1256" spans="1:12">
      <c r="A1256" s="2">
        <v>306109</v>
      </c>
      <c r="B1256" s="2" t="s">
        <v>5245</v>
      </c>
      <c r="C1256" s="2" t="s">
        <v>5246</v>
      </c>
      <c r="D1256" s="2" t="s">
        <v>322</v>
      </c>
      <c r="E1256" s="2">
        <v>900155</v>
      </c>
      <c r="F1256" s="2" t="s">
        <v>322</v>
      </c>
      <c r="G1256" s="2">
        <v>904544</v>
      </c>
      <c r="H1256" s="2">
        <v>3</v>
      </c>
      <c r="I1256" s="2" t="s">
        <v>5247</v>
      </c>
      <c r="J1256" s="2">
        <v>103.83668</v>
      </c>
      <c r="K1256" s="2">
        <v>1.28903</v>
      </c>
      <c r="L1256" s="2" t="s">
        <v>5248</v>
      </c>
    </row>
    <row r="1257" spans="1:12">
      <c r="A1257" s="2">
        <v>306113</v>
      </c>
      <c r="B1257" s="2" t="s">
        <v>5249</v>
      </c>
      <c r="C1257" s="2" t="s">
        <v>5250</v>
      </c>
      <c r="D1257" s="2" t="s">
        <v>322</v>
      </c>
      <c r="E1257" s="2">
        <v>900155</v>
      </c>
      <c r="F1257" s="2" t="s">
        <v>322</v>
      </c>
      <c r="G1257" s="2">
        <v>904544</v>
      </c>
      <c r="H1257" s="2">
        <v>5</v>
      </c>
      <c r="I1257" s="2" t="s">
        <v>5251</v>
      </c>
      <c r="J1257" s="2">
        <v>103.8424</v>
      </c>
      <c r="K1257" s="2">
        <v>1.24669</v>
      </c>
      <c r="L1257" s="2" t="s">
        <v>5252</v>
      </c>
    </row>
    <row r="1258" spans="1:12">
      <c r="A1258" s="2">
        <v>306115</v>
      </c>
      <c r="B1258" s="2" t="s">
        <v>5253</v>
      </c>
      <c r="C1258" s="2" t="s">
        <v>5254</v>
      </c>
      <c r="D1258" s="2" t="s">
        <v>322</v>
      </c>
      <c r="E1258" s="2">
        <v>900155</v>
      </c>
      <c r="F1258" s="2" t="s">
        <v>322</v>
      </c>
      <c r="G1258" s="2">
        <v>904544</v>
      </c>
      <c r="H1258" s="2">
        <v>5</v>
      </c>
      <c r="I1258" s="2" t="s">
        <v>5255</v>
      </c>
      <c r="J1258" s="2">
        <v>103.81926</v>
      </c>
      <c r="K1258" s="2">
        <v>1.2536</v>
      </c>
      <c r="L1258" s="2" t="s">
        <v>5256</v>
      </c>
    </row>
    <row r="1259" spans="1:12">
      <c r="A1259" s="2">
        <v>306273</v>
      </c>
      <c r="B1259" s="2" t="s">
        <v>5257</v>
      </c>
      <c r="C1259" s="2" t="s">
        <v>5258</v>
      </c>
      <c r="D1259" s="2" t="s">
        <v>322</v>
      </c>
      <c r="E1259" s="2">
        <v>900155</v>
      </c>
      <c r="F1259" s="2" t="s">
        <v>322</v>
      </c>
      <c r="G1259" s="2">
        <v>904544</v>
      </c>
      <c r="H1259" s="2">
        <v>5</v>
      </c>
      <c r="I1259" s="2" t="s">
        <v>5259</v>
      </c>
      <c r="J1259" s="2">
        <v>103.85104</v>
      </c>
      <c r="K1259" s="2">
        <v>1.27795</v>
      </c>
      <c r="L1259" s="2" t="s">
        <v>5260</v>
      </c>
    </row>
    <row r="1260" spans="1:12">
      <c r="A1260" s="2">
        <v>306460</v>
      </c>
      <c r="B1260" s="2" t="s">
        <v>5261</v>
      </c>
      <c r="C1260" s="2" t="s">
        <v>5262</v>
      </c>
      <c r="D1260" s="2" t="s">
        <v>65</v>
      </c>
      <c r="E1260" s="2">
        <v>900105</v>
      </c>
      <c r="F1260" s="2" t="s">
        <v>231</v>
      </c>
      <c r="G1260" s="2">
        <v>903673</v>
      </c>
      <c r="H1260" s="2">
        <v>4</v>
      </c>
      <c r="I1260" s="2">
        <v>60327851111</v>
      </c>
      <c r="J1260" s="2">
        <v>101.70583</v>
      </c>
      <c r="K1260" s="2">
        <v>3.14423</v>
      </c>
      <c r="L1260" s="2" t="s">
        <v>5263</v>
      </c>
    </row>
    <row r="1261" spans="1:12">
      <c r="A1261" s="2">
        <v>306464</v>
      </c>
      <c r="B1261" s="2" t="s">
        <v>5264</v>
      </c>
      <c r="C1261" s="2" t="s">
        <v>5265</v>
      </c>
      <c r="D1261" s="2" t="s">
        <v>65</v>
      </c>
      <c r="E1261" s="2">
        <v>900105</v>
      </c>
      <c r="F1261" s="2" t="s">
        <v>231</v>
      </c>
      <c r="G1261" s="2">
        <v>903673</v>
      </c>
      <c r="H1261" s="2">
        <v>4</v>
      </c>
      <c r="I1261" s="2" t="s">
        <v>5266</v>
      </c>
      <c r="J1261" s="2">
        <v>101.68596</v>
      </c>
      <c r="K1261" s="2">
        <v>3.13318</v>
      </c>
      <c r="L1261" s="2" t="s">
        <v>5267</v>
      </c>
    </row>
    <row r="1262" spans="1:12">
      <c r="A1262" s="2">
        <v>306465</v>
      </c>
      <c r="B1262" s="2" t="s">
        <v>5268</v>
      </c>
      <c r="C1262" s="2" t="s">
        <v>5269</v>
      </c>
      <c r="D1262" s="2" t="s">
        <v>65</v>
      </c>
      <c r="E1262" s="2">
        <v>900105</v>
      </c>
      <c r="F1262" s="2" t="s">
        <v>231</v>
      </c>
      <c r="G1262" s="2">
        <v>903673</v>
      </c>
      <c r="H1262" s="2">
        <v>5</v>
      </c>
      <c r="I1262" s="2" t="s">
        <v>5270</v>
      </c>
      <c r="J1262" s="2">
        <v>101.71578</v>
      </c>
      <c r="K1262" s="2">
        <v>3.14689</v>
      </c>
      <c r="L1262" s="2" t="s">
        <v>5271</v>
      </c>
    </row>
    <row r="1263" spans="1:12">
      <c r="A1263" s="2">
        <v>306471</v>
      </c>
      <c r="B1263" s="2" t="s">
        <v>5272</v>
      </c>
      <c r="C1263" s="2" t="s">
        <v>5273</v>
      </c>
      <c r="D1263" s="2" t="s">
        <v>65</v>
      </c>
      <c r="E1263" s="2">
        <v>900105</v>
      </c>
      <c r="F1263" s="2" t="s">
        <v>231</v>
      </c>
      <c r="G1263" s="2">
        <v>903673</v>
      </c>
      <c r="H1263" s="2">
        <v>5</v>
      </c>
      <c r="I1263" s="2" t="s">
        <v>5274</v>
      </c>
      <c r="J1263" s="2">
        <v>101.71455</v>
      </c>
      <c r="K1263" s="2">
        <v>3.14805</v>
      </c>
      <c r="L1263" s="2" t="s">
        <v>5275</v>
      </c>
    </row>
    <row r="1264" spans="1:12">
      <c r="A1264" s="2">
        <v>306476</v>
      </c>
      <c r="B1264" s="2" t="s">
        <v>5276</v>
      </c>
      <c r="C1264" s="2" t="s">
        <v>5277</v>
      </c>
      <c r="D1264" s="2" t="s">
        <v>65</v>
      </c>
      <c r="E1264" s="2">
        <v>900105</v>
      </c>
      <c r="F1264" s="2" t="s">
        <v>231</v>
      </c>
      <c r="G1264" s="2">
        <v>903673</v>
      </c>
      <c r="H1264" s="2">
        <v>4</v>
      </c>
      <c r="I1264" s="2">
        <f>603-21486888</f>
        <v>-21486285</v>
      </c>
      <c r="J1264" s="2">
        <v>101.71225</v>
      </c>
      <c r="K1264" s="2">
        <v>3.1455</v>
      </c>
      <c r="L1264" s="2" t="s">
        <v>5278</v>
      </c>
    </row>
    <row r="1265" spans="1:12">
      <c r="A1265" s="2">
        <v>307098</v>
      </c>
      <c r="B1265" s="2" t="s">
        <v>5279</v>
      </c>
      <c r="C1265" s="2" t="s">
        <v>5280</v>
      </c>
      <c r="D1265" s="2" t="s">
        <v>1207</v>
      </c>
      <c r="E1265" s="2">
        <v>900010</v>
      </c>
      <c r="F1265" s="2" t="s">
        <v>5281</v>
      </c>
      <c r="G1265" s="2">
        <v>1100622</v>
      </c>
      <c r="H1265" s="2">
        <v>5</v>
      </c>
      <c r="I1265" s="2" t="s">
        <v>5282</v>
      </c>
      <c r="J1265" s="2">
        <v>151.20922</v>
      </c>
      <c r="K1265" s="2">
        <v>-33.86558</v>
      </c>
      <c r="L1265" s="2" t="s">
        <v>5283</v>
      </c>
    </row>
    <row r="1266" spans="1:12">
      <c r="A1266" s="2">
        <v>307100</v>
      </c>
      <c r="B1266" s="2" t="s">
        <v>5284</v>
      </c>
      <c r="C1266" s="2" t="s">
        <v>5285</v>
      </c>
      <c r="D1266" s="2" t="s">
        <v>1207</v>
      </c>
      <c r="E1266" s="2">
        <v>900010</v>
      </c>
      <c r="F1266" s="2" t="s">
        <v>5281</v>
      </c>
      <c r="G1266" s="2">
        <v>1100622</v>
      </c>
      <c r="H1266" s="2">
        <v>5</v>
      </c>
      <c r="I1266" s="2" t="s">
        <v>5286</v>
      </c>
      <c r="J1266" s="2">
        <v>151.20911</v>
      </c>
      <c r="K1266" s="2">
        <v>-33.86257</v>
      </c>
      <c r="L1266" s="2" t="s">
        <v>5287</v>
      </c>
    </row>
    <row r="1267" spans="1:12">
      <c r="A1267" s="2">
        <v>307367</v>
      </c>
      <c r="B1267" s="2" t="s">
        <v>5288</v>
      </c>
      <c r="C1267" s="2" t="s">
        <v>5289</v>
      </c>
      <c r="D1267" s="2" t="s">
        <v>1207</v>
      </c>
      <c r="E1267" s="2">
        <v>900010</v>
      </c>
      <c r="F1267" s="2" t="s">
        <v>5281</v>
      </c>
      <c r="G1267" s="2">
        <v>1100622</v>
      </c>
      <c r="H1267" s="2">
        <v>5</v>
      </c>
      <c r="I1267" s="2" t="s">
        <v>5290</v>
      </c>
      <c r="J1267" s="2">
        <v>151.20844</v>
      </c>
      <c r="K1267" s="2">
        <v>-33.86778</v>
      </c>
      <c r="L1267" s="2" t="s">
        <v>5291</v>
      </c>
    </row>
    <row r="1268" spans="1:12">
      <c r="A1268" s="2">
        <v>307368</v>
      </c>
      <c r="B1268" s="2" t="s">
        <v>5292</v>
      </c>
      <c r="C1268" s="2" t="s">
        <v>5293</v>
      </c>
      <c r="D1268" s="2" t="s">
        <v>1207</v>
      </c>
      <c r="E1268" s="2">
        <v>900010</v>
      </c>
      <c r="F1268" s="2" t="s">
        <v>5281</v>
      </c>
      <c r="G1268" s="2">
        <v>1100622</v>
      </c>
      <c r="H1268" s="2">
        <v>5</v>
      </c>
      <c r="I1268" s="2" t="s">
        <v>5294</v>
      </c>
      <c r="J1268" s="2">
        <v>151.21009</v>
      </c>
      <c r="K1268" s="2">
        <v>-33.87176</v>
      </c>
      <c r="L1268" s="2" t="s">
        <v>5295</v>
      </c>
    </row>
    <row r="1269" spans="1:12">
      <c r="A1269" s="2">
        <v>307575</v>
      </c>
      <c r="B1269" s="2" t="s">
        <v>5296</v>
      </c>
      <c r="C1269" s="2" t="s">
        <v>5297</v>
      </c>
      <c r="D1269" s="2" t="s">
        <v>65</v>
      </c>
      <c r="E1269" s="2">
        <v>900105</v>
      </c>
      <c r="F1269" s="2" t="s">
        <v>5298</v>
      </c>
      <c r="G1269" s="2">
        <v>903695</v>
      </c>
      <c r="H1269" s="2">
        <v>4</v>
      </c>
      <c r="I1269" s="2" t="s">
        <v>5299</v>
      </c>
      <c r="J1269" s="2">
        <v>118.11919</v>
      </c>
      <c r="K1269" s="2">
        <v>5.83887</v>
      </c>
      <c r="L1269" s="2" t="s">
        <v>5300</v>
      </c>
    </row>
    <row r="1270" spans="1:12">
      <c r="A1270" s="2">
        <v>308172</v>
      </c>
      <c r="B1270" s="2" t="s">
        <v>5301</v>
      </c>
      <c r="C1270" s="2" t="s">
        <v>5302</v>
      </c>
      <c r="D1270" s="2" t="s">
        <v>1207</v>
      </c>
      <c r="E1270" s="2">
        <v>900010</v>
      </c>
      <c r="F1270" s="2" t="s">
        <v>5303</v>
      </c>
      <c r="G1270" s="2">
        <v>901139</v>
      </c>
      <c r="H1270" s="2">
        <v>4</v>
      </c>
      <c r="I1270" s="2" t="s">
        <v>5304</v>
      </c>
      <c r="J1270" s="2">
        <v>115.85199</v>
      </c>
      <c r="K1270" s="2">
        <v>-31.94928</v>
      </c>
      <c r="L1270" s="2" t="s">
        <v>5305</v>
      </c>
    </row>
    <row r="1271" spans="1:12">
      <c r="A1271" s="2">
        <v>309973</v>
      </c>
      <c r="B1271" s="2" t="s">
        <v>5306</v>
      </c>
      <c r="C1271" s="2" t="s">
        <v>5307</v>
      </c>
      <c r="D1271" s="2" t="s">
        <v>14</v>
      </c>
      <c r="E1271" s="2">
        <v>900136</v>
      </c>
      <c r="F1271" s="2" t="s">
        <v>41</v>
      </c>
      <c r="G1271" s="2">
        <v>904145</v>
      </c>
      <c r="H1271" s="2">
        <v>5</v>
      </c>
      <c r="I1271" s="2" t="s">
        <v>5308</v>
      </c>
      <c r="J1271" s="2">
        <v>121.92928</v>
      </c>
      <c r="K1271" s="2">
        <v>11.95878</v>
      </c>
      <c r="L1271" s="2" t="s">
        <v>5309</v>
      </c>
    </row>
    <row r="1272" spans="1:12">
      <c r="A1272" s="2">
        <v>310159</v>
      </c>
      <c r="B1272" s="2" t="s">
        <v>5310</v>
      </c>
      <c r="C1272" s="2" t="s">
        <v>5311</v>
      </c>
      <c r="D1272" s="2" t="s">
        <v>602</v>
      </c>
      <c r="E1272" s="2">
        <v>900182</v>
      </c>
      <c r="F1272" s="2" t="s">
        <v>5312</v>
      </c>
      <c r="G1272" s="2">
        <v>906053</v>
      </c>
      <c r="H1272" s="2">
        <v>4</v>
      </c>
      <c r="I1272" s="2">
        <v>9545248733</v>
      </c>
      <c r="J1272" s="2">
        <v>-80.10565</v>
      </c>
      <c r="K1272" s="2">
        <v>26.11713</v>
      </c>
      <c r="L1272" s="2" t="s">
        <v>5313</v>
      </c>
    </row>
    <row r="1273" spans="1:12">
      <c r="A1273" s="2">
        <v>310162</v>
      </c>
      <c r="B1273" s="2" t="s">
        <v>5314</v>
      </c>
      <c r="C1273" s="2" t="s">
        <v>5315</v>
      </c>
      <c r="D1273" s="2" t="s">
        <v>602</v>
      </c>
      <c r="E1273" s="2">
        <v>900182</v>
      </c>
      <c r="F1273" s="2" t="s">
        <v>5316</v>
      </c>
      <c r="G1273" s="2">
        <v>906257</v>
      </c>
      <c r="H1273" s="2">
        <v>3</v>
      </c>
      <c r="I1273" s="2" t="s">
        <v>5317</v>
      </c>
      <c r="J1273" s="2">
        <v>-80.25898</v>
      </c>
      <c r="K1273" s="2">
        <v>25.7949</v>
      </c>
      <c r="L1273" s="2" t="s">
        <v>5318</v>
      </c>
    </row>
    <row r="1274" spans="1:12">
      <c r="A1274" s="2">
        <v>310168</v>
      </c>
      <c r="B1274" s="2" t="s">
        <v>5319</v>
      </c>
      <c r="C1274" s="2" t="s">
        <v>5320</v>
      </c>
      <c r="D1274" s="2" t="s">
        <v>602</v>
      </c>
      <c r="E1274" s="2">
        <v>900182</v>
      </c>
      <c r="F1274" s="2" t="s">
        <v>5321</v>
      </c>
      <c r="G1274" s="2">
        <v>906007</v>
      </c>
      <c r="H1274" s="2">
        <v>3</v>
      </c>
      <c r="I1274" s="2" t="s">
        <v>5322</v>
      </c>
      <c r="J1274" s="2">
        <v>-81.50081</v>
      </c>
      <c r="K1274" s="2">
        <v>28.37767</v>
      </c>
      <c r="L1274" s="2" t="s">
        <v>5323</v>
      </c>
    </row>
    <row r="1275" spans="1:12">
      <c r="A1275" s="2">
        <v>310171</v>
      </c>
      <c r="B1275" s="2" t="s">
        <v>5324</v>
      </c>
      <c r="C1275" s="2" t="s">
        <v>5325</v>
      </c>
      <c r="D1275" s="2" t="s">
        <v>602</v>
      </c>
      <c r="E1275" s="2">
        <v>900182</v>
      </c>
      <c r="F1275" s="2" t="s">
        <v>5321</v>
      </c>
      <c r="G1275" s="2">
        <v>906007</v>
      </c>
      <c r="H1275" s="2">
        <v>4</v>
      </c>
      <c r="I1275" s="2" t="s">
        <v>5326</v>
      </c>
      <c r="J1275" s="2">
        <v>-81.47763</v>
      </c>
      <c r="K1275" s="2">
        <v>28.3873</v>
      </c>
      <c r="L1275" s="2" t="s">
        <v>5327</v>
      </c>
    </row>
    <row r="1276" spans="1:12">
      <c r="A1276" s="2">
        <v>310211</v>
      </c>
      <c r="B1276" s="2" t="s">
        <v>5328</v>
      </c>
      <c r="C1276" s="2" t="s">
        <v>5329</v>
      </c>
      <c r="D1276" s="2" t="s">
        <v>602</v>
      </c>
      <c r="E1276" s="2">
        <v>900182</v>
      </c>
      <c r="F1276" s="2" t="s">
        <v>5330</v>
      </c>
      <c r="G1276" s="2">
        <v>905457</v>
      </c>
      <c r="H1276" s="2">
        <v>4</v>
      </c>
      <c r="I1276" s="2" t="s">
        <v>5331</v>
      </c>
      <c r="J1276" s="2">
        <v>-73.97378</v>
      </c>
      <c r="K1276" s="2">
        <v>40.75041</v>
      </c>
      <c r="L1276" s="2" t="s">
        <v>5332</v>
      </c>
    </row>
    <row r="1277" spans="1:12">
      <c r="A1277" s="2">
        <v>310221</v>
      </c>
      <c r="B1277" s="2" t="s">
        <v>5333</v>
      </c>
      <c r="C1277" s="2" t="s">
        <v>5334</v>
      </c>
      <c r="D1277" s="2" t="s">
        <v>602</v>
      </c>
      <c r="E1277" s="2">
        <v>900182</v>
      </c>
      <c r="F1277" s="2" t="s">
        <v>5330</v>
      </c>
      <c r="G1277" s="2">
        <v>905457</v>
      </c>
      <c r="H1277" s="2">
        <v>4</v>
      </c>
      <c r="I1277" s="2" t="s">
        <v>5335</v>
      </c>
      <c r="J1277" s="2">
        <v>-73.98546</v>
      </c>
      <c r="K1277" s="2">
        <v>40.75823</v>
      </c>
      <c r="L1277" s="2" t="s">
        <v>5336</v>
      </c>
    </row>
    <row r="1278" spans="1:12">
      <c r="A1278" s="2">
        <v>310232</v>
      </c>
      <c r="B1278" s="2" t="s">
        <v>5337</v>
      </c>
      <c r="C1278" s="2" t="s">
        <v>5338</v>
      </c>
      <c r="D1278" s="2" t="s">
        <v>602</v>
      </c>
      <c r="E1278" s="2">
        <v>900182</v>
      </c>
      <c r="F1278" s="2" t="s">
        <v>5330</v>
      </c>
      <c r="G1278" s="2">
        <v>905457</v>
      </c>
      <c r="H1278" s="2">
        <v>3</v>
      </c>
      <c r="I1278" s="2" t="s">
        <v>5339</v>
      </c>
      <c r="J1278" s="2">
        <v>-73.9352</v>
      </c>
      <c r="K1278" s="2">
        <v>40.75136</v>
      </c>
      <c r="L1278" s="2" t="s">
        <v>5340</v>
      </c>
    </row>
    <row r="1279" spans="1:12">
      <c r="A1279" s="2">
        <v>310251</v>
      </c>
      <c r="B1279" s="2" t="s">
        <v>5341</v>
      </c>
      <c r="C1279" s="2" t="s">
        <v>5342</v>
      </c>
      <c r="D1279" s="2" t="s">
        <v>602</v>
      </c>
      <c r="E1279" s="2">
        <v>900182</v>
      </c>
      <c r="F1279" s="2" t="s">
        <v>5343</v>
      </c>
      <c r="G1279" s="2">
        <v>957951</v>
      </c>
      <c r="H1279" s="2">
        <v>4</v>
      </c>
      <c r="I1279" s="2" t="s">
        <v>5344</v>
      </c>
      <c r="J1279" s="2">
        <v>-155.96413</v>
      </c>
      <c r="K1279" s="2">
        <v>19.55948</v>
      </c>
      <c r="L1279" s="2" t="s">
        <v>5345</v>
      </c>
    </row>
    <row r="1280" spans="1:12">
      <c r="A1280" s="2">
        <v>310262</v>
      </c>
      <c r="B1280" s="2" t="s">
        <v>5346</v>
      </c>
      <c r="C1280" s="2" t="s">
        <v>5347</v>
      </c>
      <c r="D1280" s="2" t="s">
        <v>602</v>
      </c>
      <c r="E1280" s="2">
        <v>900182</v>
      </c>
      <c r="F1280" s="2" t="s">
        <v>5348</v>
      </c>
      <c r="G1280" s="2">
        <v>906119</v>
      </c>
      <c r="H1280" s="2">
        <v>4</v>
      </c>
      <c r="I1280" s="2" t="s">
        <v>5349</v>
      </c>
      <c r="J1280" s="2">
        <v>-118.38403</v>
      </c>
      <c r="K1280" s="2">
        <v>33.94559</v>
      </c>
      <c r="L1280" s="2" t="s">
        <v>5350</v>
      </c>
    </row>
    <row r="1281" spans="1:12">
      <c r="A1281" s="2">
        <v>310273</v>
      </c>
      <c r="B1281" s="2" t="s">
        <v>5351</v>
      </c>
      <c r="C1281" s="2" t="s">
        <v>5352</v>
      </c>
      <c r="D1281" s="2" t="s">
        <v>602</v>
      </c>
      <c r="E1281" s="2">
        <v>900182</v>
      </c>
      <c r="F1281" s="2" t="s">
        <v>5348</v>
      </c>
      <c r="G1281" s="2">
        <v>906119</v>
      </c>
      <c r="H1281" s="2">
        <v>4</v>
      </c>
      <c r="I1281" s="2">
        <v>13105536561</v>
      </c>
      <c r="J1281" s="2">
        <v>-118.39601</v>
      </c>
      <c r="K1281" s="2">
        <v>34.05621</v>
      </c>
      <c r="L1281" s="2" t="s">
        <v>5353</v>
      </c>
    </row>
    <row r="1282" spans="1:12">
      <c r="A1282" s="2">
        <v>310277</v>
      </c>
      <c r="B1282" s="2" t="s">
        <v>5354</v>
      </c>
      <c r="C1282" s="2" t="s">
        <v>5355</v>
      </c>
      <c r="D1282" s="2" t="s">
        <v>602</v>
      </c>
      <c r="E1282" s="2">
        <v>900182</v>
      </c>
      <c r="F1282" s="2" t="s">
        <v>5348</v>
      </c>
      <c r="G1282" s="2">
        <v>906119</v>
      </c>
      <c r="H1282" s="2">
        <v>3</v>
      </c>
      <c r="I1282" s="2" t="s">
        <v>5356</v>
      </c>
      <c r="J1282" s="2">
        <v>-118.39319</v>
      </c>
      <c r="K1282" s="2">
        <v>33.94561</v>
      </c>
      <c r="L1282" s="2" t="s">
        <v>5357</v>
      </c>
    </row>
    <row r="1283" spans="1:12">
      <c r="A1283" s="2">
        <v>310280</v>
      </c>
      <c r="B1283" s="2" t="s">
        <v>5358</v>
      </c>
      <c r="C1283" s="2" t="s">
        <v>5359</v>
      </c>
      <c r="D1283" s="2" t="s">
        <v>602</v>
      </c>
      <c r="E1283" s="2">
        <v>900182</v>
      </c>
      <c r="F1283" s="2" t="s">
        <v>5348</v>
      </c>
      <c r="G1283" s="2">
        <v>906119</v>
      </c>
      <c r="H1283" s="2">
        <v>4</v>
      </c>
      <c r="I1283" s="2" t="s">
        <v>5360</v>
      </c>
      <c r="J1283" s="2">
        <v>-118.26647</v>
      </c>
      <c r="K1283" s="2">
        <v>34.04568</v>
      </c>
      <c r="L1283" s="2" t="s">
        <v>5361</v>
      </c>
    </row>
    <row r="1284" spans="1:12">
      <c r="A1284" s="2">
        <v>310310</v>
      </c>
      <c r="B1284" s="2" t="s">
        <v>5362</v>
      </c>
      <c r="C1284" s="2" t="s">
        <v>5363</v>
      </c>
      <c r="D1284" s="2" t="s">
        <v>602</v>
      </c>
      <c r="E1284" s="2">
        <v>900182</v>
      </c>
      <c r="F1284" s="2" t="s">
        <v>5364</v>
      </c>
      <c r="G1284" s="2">
        <v>906507</v>
      </c>
      <c r="H1284" s="2">
        <v>4</v>
      </c>
      <c r="I1284" s="2">
        <f>1216-265-3155</f>
        <v>-2204</v>
      </c>
      <c r="J1284" s="2">
        <v>-81.8328</v>
      </c>
      <c r="K1284" s="2">
        <v>41.41138</v>
      </c>
      <c r="L1284" s="2" t="s">
        <v>5365</v>
      </c>
    </row>
    <row r="1285" spans="1:12">
      <c r="A1285" s="2">
        <v>310322</v>
      </c>
      <c r="B1285" s="2" t="s">
        <v>5366</v>
      </c>
      <c r="C1285" s="2" t="s">
        <v>5367</v>
      </c>
      <c r="D1285" s="2" t="s">
        <v>602</v>
      </c>
      <c r="E1285" s="2">
        <v>900182</v>
      </c>
      <c r="F1285" s="2" t="s">
        <v>5368</v>
      </c>
      <c r="G1285" s="2">
        <v>906186</v>
      </c>
      <c r="H1285" s="2">
        <v>4</v>
      </c>
      <c r="I1285" s="2">
        <v>13129437200</v>
      </c>
      <c r="J1285" s="2">
        <v>-87.62351</v>
      </c>
      <c r="K1285" s="2">
        <v>41.89922</v>
      </c>
      <c r="L1285" s="2" t="s">
        <v>5369</v>
      </c>
    </row>
    <row r="1286" spans="1:12">
      <c r="A1286" s="2">
        <v>310330</v>
      </c>
      <c r="B1286" s="2" t="s">
        <v>5370</v>
      </c>
      <c r="C1286" s="2" t="s">
        <v>5371</v>
      </c>
      <c r="D1286" s="2" t="s">
        <v>602</v>
      </c>
      <c r="E1286" s="2">
        <v>900182</v>
      </c>
      <c r="F1286" s="2" t="s">
        <v>5372</v>
      </c>
      <c r="G1286" s="2">
        <v>905501</v>
      </c>
      <c r="H1286" s="2">
        <v>4</v>
      </c>
      <c r="I1286" s="2">
        <f>1281-442-5100</f>
        <v>-4261</v>
      </c>
      <c r="J1286" s="2">
        <v>-95.33136</v>
      </c>
      <c r="K1286" s="2">
        <v>29.94528</v>
      </c>
      <c r="L1286" s="2" t="s">
        <v>5373</v>
      </c>
    </row>
    <row r="1287" spans="1:12">
      <c r="A1287" s="2">
        <v>310345</v>
      </c>
      <c r="B1287" s="2" t="s">
        <v>5374</v>
      </c>
      <c r="C1287" s="2" t="s">
        <v>5375</v>
      </c>
      <c r="D1287" s="2" t="s">
        <v>602</v>
      </c>
      <c r="E1287" s="2">
        <v>900182</v>
      </c>
      <c r="F1287" s="2" t="s">
        <v>5376</v>
      </c>
      <c r="G1287" s="2">
        <v>944072</v>
      </c>
      <c r="H1287" s="2">
        <v>4</v>
      </c>
      <c r="I1287" s="2" t="s">
        <v>5377</v>
      </c>
      <c r="J1287" s="2">
        <v>-84.12952</v>
      </c>
      <c r="K1287" s="2">
        <v>33.79515</v>
      </c>
      <c r="L1287" s="2" t="s">
        <v>5378</v>
      </c>
    </row>
    <row r="1288" spans="1:12">
      <c r="A1288" s="2">
        <v>310369</v>
      </c>
      <c r="B1288" s="2" t="s">
        <v>5379</v>
      </c>
      <c r="C1288" s="2" t="s">
        <v>5380</v>
      </c>
      <c r="D1288" s="2" t="s">
        <v>602</v>
      </c>
      <c r="E1288" s="2">
        <v>900182</v>
      </c>
      <c r="F1288" s="2" t="s">
        <v>5381</v>
      </c>
      <c r="G1288" s="2">
        <v>906081</v>
      </c>
      <c r="H1288" s="2">
        <v>4</v>
      </c>
      <c r="I1288" s="2" t="s">
        <v>5382</v>
      </c>
      <c r="J1288" s="2">
        <v>-118.34886</v>
      </c>
      <c r="K1288" s="2">
        <v>34.19451</v>
      </c>
      <c r="L1288" s="2" t="s">
        <v>5383</v>
      </c>
    </row>
    <row r="1289" spans="1:12">
      <c r="A1289" s="2">
        <v>310388</v>
      </c>
      <c r="B1289" s="2" t="s">
        <v>5384</v>
      </c>
      <c r="C1289" s="2" t="s">
        <v>5385</v>
      </c>
      <c r="D1289" s="2" t="s">
        <v>602</v>
      </c>
      <c r="E1289" s="2">
        <v>900182</v>
      </c>
      <c r="F1289" s="2" t="s">
        <v>5386</v>
      </c>
      <c r="G1289" s="2">
        <v>935608</v>
      </c>
      <c r="H1289" s="2">
        <v>4</v>
      </c>
      <c r="I1289" s="2">
        <f>1714-540-2500</f>
        <v>-1326</v>
      </c>
      <c r="J1289" s="2">
        <v>-117.88473</v>
      </c>
      <c r="K1289" s="2">
        <v>33.69022</v>
      </c>
      <c r="L1289" s="2" t="s">
        <v>5387</v>
      </c>
    </row>
    <row r="1290" spans="1:12">
      <c r="A1290" s="2">
        <v>310395</v>
      </c>
      <c r="B1290" s="2" t="s">
        <v>5388</v>
      </c>
      <c r="C1290" s="2" t="s">
        <v>5389</v>
      </c>
      <c r="D1290" s="2" t="s">
        <v>602</v>
      </c>
      <c r="E1290" s="2">
        <v>900182</v>
      </c>
      <c r="F1290" s="2" t="s">
        <v>5390</v>
      </c>
      <c r="G1290" s="2">
        <v>935031</v>
      </c>
      <c r="H1290" s="2">
        <v>4</v>
      </c>
      <c r="I1290" s="2" t="s">
        <v>5391</v>
      </c>
      <c r="J1290" s="2">
        <v>-159.46187</v>
      </c>
      <c r="K1290" s="2">
        <v>21.87674</v>
      </c>
      <c r="L1290" s="2" t="s">
        <v>5392</v>
      </c>
    </row>
    <row r="1291" spans="1:12">
      <c r="A1291" s="2">
        <v>310407</v>
      </c>
      <c r="B1291" s="2" t="s">
        <v>5393</v>
      </c>
      <c r="C1291" s="2" t="s">
        <v>5394</v>
      </c>
      <c r="D1291" s="2" t="s">
        <v>602</v>
      </c>
      <c r="E1291" s="2">
        <v>900182</v>
      </c>
      <c r="F1291" s="2" t="s">
        <v>3273</v>
      </c>
      <c r="G1291" s="2">
        <v>906348</v>
      </c>
      <c r="H1291" s="2">
        <v>4</v>
      </c>
      <c r="I1291" s="2" t="s">
        <v>5395</v>
      </c>
      <c r="J1291" s="2">
        <v>-71.10019</v>
      </c>
      <c r="K1291" s="2">
        <v>42.36237</v>
      </c>
      <c r="L1291" s="2" t="s">
        <v>5396</v>
      </c>
    </row>
    <row r="1292" spans="1:12">
      <c r="A1292" s="2">
        <v>310414</v>
      </c>
      <c r="B1292" s="2" t="s">
        <v>5397</v>
      </c>
      <c r="C1292" s="2" t="s">
        <v>5398</v>
      </c>
      <c r="D1292" s="2" t="s">
        <v>602</v>
      </c>
      <c r="E1292" s="2">
        <v>900182</v>
      </c>
      <c r="F1292" s="2" t="s">
        <v>5399</v>
      </c>
      <c r="G1292" s="2">
        <v>945911</v>
      </c>
      <c r="H1292" s="2">
        <v>3</v>
      </c>
      <c r="I1292" s="2">
        <f>1201-617-5600</f>
        <v>-5016</v>
      </c>
      <c r="J1292" s="2">
        <v>-74.02352</v>
      </c>
      <c r="K1292" s="2">
        <v>40.75911</v>
      </c>
      <c r="L1292" s="2" t="s">
        <v>5400</v>
      </c>
    </row>
    <row r="1293" spans="1:12">
      <c r="A1293" s="2">
        <v>310439</v>
      </c>
      <c r="B1293" s="2" t="s">
        <v>5401</v>
      </c>
      <c r="C1293" s="2" t="s">
        <v>5402</v>
      </c>
      <c r="D1293" s="2" t="s">
        <v>602</v>
      </c>
      <c r="E1293" s="2">
        <v>900182</v>
      </c>
      <c r="F1293" s="2" t="s">
        <v>5403</v>
      </c>
      <c r="G1293" s="2">
        <v>964342</v>
      </c>
      <c r="H1293" s="2">
        <v>4</v>
      </c>
      <c r="I1293" s="2" t="s">
        <v>5404</v>
      </c>
      <c r="J1293" s="2">
        <v>-84.45795</v>
      </c>
      <c r="K1293" s="2">
        <v>33.62751</v>
      </c>
      <c r="L1293" s="2" t="s">
        <v>5405</v>
      </c>
    </row>
    <row r="1294" spans="1:12">
      <c r="A1294" s="2">
        <v>310443</v>
      </c>
      <c r="B1294" s="2" t="s">
        <v>5406</v>
      </c>
      <c r="C1294" s="2" t="s">
        <v>5407</v>
      </c>
      <c r="D1294" s="2" t="s">
        <v>602</v>
      </c>
      <c r="E1294" s="2">
        <v>900182</v>
      </c>
      <c r="F1294" s="2" t="s">
        <v>5408</v>
      </c>
      <c r="G1294" s="2">
        <v>906302</v>
      </c>
      <c r="H1294" s="2">
        <v>4</v>
      </c>
      <c r="I1294" s="2" t="s">
        <v>5409</v>
      </c>
      <c r="J1294" s="2">
        <v>-114.92476</v>
      </c>
      <c r="K1294" s="2">
        <v>36.113</v>
      </c>
      <c r="L1294" s="2" t="s">
        <v>5410</v>
      </c>
    </row>
    <row r="1295" spans="1:12">
      <c r="A1295" s="2">
        <v>310452</v>
      </c>
      <c r="B1295" s="2" t="s">
        <v>5411</v>
      </c>
      <c r="C1295" s="2" t="s">
        <v>5412</v>
      </c>
      <c r="D1295" s="2" t="s">
        <v>602</v>
      </c>
      <c r="E1295" s="2">
        <v>900182</v>
      </c>
      <c r="F1295" s="2" t="s">
        <v>5413</v>
      </c>
      <c r="G1295" s="2">
        <v>906487</v>
      </c>
      <c r="H1295" s="2">
        <v>4</v>
      </c>
      <c r="I1295" s="2">
        <v>14254553330</v>
      </c>
      <c r="J1295" s="2">
        <v>-122.19086</v>
      </c>
      <c r="K1295" s="2">
        <v>47.61105</v>
      </c>
      <c r="L1295" s="2" t="s">
        <v>5414</v>
      </c>
    </row>
    <row r="1296" spans="1:12">
      <c r="A1296" s="2">
        <v>310454</v>
      </c>
      <c r="B1296" s="2" t="s">
        <v>5415</v>
      </c>
      <c r="C1296" s="2" t="s">
        <v>5416</v>
      </c>
      <c r="D1296" s="2" t="s">
        <v>602</v>
      </c>
      <c r="E1296" s="2">
        <v>900182</v>
      </c>
      <c r="F1296" s="2" t="s">
        <v>5417</v>
      </c>
      <c r="G1296" s="2">
        <v>918202</v>
      </c>
      <c r="H1296" s="2">
        <v>4</v>
      </c>
      <c r="I1296" s="2">
        <v>17072832888</v>
      </c>
      <c r="J1296" s="2">
        <v>-122.61409</v>
      </c>
      <c r="K1296" s="2">
        <v>38.2321</v>
      </c>
      <c r="L1296" s="2" t="s">
        <v>5418</v>
      </c>
    </row>
    <row r="1297" spans="1:12">
      <c r="A1297" s="2">
        <v>310463</v>
      </c>
      <c r="B1297" s="2" t="s">
        <v>5419</v>
      </c>
      <c r="C1297" s="2" t="s">
        <v>5420</v>
      </c>
      <c r="D1297" s="2" t="s">
        <v>602</v>
      </c>
      <c r="E1297" s="2">
        <v>900182</v>
      </c>
      <c r="F1297" s="2" t="s">
        <v>5421</v>
      </c>
      <c r="G1297" s="2">
        <v>905812</v>
      </c>
      <c r="H1297" s="2">
        <v>4</v>
      </c>
      <c r="I1297" s="2" t="s">
        <v>5422</v>
      </c>
      <c r="J1297" s="2">
        <v>-76.61088</v>
      </c>
      <c r="K1297" s="2">
        <v>39.28674</v>
      </c>
      <c r="L1297" s="2" t="s">
        <v>5423</v>
      </c>
    </row>
    <row r="1298" spans="1:12">
      <c r="A1298" s="2">
        <v>310464</v>
      </c>
      <c r="B1298" s="2" t="s">
        <v>5424</v>
      </c>
      <c r="C1298" s="2" t="s">
        <v>5425</v>
      </c>
      <c r="D1298" s="2" t="s">
        <v>602</v>
      </c>
      <c r="E1298" s="2">
        <v>900182</v>
      </c>
      <c r="F1298" s="2" t="s">
        <v>5426</v>
      </c>
      <c r="G1298" s="2">
        <v>906360</v>
      </c>
      <c r="H1298" s="2">
        <v>4</v>
      </c>
      <c r="I1298" s="2">
        <f>1703-793-3366</f>
        <v>-2456</v>
      </c>
      <c r="J1298" s="2">
        <v>-77.42397</v>
      </c>
      <c r="K1298" s="2">
        <v>38.95645</v>
      </c>
      <c r="L1298" s="2" t="s">
        <v>5427</v>
      </c>
    </row>
    <row r="1299" spans="1:12">
      <c r="A1299" s="2">
        <v>310466</v>
      </c>
      <c r="B1299" s="2" t="s">
        <v>5428</v>
      </c>
      <c r="C1299" s="2" t="s">
        <v>5429</v>
      </c>
      <c r="D1299" s="2" t="s">
        <v>602</v>
      </c>
      <c r="E1299" s="2">
        <v>900182</v>
      </c>
      <c r="F1299" s="2" t="s">
        <v>5430</v>
      </c>
      <c r="G1299" s="2">
        <v>905921</v>
      </c>
      <c r="H1299" s="2">
        <v>4</v>
      </c>
      <c r="I1299" s="2" t="s">
        <v>5431</v>
      </c>
      <c r="J1299" s="2">
        <v>-71.04501</v>
      </c>
      <c r="K1299" s="2">
        <v>42.34381</v>
      </c>
      <c r="L1299" s="2" t="s">
        <v>5432</v>
      </c>
    </row>
    <row r="1300" spans="1:12">
      <c r="A1300" s="2">
        <v>310476</v>
      </c>
      <c r="B1300" s="2" t="s">
        <v>5433</v>
      </c>
      <c r="C1300" s="2" t="s">
        <v>5434</v>
      </c>
      <c r="D1300" s="2" t="s">
        <v>602</v>
      </c>
      <c r="E1300" s="2">
        <v>900182</v>
      </c>
      <c r="F1300" s="2" t="s">
        <v>5435</v>
      </c>
      <c r="G1300" s="2">
        <v>905513</v>
      </c>
      <c r="H1300" s="2">
        <v>4</v>
      </c>
      <c r="I1300" s="2" t="s">
        <v>5436</v>
      </c>
      <c r="J1300" s="2">
        <v>-122.16372</v>
      </c>
      <c r="K1300" s="2">
        <v>37.4407</v>
      </c>
      <c r="L1300" s="2" t="s">
        <v>5437</v>
      </c>
    </row>
    <row r="1301" spans="1:12">
      <c r="A1301" s="2">
        <v>310492</v>
      </c>
      <c r="B1301" s="2" t="s">
        <v>5438</v>
      </c>
      <c r="C1301" s="2" t="s">
        <v>5439</v>
      </c>
      <c r="D1301" s="2" t="s">
        <v>602</v>
      </c>
      <c r="E1301" s="2">
        <v>900182</v>
      </c>
      <c r="F1301" s="2" t="s">
        <v>5440</v>
      </c>
      <c r="G1301" s="2">
        <v>906210</v>
      </c>
      <c r="H1301" s="2">
        <v>4</v>
      </c>
      <c r="I1301" s="2">
        <v>4806241000</v>
      </c>
      <c r="J1301" s="2">
        <v>-111.93334</v>
      </c>
      <c r="K1301" s="2">
        <v>33.62294</v>
      </c>
      <c r="L1301" s="2" t="s">
        <v>5441</v>
      </c>
    </row>
    <row r="1302" spans="1:12">
      <c r="A1302" s="2">
        <v>310496</v>
      </c>
      <c r="B1302" s="2" t="s">
        <v>5442</v>
      </c>
      <c r="C1302" s="2" t="s">
        <v>5443</v>
      </c>
      <c r="D1302" s="2" t="s">
        <v>602</v>
      </c>
      <c r="E1302" s="2">
        <v>900182</v>
      </c>
      <c r="F1302" s="2" t="s">
        <v>5444</v>
      </c>
      <c r="G1302" s="2">
        <v>912225</v>
      </c>
      <c r="H1302" s="2">
        <v>4</v>
      </c>
      <c r="I1302" s="2" t="s">
        <v>5445</v>
      </c>
      <c r="J1302" s="2">
        <v>-77.04975</v>
      </c>
      <c r="K1302" s="2">
        <v>38.84199</v>
      </c>
      <c r="L1302" s="2" t="s">
        <v>5446</v>
      </c>
    </row>
    <row r="1303" spans="1:12">
      <c r="A1303" s="2">
        <v>310511</v>
      </c>
      <c r="B1303" s="2" t="s">
        <v>5447</v>
      </c>
      <c r="C1303" s="2" t="s">
        <v>5448</v>
      </c>
      <c r="D1303" s="2" t="s">
        <v>602</v>
      </c>
      <c r="E1303" s="2">
        <v>900182</v>
      </c>
      <c r="F1303" s="2" t="s">
        <v>5449</v>
      </c>
      <c r="G1303" s="2">
        <v>905557</v>
      </c>
      <c r="H1303" s="2">
        <v>4</v>
      </c>
      <c r="I1303" s="2" t="s">
        <v>5450</v>
      </c>
      <c r="J1303" s="2">
        <v>-84.35576</v>
      </c>
      <c r="K1303" s="2">
        <v>33.91488</v>
      </c>
      <c r="L1303" s="2" t="s">
        <v>5451</v>
      </c>
    </row>
    <row r="1304" spans="1:12">
      <c r="A1304" s="2">
        <v>310512</v>
      </c>
      <c r="B1304" s="2" t="s">
        <v>5452</v>
      </c>
      <c r="C1304" s="2" t="s">
        <v>5453</v>
      </c>
      <c r="D1304" s="2" t="s">
        <v>602</v>
      </c>
      <c r="E1304" s="2">
        <v>900182</v>
      </c>
      <c r="F1304" s="2" t="s">
        <v>5449</v>
      </c>
      <c r="G1304" s="2">
        <v>905557</v>
      </c>
      <c r="H1304" s="2">
        <v>4</v>
      </c>
      <c r="I1304" s="2">
        <v>14045825800</v>
      </c>
      <c r="J1304" s="2">
        <v>-84.38956</v>
      </c>
      <c r="K1304" s="2">
        <v>33.76477</v>
      </c>
      <c r="L1304" s="2" t="s">
        <v>5454</v>
      </c>
    </row>
    <row r="1305" spans="1:12">
      <c r="A1305" s="2">
        <v>310518</v>
      </c>
      <c r="B1305" s="2" t="s">
        <v>5455</v>
      </c>
      <c r="C1305" s="2" t="s">
        <v>5456</v>
      </c>
      <c r="D1305" s="2" t="s">
        <v>602</v>
      </c>
      <c r="E1305" s="2">
        <v>900182</v>
      </c>
      <c r="F1305" s="2" t="s">
        <v>5457</v>
      </c>
      <c r="G1305" s="2">
        <v>906092</v>
      </c>
      <c r="H1305" s="2">
        <v>4</v>
      </c>
      <c r="I1305" s="2" t="s">
        <v>5458</v>
      </c>
      <c r="J1305" s="2">
        <v>-117.9183</v>
      </c>
      <c r="K1305" s="2">
        <v>33.79971</v>
      </c>
      <c r="L1305" s="2" t="s">
        <v>5459</v>
      </c>
    </row>
    <row r="1306" spans="1:12">
      <c r="A1306" s="2">
        <v>310521</v>
      </c>
      <c r="B1306" s="2" t="s">
        <v>5460</v>
      </c>
      <c r="C1306" s="2" t="s">
        <v>5461</v>
      </c>
      <c r="D1306" s="2" t="s">
        <v>602</v>
      </c>
      <c r="E1306" s="2">
        <v>900182</v>
      </c>
      <c r="F1306" s="2" t="s">
        <v>5462</v>
      </c>
      <c r="G1306" s="2">
        <v>951997</v>
      </c>
      <c r="H1306" s="2">
        <v>4</v>
      </c>
      <c r="I1306" s="2" t="s">
        <v>5463</v>
      </c>
      <c r="J1306" s="2">
        <v>-118.32587</v>
      </c>
      <c r="K1306" s="2">
        <v>34.10162</v>
      </c>
      <c r="L1306" s="2" t="s">
        <v>5464</v>
      </c>
    </row>
    <row r="1307" spans="1:12">
      <c r="A1307" s="2">
        <v>310536</v>
      </c>
      <c r="B1307" s="2" t="s">
        <v>5465</v>
      </c>
      <c r="C1307" s="2" t="s">
        <v>5466</v>
      </c>
      <c r="D1307" s="2" t="s">
        <v>602</v>
      </c>
      <c r="E1307" s="2">
        <v>900182</v>
      </c>
      <c r="F1307" s="2" t="s">
        <v>5467</v>
      </c>
      <c r="G1307" s="2">
        <v>1104494</v>
      </c>
      <c r="H1307" s="2">
        <v>4</v>
      </c>
      <c r="I1307" s="2" t="s">
        <v>5468</v>
      </c>
      <c r="J1307" s="2">
        <v>-156.69392</v>
      </c>
      <c r="K1307" s="2">
        <v>20.91955</v>
      </c>
      <c r="L1307" s="2" t="s">
        <v>5469</v>
      </c>
    </row>
    <row r="1308" spans="1:12">
      <c r="A1308" s="2">
        <v>310547</v>
      </c>
      <c r="B1308" s="2" t="s">
        <v>5470</v>
      </c>
      <c r="C1308" s="2" t="s">
        <v>5471</v>
      </c>
      <c r="D1308" s="2" t="s">
        <v>602</v>
      </c>
      <c r="E1308" s="2">
        <v>900182</v>
      </c>
      <c r="F1308" s="2" t="s">
        <v>4405</v>
      </c>
      <c r="G1308" s="2">
        <v>912052</v>
      </c>
      <c r="H1308" s="2">
        <v>3</v>
      </c>
      <c r="I1308" s="2" t="s">
        <v>5472</v>
      </c>
      <c r="J1308" s="2">
        <v>-121.90795</v>
      </c>
      <c r="K1308" s="2">
        <v>37.36516</v>
      </c>
      <c r="L1308" s="2" t="s">
        <v>5473</v>
      </c>
    </row>
    <row r="1309" spans="1:12">
      <c r="A1309" s="2">
        <v>310550</v>
      </c>
      <c r="B1309" s="2" t="s">
        <v>5474</v>
      </c>
      <c r="C1309" s="2" t="s">
        <v>5475</v>
      </c>
      <c r="D1309" s="2" t="s">
        <v>602</v>
      </c>
      <c r="E1309" s="2">
        <v>900182</v>
      </c>
      <c r="F1309" s="2" t="s">
        <v>5476</v>
      </c>
      <c r="G1309" s="2">
        <v>905809</v>
      </c>
      <c r="H1309" s="2">
        <v>4</v>
      </c>
      <c r="I1309" s="2">
        <f>1609-344-3535</f>
        <v>-2270</v>
      </c>
      <c r="J1309" s="2">
        <v>-74.43962</v>
      </c>
      <c r="K1309" s="2">
        <v>39.36231</v>
      </c>
      <c r="L1309" s="2" t="s">
        <v>5477</v>
      </c>
    </row>
    <row r="1310" spans="1:12">
      <c r="A1310" s="2">
        <v>310576</v>
      </c>
      <c r="B1310" s="2" t="s">
        <v>5478</v>
      </c>
      <c r="C1310" s="2" t="s">
        <v>5479</v>
      </c>
      <c r="D1310" s="2" t="s">
        <v>602</v>
      </c>
      <c r="E1310" s="2">
        <v>900182</v>
      </c>
      <c r="F1310" s="2" t="s">
        <v>5480</v>
      </c>
      <c r="G1310" s="2">
        <v>906051</v>
      </c>
      <c r="H1310" s="2">
        <v>4</v>
      </c>
      <c r="I1310" s="2">
        <f>1504-522-5400</f>
        <v>-4418</v>
      </c>
      <c r="J1310" s="2">
        <v>-90.0715</v>
      </c>
      <c r="K1310" s="2">
        <v>29.95496</v>
      </c>
      <c r="L1310" s="2" t="s">
        <v>5481</v>
      </c>
    </row>
    <row r="1311" spans="1:12">
      <c r="A1311" s="2">
        <v>310580</v>
      </c>
      <c r="B1311" s="2" t="s">
        <v>5482</v>
      </c>
      <c r="C1311" s="2" t="s">
        <v>5483</v>
      </c>
      <c r="D1311" s="2" t="s">
        <v>602</v>
      </c>
      <c r="E1311" s="2">
        <v>900182</v>
      </c>
      <c r="F1311" s="2" t="s">
        <v>5484</v>
      </c>
      <c r="G1311" s="2">
        <v>978860</v>
      </c>
      <c r="H1311" s="2">
        <v>4</v>
      </c>
      <c r="I1311" s="2">
        <v>12024291700</v>
      </c>
      <c r="J1311" s="2">
        <v>-77.033</v>
      </c>
      <c r="K1311" s="2">
        <v>38.90564</v>
      </c>
      <c r="L1311" s="2" t="s">
        <v>5485</v>
      </c>
    </row>
    <row r="1312" spans="1:12">
      <c r="A1312" s="2">
        <v>310583</v>
      </c>
      <c r="B1312" s="2" t="s">
        <v>5486</v>
      </c>
      <c r="C1312" s="2" t="s">
        <v>5487</v>
      </c>
      <c r="D1312" s="2" t="s">
        <v>602</v>
      </c>
      <c r="E1312" s="2">
        <v>900182</v>
      </c>
      <c r="F1312" s="2" t="s">
        <v>5484</v>
      </c>
      <c r="G1312" s="2">
        <v>978860</v>
      </c>
      <c r="H1312" s="2">
        <v>4</v>
      </c>
      <c r="I1312" s="2" t="s">
        <v>5488</v>
      </c>
      <c r="J1312" s="2">
        <v>-77.02406</v>
      </c>
      <c r="K1312" s="2">
        <v>38.902</v>
      </c>
      <c r="L1312" s="2" t="s">
        <v>5489</v>
      </c>
    </row>
    <row r="1313" spans="1:12">
      <c r="A1313" s="2">
        <v>310614</v>
      </c>
      <c r="B1313" s="2" t="s">
        <v>5490</v>
      </c>
      <c r="C1313" s="2" t="s">
        <v>5491</v>
      </c>
      <c r="D1313" s="2" t="s">
        <v>602</v>
      </c>
      <c r="E1313" s="2">
        <v>900182</v>
      </c>
      <c r="F1313" s="2" t="s">
        <v>5492</v>
      </c>
      <c r="G1313" s="2">
        <v>915156</v>
      </c>
      <c r="H1313" s="2">
        <v>4</v>
      </c>
      <c r="I1313" s="2" t="s">
        <v>5493</v>
      </c>
      <c r="J1313" s="2">
        <v>-118.18871</v>
      </c>
      <c r="K1313" s="2">
        <v>33.76688</v>
      </c>
      <c r="L1313" s="2" t="s">
        <v>5494</v>
      </c>
    </row>
    <row r="1314" spans="1:12">
      <c r="A1314" s="2">
        <v>310661</v>
      </c>
      <c r="B1314" s="2" t="s">
        <v>5495</v>
      </c>
      <c r="C1314" s="2" t="s">
        <v>5496</v>
      </c>
      <c r="D1314" s="2" t="s">
        <v>602</v>
      </c>
      <c r="E1314" s="2">
        <v>900182</v>
      </c>
      <c r="F1314" s="2" t="s">
        <v>5497</v>
      </c>
      <c r="G1314" s="2">
        <v>945496</v>
      </c>
      <c r="H1314" s="2">
        <v>4</v>
      </c>
      <c r="I1314" s="2" t="s">
        <v>5498</v>
      </c>
      <c r="J1314" s="2">
        <v>-77.21561</v>
      </c>
      <c r="K1314" s="2">
        <v>38.863</v>
      </c>
      <c r="L1314" s="2" t="s">
        <v>5499</v>
      </c>
    </row>
    <row r="1315" spans="1:12">
      <c r="A1315" s="2">
        <v>310663</v>
      </c>
      <c r="B1315" s="2" t="s">
        <v>5500</v>
      </c>
      <c r="C1315" s="2" t="s">
        <v>5501</v>
      </c>
      <c r="D1315" s="2" t="s">
        <v>602</v>
      </c>
      <c r="E1315" s="2">
        <v>900182</v>
      </c>
      <c r="F1315" s="2" t="s">
        <v>5457</v>
      </c>
      <c r="G1315" s="2">
        <v>906092</v>
      </c>
      <c r="H1315" s="2">
        <v>4</v>
      </c>
      <c r="I1315" s="2">
        <v>17147501811</v>
      </c>
      <c r="J1315" s="2">
        <v>-117.91526</v>
      </c>
      <c r="K1315" s="2">
        <v>33.80154</v>
      </c>
      <c r="L1315" s="2" t="s">
        <v>5502</v>
      </c>
    </row>
    <row r="1316" spans="1:12">
      <c r="A1316" s="2">
        <v>310685</v>
      </c>
      <c r="B1316" s="2" t="s">
        <v>5503</v>
      </c>
      <c r="C1316" s="2" t="s">
        <v>5504</v>
      </c>
      <c r="D1316" s="2" t="s">
        <v>602</v>
      </c>
      <c r="E1316" s="2">
        <v>900182</v>
      </c>
      <c r="F1316" s="2" t="s">
        <v>5505</v>
      </c>
      <c r="G1316" s="2">
        <v>905903</v>
      </c>
      <c r="H1316" s="2">
        <v>4</v>
      </c>
      <c r="I1316" s="2">
        <f>1916-443-8400</f>
        <v>-6927</v>
      </c>
      <c r="J1316" s="2">
        <v>-121.51399</v>
      </c>
      <c r="K1316" s="2">
        <v>38.53706</v>
      </c>
      <c r="L1316" s="2" t="s">
        <v>5506</v>
      </c>
    </row>
    <row r="1317" spans="1:12">
      <c r="A1317" s="2">
        <v>310686</v>
      </c>
      <c r="B1317" s="2" t="s">
        <v>5507</v>
      </c>
      <c r="C1317" s="2" t="s">
        <v>5508</v>
      </c>
      <c r="D1317" s="2" t="s">
        <v>602</v>
      </c>
      <c r="E1317" s="2">
        <v>900182</v>
      </c>
      <c r="F1317" s="2" t="s">
        <v>5348</v>
      </c>
      <c r="G1317" s="2">
        <v>906119</v>
      </c>
      <c r="H1317" s="2">
        <v>4</v>
      </c>
      <c r="I1317" s="2" t="s">
        <v>5509</v>
      </c>
      <c r="J1317" s="2">
        <v>-118.25787</v>
      </c>
      <c r="K1317" s="2">
        <v>34.04785</v>
      </c>
      <c r="L1317" s="2" t="s">
        <v>5510</v>
      </c>
    </row>
    <row r="1318" spans="1:12">
      <c r="A1318" s="2">
        <v>310688</v>
      </c>
      <c r="B1318" s="2" t="s">
        <v>5511</v>
      </c>
      <c r="C1318" s="2" t="s">
        <v>5512</v>
      </c>
      <c r="D1318" s="2" t="s">
        <v>602</v>
      </c>
      <c r="E1318" s="2">
        <v>900182</v>
      </c>
      <c r="F1318" s="2" t="s">
        <v>5348</v>
      </c>
      <c r="G1318" s="2">
        <v>906119</v>
      </c>
      <c r="H1318" s="2">
        <v>4</v>
      </c>
      <c r="I1318" s="2" t="s">
        <v>5513</v>
      </c>
      <c r="J1318" s="2">
        <v>-118.37464</v>
      </c>
      <c r="K1318" s="2">
        <v>33.94532</v>
      </c>
      <c r="L1318" s="2" t="s">
        <v>5514</v>
      </c>
    </row>
    <row r="1319" spans="1:12">
      <c r="A1319" s="2">
        <v>310707</v>
      </c>
      <c r="B1319" s="2" t="s">
        <v>5515</v>
      </c>
      <c r="C1319" s="2" t="s">
        <v>5516</v>
      </c>
      <c r="D1319" s="2" t="s">
        <v>602</v>
      </c>
      <c r="E1319" s="2">
        <v>900182</v>
      </c>
      <c r="F1319" s="2" t="s">
        <v>5484</v>
      </c>
      <c r="G1319" s="2">
        <v>978860</v>
      </c>
      <c r="H1319" s="2">
        <v>3</v>
      </c>
      <c r="I1319" s="2" t="s">
        <v>5517</v>
      </c>
      <c r="J1319" s="2">
        <v>-77.03674</v>
      </c>
      <c r="K1319" s="2">
        <v>38.907</v>
      </c>
      <c r="L1319" s="2" t="s">
        <v>5518</v>
      </c>
    </row>
    <row r="1320" spans="1:12">
      <c r="A1320" s="2">
        <v>310728</v>
      </c>
      <c r="B1320" s="2" t="s">
        <v>5519</v>
      </c>
      <c r="C1320" s="2" t="s">
        <v>5520</v>
      </c>
      <c r="D1320" s="2" t="s">
        <v>602</v>
      </c>
      <c r="E1320" s="2">
        <v>900182</v>
      </c>
      <c r="F1320" s="2" t="s">
        <v>5521</v>
      </c>
      <c r="G1320" s="2">
        <v>906181</v>
      </c>
      <c r="H1320" s="2">
        <v>4</v>
      </c>
      <c r="I1320" s="2" t="s">
        <v>5522</v>
      </c>
      <c r="J1320" s="2">
        <v>-122.40056</v>
      </c>
      <c r="K1320" s="2">
        <v>37.78515</v>
      </c>
      <c r="L1320" s="2" t="s">
        <v>5523</v>
      </c>
    </row>
    <row r="1321" spans="1:12">
      <c r="A1321" s="2">
        <v>310733</v>
      </c>
      <c r="B1321" s="2" t="s">
        <v>5524</v>
      </c>
      <c r="C1321" s="2" t="s">
        <v>5525</v>
      </c>
      <c r="D1321" s="2" t="s">
        <v>602</v>
      </c>
      <c r="E1321" s="2">
        <v>900182</v>
      </c>
      <c r="F1321" s="2" t="s">
        <v>5521</v>
      </c>
      <c r="G1321" s="2">
        <v>906181</v>
      </c>
      <c r="H1321" s="2">
        <v>4</v>
      </c>
      <c r="I1321" s="2" t="s">
        <v>5526</v>
      </c>
      <c r="J1321" s="2">
        <v>-122.40479</v>
      </c>
      <c r="K1321" s="2">
        <v>37.78506</v>
      </c>
      <c r="L1321" s="2" t="s">
        <v>5527</v>
      </c>
    </row>
    <row r="1322" spans="1:12">
      <c r="A1322" s="2">
        <v>310741</v>
      </c>
      <c r="B1322" s="2" t="s">
        <v>5528</v>
      </c>
      <c r="C1322" s="2" t="s">
        <v>5529</v>
      </c>
      <c r="D1322" s="2" t="s">
        <v>602</v>
      </c>
      <c r="E1322" s="2">
        <v>900182</v>
      </c>
      <c r="F1322" s="2" t="s">
        <v>5521</v>
      </c>
      <c r="G1322" s="2">
        <v>906181</v>
      </c>
      <c r="H1322" s="2">
        <v>5</v>
      </c>
      <c r="I1322" s="2" t="s">
        <v>5530</v>
      </c>
      <c r="J1322" s="2">
        <v>-122.40744</v>
      </c>
      <c r="K1322" s="2">
        <v>37.79171</v>
      </c>
      <c r="L1322" s="2" t="s">
        <v>5531</v>
      </c>
    </row>
    <row r="1323" spans="1:12">
      <c r="A1323" s="2">
        <v>310742</v>
      </c>
      <c r="B1323" s="2" t="s">
        <v>5532</v>
      </c>
      <c r="C1323" s="2" t="s">
        <v>5533</v>
      </c>
      <c r="D1323" s="2" t="s">
        <v>602</v>
      </c>
      <c r="E1323" s="2">
        <v>900182</v>
      </c>
      <c r="F1323" s="2" t="s">
        <v>5521</v>
      </c>
      <c r="G1323" s="2">
        <v>906181</v>
      </c>
      <c r="H1323" s="2">
        <v>5</v>
      </c>
      <c r="I1323" s="2" t="s">
        <v>5534</v>
      </c>
      <c r="J1323" s="2">
        <v>-122.40158</v>
      </c>
      <c r="K1323" s="2">
        <v>37.78596</v>
      </c>
      <c r="L1323" s="2" t="s">
        <v>5535</v>
      </c>
    </row>
    <row r="1324" spans="1:12">
      <c r="A1324" s="2">
        <v>310744</v>
      </c>
      <c r="B1324" s="2" t="s">
        <v>5536</v>
      </c>
      <c r="C1324" s="2" t="s">
        <v>5537</v>
      </c>
      <c r="D1324" s="2" t="s">
        <v>602</v>
      </c>
      <c r="E1324" s="2">
        <v>900182</v>
      </c>
      <c r="F1324" s="2" t="s">
        <v>5521</v>
      </c>
      <c r="G1324" s="2">
        <v>906181</v>
      </c>
      <c r="H1324" s="2">
        <v>4</v>
      </c>
      <c r="I1324" s="2" t="s">
        <v>5538</v>
      </c>
      <c r="J1324" s="2">
        <v>37.78773</v>
      </c>
      <c r="K1324" s="2">
        <v>-122.40822</v>
      </c>
      <c r="L1324" s="2" t="s">
        <v>5539</v>
      </c>
    </row>
    <row r="1325" spans="1:12">
      <c r="A1325" s="2">
        <v>310750</v>
      </c>
      <c r="B1325" s="2" t="s">
        <v>5540</v>
      </c>
      <c r="C1325" s="2" t="s">
        <v>5541</v>
      </c>
      <c r="D1325" s="2" t="s">
        <v>602</v>
      </c>
      <c r="E1325" s="2">
        <v>900182</v>
      </c>
      <c r="F1325" s="2" t="s">
        <v>5542</v>
      </c>
      <c r="G1325" s="2">
        <v>905640</v>
      </c>
      <c r="H1325" s="2">
        <v>4</v>
      </c>
      <c r="I1325" s="2" t="s">
        <v>5543</v>
      </c>
      <c r="J1325" s="2">
        <v>-122.33357</v>
      </c>
      <c r="K1325" s="2">
        <v>47.61017</v>
      </c>
      <c r="L1325" s="2" t="s">
        <v>5544</v>
      </c>
    </row>
    <row r="1326" spans="1:12">
      <c r="A1326" s="2">
        <v>310751</v>
      </c>
      <c r="B1326" s="2" t="s">
        <v>5545</v>
      </c>
      <c r="C1326" s="2" t="s">
        <v>5546</v>
      </c>
      <c r="D1326" s="2" t="s">
        <v>602</v>
      </c>
      <c r="E1326" s="2">
        <v>900182</v>
      </c>
      <c r="F1326" s="2" t="s">
        <v>5484</v>
      </c>
      <c r="G1326" s="2">
        <v>978860</v>
      </c>
      <c r="H1326" s="2">
        <v>3</v>
      </c>
      <c r="I1326" s="2" t="s">
        <v>5547</v>
      </c>
      <c r="J1326" s="2">
        <v>-77.03255</v>
      </c>
      <c r="K1326" s="2">
        <v>38.90465</v>
      </c>
      <c r="L1326" s="2" t="s">
        <v>5548</v>
      </c>
    </row>
    <row r="1327" spans="1:12">
      <c r="A1327" s="2">
        <v>310760</v>
      </c>
      <c r="B1327" s="2" t="s">
        <v>5549</v>
      </c>
      <c r="C1327" s="2" t="s">
        <v>5550</v>
      </c>
      <c r="D1327" s="2" t="s">
        <v>602</v>
      </c>
      <c r="E1327" s="2">
        <v>900182</v>
      </c>
      <c r="F1327" s="2" t="s">
        <v>5551</v>
      </c>
      <c r="G1327" s="2">
        <v>965819</v>
      </c>
      <c r="H1327" s="2">
        <v>4</v>
      </c>
      <c r="I1327" s="2" t="s">
        <v>5552</v>
      </c>
      <c r="J1327" s="2">
        <v>-155.82199</v>
      </c>
      <c r="K1327" s="2">
        <v>19.99449</v>
      </c>
      <c r="L1327" s="2" t="s">
        <v>5553</v>
      </c>
    </row>
    <row r="1328" spans="1:12">
      <c r="A1328" s="2">
        <v>310763</v>
      </c>
      <c r="B1328" s="2" t="s">
        <v>5554</v>
      </c>
      <c r="C1328" s="2" t="s">
        <v>5555</v>
      </c>
      <c r="D1328" s="2" t="s">
        <v>602</v>
      </c>
      <c r="E1328" s="2">
        <v>900182</v>
      </c>
      <c r="F1328" s="2" t="s">
        <v>5556</v>
      </c>
      <c r="G1328" s="2">
        <v>905611</v>
      </c>
      <c r="H1328" s="2">
        <v>3</v>
      </c>
      <c r="I1328" s="2" t="s">
        <v>5557</v>
      </c>
      <c r="J1328" s="2">
        <v>-117.14856</v>
      </c>
      <c r="K1328" s="2">
        <v>32.80965</v>
      </c>
      <c r="L1328" s="2" t="s">
        <v>5558</v>
      </c>
    </row>
    <row r="1329" spans="1:12">
      <c r="A1329" s="2">
        <v>310770</v>
      </c>
      <c r="B1329" s="2" t="s">
        <v>5559</v>
      </c>
      <c r="C1329" s="2" t="s">
        <v>5560</v>
      </c>
      <c r="D1329" s="2" t="s">
        <v>602</v>
      </c>
      <c r="E1329" s="2">
        <v>900182</v>
      </c>
      <c r="F1329" s="2" t="s">
        <v>5556</v>
      </c>
      <c r="G1329" s="2">
        <v>905611</v>
      </c>
      <c r="H1329" s="2">
        <v>4</v>
      </c>
      <c r="I1329" s="2">
        <v>16192394500</v>
      </c>
      <c r="J1329" s="2">
        <v>-117.16736</v>
      </c>
      <c r="K1329" s="2">
        <v>32.7162</v>
      </c>
      <c r="L1329" s="2" t="s">
        <v>5561</v>
      </c>
    </row>
    <row r="1330" spans="1:12">
      <c r="A1330" s="2">
        <v>310776</v>
      </c>
      <c r="B1330" s="2" t="s">
        <v>5562</v>
      </c>
      <c r="C1330" s="2" t="s">
        <v>5563</v>
      </c>
      <c r="D1330" s="2" t="s">
        <v>602</v>
      </c>
      <c r="E1330" s="2">
        <v>900182</v>
      </c>
      <c r="F1330" s="2" t="s">
        <v>5564</v>
      </c>
      <c r="G1330" s="2">
        <v>931707</v>
      </c>
      <c r="H1330" s="2">
        <v>4</v>
      </c>
      <c r="I1330" s="2" t="s">
        <v>5565</v>
      </c>
      <c r="J1330" s="2">
        <v>-157.82973</v>
      </c>
      <c r="K1330" s="2">
        <v>21.27821</v>
      </c>
      <c r="L1330" s="2" t="s">
        <v>5566</v>
      </c>
    </row>
    <row r="1331" spans="1:12">
      <c r="A1331" s="2">
        <v>310781</v>
      </c>
      <c r="B1331" s="2" t="s">
        <v>5567</v>
      </c>
      <c r="C1331" s="2" t="s">
        <v>5568</v>
      </c>
      <c r="D1331" s="2" t="s">
        <v>602</v>
      </c>
      <c r="E1331" s="2">
        <v>900182</v>
      </c>
      <c r="F1331" s="2" t="s">
        <v>5564</v>
      </c>
      <c r="G1331" s="2">
        <v>931707</v>
      </c>
      <c r="H1331" s="2">
        <v>4</v>
      </c>
      <c r="I1331" s="2" t="s">
        <v>5569</v>
      </c>
      <c r="J1331" s="2">
        <v>-157.82333</v>
      </c>
      <c r="K1331" s="2">
        <v>21.27273</v>
      </c>
      <c r="L1331" s="2" t="s">
        <v>5570</v>
      </c>
    </row>
    <row r="1332" spans="1:12">
      <c r="A1332" s="2">
        <v>310799</v>
      </c>
      <c r="B1332" s="2" t="s">
        <v>5571</v>
      </c>
      <c r="C1332" s="2" t="s">
        <v>5572</v>
      </c>
      <c r="D1332" s="2" t="s">
        <v>602</v>
      </c>
      <c r="E1332" s="2">
        <v>900182</v>
      </c>
      <c r="F1332" s="2" t="s">
        <v>5564</v>
      </c>
      <c r="G1332" s="2">
        <v>931707</v>
      </c>
      <c r="H1332" s="2">
        <v>4</v>
      </c>
      <c r="I1332" s="2" t="s">
        <v>5573</v>
      </c>
      <c r="J1332" s="2">
        <v>-157.82632</v>
      </c>
      <c r="K1332" s="2">
        <v>21.27673</v>
      </c>
      <c r="L1332" s="2" t="s">
        <v>5574</v>
      </c>
    </row>
    <row r="1333" spans="1:12">
      <c r="A1333" s="2">
        <v>310807</v>
      </c>
      <c r="B1333" s="2" t="s">
        <v>5575</v>
      </c>
      <c r="C1333" s="2" t="s">
        <v>5576</v>
      </c>
      <c r="D1333" s="2" t="s">
        <v>602</v>
      </c>
      <c r="E1333" s="2">
        <v>900182</v>
      </c>
      <c r="F1333" s="2" t="s">
        <v>5430</v>
      </c>
      <c r="G1333" s="2">
        <v>905921</v>
      </c>
      <c r="H1333" s="2">
        <v>4</v>
      </c>
      <c r="I1333" s="2" t="s">
        <v>5577</v>
      </c>
      <c r="J1333" s="2">
        <v>-71.01729</v>
      </c>
      <c r="K1333" s="2">
        <v>42.2286</v>
      </c>
      <c r="L1333" s="2" t="s">
        <v>5578</v>
      </c>
    </row>
    <row r="1334" spans="1:12">
      <c r="A1334" s="2">
        <v>310820</v>
      </c>
      <c r="B1334" s="2" t="s">
        <v>5579</v>
      </c>
      <c r="C1334" s="2" t="s">
        <v>5580</v>
      </c>
      <c r="D1334" s="2" t="s">
        <v>602</v>
      </c>
      <c r="E1334" s="2">
        <v>900182</v>
      </c>
      <c r="F1334" s="2" t="s">
        <v>5581</v>
      </c>
      <c r="G1334" s="2">
        <v>906100</v>
      </c>
      <c r="H1334" s="2">
        <v>3</v>
      </c>
      <c r="I1334" s="2" t="s">
        <v>5582</v>
      </c>
      <c r="J1334" s="2">
        <v>-75.19443</v>
      </c>
      <c r="K1334" s="2">
        <v>39.95466</v>
      </c>
      <c r="L1334" s="2" t="s">
        <v>5583</v>
      </c>
    </row>
    <row r="1335" spans="1:12">
      <c r="A1335" s="2">
        <v>310830</v>
      </c>
      <c r="B1335" s="2" t="s">
        <v>5584</v>
      </c>
      <c r="C1335" s="2" t="s">
        <v>5585</v>
      </c>
      <c r="D1335" s="2" t="s">
        <v>602</v>
      </c>
      <c r="E1335" s="2">
        <v>900182</v>
      </c>
      <c r="F1335" s="2" t="s">
        <v>5330</v>
      </c>
      <c r="G1335" s="2">
        <v>905457</v>
      </c>
      <c r="H1335" s="2">
        <v>4</v>
      </c>
      <c r="I1335" s="2" t="s">
        <v>5586</v>
      </c>
      <c r="J1335" s="2">
        <v>-74.01474</v>
      </c>
      <c r="K1335" s="2">
        <v>40.70977</v>
      </c>
      <c r="L1335" s="2" t="s">
        <v>5587</v>
      </c>
    </row>
    <row r="1336" spans="1:12">
      <c r="A1336" s="2">
        <v>310832</v>
      </c>
      <c r="B1336" s="2" t="s">
        <v>5588</v>
      </c>
      <c r="C1336" s="2" t="s">
        <v>5589</v>
      </c>
      <c r="D1336" s="2" t="s">
        <v>602</v>
      </c>
      <c r="E1336" s="2">
        <v>900182</v>
      </c>
      <c r="F1336" s="2" t="s">
        <v>5330</v>
      </c>
      <c r="G1336" s="2">
        <v>905457</v>
      </c>
      <c r="H1336" s="2">
        <v>4</v>
      </c>
      <c r="I1336" s="2" t="s">
        <v>5590</v>
      </c>
      <c r="J1336" s="2">
        <v>-73.95184</v>
      </c>
      <c r="K1336" s="2">
        <v>40.80921</v>
      </c>
      <c r="L1336" s="2" t="s">
        <v>5591</v>
      </c>
    </row>
    <row r="1337" spans="1:12">
      <c r="A1337" s="2">
        <v>310835</v>
      </c>
      <c r="B1337" s="2" t="s">
        <v>5592</v>
      </c>
      <c r="C1337" s="2" t="s">
        <v>5593</v>
      </c>
      <c r="D1337" s="2" t="s">
        <v>602</v>
      </c>
      <c r="E1337" s="2">
        <v>900182</v>
      </c>
      <c r="F1337" s="2" t="s">
        <v>5330</v>
      </c>
      <c r="G1337" s="2">
        <v>905457</v>
      </c>
      <c r="H1337" s="2">
        <v>4</v>
      </c>
      <c r="I1337" s="2" t="s">
        <v>5594</v>
      </c>
      <c r="J1337" s="2">
        <v>-73.98213</v>
      </c>
      <c r="K1337" s="2">
        <v>40.76264</v>
      </c>
      <c r="L1337" s="2" t="s">
        <v>5595</v>
      </c>
    </row>
    <row r="1338" spans="1:12">
      <c r="A1338" s="2">
        <v>311533</v>
      </c>
      <c r="B1338" s="2" t="s">
        <v>5596</v>
      </c>
      <c r="C1338" s="2" t="s">
        <v>5597</v>
      </c>
      <c r="D1338" s="2" t="s">
        <v>322</v>
      </c>
      <c r="E1338" s="2">
        <v>900155</v>
      </c>
      <c r="F1338" s="2" t="s">
        <v>322</v>
      </c>
      <c r="G1338" s="2">
        <v>904544</v>
      </c>
      <c r="H1338" s="2">
        <v>4</v>
      </c>
      <c r="I1338" s="2" t="s">
        <v>5598</v>
      </c>
      <c r="J1338" s="2">
        <v>103.84145</v>
      </c>
      <c r="K1338" s="2">
        <v>1.31668</v>
      </c>
      <c r="L1338" s="2" t="s">
        <v>5599</v>
      </c>
    </row>
    <row r="1339" spans="1:12">
      <c r="A1339" s="2">
        <v>311724</v>
      </c>
      <c r="B1339" s="2" t="s">
        <v>5600</v>
      </c>
      <c r="C1339" s="2" t="s">
        <v>5601</v>
      </c>
      <c r="D1339" s="2" t="s">
        <v>79</v>
      </c>
      <c r="E1339" s="2">
        <v>900170</v>
      </c>
      <c r="F1339" s="2" t="s">
        <v>245</v>
      </c>
      <c r="G1339" s="2">
        <v>904998</v>
      </c>
      <c r="H1339" s="2">
        <v>5</v>
      </c>
      <c r="I1339" s="2" t="s">
        <v>5602</v>
      </c>
      <c r="J1339" s="2">
        <v>100.0681</v>
      </c>
      <c r="K1339" s="2">
        <v>9.577683</v>
      </c>
      <c r="L1339" s="2" t="s">
        <v>5603</v>
      </c>
    </row>
    <row r="1340" spans="1:12">
      <c r="A1340" s="2">
        <v>311728</v>
      </c>
      <c r="B1340" s="2" t="s">
        <v>5604</v>
      </c>
      <c r="C1340" s="2" t="s">
        <v>5605</v>
      </c>
      <c r="D1340" s="2" t="s">
        <v>79</v>
      </c>
      <c r="E1340" s="2">
        <v>900170</v>
      </c>
      <c r="F1340" s="2" t="s">
        <v>222</v>
      </c>
      <c r="G1340" s="2">
        <v>904986</v>
      </c>
      <c r="H1340" s="2">
        <v>4</v>
      </c>
      <c r="I1340" s="2" t="s">
        <v>5606</v>
      </c>
      <c r="J1340" s="2">
        <v>98.2999877929688</v>
      </c>
      <c r="K1340" s="2">
        <v>7.81228017807007</v>
      </c>
      <c r="L1340" s="2" t="s">
        <v>5607</v>
      </c>
    </row>
    <row r="1341" spans="1:12">
      <c r="A1341" s="2">
        <v>311729</v>
      </c>
      <c r="B1341" s="2" t="s">
        <v>5608</v>
      </c>
      <c r="C1341" s="2" t="s">
        <v>5609</v>
      </c>
      <c r="D1341" s="2" t="s">
        <v>2759</v>
      </c>
      <c r="E1341" s="2">
        <v>900078</v>
      </c>
      <c r="F1341" s="2" t="s">
        <v>2760</v>
      </c>
      <c r="G1341" s="2">
        <v>902887</v>
      </c>
      <c r="H1341" s="2">
        <v>5</v>
      </c>
      <c r="I1341" s="2" t="s">
        <v>5610</v>
      </c>
      <c r="J1341" s="2">
        <v>115.139467991889</v>
      </c>
      <c r="K1341" s="2">
        <v>-8.79343368149553</v>
      </c>
      <c r="L1341" s="2" t="s">
        <v>5611</v>
      </c>
    </row>
    <row r="1342" spans="1:12">
      <c r="A1342" s="2">
        <v>311730</v>
      </c>
      <c r="B1342" s="2" t="s">
        <v>5612</v>
      </c>
      <c r="C1342" s="2" t="s">
        <v>5613</v>
      </c>
      <c r="D1342" s="2" t="s">
        <v>2759</v>
      </c>
      <c r="E1342" s="2">
        <v>900078</v>
      </c>
      <c r="F1342" s="2" t="s">
        <v>2760</v>
      </c>
      <c r="G1342" s="2">
        <v>902887</v>
      </c>
      <c r="H1342" s="2">
        <v>5</v>
      </c>
      <c r="I1342" s="2" t="s">
        <v>5614</v>
      </c>
      <c r="J1342" s="2">
        <v>115.139467991889</v>
      </c>
      <c r="K1342" s="2">
        <v>-8.79343368149553</v>
      </c>
      <c r="L1342" s="2" t="s">
        <v>5611</v>
      </c>
    </row>
    <row r="1343" spans="1:12">
      <c r="A1343" s="2">
        <v>311744</v>
      </c>
      <c r="B1343" s="2" t="s">
        <v>5615</v>
      </c>
      <c r="C1343" s="2" t="s">
        <v>5616</v>
      </c>
      <c r="D1343" s="2" t="s">
        <v>79</v>
      </c>
      <c r="E1343" s="2">
        <v>900170</v>
      </c>
      <c r="F1343" s="2" t="s">
        <v>80</v>
      </c>
      <c r="G1343" s="2">
        <v>904976</v>
      </c>
      <c r="H1343" s="2">
        <v>4</v>
      </c>
      <c r="I1343" s="2" t="s">
        <v>5617</v>
      </c>
      <c r="J1343" s="2">
        <v>100.541081</v>
      </c>
      <c r="K1343" s="2">
        <v>13.750995</v>
      </c>
      <c r="L1343" s="2" t="s">
        <v>5618</v>
      </c>
    </row>
    <row r="1344" spans="1:12">
      <c r="A1344" s="2">
        <v>311747</v>
      </c>
      <c r="B1344" s="2" t="s">
        <v>5619</v>
      </c>
      <c r="C1344" s="2" t="s">
        <v>5620</v>
      </c>
      <c r="D1344" s="2" t="s">
        <v>79</v>
      </c>
      <c r="E1344" s="2">
        <v>900170</v>
      </c>
      <c r="F1344" s="2" t="s">
        <v>80</v>
      </c>
      <c r="G1344" s="2">
        <v>904976</v>
      </c>
      <c r="H1344" s="2">
        <v>4</v>
      </c>
      <c r="I1344" s="2" t="s">
        <v>5621</v>
      </c>
      <c r="J1344" s="2">
        <v>100.557</v>
      </c>
      <c r="K1344" s="2">
        <v>13.744</v>
      </c>
      <c r="L1344" s="2" t="s">
        <v>5622</v>
      </c>
    </row>
    <row r="1345" spans="1:12">
      <c r="A1345" s="2">
        <v>311776</v>
      </c>
      <c r="B1345" s="2" t="s">
        <v>5623</v>
      </c>
      <c r="C1345" s="2" t="s">
        <v>5624</v>
      </c>
      <c r="D1345" s="2" t="s">
        <v>79</v>
      </c>
      <c r="E1345" s="2">
        <v>900170</v>
      </c>
      <c r="F1345" s="2" t="s">
        <v>80</v>
      </c>
      <c r="G1345" s="2">
        <v>904976</v>
      </c>
      <c r="H1345" s="2">
        <v>4</v>
      </c>
      <c r="I1345" s="2" t="s">
        <v>5625</v>
      </c>
      <c r="J1345" s="2">
        <v>100.333777</v>
      </c>
      <c r="K1345" s="2">
        <v>13.4759</v>
      </c>
      <c r="L1345" s="2" t="s">
        <v>5626</v>
      </c>
    </row>
    <row r="1346" spans="1:12">
      <c r="A1346" s="2">
        <v>311777</v>
      </c>
      <c r="B1346" s="2" t="s">
        <v>5627</v>
      </c>
      <c r="C1346" s="2" t="s">
        <v>5628</v>
      </c>
      <c r="D1346" s="2" t="s">
        <v>79</v>
      </c>
      <c r="E1346" s="2">
        <v>900170</v>
      </c>
      <c r="F1346" s="2" t="s">
        <v>80</v>
      </c>
      <c r="G1346" s="2">
        <v>904976</v>
      </c>
      <c r="H1346" s="2">
        <v>3</v>
      </c>
      <c r="I1346" s="2" t="s">
        <v>5629</v>
      </c>
      <c r="J1346" s="2">
        <v>100.546488</v>
      </c>
      <c r="K1346" s="2">
        <v>13.773982</v>
      </c>
      <c r="L1346" s="2" t="s">
        <v>5630</v>
      </c>
    </row>
    <row r="1347" spans="1:12">
      <c r="A1347" s="2">
        <v>311782</v>
      </c>
      <c r="B1347" s="2" t="s">
        <v>5631</v>
      </c>
      <c r="C1347" s="2" t="s">
        <v>5632</v>
      </c>
      <c r="D1347" s="2" t="s">
        <v>79</v>
      </c>
      <c r="E1347" s="2">
        <v>900170</v>
      </c>
      <c r="F1347" s="2" t="s">
        <v>80</v>
      </c>
      <c r="G1347" s="2">
        <v>904976</v>
      </c>
      <c r="H1347" s="2">
        <v>4</v>
      </c>
      <c r="I1347" s="2" t="s">
        <v>5633</v>
      </c>
      <c r="J1347" s="2">
        <v>100.537309</v>
      </c>
      <c r="K1347" s="2">
        <v>13.751772</v>
      </c>
      <c r="L1347" s="2" t="s">
        <v>5634</v>
      </c>
    </row>
    <row r="1348" spans="1:12">
      <c r="A1348" s="2">
        <v>311790</v>
      </c>
      <c r="B1348" s="2" t="s">
        <v>5635</v>
      </c>
      <c r="C1348" s="2" t="s">
        <v>5636</v>
      </c>
      <c r="D1348" s="2" t="s">
        <v>79</v>
      </c>
      <c r="E1348" s="2">
        <v>900170</v>
      </c>
      <c r="F1348" s="2" t="s">
        <v>80</v>
      </c>
      <c r="G1348" s="2">
        <v>904976</v>
      </c>
      <c r="H1348" s="2">
        <v>4</v>
      </c>
      <c r="I1348" s="2" t="s">
        <v>5637</v>
      </c>
      <c r="J1348" s="2">
        <v>100.563</v>
      </c>
      <c r="K1348" s="2">
        <v>13.733</v>
      </c>
      <c r="L1348" s="2" t="s">
        <v>5638</v>
      </c>
    </row>
    <row r="1349" spans="1:12">
      <c r="A1349" s="2">
        <v>311791</v>
      </c>
      <c r="B1349" s="2" t="s">
        <v>5639</v>
      </c>
      <c r="C1349" s="2" t="s">
        <v>5640</v>
      </c>
      <c r="D1349" s="2" t="s">
        <v>79</v>
      </c>
      <c r="E1349" s="2">
        <v>900170</v>
      </c>
      <c r="F1349" s="2" t="s">
        <v>80</v>
      </c>
      <c r="G1349" s="2">
        <v>904976</v>
      </c>
      <c r="H1349" s="2">
        <v>5</v>
      </c>
      <c r="I1349" s="2" t="s">
        <v>5641</v>
      </c>
      <c r="J1349" s="2">
        <v>100.564174</v>
      </c>
      <c r="K1349" s="2">
        <v>13.734754</v>
      </c>
      <c r="L1349" s="2" t="s">
        <v>5642</v>
      </c>
    </row>
    <row r="1350" spans="1:12">
      <c r="A1350" s="2">
        <v>311792</v>
      </c>
      <c r="B1350" s="2" t="s">
        <v>5643</v>
      </c>
      <c r="C1350" s="2" t="s">
        <v>5644</v>
      </c>
      <c r="D1350" s="2" t="s">
        <v>79</v>
      </c>
      <c r="E1350" s="2">
        <v>900170</v>
      </c>
      <c r="F1350" s="2" t="s">
        <v>80</v>
      </c>
      <c r="G1350" s="2">
        <v>904976</v>
      </c>
      <c r="H1350" s="2">
        <v>4</v>
      </c>
      <c r="I1350" s="2" t="s">
        <v>5645</v>
      </c>
      <c r="J1350" s="2">
        <v>100.545</v>
      </c>
      <c r="K1350" s="2">
        <v>13.722</v>
      </c>
      <c r="L1350" s="2" t="s">
        <v>5646</v>
      </c>
    </row>
    <row r="1351" spans="1:12">
      <c r="A1351" s="2">
        <v>311834</v>
      </c>
      <c r="B1351" s="2" t="s">
        <v>5647</v>
      </c>
      <c r="C1351" s="2" t="s">
        <v>5648</v>
      </c>
      <c r="D1351" s="2" t="s">
        <v>79</v>
      </c>
      <c r="E1351" s="2">
        <v>900170</v>
      </c>
      <c r="F1351" s="2" t="s">
        <v>80</v>
      </c>
      <c r="G1351" s="2">
        <v>904976</v>
      </c>
      <c r="H1351" s="2">
        <v>5</v>
      </c>
      <c r="I1351" s="2" t="s">
        <v>5649</v>
      </c>
      <c r="J1351" s="2">
        <v>100.543002</v>
      </c>
      <c r="K1351" s="2">
        <v>13.739024</v>
      </c>
      <c r="L1351" s="2" t="s">
        <v>5650</v>
      </c>
    </row>
    <row r="1352" spans="1:12">
      <c r="A1352" s="2">
        <v>311854</v>
      </c>
      <c r="B1352" s="2" t="s">
        <v>5651</v>
      </c>
      <c r="C1352" s="2" t="s">
        <v>5652</v>
      </c>
      <c r="D1352" s="2" t="s">
        <v>79</v>
      </c>
      <c r="E1352" s="2">
        <v>900170</v>
      </c>
      <c r="F1352" s="2" t="s">
        <v>80</v>
      </c>
      <c r="G1352" s="2">
        <v>904976</v>
      </c>
      <c r="H1352" s="2">
        <v>3</v>
      </c>
      <c r="I1352" s="2" t="s">
        <v>5653</v>
      </c>
      <c r="J1352" s="2">
        <v>100.540393</v>
      </c>
      <c r="K1352" s="2">
        <v>13.760078</v>
      </c>
      <c r="L1352" s="2" t="s">
        <v>5654</v>
      </c>
    </row>
    <row r="1353" spans="1:12">
      <c r="A1353" s="2">
        <v>311882</v>
      </c>
      <c r="B1353" s="2" t="s">
        <v>5655</v>
      </c>
      <c r="C1353" s="2" t="s">
        <v>5656</v>
      </c>
      <c r="D1353" s="2" t="s">
        <v>79</v>
      </c>
      <c r="E1353" s="2">
        <v>900170</v>
      </c>
      <c r="F1353" s="2" t="s">
        <v>80</v>
      </c>
      <c r="G1353" s="2">
        <v>904976</v>
      </c>
      <c r="H1353" s="2">
        <v>5</v>
      </c>
      <c r="I1353" s="2" t="s">
        <v>5657</v>
      </c>
      <c r="J1353" s="2">
        <v>100.552513</v>
      </c>
      <c r="K1353" s="2">
        <v>13.741602</v>
      </c>
      <c r="L1353" s="2" t="s">
        <v>5658</v>
      </c>
    </row>
    <row r="1354" spans="1:12">
      <c r="A1354" s="2">
        <v>311885</v>
      </c>
      <c r="B1354" s="2" t="s">
        <v>5659</v>
      </c>
      <c r="C1354" s="2" t="s">
        <v>5660</v>
      </c>
      <c r="D1354" s="2" t="s">
        <v>79</v>
      </c>
      <c r="E1354" s="2">
        <v>900170</v>
      </c>
      <c r="F1354" s="2" t="s">
        <v>80</v>
      </c>
      <c r="G1354" s="2">
        <v>904976</v>
      </c>
      <c r="H1354" s="2">
        <v>5</v>
      </c>
      <c r="I1354" s="2" t="s">
        <v>5661</v>
      </c>
      <c r="J1354" s="2">
        <v>100.553787</v>
      </c>
      <c r="K1354" s="2">
        <v>13.741129</v>
      </c>
      <c r="L1354" s="2" t="s">
        <v>5662</v>
      </c>
    </row>
    <row r="1355" spans="1:12">
      <c r="A1355" s="2">
        <v>311897</v>
      </c>
      <c r="B1355" s="2" t="s">
        <v>5663</v>
      </c>
      <c r="C1355" s="2" t="s">
        <v>5664</v>
      </c>
      <c r="D1355" s="2" t="s">
        <v>79</v>
      </c>
      <c r="E1355" s="2">
        <v>900170</v>
      </c>
      <c r="F1355" s="2" t="s">
        <v>80</v>
      </c>
      <c r="G1355" s="2">
        <v>904976</v>
      </c>
      <c r="H1355" s="2">
        <v>3</v>
      </c>
      <c r="I1355" s="2" t="s">
        <v>5665</v>
      </c>
      <c r="J1355" s="2">
        <v>100.526838</v>
      </c>
      <c r="K1355" s="2">
        <v>13.725981</v>
      </c>
      <c r="L1355" s="2" t="s">
        <v>5666</v>
      </c>
    </row>
    <row r="1356" spans="1:12">
      <c r="A1356" s="2">
        <v>311911</v>
      </c>
      <c r="B1356" s="2" t="s">
        <v>5667</v>
      </c>
      <c r="C1356" s="2" t="s">
        <v>5668</v>
      </c>
      <c r="D1356" s="2" t="s">
        <v>79</v>
      </c>
      <c r="E1356" s="2">
        <v>900170</v>
      </c>
      <c r="F1356" s="2" t="s">
        <v>80</v>
      </c>
      <c r="G1356" s="2">
        <v>904976</v>
      </c>
      <c r="H1356" s="2">
        <v>4</v>
      </c>
      <c r="I1356" s="2" t="s">
        <v>5669</v>
      </c>
      <c r="J1356" s="2">
        <v>100.557262</v>
      </c>
      <c r="K1356" s="2">
        <v>13.743482</v>
      </c>
      <c r="L1356" s="2" t="s">
        <v>5670</v>
      </c>
    </row>
    <row r="1357" spans="1:12">
      <c r="A1357" s="2">
        <v>311917</v>
      </c>
      <c r="B1357" s="2" t="s">
        <v>5671</v>
      </c>
      <c r="C1357" s="2" t="s">
        <v>5672</v>
      </c>
      <c r="D1357" s="2" t="s">
        <v>79</v>
      </c>
      <c r="E1357" s="2">
        <v>900170</v>
      </c>
      <c r="F1357" s="2" t="s">
        <v>80</v>
      </c>
      <c r="G1357" s="2">
        <v>904976</v>
      </c>
      <c r="H1357" s="2">
        <v>3</v>
      </c>
      <c r="I1357" s="2" t="s">
        <v>5673</v>
      </c>
      <c r="J1357" s="2">
        <v>100.496288</v>
      </c>
      <c r="K1357" s="2">
        <v>13.756899</v>
      </c>
      <c r="L1357" s="2" t="s">
        <v>5674</v>
      </c>
    </row>
    <row r="1358" spans="1:12">
      <c r="A1358" s="2">
        <v>311939</v>
      </c>
      <c r="B1358" s="2" t="s">
        <v>5675</v>
      </c>
      <c r="C1358" s="2" t="s">
        <v>5676</v>
      </c>
      <c r="D1358" s="2" t="s">
        <v>79</v>
      </c>
      <c r="E1358" s="2">
        <v>900170</v>
      </c>
      <c r="F1358" s="2" t="s">
        <v>80</v>
      </c>
      <c r="G1358" s="2">
        <v>904976</v>
      </c>
      <c r="H1358" s="2">
        <v>4</v>
      </c>
      <c r="I1358" s="2" t="s">
        <v>5677</v>
      </c>
      <c r="J1358" s="2">
        <v>100.591507</v>
      </c>
      <c r="K1358" s="2">
        <v>13.726317</v>
      </c>
      <c r="L1358" s="2" t="s">
        <v>5678</v>
      </c>
    </row>
    <row r="1359" spans="1:12">
      <c r="A1359" s="2">
        <v>311943</v>
      </c>
      <c r="B1359" s="2" t="s">
        <v>5679</v>
      </c>
      <c r="C1359" s="2" t="s">
        <v>5680</v>
      </c>
      <c r="D1359" s="2" t="s">
        <v>79</v>
      </c>
      <c r="E1359" s="2">
        <v>900170</v>
      </c>
      <c r="F1359" s="2" t="s">
        <v>80</v>
      </c>
      <c r="G1359" s="2">
        <v>904976</v>
      </c>
      <c r="H1359" s="2">
        <v>4</v>
      </c>
      <c r="I1359" s="2" t="s">
        <v>5681</v>
      </c>
      <c r="J1359" s="2">
        <v>100.520424</v>
      </c>
      <c r="K1359" s="2">
        <v>13.726471</v>
      </c>
      <c r="L1359" s="2" t="s">
        <v>5682</v>
      </c>
    </row>
    <row r="1360" spans="1:12">
      <c r="A1360" s="2">
        <v>311945</v>
      </c>
      <c r="B1360" s="2" t="s">
        <v>5683</v>
      </c>
      <c r="C1360" s="2" t="s">
        <v>5684</v>
      </c>
      <c r="D1360" s="2" t="s">
        <v>79</v>
      </c>
      <c r="E1360" s="2">
        <v>900170</v>
      </c>
      <c r="F1360" s="2" t="s">
        <v>80</v>
      </c>
      <c r="G1360" s="2">
        <v>904976</v>
      </c>
      <c r="H1360" s="2">
        <v>4</v>
      </c>
      <c r="I1360" s="2" t="s">
        <v>5685</v>
      </c>
      <c r="J1360" s="2">
        <v>100.525773</v>
      </c>
      <c r="K1360" s="2">
        <v>13.724711</v>
      </c>
      <c r="L1360" s="2" t="s">
        <v>5686</v>
      </c>
    </row>
    <row r="1361" spans="1:12">
      <c r="A1361" s="2">
        <v>312116</v>
      </c>
      <c r="B1361" s="2" t="s">
        <v>5687</v>
      </c>
      <c r="C1361" s="2" t="s">
        <v>5688</v>
      </c>
      <c r="D1361" s="2" t="s">
        <v>59</v>
      </c>
      <c r="E1361" s="2">
        <v>900091</v>
      </c>
      <c r="F1361" s="2" t="s">
        <v>359</v>
      </c>
      <c r="G1361" s="2">
        <v>903551</v>
      </c>
      <c r="H1361" s="2">
        <v>5</v>
      </c>
      <c r="I1361" s="2" t="s">
        <v>5689</v>
      </c>
      <c r="J1361" s="2">
        <v>127.0017287</v>
      </c>
      <c r="K1361" s="2">
        <v>37.50092246</v>
      </c>
      <c r="L1361" s="2" t="s">
        <v>5690</v>
      </c>
    </row>
    <row r="1362" spans="1:12">
      <c r="A1362" s="2">
        <v>312119</v>
      </c>
      <c r="B1362" s="2" t="s">
        <v>5691</v>
      </c>
      <c r="C1362" s="2" t="s">
        <v>5692</v>
      </c>
      <c r="D1362" s="2" t="s">
        <v>79</v>
      </c>
      <c r="E1362" s="2">
        <v>900170</v>
      </c>
      <c r="F1362" s="2" t="s">
        <v>222</v>
      </c>
      <c r="G1362" s="2">
        <v>904986</v>
      </c>
      <c r="H1362" s="2">
        <v>4</v>
      </c>
      <c r="I1362" s="2" t="s">
        <v>5693</v>
      </c>
      <c r="J1362" s="2">
        <v>98.29855</v>
      </c>
      <c r="K1362" s="2">
        <v>7.89395</v>
      </c>
      <c r="L1362" s="2" t="s">
        <v>5694</v>
      </c>
    </row>
    <row r="1363" spans="1:12">
      <c r="A1363" s="2">
        <v>312124</v>
      </c>
      <c r="B1363" s="2" t="s">
        <v>5695</v>
      </c>
      <c r="C1363" s="2" t="s">
        <v>5696</v>
      </c>
      <c r="D1363" s="2" t="s">
        <v>2915</v>
      </c>
      <c r="E1363" s="2">
        <v>900061</v>
      </c>
      <c r="F1363" s="2" t="s">
        <v>5697</v>
      </c>
      <c r="G1363" s="2">
        <v>901943</v>
      </c>
      <c r="H1363" s="2">
        <v>4</v>
      </c>
      <c r="I1363" s="2" t="s">
        <v>5698</v>
      </c>
      <c r="J1363" s="2">
        <v>7.265599059</v>
      </c>
      <c r="K1363" s="2">
        <v>43.69521102</v>
      </c>
      <c r="L1363" s="2" t="s">
        <v>5699</v>
      </c>
    </row>
    <row r="1364" spans="1:12">
      <c r="A1364" s="2">
        <v>312125</v>
      </c>
      <c r="B1364" s="2" t="s">
        <v>5700</v>
      </c>
      <c r="C1364" s="2" t="s">
        <v>5701</v>
      </c>
      <c r="D1364" s="2" t="s">
        <v>2915</v>
      </c>
      <c r="E1364" s="2">
        <v>900061</v>
      </c>
      <c r="F1364" s="2" t="s">
        <v>5697</v>
      </c>
      <c r="G1364" s="2">
        <v>901943</v>
      </c>
      <c r="H1364" s="2">
        <v>5</v>
      </c>
      <c r="I1364" s="2" t="s">
        <v>5702</v>
      </c>
      <c r="J1364" s="2">
        <v>7.265649715</v>
      </c>
      <c r="K1364" s="2">
        <v>43.70003944</v>
      </c>
      <c r="L1364" s="2" t="s">
        <v>5703</v>
      </c>
    </row>
    <row r="1365" spans="1:12">
      <c r="A1365" s="2">
        <v>312172</v>
      </c>
      <c r="B1365" s="2" t="s">
        <v>5704</v>
      </c>
      <c r="C1365" s="2" t="s">
        <v>5705</v>
      </c>
      <c r="D1365" s="2" t="s">
        <v>2874</v>
      </c>
      <c r="E1365" s="2">
        <v>900083</v>
      </c>
      <c r="F1365" s="2" t="s">
        <v>5706</v>
      </c>
      <c r="G1365" s="2">
        <v>903139</v>
      </c>
      <c r="H1365" s="2">
        <v>5</v>
      </c>
      <c r="I1365" s="2">
        <v>3906489381</v>
      </c>
      <c r="J1365" s="2">
        <v>12.496161</v>
      </c>
      <c r="K1365" s="2">
        <v>41.902141</v>
      </c>
      <c r="L1365" s="2" t="s">
        <v>5707</v>
      </c>
    </row>
    <row r="1366" spans="1:12">
      <c r="A1366" s="2">
        <v>312189</v>
      </c>
      <c r="B1366" s="2" t="s">
        <v>5708</v>
      </c>
      <c r="C1366" s="2" t="s">
        <v>5709</v>
      </c>
      <c r="D1366" s="2" t="s">
        <v>2874</v>
      </c>
      <c r="E1366" s="2">
        <v>900083</v>
      </c>
      <c r="F1366" s="2" t="s">
        <v>5706</v>
      </c>
      <c r="G1366" s="2">
        <v>903139</v>
      </c>
      <c r="H1366" s="2">
        <v>4</v>
      </c>
      <c r="I1366" s="2" t="s">
        <v>5710</v>
      </c>
      <c r="J1366" s="2">
        <v>12.471</v>
      </c>
      <c r="K1366" s="2">
        <v>41.9075</v>
      </c>
      <c r="L1366" s="2" t="s">
        <v>5711</v>
      </c>
    </row>
    <row r="1367" spans="1:12">
      <c r="A1367" s="2">
        <v>312229</v>
      </c>
      <c r="B1367" s="2" t="s">
        <v>5712</v>
      </c>
      <c r="C1367" s="2" t="s">
        <v>5713</v>
      </c>
      <c r="D1367" s="2" t="s">
        <v>2874</v>
      </c>
      <c r="E1367" s="2">
        <v>900083</v>
      </c>
      <c r="F1367" s="2" t="s">
        <v>3204</v>
      </c>
      <c r="G1367" s="2">
        <v>903136</v>
      </c>
      <c r="H1367" s="2">
        <v>5</v>
      </c>
      <c r="I1367" s="2" t="s">
        <v>5714</v>
      </c>
      <c r="J1367" s="2">
        <v>11.242</v>
      </c>
      <c r="K1367" s="2">
        <v>43.776</v>
      </c>
      <c r="L1367" s="2" t="s">
        <v>5715</v>
      </c>
    </row>
    <row r="1368" spans="1:12">
      <c r="A1368" s="2">
        <v>312303</v>
      </c>
      <c r="B1368" s="2" t="s">
        <v>5716</v>
      </c>
      <c r="C1368" s="2" t="s">
        <v>5717</v>
      </c>
      <c r="D1368" s="2" t="s">
        <v>2874</v>
      </c>
      <c r="E1368" s="2">
        <v>900083</v>
      </c>
      <c r="F1368" s="2" t="s">
        <v>5706</v>
      </c>
      <c r="G1368" s="2">
        <v>903139</v>
      </c>
      <c r="H1368" s="2">
        <v>5</v>
      </c>
      <c r="I1368" s="2" t="s">
        <v>5718</v>
      </c>
      <c r="J1368" s="2">
        <v>12.4946</v>
      </c>
      <c r="K1368" s="2">
        <v>41.9037</v>
      </c>
      <c r="L1368" s="2" t="s">
        <v>5719</v>
      </c>
    </row>
    <row r="1369" spans="1:12">
      <c r="A1369" s="2">
        <v>312388</v>
      </c>
      <c r="B1369" s="2" t="s">
        <v>5720</v>
      </c>
      <c r="C1369" s="2" t="s">
        <v>5721</v>
      </c>
      <c r="D1369" s="2" t="s">
        <v>79</v>
      </c>
      <c r="E1369" s="2">
        <v>900170</v>
      </c>
      <c r="F1369" s="2" t="s">
        <v>245</v>
      </c>
      <c r="G1369" s="2">
        <v>904998</v>
      </c>
      <c r="H1369" s="2">
        <v>5</v>
      </c>
      <c r="I1369" s="2" t="s">
        <v>5722</v>
      </c>
      <c r="J1369" s="2">
        <v>100.07271</v>
      </c>
      <c r="K1369" s="2">
        <v>9.545549</v>
      </c>
      <c r="L1369" s="2" t="s">
        <v>5723</v>
      </c>
    </row>
    <row r="1370" spans="1:12">
      <c r="A1370" s="2">
        <v>312394</v>
      </c>
      <c r="B1370" s="2" t="s">
        <v>5724</v>
      </c>
      <c r="C1370" s="2" t="s">
        <v>5725</v>
      </c>
      <c r="D1370" s="2" t="s">
        <v>2880</v>
      </c>
      <c r="E1370" s="2">
        <v>900180</v>
      </c>
      <c r="F1370" s="2" t="s">
        <v>5726</v>
      </c>
      <c r="G1370" s="2">
        <v>905158</v>
      </c>
      <c r="H1370" s="2">
        <v>5</v>
      </c>
      <c r="I1370" s="2" t="s">
        <v>5727</v>
      </c>
      <c r="J1370" s="2">
        <v>54.370129</v>
      </c>
      <c r="K1370" s="2">
        <v>24.470047</v>
      </c>
      <c r="L1370" s="2" t="s">
        <v>5728</v>
      </c>
    </row>
    <row r="1371" spans="1:12">
      <c r="A1371" s="2">
        <v>312492</v>
      </c>
      <c r="B1371" s="2" t="s">
        <v>5729</v>
      </c>
      <c r="C1371" s="2" t="s">
        <v>5730</v>
      </c>
      <c r="D1371" s="2" t="s">
        <v>602</v>
      </c>
      <c r="E1371" s="2">
        <v>900182</v>
      </c>
      <c r="F1371" s="2" t="s">
        <v>5731</v>
      </c>
      <c r="G1371" s="2">
        <v>906178</v>
      </c>
      <c r="H1371" s="2">
        <v>4</v>
      </c>
      <c r="I1371" s="2" t="s">
        <v>5732</v>
      </c>
      <c r="J1371" s="2">
        <v>-80.6835</v>
      </c>
      <c r="K1371" s="2">
        <v>32.2105</v>
      </c>
      <c r="L1371" s="2" t="s">
        <v>5733</v>
      </c>
    </row>
    <row r="1372" spans="1:12">
      <c r="A1372" s="2">
        <v>312507</v>
      </c>
      <c r="B1372" s="2" t="s">
        <v>5734</v>
      </c>
      <c r="C1372" s="2" t="s">
        <v>5735</v>
      </c>
      <c r="D1372" s="2" t="s">
        <v>602</v>
      </c>
      <c r="E1372" s="2">
        <v>900182</v>
      </c>
      <c r="F1372" s="2" t="s">
        <v>5316</v>
      </c>
      <c r="G1372" s="2">
        <v>906257</v>
      </c>
      <c r="H1372" s="2">
        <v>5</v>
      </c>
      <c r="I1372" s="2" t="s">
        <v>5736</v>
      </c>
      <c r="J1372" s="2">
        <v>-80.130659</v>
      </c>
      <c r="K1372" s="2">
        <v>25.796781</v>
      </c>
      <c r="L1372" s="2" t="s">
        <v>5737</v>
      </c>
    </row>
    <row r="1373" spans="1:12">
      <c r="A1373" s="2">
        <v>312510</v>
      </c>
      <c r="B1373" s="2" t="s">
        <v>5738</v>
      </c>
      <c r="C1373" s="2" t="s">
        <v>5739</v>
      </c>
      <c r="D1373" s="2" t="s">
        <v>602</v>
      </c>
      <c r="E1373" s="2">
        <v>900182</v>
      </c>
      <c r="F1373" s="2" t="s">
        <v>5480</v>
      </c>
      <c r="G1373" s="2">
        <v>906051</v>
      </c>
      <c r="H1373" s="2">
        <v>4</v>
      </c>
      <c r="I1373" s="2" t="s">
        <v>5740</v>
      </c>
      <c r="J1373" s="2">
        <v>-90.067514</v>
      </c>
      <c r="K1373" s="2">
        <v>29.951603</v>
      </c>
      <c r="L1373" s="2" t="s">
        <v>5741</v>
      </c>
    </row>
    <row r="1374" spans="1:12">
      <c r="A1374" s="2">
        <v>312511</v>
      </c>
      <c r="B1374" s="2" t="s">
        <v>5742</v>
      </c>
      <c r="C1374" s="2" t="s">
        <v>5743</v>
      </c>
      <c r="D1374" s="2" t="s">
        <v>602</v>
      </c>
      <c r="E1374" s="2">
        <v>900182</v>
      </c>
      <c r="F1374" s="2" t="s">
        <v>5480</v>
      </c>
      <c r="G1374" s="2">
        <v>906051</v>
      </c>
      <c r="H1374" s="2">
        <v>4</v>
      </c>
      <c r="I1374" s="2" t="s">
        <v>5744</v>
      </c>
      <c r="J1374" s="2">
        <v>-90.066</v>
      </c>
      <c r="K1374" s="2">
        <v>29.954</v>
      </c>
      <c r="L1374" s="2" t="s">
        <v>5745</v>
      </c>
    </row>
    <row r="1375" spans="1:12">
      <c r="A1375" s="2">
        <v>312542</v>
      </c>
      <c r="B1375" s="2" t="s">
        <v>5746</v>
      </c>
      <c r="C1375" s="2" t="s">
        <v>5747</v>
      </c>
      <c r="D1375" s="2" t="s">
        <v>602</v>
      </c>
      <c r="E1375" s="2">
        <v>900182</v>
      </c>
      <c r="F1375" s="2" t="s">
        <v>5484</v>
      </c>
      <c r="G1375" s="2">
        <v>906379</v>
      </c>
      <c r="H1375" s="2">
        <v>5</v>
      </c>
      <c r="I1375" s="2" t="s">
        <v>5748</v>
      </c>
      <c r="J1375" s="2">
        <v>-77.035968</v>
      </c>
      <c r="K1375" s="2">
        <v>38.901608</v>
      </c>
      <c r="L1375" s="2" t="s">
        <v>5749</v>
      </c>
    </row>
    <row r="1376" spans="1:12">
      <c r="A1376" s="2">
        <v>312546</v>
      </c>
      <c r="B1376" s="2" t="s">
        <v>5750</v>
      </c>
      <c r="C1376" s="2" t="s">
        <v>5751</v>
      </c>
      <c r="D1376" s="2" t="s">
        <v>1207</v>
      </c>
      <c r="E1376" s="2">
        <v>900010</v>
      </c>
      <c r="F1376" s="2" t="s">
        <v>5752</v>
      </c>
      <c r="G1376" s="2">
        <v>901104</v>
      </c>
      <c r="H1376" s="2">
        <v>5</v>
      </c>
      <c r="I1376" s="2" t="s">
        <v>5753</v>
      </c>
      <c r="J1376" s="2">
        <v>153.032</v>
      </c>
      <c r="K1376" s="2">
        <v>-27.464</v>
      </c>
      <c r="L1376" s="2" t="s">
        <v>5754</v>
      </c>
    </row>
    <row r="1377" spans="1:12">
      <c r="A1377" s="2">
        <v>312547</v>
      </c>
      <c r="B1377" s="2" t="s">
        <v>5755</v>
      </c>
      <c r="C1377" s="2" t="s">
        <v>5756</v>
      </c>
      <c r="D1377" s="2" t="s">
        <v>1207</v>
      </c>
      <c r="E1377" s="2">
        <v>900010</v>
      </c>
      <c r="F1377" s="2" t="s">
        <v>5752</v>
      </c>
      <c r="G1377" s="2">
        <v>901104</v>
      </c>
      <c r="H1377" s="2">
        <v>4</v>
      </c>
      <c r="I1377" s="2" t="s">
        <v>5757</v>
      </c>
      <c r="J1377" s="2">
        <v>153.02802</v>
      </c>
      <c r="K1377" s="2">
        <v>-27.47194</v>
      </c>
      <c r="L1377" s="2" t="s">
        <v>5758</v>
      </c>
    </row>
    <row r="1378" spans="1:12">
      <c r="A1378" s="2">
        <v>312572</v>
      </c>
      <c r="B1378" s="2" t="s">
        <v>5759</v>
      </c>
      <c r="C1378" s="2" t="s">
        <v>5760</v>
      </c>
      <c r="D1378" s="2" t="s">
        <v>1207</v>
      </c>
      <c r="E1378" s="2">
        <v>900010</v>
      </c>
      <c r="F1378" s="2" t="s">
        <v>5303</v>
      </c>
      <c r="G1378" s="2">
        <v>901139</v>
      </c>
      <c r="H1378" s="2">
        <v>5</v>
      </c>
      <c r="I1378" s="2" t="s">
        <v>5761</v>
      </c>
      <c r="J1378" s="2">
        <v>115.868447</v>
      </c>
      <c r="K1378" s="2">
        <v>-31.95914</v>
      </c>
      <c r="L1378" s="2" t="s">
        <v>5762</v>
      </c>
    </row>
    <row r="1379" spans="1:12">
      <c r="A1379" s="2">
        <v>312611</v>
      </c>
      <c r="B1379" s="2" t="s">
        <v>5763</v>
      </c>
      <c r="C1379" s="2" t="s">
        <v>5764</v>
      </c>
      <c r="D1379" s="2" t="s">
        <v>5765</v>
      </c>
      <c r="E1379" s="2">
        <v>900048</v>
      </c>
      <c r="F1379" s="2" t="s">
        <v>5766</v>
      </c>
      <c r="G1379" s="2">
        <v>901808</v>
      </c>
      <c r="H1379" s="2">
        <v>5</v>
      </c>
      <c r="I1379" s="2" t="s">
        <v>5767</v>
      </c>
      <c r="J1379" s="2">
        <v>14.431</v>
      </c>
      <c r="K1379" s="2">
        <v>50.088</v>
      </c>
      <c r="L1379" s="2" t="s">
        <v>5768</v>
      </c>
    </row>
    <row r="1380" spans="1:12">
      <c r="A1380" s="2">
        <v>312722</v>
      </c>
      <c r="B1380" s="2" t="s">
        <v>5769</v>
      </c>
      <c r="C1380" s="2" t="s">
        <v>5770</v>
      </c>
      <c r="D1380" s="2" t="s">
        <v>79</v>
      </c>
      <c r="E1380" s="2">
        <v>900170</v>
      </c>
      <c r="F1380" s="2" t="s">
        <v>101</v>
      </c>
      <c r="G1380" s="2">
        <v>904973</v>
      </c>
      <c r="H1380" s="2">
        <v>4</v>
      </c>
      <c r="I1380" s="2" t="s">
        <v>5771</v>
      </c>
      <c r="J1380" s="2">
        <v>98.972824</v>
      </c>
      <c r="K1380" s="2">
        <v>18.799057</v>
      </c>
      <c r="L1380" s="2" t="s">
        <v>5772</v>
      </c>
    </row>
    <row r="1381" spans="1:12">
      <c r="A1381" s="2">
        <v>312752</v>
      </c>
      <c r="B1381" s="2" t="s">
        <v>5773</v>
      </c>
      <c r="C1381" s="2" t="s">
        <v>5774</v>
      </c>
      <c r="D1381" s="2" t="s">
        <v>1207</v>
      </c>
      <c r="E1381" s="2">
        <v>900010</v>
      </c>
      <c r="F1381" s="2" t="s">
        <v>5775</v>
      </c>
      <c r="G1381" s="2">
        <v>901179</v>
      </c>
      <c r="H1381" s="2">
        <v>5</v>
      </c>
      <c r="I1381" s="2" t="s">
        <v>5776</v>
      </c>
      <c r="J1381" s="2">
        <v>153.4277304</v>
      </c>
      <c r="K1381" s="2">
        <v>-27.96731725</v>
      </c>
      <c r="L1381" s="2" t="s">
        <v>5777</v>
      </c>
    </row>
    <row r="1382" spans="1:12">
      <c r="A1382" s="2">
        <v>312758</v>
      </c>
      <c r="B1382" s="2" t="s">
        <v>5778</v>
      </c>
      <c r="C1382" s="2" t="s">
        <v>5779</v>
      </c>
      <c r="D1382" s="2" t="s">
        <v>1207</v>
      </c>
      <c r="E1382" s="2">
        <v>900010</v>
      </c>
      <c r="F1382" s="2" t="s">
        <v>5150</v>
      </c>
      <c r="G1382" s="2">
        <v>901115</v>
      </c>
      <c r="H1382" s="2">
        <v>5</v>
      </c>
      <c r="I1382" s="2" t="s">
        <v>5780</v>
      </c>
      <c r="J1382" s="2">
        <v>144.969</v>
      </c>
      <c r="K1382" s="2">
        <v>-37.81</v>
      </c>
      <c r="L1382" s="2" t="s">
        <v>5781</v>
      </c>
    </row>
    <row r="1383" spans="1:12">
      <c r="A1383" s="2">
        <v>312768</v>
      </c>
      <c r="B1383" s="2" t="s">
        <v>5782</v>
      </c>
      <c r="C1383" s="2" t="s">
        <v>5783</v>
      </c>
      <c r="D1383" s="2" t="s">
        <v>14</v>
      </c>
      <c r="E1383" s="2">
        <v>900136</v>
      </c>
      <c r="F1383" s="2" t="s">
        <v>41</v>
      </c>
      <c r="G1383" s="2">
        <v>904145</v>
      </c>
      <c r="H1383" s="2">
        <v>4</v>
      </c>
      <c r="I1383" s="2" t="s">
        <v>5784</v>
      </c>
      <c r="J1383" s="2">
        <v>121.927155</v>
      </c>
      <c r="K1383" s="2">
        <v>11.98169</v>
      </c>
      <c r="L1383" s="2" t="s">
        <v>5785</v>
      </c>
    </row>
    <row r="1384" spans="1:12">
      <c r="A1384" s="2">
        <v>312803</v>
      </c>
      <c r="B1384" s="2" t="s">
        <v>5786</v>
      </c>
      <c r="C1384" s="2" t="s">
        <v>5787</v>
      </c>
      <c r="D1384" s="2" t="s">
        <v>65</v>
      </c>
      <c r="E1384" s="2">
        <v>900105</v>
      </c>
      <c r="F1384" s="2" t="s">
        <v>231</v>
      </c>
      <c r="G1384" s="2">
        <v>903673</v>
      </c>
      <c r="H1384" s="2">
        <v>5</v>
      </c>
      <c r="I1384" s="2" t="s">
        <v>5788</v>
      </c>
      <c r="J1384" s="2">
        <v>101.7041</v>
      </c>
      <c r="K1384" s="2">
        <v>3.1588</v>
      </c>
      <c r="L1384" s="2" t="s">
        <v>5789</v>
      </c>
    </row>
    <row r="1385" spans="1:12">
      <c r="A1385" s="2">
        <v>312832</v>
      </c>
      <c r="B1385" s="2" t="s">
        <v>5790</v>
      </c>
      <c r="C1385" s="2" t="s">
        <v>5791</v>
      </c>
      <c r="D1385" s="2" t="s">
        <v>602</v>
      </c>
      <c r="E1385" s="2">
        <v>900182</v>
      </c>
      <c r="F1385" s="2" t="s">
        <v>5430</v>
      </c>
      <c r="G1385" s="2">
        <v>905921</v>
      </c>
      <c r="H1385" s="2">
        <v>4</v>
      </c>
      <c r="I1385" s="2">
        <v>16172629600</v>
      </c>
      <c r="J1385" s="2">
        <v>-71.07735336</v>
      </c>
      <c r="K1385" s="2">
        <v>42.34844284</v>
      </c>
      <c r="L1385" s="2" t="s">
        <v>5792</v>
      </c>
    </row>
    <row r="1386" spans="1:12">
      <c r="A1386" s="2">
        <v>312836</v>
      </c>
      <c r="B1386" s="2" t="s">
        <v>5793</v>
      </c>
      <c r="C1386" s="2" t="s">
        <v>5794</v>
      </c>
      <c r="D1386" s="2" t="s">
        <v>602</v>
      </c>
      <c r="E1386" s="2">
        <v>900182</v>
      </c>
      <c r="F1386" s="2" t="s">
        <v>5484</v>
      </c>
      <c r="G1386" s="2">
        <v>906379</v>
      </c>
      <c r="H1386" s="2">
        <v>4</v>
      </c>
      <c r="I1386" s="2" t="s">
        <v>5795</v>
      </c>
      <c r="J1386" s="2">
        <v>-77.028</v>
      </c>
      <c r="K1386" s="2">
        <v>38.899</v>
      </c>
      <c r="L1386" s="2" t="s">
        <v>5796</v>
      </c>
    </row>
    <row r="1387" spans="1:12">
      <c r="A1387" s="2">
        <v>312837</v>
      </c>
      <c r="B1387" s="2" t="s">
        <v>5797</v>
      </c>
      <c r="C1387" s="2" t="s">
        <v>5798</v>
      </c>
      <c r="D1387" s="2" t="s">
        <v>602</v>
      </c>
      <c r="E1387" s="2">
        <v>900182</v>
      </c>
      <c r="F1387" s="2" t="s">
        <v>5484</v>
      </c>
      <c r="G1387" s="2">
        <v>906379</v>
      </c>
      <c r="H1387" s="2">
        <v>4</v>
      </c>
      <c r="I1387" s="2" t="s">
        <v>5799</v>
      </c>
      <c r="J1387" s="2">
        <v>-77.054908</v>
      </c>
      <c r="K1387" s="2">
        <v>38.924578</v>
      </c>
      <c r="L1387" s="2" t="s">
        <v>5800</v>
      </c>
    </row>
    <row r="1388" spans="1:12">
      <c r="A1388" s="2">
        <v>312849</v>
      </c>
      <c r="B1388" s="2" t="s">
        <v>5801</v>
      </c>
      <c r="C1388" s="2" t="s">
        <v>5802</v>
      </c>
      <c r="D1388" s="2" t="s">
        <v>602</v>
      </c>
      <c r="E1388" s="2">
        <v>900182</v>
      </c>
      <c r="F1388" s="2" t="s">
        <v>5348</v>
      </c>
      <c r="G1388" s="2">
        <v>906119</v>
      </c>
      <c r="H1388" s="2">
        <v>4</v>
      </c>
      <c r="I1388" s="2">
        <v>12136241000</v>
      </c>
      <c r="J1388" s="2">
        <v>-118.25581</v>
      </c>
      <c r="K1388" s="2">
        <v>34.053117</v>
      </c>
      <c r="L1388" s="2" t="s">
        <v>5803</v>
      </c>
    </row>
    <row r="1389" spans="1:12">
      <c r="A1389" s="2">
        <v>312850</v>
      </c>
      <c r="B1389" s="2" t="s">
        <v>5804</v>
      </c>
      <c r="C1389" s="2" t="s">
        <v>5805</v>
      </c>
      <c r="D1389" s="2" t="s">
        <v>602</v>
      </c>
      <c r="E1389" s="2">
        <v>900182</v>
      </c>
      <c r="F1389" s="2" t="s">
        <v>5348</v>
      </c>
      <c r="G1389" s="2">
        <v>906119</v>
      </c>
      <c r="H1389" s="2">
        <v>3</v>
      </c>
      <c r="I1389" s="2" t="s">
        <v>5806</v>
      </c>
      <c r="J1389" s="2">
        <v>-118.385345</v>
      </c>
      <c r="K1389" s="2">
        <v>33.947803</v>
      </c>
      <c r="L1389" s="2" t="s">
        <v>5807</v>
      </c>
    </row>
    <row r="1390" spans="1:12">
      <c r="A1390" s="2">
        <v>312857</v>
      </c>
      <c r="B1390" s="2" t="s">
        <v>5808</v>
      </c>
      <c r="C1390" s="2" t="s">
        <v>5809</v>
      </c>
      <c r="D1390" s="2" t="s">
        <v>602</v>
      </c>
      <c r="E1390" s="2">
        <v>900182</v>
      </c>
      <c r="F1390" s="2" t="s">
        <v>5330</v>
      </c>
      <c r="G1390" s="2">
        <v>905457</v>
      </c>
      <c r="H1390" s="2">
        <v>5</v>
      </c>
      <c r="I1390" s="2" t="s">
        <v>5810</v>
      </c>
      <c r="J1390" s="2">
        <v>-73.9782</v>
      </c>
      <c r="K1390" s="2">
        <v>40.7662</v>
      </c>
      <c r="L1390" s="2" t="s">
        <v>5811</v>
      </c>
    </row>
    <row r="1391" spans="1:12">
      <c r="A1391" s="2">
        <v>312869</v>
      </c>
      <c r="B1391" s="2" t="s">
        <v>5812</v>
      </c>
      <c r="C1391" s="2" t="s">
        <v>5813</v>
      </c>
      <c r="D1391" s="2" t="s">
        <v>602</v>
      </c>
      <c r="E1391" s="2">
        <v>900182</v>
      </c>
      <c r="F1391" s="2" t="s">
        <v>5330</v>
      </c>
      <c r="G1391" s="2">
        <v>905457</v>
      </c>
      <c r="H1391" s="2">
        <v>3</v>
      </c>
      <c r="I1391" s="2" t="s">
        <v>5814</v>
      </c>
      <c r="J1391" s="2">
        <v>-73.992013</v>
      </c>
      <c r="K1391" s="2">
        <v>40.755703</v>
      </c>
      <c r="L1391" s="2" t="s">
        <v>5815</v>
      </c>
    </row>
    <row r="1392" spans="1:12">
      <c r="A1392" s="2">
        <v>312883</v>
      </c>
      <c r="B1392" s="2" t="s">
        <v>5816</v>
      </c>
      <c r="C1392" s="2" t="s">
        <v>5817</v>
      </c>
      <c r="D1392" s="2" t="s">
        <v>602</v>
      </c>
      <c r="E1392" s="2">
        <v>900182</v>
      </c>
      <c r="F1392" s="2" t="s">
        <v>5372</v>
      </c>
      <c r="G1392" s="2">
        <v>905501</v>
      </c>
      <c r="H1392" s="2">
        <v>4</v>
      </c>
      <c r="I1392" s="2" t="s">
        <v>5818</v>
      </c>
      <c r="J1392" s="2">
        <v>-95.458713</v>
      </c>
      <c r="K1392" s="2">
        <v>29.742301</v>
      </c>
      <c r="L1392" s="2" t="s">
        <v>5819</v>
      </c>
    </row>
    <row r="1393" spans="1:12">
      <c r="A1393" s="2">
        <v>312897</v>
      </c>
      <c r="B1393" s="2" t="s">
        <v>5820</v>
      </c>
      <c r="C1393" s="2" t="s">
        <v>5821</v>
      </c>
      <c r="D1393" s="2" t="s">
        <v>322</v>
      </c>
      <c r="E1393" s="2">
        <v>900155</v>
      </c>
      <c r="F1393" s="2" t="s">
        <v>322</v>
      </c>
      <c r="G1393" s="2">
        <v>904544</v>
      </c>
      <c r="H1393" s="2">
        <v>5</v>
      </c>
      <c r="I1393" s="2" t="s">
        <v>5822</v>
      </c>
      <c r="J1393" s="2">
        <v>103.832545</v>
      </c>
      <c r="K1393" s="2">
        <v>1.305363</v>
      </c>
      <c r="L1393" s="2" t="s">
        <v>5823</v>
      </c>
    </row>
    <row r="1394" spans="1:12">
      <c r="A1394" s="2">
        <v>316788</v>
      </c>
      <c r="B1394" s="2" t="s">
        <v>5824</v>
      </c>
      <c r="C1394" s="2" t="s">
        <v>5825</v>
      </c>
      <c r="D1394" s="2" t="s">
        <v>602</v>
      </c>
      <c r="E1394" s="2">
        <v>900182</v>
      </c>
      <c r="F1394" s="2" t="s">
        <v>5316</v>
      </c>
      <c r="G1394" s="2">
        <v>906257</v>
      </c>
      <c r="H1394" s="2">
        <v>3</v>
      </c>
      <c r="I1394" s="2">
        <v>0</v>
      </c>
      <c r="J1394" s="2">
        <v>-80.130141377449</v>
      </c>
      <c r="K1394" s="2">
        <v>25.7882848672171</v>
      </c>
      <c r="L1394" s="2" t="s">
        <v>5826</v>
      </c>
    </row>
    <row r="1395" spans="1:12">
      <c r="A1395" s="2">
        <v>316791</v>
      </c>
      <c r="B1395" s="2" t="s">
        <v>5827</v>
      </c>
      <c r="C1395" s="2" t="s">
        <v>5828</v>
      </c>
      <c r="D1395" s="2" t="s">
        <v>602</v>
      </c>
      <c r="E1395" s="2">
        <v>900182</v>
      </c>
      <c r="F1395" s="2" t="s">
        <v>5829</v>
      </c>
      <c r="G1395" s="2">
        <v>905485</v>
      </c>
      <c r="H1395" s="2">
        <v>3</v>
      </c>
      <c r="I1395" s="2">
        <v>0</v>
      </c>
      <c r="J1395" s="2">
        <v>-82.5490325689316</v>
      </c>
      <c r="K1395" s="2">
        <v>27.3378388782328</v>
      </c>
      <c r="L1395" s="2" t="s">
        <v>5830</v>
      </c>
    </row>
    <row r="1396" spans="1:12">
      <c r="A1396" s="2">
        <v>316794</v>
      </c>
      <c r="B1396" s="2" t="s">
        <v>5831</v>
      </c>
      <c r="C1396" s="2" t="s">
        <v>5832</v>
      </c>
      <c r="D1396" s="2" t="s">
        <v>602</v>
      </c>
      <c r="E1396" s="2">
        <v>900182</v>
      </c>
      <c r="F1396" s="2" t="s">
        <v>5368</v>
      </c>
      <c r="G1396" s="2">
        <v>906186</v>
      </c>
      <c r="H1396" s="2">
        <v>3</v>
      </c>
      <c r="I1396" s="2" t="s">
        <v>5833</v>
      </c>
      <c r="J1396" s="2">
        <v>-87.629926353693</v>
      </c>
      <c r="K1396" s="2">
        <v>41.8884399911846</v>
      </c>
      <c r="L1396" s="2" t="s">
        <v>5834</v>
      </c>
    </row>
    <row r="1397" spans="1:12">
      <c r="A1397" s="2">
        <v>316797</v>
      </c>
      <c r="B1397" s="2" t="s">
        <v>5835</v>
      </c>
      <c r="C1397" s="2" t="s">
        <v>5836</v>
      </c>
      <c r="D1397" s="2" t="s">
        <v>602</v>
      </c>
      <c r="E1397" s="2">
        <v>900182</v>
      </c>
      <c r="F1397" s="2" t="s">
        <v>5837</v>
      </c>
      <c r="G1397" s="2">
        <v>905592</v>
      </c>
      <c r="H1397" s="2">
        <v>3</v>
      </c>
      <c r="I1397" s="2">
        <v>0</v>
      </c>
      <c r="J1397" s="2">
        <v>36.2107115238904</v>
      </c>
      <c r="K1397" s="2">
        <v>-86.6968213766813</v>
      </c>
      <c r="L1397" s="2" t="s">
        <v>5838</v>
      </c>
    </row>
    <row r="1398" spans="1:12">
      <c r="A1398" s="2">
        <v>316836</v>
      </c>
      <c r="B1398" s="2" t="s">
        <v>5839</v>
      </c>
      <c r="C1398" s="2" t="s">
        <v>5840</v>
      </c>
      <c r="D1398" s="2" t="s">
        <v>14</v>
      </c>
      <c r="E1398" s="2">
        <v>900136</v>
      </c>
      <c r="F1398" s="2" t="s">
        <v>106</v>
      </c>
      <c r="G1398" s="2">
        <v>904147</v>
      </c>
      <c r="H1398" s="2">
        <v>5</v>
      </c>
      <c r="I1398" s="2" t="s">
        <v>5841</v>
      </c>
      <c r="J1398" s="2">
        <v>123.80003</v>
      </c>
      <c r="K1398" s="2">
        <v>9.553948</v>
      </c>
      <c r="L1398" s="2" t="s">
        <v>5842</v>
      </c>
    </row>
    <row r="1399" spans="1:12">
      <c r="A1399" s="2">
        <v>316842</v>
      </c>
      <c r="B1399" s="2" t="s">
        <v>5843</v>
      </c>
      <c r="C1399" s="2" t="s">
        <v>5844</v>
      </c>
      <c r="D1399" s="2" t="s">
        <v>79</v>
      </c>
      <c r="E1399" s="2">
        <v>900170</v>
      </c>
      <c r="F1399" s="2" t="s">
        <v>80</v>
      </c>
      <c r="G1399" s="2">
        <v>904976</v>
      </c>
      <c r="H1399" s="2">
        <v>5</v>
      </c>
      <c r="I1399" s="2" t="s">
        <v>5845</v>
      </c>
      <c r="J1399" s="2">
        <v>100.53691</v>
      </c>
      <c r="K1399" s="2">
        <v>13.723186</v>
      </c>
      <c r="L1399" s="2" t="s">
        <v>5846</v>
      </c>
    </row>
    <row r="1400" spans="1:12">
      <c r="A1400" s="2">
        <v>316931</v>
      </c>
      <c r="B1400" s="2" t="s">
        <v>5847</v>
      </c>
      <c r="C1400" s="2" t="s">
        <v>5848</v>
      </c>
      <c r="D1400" s="2" t="s">
        <v>2759</v>
      </c>
      <c r="E1400" s="2">
        <v>900078</v>
      </c>
      <c r="F1400" s="2" t="s">
        <v>5849</v>
      </c>
      <c r="G1400" s="2">
        <v>902897</v>
      </c>
      <c r="H1400" s="2">
        <v>4</v>
      </c>
      <c r="I1400" s="2" t="s">
        <v>5850</v>
      </c>
      <c r="J1400" s="2">
        <v>104.34174</v>
      </c>
      <c r="K1400" s="2">
        <v>1.168211</v>
      </c>
      <c r="L1400" s="2" t="s">
        <v>5851</v>
      </c>
    </row>
    <row r="1401" spans="1:12">
      <c r="A1401" s="2">
        <v>316989</v>
      </c>
      <c r="B1401" s="2" t="s">
        <v>5852</v>
      </c>
      <c r="C1401" s="2" t="s">
        <v>5853</v>
      </c>
      <c r="D1401" s="2" t="s">
        <v>79</v>
      </c>
      <c r="E1401" s="2">
        <v>900170</v>
      </c>
      <c r="F1401" s="2" t="s">
        <v>236</v>
      </c>
      <c r="G1401" s="2">
        <v>904974</v>
      </c>
      <c r="H1401" s="2">
        <v>3</v>
      </c>
      <c r="I1401" s="2">
        <v>38195285</v>
      </c>
      <c r="J1401" s="2">
        <v>100.874827699999</v>
      </c>
      <c r="K1401" s="2">
        <v>12.9221245</v>
      </c>
      <c r="L1401" s="2" t="s">
        <v>5854</v>
      </c>
    </row>
    <row r="1402" spans="1:12">
      <c r="A1402" s="2">
        <v>316992</v>
      </c>
      <c r="B1402" s="2" t="s">
        <v>5855</v>
      </c>
      <c r="C1402" s="2" t="s">
        <v>5856</v>
      </c>
      <c r="D1402" s="2" t="s">
        <v>79</v>
      </c>
      <c r="E1402" s="2">
        <v>900170</v>
      </c>
      <c r="F1402" s="2" t="s">
        <v>236</v>
      </c>
      <c r="G1402" s="2">
        <v>904974</v>
      </c>
      <c r="H1402" s="2">
        <v>4</v>
      </c>
      <c r="I1402" s="2" t="s">
        <v>5857</v>
      </c>
      <c r="J1402" s="2">
        <v>100.886668</v>
      </c>
      <c r="K1402" s="2">
        <v>12.944327</v>
      </c>
      <c r="L1402" s="2" t="s">
        <v>5858</v>
      </c>
    </row>
    <row r="1403" spans="1:12">
      <c r="A1403" s="2">
        <v>317031</v>
      </c>
      <c r="B1403" s="2" t="s">
        <v>5859</v>
      </c>
      <c r="C1403" s="2" t="s">
        <v>5860</v>
      </c>
      <c r="D1403" s="2" t="s">
        <v>79</v>
      </c>
      <c r="E1403" s="2">
        <v>900170</v>
      </c>
      <c r="F1403" s="2" t="s">
        <v>101</v>
      </c>
      <c r="G1403" s="2">
        <v>904973</v>
      </c>
      <c r="H1403" s="2">
        <v>4</v>
      </c>
      <c r="I1403" s="2">
        <v>66053114099</v>
      </c>
      <c r="J1403" s="2">
        <v>98.922457</v>
      </c>
      <c r="K1403" s="2">
        <v>18.758019</v>
      </c>
      <c r="L1403" s="2" t="s">
        <v>5861</v>
      </c>
    </row>
    <row r="1404" spans="1:12">
      <c r="A1404" s="2">
        <v>317032</v>
      </c>
      <c r="B1404" s="2" t="s">
        <v>5862</v>
      </c>
      <c r="C1404" s="2" t="s">
        <v>5863</v>
      </c>
      <c r="D1404" s="2" t="s">
        <v>79</v>
      </c>
      <c r="E1404" s="2">
        <v>900170</v>
      </c>
      <c r="F1404" s="2" t="s">
        <v>101</v>
      </c>
      <c r="G1404" s="2">
        <v>904973</v>
      </c>
      <c r="H1404" s="2">
        <v>4</v>
      </c>
      <c r="I1404" s="2">
        <v>53282434</v>
      </c>
      <c r="J1404" s="2">
        <v>98.922</v>
      </c>
      <c r="K1404" s="2">
        <v>18.758</v>
      </c>
      <c r="L1404" s="2" t="s">
        <v>5864</v>
      </c>
    </row>
    <row r="1405" spans="1:12">
      <c r="A1405" s="2">
        <v>317060</v>
      </c>
      <c r="B1405" s="2" t="s">
        <v>5865</v>
      </c>
      <c r="C1405" s="2" t="s">
        <v>5866</v>
      </c>
      <c r="D1405" s="2" t="s">
        <v>79</v>
      </c>
      <c r="E1405" s="2">
        <v>900170</v>
      </c>
      <c r="F1405" s="2" t="s">
        <v>101</v>
      </c>
      <c r="G1405" s="2">
        <v>904973</v>
      </c>
      <c r="H1405" s="2">
        <v>3</v>
      </c>
      <c r="I1405" s="2" t="s">
        <v>5867</v>
      </c>
      <c r="J1405" s="2">
        <v>98.98679</v>
      </c>
      <c r="K1405" s="2">
        <v>18.78467</v>
      </c>
      <c r="L1405" s="2" t="s">
        <v>5868</v>
      </c>
    </row>
    <row r="1406" spans="1:12">
      <c r="A1406" s="2">
        <v>317066</v>
      </c>
      <c r="B1406" s="2" t="s">
        <v>5869</v>
      </c>
      <c r="C1406" s="2" t="s">
        <v>5870</v>
      </c>
      <c r="D1406" s="2" t="s">
        <v>79</v>
      </c>
      <c r="E1406" s="2">
        <v>900170</v>
      </c>
      <c r="F1406" s="2" t="s">
        <v>101</v>
      </c>
      <c r="G1406" s="2">
        <v>904973</v>
      </c>
      <c r="H1406" s="2">
        <v>4</v>
      </c>
      <c r="I1406" s="2">
        <v>66053240064</v>
      </c>
      <c r="J1406" s="2">
        <v>99.000496</v>
      </c>
      <c r="K1406" s="2">
        <v>18.794893</v>
      </c>
      <c r="L1406" s="2" t="s">
        <v>5871</v>
      </c>
    </row>
    <row r="1407" spans="1:12">
      <c r="A1407" s="2">
        <v>317092</v>
      </c>
      <c r="B1407" s="2" t="s">
        <v>5872</v>
      </c>
      <c r="C1407" s="2" t="s">
        <v>5873</v>
      </c>
      <c r="D1407" s="2" t="s">
        <v>79</v>
      </c>
      <c r="E1407" s="2">
        <v>900170</v>
      </c>
      <c r="F1407" s="2" t="s">
        <v>245</v>
      </c>
      <c r="G1407" s="2">
        <v>904998</v>
      </c>
      <c r="H1407" s="2">
        <v>5</v>
      </c>
      <c r="I1407" s="2" t="s">
        <v>5874</v>
      </c>
      <c r="J1407" s="2">
        <v>100.0129693</v>
      </c>
      <c r="K1407" s="2">
        <v>9.5581813</v>
      </c>
      <c r="L1407" s="2" t="s">
        <v>5875</v>
      </c>
    </row>
    <row r="1408" spans="1:12">
      <c r="A1408" s="2">
        <v>317208</v>
      </c>
      <c r="B1408" s="2" t="s">
        <v>5876</v>
      </c>
      <c r="C1408" s="2" t="s">
        <v>5877</v>
      </c>
      <c r="D1408" s="2" t="s">
        <v>25</v>
      </c>
      <c r="E1408" s="2">
        <v>900085</v>
      </c>
      <c r="F1408" s="2" t="s">
        <v>580</v>
      </c>
      <c r="G1408" s="2">
        <v>903485</v>
      </c>
      <c r="H1408" s="2">
        <v>4</v>
      </c>
      <c r="I1408" s="2" t="s">
        <v>5878</v>
      </c>
      <c r="J1408" s="2">
        <v>140.98222</v>
      </c>
      <c r="K1408" s="2">
        <v>43.075714</v>
      </c>
      <c r="L1408" s="2" t="s">
        <v>5879</v>
      </c>
    </row>
    <row r="1409" spans="1:12">
      <c r="A1409" s="2">
        <v>317209</v>
      </c>
      <c r="B1409" s="2" t="s">
        <v>5880</v>
      </c>
      <c r="C1409" s="2" t="s">
        <v>5881</v>
      </c>
      <c r="D1409" s="2" t="s">
        <v>25</v>
      </c>
      <c r="E1409" s="2">
        <v>900085</v>
      </c>
      <c r="F1409" s="2" t="s">
        <v>580</v>
      </c>
      <c r="G1409" s="2">
        <v>903485</v>
      </c>
      <c r="H1409" s="2">
        <v>5</v>
      </c>
      <c r="I1409" s="2" t="s">
        <v>5882</v>
      </c>
      <c r="J1409" s="2">
        <v>140.98917</v>
      </c>
      <c r="K1409" s="2">
        <v>43.06775</v>
      </c>
      <c r="L1409" s="2" t="s">
        <v>5883</v>
      </c>
    </row>
    <row r="1410" spans="1:12">
      <c r="A1410" s="2">
        <v>317254</v>
      </c>
      <c r="B1410" s="2" t="s">
        <v>5884</v>
      </c>
      <c r="C1410" s="2" t="s">
        <v>5885</v>
      </c>
      <c r="D1410" s="2" t="s">
        <v>79</v>
      </c>
      <c r="E1410" s="2">
        <v>900170</v>
      </c>
      <c r="F1410" s="2" t="s">
        <v>236</v>
      </c>
      <c r="G1410" s="2">
        <v>904974</v>
      </c>
      <c r="H1410" s="2">
        <v>4</v>
      </c>
      <c r="I1410" s="2" t="s">
        <v>5886</v>
      </c>
      <c r="J1410" s="2">
        <v>100.889175</v>
      </c>
      <c r="K1410" s="2">
        <v>12.936612</v>
      </c>
      <c r="L1410" s="2" t="s">
        <v>5887</v>
      </c>
    </row>
    <row r="1411" spans="1:12">
      <c r="A1411" s="2">
        <v>317289</v>
      </c>
      <c r="B1411" s="2" t="s">
        <v>5888</v>
      </c>
      <c r="C1411" s="2" t="s">
        <v>5889</v>
      </c>
      <c r="D1411" s="2" t="s">
        <v>25</v>
      </c>
      <c r="E1411" s="2">
        <v>900085</v>
      </c>
      <c r="F1411" s="2" t="s">
        <v>5890</v>
      </c>
      <c r="G1411" s="2">
        <v>1105610</v>
      </c>
      <c r="H1411" s="2">
        <v>3</v>
      </c>
      <c r="I1411" s="2" t="s">
        <v>5891</v>
      </c>
      <c r="J1411" s="2">
        <v>137.21212</v>
      </c>
      <c r="K1411" s="2">
        <v>36.69073</v>
      </c>
      <c r="L1411" s="2" t="s">
        <v>5892</v>
      </c>
    </row>
    <row r="1412" spans="1:12">
      <c r="A1412" s="2">
        <v>317290</v>
      </c>
      <c r="B1412" s="2" t="s">
        <v>5893</v>
      </c>
      <c r="C1412" s="2" t="s">
        <v>5894</v>
      </c>
      <c r="D1412" s="2" t="s">
        <v>25</v>
      </c>
      <c r="E1412" s="2">
        <v>900085</v>
      </c>
      <c r="F1412" s="2" t="s">
        <v>5895</v>
      </c>
      <c r="G1412" s="2">
        <v>903454</v>
      </c>
      <c r="H1412" s="2">
        <v>3</v>
      </c>
      <c r="I1412" s="2" t="s">
        <v>5896</v>
      </c>
      <c r="J1412" s="2">
        <v>137.21213</v>
      </c>
      <c r="K1412" s="2">
        <v>36.68937</v>
      </c>
      <c r="L1412" s="2" t="s">
        <v>5897</v>
      </c>
    </row>
    <row r="1413" spans="1:12">
      <c r="A1413" s="2">
        <v>317312</v>
      </c>
      <c r="B1413" s="2" t="s">
        <v>5898</v>
      </c>
      <c r="C1413" s="2" t="s">
        <v>5899</v>
      </c>
      <c r="D1413" s="2" t="s">
        <v>79</v>
      </c>
      <c r="E1413" s="2">
        <v>900170</v>
      </c>
      <c r="F1413" s="2" t="s">
        <v>222</v>
      </c>
      <c r="G1413" s="2">
        <v>904986</v>
      </c>
      <c r="H1413" s="2">
        <v>4</v>
      </c>
      <c r="I1413" s="2" t="s">
        <v>5900</v>
      </c>
      <c r="J1413" s="2">
        <v>98.30188</v>
      </c>
      <c r="K1413" s="2">
        <v>7.890764</v>
      </c>
      <c r="L1413" s="2" t="s">
        <v>5901</v>
      </c>
    </row>
    <row r="1414" spans="1:12">
      <c r="A1414" s="2">
        <v>317323</v>
      </c>
      <c r="B1414" s="2" t="s">
        <v>5902</v>
      </c>
      <c r="C1414" s="2" t="s">
        <v>5903</v>
      </c>
      <c r="D1414" s="2" t="s">
        <v>79</v>
      </c>
      <c r="E1414" s="2">
        <v>900170</v>
      </c>
      <c r="F1414" s="2" t="s">
        <v>245</v>
      </c>
      <c r="G1414" s="2">
        <v>904998</v>
      </c>
      <c r="H1414" s="2">
        <v>4</v>
      </c>
      <c r="I1414" s="2" t="s">
        <v>5904</v>
      </c>
      <c r="J1414" s="2">
        <v>100.066</v>
      </c>
      <c r="K1414" s="2">
        <v>9.572</v>
      </c>
      <c r="L1414" s="2" t="s">
        <v>5905</v>
      </c>
    </row>
    <row r="1415" spans="1:12">
      <c r="A1415" s="2">
        <v>317360</v>
      </c>
      <c r="B1415" s="2" t="s">
        <v>5906</v>
      </c>
      <c r="C1415" s="2" t="s">
        <v>5907</v>
      </c>
      <c r="D1415" s="2" t="s">
        <v>50</v>
      </c>
      <c r="E1415" s="2">
        <v>900187</v>
      </c>
      <c r="F1415" s="2" t="s">
        <v>1555</v>
      </c>
      <c r="G1415" s="2">
        <v>907596</v>
      </c>
      <c r="H1415" s="2">
        <v>4</v>
      </c>
      <c r="I1415" s="2" t="s">
        <v>5908</v>
      </c>
      <c r="J1415" s="2">
        <v>108.24333</v>
      </c>
      <c r="K1415" s="2">
        <v>16.066977</v>
      </c>
      <c r="L1415" s="2" t="s">
        <v>5909</v>
      </c>
    </row>
    <row r="1416" spans="1:12">
      <c r="A1416" s="2">
        <v>317375</v>
      </c>
      <c r="B1416" s="2" t="s">
        <v>5910</v>
      </c>
      <c r="C1416" s="2" t="s">
        <v>5911</v>
      </c>
      <c r="D1416" s="2" t="s">
        <v>2915</v>
      </c>
      <c r="E1416" s="2">
        <v>900061</v>
      </c>
      <c r="F1416" s="2" t="s">
        <v>5912</v>
      </c>
      <c r="G1416" s="2">
        <v>908915</v>
      </c>
      <c r="H1416" s="2">
        <v>4</v>
      </c>
      <c r="I1416" s="2">
        <v>33182886000</v>
      </c>
      <c r="J1416" s="2">
        <v>48.9561505</v>
      </c>
      <c r="K1416" s="2">
        <v>2.4419807</v>
      </c>
      <c r="L1416" s="2" t="s">
        <v>5913</v>
      </c>
    </row>
    <row r="1417" spans="1:12">
      <c r="A1417" s="2">
        <v>317490</v>
      </c>
      <c r="B1417" s="2" t="s">
        <v>5914</v>
      </c>
      <c r="C1417" s="2" t="s">
        <v>5915</v>
      </c>
      <c r="D1417" s="2" t="s">
        <v>59</v>
      </c>
      <c r="E1417" s="2">
        <v>900091</v>
      </c>
      <c r="F1417" s="2" t="s">
        <v>359</v>
      </c>
      <c r="G1417" s="2">
        <v>903551</v>
      </c>
      <c r="H1417" s="2">
        <v>4</v>
      </c>
      <c r="I1417" s="2" t="s">
        <v>5916</v>
      </c>
      <c r="J1417" s="2">
        <v>127.05458</v>
      </c>
      <c r="K1417" s="2">
        <v>37.52426</v>
      </c>
      <c r="L1417" s="2" t="s">
        <v>5917</v>
      </c>
    </row>
    <row r="1418" spans="1:12">
      <c r="A1418" s="2">
        <v>317691</v>
      </c>
      <c r="B1418" s="2" t="s">
        <v>5918</v>
      </c>
      <c r="C1418" s="2" t="s">
        <v>5919</v>
      </c>
      <c r="D1418" s="2" t="s">
        <v>2759</v>
      </c>
      <c r="E1418" s="2">
        <v>900078</v>
      </c>
      <c r="F1418" s="2" t="s">
        <v>5920</v>
      </c>
      <c r="G1418" s="2">
        <v>902907</v>
      </c>
      <c r="H1418" s="2">
        <v>5</v>
      </c>
      <c r="I1418" s="2" t="s">
        <v>5921</v>
      </c>
      <c r="J1418" s="2">
        <v>98.680336</v>
      </c>
      <c r="K1418" s="2">
        <v>3.585445</v>
      </c>
      <c r="L1418" s="2" t="s">
        <v>5922</v>
      </c>
    </row>
    <row r="1419" spans="1:12">
      <c r="A1419" s="2">
        <v>317749</v>
      </c>
      <c r="B1419" s="2" t="s">
        <v>5923</v>
      </c>
      <c r="C1419" s="2" t="s">
        <v>5924</v>
      </c>
      <c r="D1419" s="2" t="s">
        <v>79</v>
      </c>
      <c r="E1419" s="2">
        <v>900170</v>
      </c>
      <c r="F1419" s="2" t="s">
        <v>101</v>
      </c>
      <c r="G1419" s="2">
        <v>904973</v>
      </c>
      <c r="H1419" s="2">
        <v>5</v>
      </c>
      <c r="I1419" s="2" t="s">
        <v>5925</v>
      </c>
      <c r="J1419" s="2">
        <v>98.988</v>
      </c>
      <c r="K1419" s="2">
        <v>18.787</v>
      </c>
      <c r="L1419" s="2" t="s">
        <v>5926</v>
      </c>
    </row>
    <row r="1420" spans="1:12">
      <c r="A1420" s="2">
        <v>317856</v>
      </c>
      <c r="B1420" s="2" t="s">
        <v>5927</v>
      </c>
      <c r="C1420" s="2" t="s">
        <v>5928</v>
      </c>
      <c r="D1420" s="2" t="s">
        <v>25</v>
      </c>
      <c r="E1420" s="2">
        <v>900085</v>
      </c>
      <c r="F1420" s="2" t="s">
        <v>300</v>
      </c>
      <c r="G1420" s="2">
        <v>903451</v>
      </c>
      <c r="H1420" s="2">
        <v>5</v>
      </c>
      <c r="I1420" s="2" t="s">
        <v>5929</v>
      </c>
      <c r="J1420" s="2">
        <v>35.013385</v>
      </c>
      <c r="K1420" s="2">
        <v>135.67342</v>
      </c>
      <c r="L1420" s="2" t="s">
        <v>5930</v>
      </c>
    </row>
    <row r="1421" spans="1:12">
      <c r="A1421" s="2">
        <v>317941</v>
      </c>
      <c r="B1421" s="2" t="s">
        <v>5931</v>
      </c>
      <c r="C1421" s="2" t="s">
        <v>5932</v>
      </c>
      <c r="D1421" s="2" t="s">
        <v>25</v>
      </c>
      <c r="E1421" s="2">
        <v>900085</v>
      </c>
      <c r="F1421" s="2" t="s">
        <v>711</v>
      </c>
      <c r="G1421" s="2">
        <v>903474</v>
      </c>
      <c r="H1421" s="2">
        <v>3</v>
      </c>
      <c r="I1421" s="2" t="s">
        <v>5933</v>
      </c>
      <c r="J1421" s="2">
        <v>136.885749</v>
      </c>
      <c r="K1421" s="2">
        <v>35.166746</v>
      </c>
      <c r="L1421" s="2" t="s">
        <v>5934</v>
      </c>
    </row>
    <row r="1422" spans="1:12">
      <c r="A1422" s="2">
        <v>317971</v>
      </c>
      <c r="B1422" s="2" t="s">
        <v>5935</v>
      </c>
      <c r="C1422" s="2" t="s">
        <v>5936</v>
      </c>
      <c r="D1422" s="2" t="s">
        <v>25</v>
      </c>
      <c r="E1422" s="2">
        <v>900085</v>
      </c>
      <c r="F1422" s="2" t="s">
        <v>532</v>
      </c>
      <c r="G1422" s="2">
        <v>918512</v>
      </c>
      <c r="H1422" s="2">
        <v>4</v>
      </c>
      <c r="I1422" s="2" t="s">
        <v>5937</v>
      </c>
      <c r="J1422" s="2">
        <v>140.885834</v>
      </c>
      <c r="K1422" s="2">
        <v>42.552456</v>
      </c>
      <c r="L1422" s="2" t="s">
        <v>5938</v>
      </c>
    </row>
    <row r="1423" spans="1:12">
      <c r="A1423" s="2">
        <v>317972</v>
      </c>
      <c r="B1423" s="2" t="s">
        <v>5939</v>
      </c>
      <c r="C1423" s="2" t="s">
        <v>5940</v>
      </c>
      <c r="D1423" s="2" t="s">
        <v>25</v>
      </c>
      <c r="E1423" s="2">
        <v>900085</v>
      </c>
      <c r="F1423" s="2" t="s">
        <v>532</v>
      </c>
      <c r="G1423" s="2">
        <v>918512</v>
      </c>
      <c r="H1423" s="2">
        <v>4</v>
      </c>
      <c r="I1423" s="2" t="s">
        <v>5941</v>
      </c>
      <c r="J1423" s="2">
        <v>140.82375</v>
      </c>
      <c r="K1423" s="2">
        <v>42.565816</v>
      </c>
      <c r="L1423" s="2" t="s">
        <v>5942</v>
      </c>
    </row>
    <row r="1424" spans="1:12">
      <c r="A1424" s="2">
        <v>318023</v>
      </c>
      <c r="B1424" s="2" t="s">
        <v>5943</v>
      </c>
      <c r="C1424" s="2" t="s">
        <v>5944</v>
      </c>
      <c r="D1424" s="2" t="s">
        <v>25</v>
      </c>
      <c r="E1424" s="2">
        <v>900085</v>
      </c>
      <c r="F1424" s="2" t="s">
        <v>2726</v>
      </c>
      <c r="G1424" s="2">
        <v>903495</v>
      </c>
      <c r="H1424" s="2">
        <v>4</v>
      </c>
      <c r="I1424" s="2" t="s">
        <v>5945</v>
      </c>
      <c r="J1424" s="2">
        <v>136.6472441</v>
      </c>
      <c r="K1424" s="2">
        <v>36.5763443</v>
      </c>
      <c r="L1424" s="2" t="s">
        <v>5946</v>
      </c>
    </row>
    <row r="1425" spans="1:12">
      <c r="A1425" s="2">
        <v>318041</v>
      </c>
      <c r="B1425" s="2" t="s">
        <v>5947</v>
      </c>
      <c r="C1425" s="2" t="s">
        <v>5948</v>
      </c>
      <c r="D1425" s="2" t="s">
        <v>25</v>
      </c>
      <c r="E1425" s="2">
        <v>900085</v>
      </c>
      <c r="F1425" s="2" t="s">
        <v>711</v>
      </c>
      <c r="G1425" s="2">
        <v>903474</v>
      </c>
      <c r="H1425" s="2">
        <v>3</v>
      </c>
      <c r="I1425" s="2" t="s">
        <v>5949</v>
      </c>
      <c r="J1425" s="2">
        <v>136.87902</v>
      </c>
      <c r="K1425" s="2">
        <v>35.17439</v>
      </c>
      <c r="L1425" s="2" t="s">
        <v>5950</v>
      </c>
    </row>
    <row r="1426" spans="1:12">
      <c r="A1426" s="2">
        <v>318044</v>
      </c>
      <c r="B1426" s="2" t="s">
        <v>5951</v>
      </c>
      <c r="C1426" s="2" t="s">
        <v>5952</v>
      </c>
      <c r="D1426" s="2" t="s">
        <v>25</v>
      </c>
      <c r="E1426" s="2">
        <v>900085</v>
      </c>
      <c r="F1426" s="2" t="s">
        <v>711</v>
      </c>
      <c r="G1426" s="2">
        <v>903474</v>
      </c>
      <c r="H1426" s="2">
        <v>3</v>
      </c>
      <c r="I1426" s="2" t="s">
        <v>5953</v>
      </c>
      <c r="J1426" s="2">
        <v>136.880642</v>
      </c>
      <c r="K1426" s="2">
        <v>35.167682</v>
      </c>
      <c r="L1426" s="2" t="s">
        <v>5954</v>
      </c>
    </row>
    <row r="1427" spans="1:12">
      <c r="A1427" s="2">
        <v>318047</v>
      </c>
      <c r="B1427" s="2" t="s">
        <v>5955</v>
      </c>
      <c r="C1427" s="2" t="s">
        <v>5956</v>
      </c>
      <c r="D1427" s="2" t="s">
        <v>25</v>
      </c>
      <c r="E1427" s="2">
        <v>900085</v>
      </c>
      <c r="F1427" s="2" t="s">
        <v>482</v>
      </c>
      <c r="G1427" s="2">
        <v>903475</v>
      </c>
      <c r="H1427" s="2">
        <v>5</v>
      </c>
      <c r="I1427" s="2" t="s">
        <v>5957</v>
      </c>
      <c r="J1427" s="2">
        <v>127.97272</v>
      </c>
      <c r="K1427" s="2">
        <v>26.48287</v>
      </c>
      <c r="L1427" s="2" t="s">
        <v>5958</v>
      </c>
    </row>
    <row r="1428" spans="1:12">
      <c r="A1428" s="2">
        <v>318082</v>
      </c>
      <c r="B1428" s="2" t="s">
        <v>5959</v>
      </c>
      <c r="C1428" s="2" t="s">
        <v>5960</v>
      </c>
      <c r="D1428" s="2" t="s">
        <v>25</v>
      </c>
      <c r="E1428" s="2">
        <v>900085</v>
      </c>
      <c r="F1428" s="2" t="s">
        <v>693</v>
      </c>
      <c r="G1428" s="2">
        <v>903458</v>
      </c>
      <c r="H1428" s="2">
        <v>4</v>
      </c>
      <c r="I1428" s="2" t="s">
        <v>5961</v>
      </c>
      <c r="J1428" s="2">
        <v>135.27022</v>
      </c>
      <c r="K1428" s="2">
        <v>34.69011</v>
      </c>
      <c r="L1428" s="2" t="s">
        <v>5962</v>
      </c>
    </row>
    <row r="1429" spans="1:12">
      <c r="A1429" s="2">
        <v>318115</v>
      </c>
      <c r="B1429" s="2" t="s">
        <v>5963</v>
      </c>
      <c r="C1429" s="2" t="s">
        <v>5964</v>
      </c>
      <c r="D1429" s="2" t="s">
        <v>25</v>
      </c>
      <c r="E1429" s="2">
        <v>900085</v>
      </c>
      <c r="F1429" s="2" t="s">
        <v>31</v>
      </c>
      <c r="G1429" s="2">
        <v>903504</v>
      </c>
      <c r="H1429" s="2">
        <v>4</v>
      </c>
      <c r="I1429" s="2" t="s">
        <v>5965</v>
      </c>
      <c r="J1429" s="2">
        <v>139.0369659</v>
      </c>
      <c r="K1429" s="2">
        <v>35.2500887</v>
      </c>
      <c r="L1429" s="2" t="s">
        <v>5966</v>
      </c>
    </row>
    <row r="1430" spans="1:12">
      <c r="A1430" s="2">
        <v>318125</v>
      </c>
      <c r="B1430" s="2" t="s">
        <v>5967</v>
      </c>
      <c r="C1430" s="2" t="s">
        <v>5968</v>
      </c>
      <c r="D1430" s="2" t="s">
        <v>25</v>
      </c>
      <c r="E1430" s="2">
        <v>900085</v>
      </c>
      <c r="F1430" s="2" t="s">
        <v>31</v>
      </c>
      <c r="G1430" s="2">
        <v>903504</v>
      </c>
      <c r="H1430" s="2">
        <v>4</v>
      </c>
      <c r="I1430" s="2" t="s">
        <v>5969</v>
      </c>
      <c r="J1430" s="2">
        <v>139.04071</v>
      </c>
      <c r="K1430" s="2">
        <v>35.24682</v>
      </c>
      <c r="L1430" s="2" t="s">
        <v>5970</v>
      </c>
    </row>
    <row r="1431" spans="1:12">
      <c r="A1431" s="2">
        <v>318154</v>
      </c>
      <c r="B1431" s="2" t="s">
        <v>5971</v>
      </c>
      <c r="C1431" s="2" t="s">
        <v>5972</v>
      </c>
      <c r="D1431" s="2" t="s">
        <v>50</v>
      </c>
      <c r="E1431" s="2">
        <v>900187</v>
      </c>
      <c r="F1431" s="2" t="s">
        <v>3250</v>
      </c>
      <c r="G1431" s="2">
        <v>907602</v>
      </c>
      <c r="H1431" s="2">
        <v>5</v>
      </c>
      <c r="I1431" s="2" t="s">
        <v>5973</v>
      </c>
      <c r="J1431" s="2">
        <v>103.96942</v>
      </c>
      <c r="K1431" s="2">
        <v>10.18911</v>
      </c>
      <c r="L1431" s="2" t="s">
        <v>5974</v>
      </c>
    </row>
    <row r="1432" spans="1:12">
      <c r="A1432" s="2">
        <v>318156</v>
      </c>
      <c r="B1432" s="2" t="s">
        <v>5975</v>
      </c>
      <c r="C1432" s="2" t="s">
        <v>5976</v>
      </c>
      <c r="D1432" s="2" t="s">
        <v>322</v>
      </c>
      <c r="E1432" s="2">
        <v>900155</v>
      </c>
      <c r="F1432" s="2" t="s">
        <v>322</v>
      </c>
      <c r="G1432" s="2">
        <v>904544</v>
      </c>
      <c r="H1432" s="2">
        <v>4</v>
      </c>
      <c r="I1432" s="2" t="s">
        <v>5977</v>
      </c>
      <c r="J1432" s="2">
        <v>103.84439</v>
      </c>
      <c r="K1432" s="2">
        <v>1.3211</v>
      </c>
      <c r="L1432" s="2" t="s">
        <v>5978</v>
      </c>
    </row>
    <row r="1433" spans="1:12">
      <c r="A1433" s="2">
        <v>318164</v>
      </c>
      <c r="B1433" s="2" t="s">
        <v>5979</v>
      </c>
      <c r="C1433" s="2" t="s">
        <v>5980</v>
      </c>
      <c r="D1433" s="2" t="s">
        <v>3989</v>
      </c>
      <c r="E1433" s="2">
        <v>900110</v>
      </c>
      <c r="F1433" s="2" t="s">
        <v>3989</v>
      </c>
      <c r="G1433" s="2">
        <v>903786</v>
      </c>
      <c r="H1433" s="2">
        <v>5</v>
      </c>
      <c r="I1433" s="2" t="s">
        <v>5981</v>
      </c>
      <c r="J1433" s="2">
        <v>57.310375</v>
      </c>
      <c r="K1433" s="2">
        <v>-20.460829</v>
      </c>
      <c r="L1433" s="2" t="s">
        <v>5982</v>
      </c>
    </row>
    <row r="1434" spans="1:12">
      <c r="A1434" s="2">
        <v>318237</v>
      </c>
      <c r="B1434" s="2" t="s">
        <v>5983</v>
      </c>
      <c r="C1434" s="2" t="s">
        <v>5984</v>
      </c>
      <c r="D1434" s="2" t="s">
        <v>2759</v>
      </c>
      <c r="E1434" s="2">
        <v>900078</v>
      </c>
      <c r="F1434" s="2" t="s">
        <v>2760</v>
      </c>
      <c r="G1434" s="2">
        <v>902887</v>
      </c>
      <c r="H1434" s="2">
        <v>5</v>
      </c>
      <c r="I1434" s="2" t="s">
        <v>5985</v>
      </c>
      <c r="J1434" s="2">
        <v>115.17377</v>
      </c>
      <c r="K1434" s="2">
        <v>-8.71971</v>
      </c>
      <c r="L1434" s="2" t="s">
        <v>5986</v>
      </c>
    </row>
    <row r="1435" spans="1:12">
      <c r="A1435" s="2">
        <v>318243</v>
      </c>
      <c r="B1435" s="2" t="s">
        <v>5987</v>
      </c>
      <c r="C1435" s="2" t="s">
        <v>5988</v>
      </c>
      <c r="D1435" s="2" t="s">
        <v>50</v>
      </c>
      <c r="E1435" s="2">
        <v>900187</v>
      </c>
      <c r="F1435" s="2" t="s">
        <v>1555</v>
      </c>
      <c r="G1435" s="2">
        <v>907596</v>
      </c>
      <c r="H1435" s="2">
        <v>4</v>
      </c>
      <c r="I1435" s="2" t="s">
        <v>5989</v>
      </c>
      <c r="J1435" s="2">
        <v>108.27101</v>
      </c>
      <c r="K1435" s="2">
        <v>15.98958</v>
      </c>
      <c r="L1435" s="2" t="s">
        <v>5990</v>
      </c>
    </row>
    <row r="1436" spans="1:12">
      <c r="A1436" s="2">
        <v>318278</v>
      </c>
      <c r="B1436" s="2" t="s">
        <v>5991</v>
      </c>
      <c r="C1436" s="2" t="s">
        <v>5992</v>
      </c>
      <c r="D1436" s="2" t="s">
        <v>602</v>
      </c>
      <c r="E1436" s="2">
        <v>900182</v>
      </c>
      <c r="F1436" s="2" t="s">
        <v>5993</v>
      </c>
      <c r="G1436" s="2">
        <v>905697</v>
      </c>
      <c r="H1436" s="2">
        <v>3</v>
      </c>
      <c r="I1436" s="2" t="s">
        <v>5994</v>
      </c>
      <c r="J1436" s="2">
        <v>35.808181</v>
      </c>
      <c r="K1436" s="2">
        <v>-83.982361</v>
      </c>
      <c r="L1436" s="2" t="s">
        <v>5995</v>
      </c>
    </row>
    <row r="1437" spans="1:12">
      <c r="A1437" s="2">
        <v>318279</v>
      </c>
      <c r="B1437" s="2" t="s">
        <v>5996</v>
      </c>
      <c r="C1437" s="2" t="s">
        <v>5997</v>
      </c>
      <c r="D1437" s="2" t="s">
        <v>602</v>
      </c>
      <c r="E1437" s="2">
        <v>900182</v>
      </c>
      <c r="F1437" s="2" t="s">
        <v>5993</v>
      </c>
      <c r="G1437" s="2">
        <v>905697</v>
      </c>
      <c r="H1437" s="2">
        <v>3</v>
      </c>
      <c r="I1437" s="2" t="s">
        <v>5998</v>
      </c>
      <c r="J1437" s="2">
        <v>-97.06828</v>
      </c>
      <c r="K1437" s="2">
        <v>32.75193</v>
      </c>
      <c r="L1437" s="2" t="s">
        <v>5999</v>
      </c>
    </row>
    <row r="1438" spans="1:12">
      <c r="A1438" s="2">
        <v>318280</v>
      </c>
      <c r="B1438" s="2" t="s">
        <v>6000</v>
      </c>
      <c r="C1438" s="2" t="s">
        <v>6001</v>
      </c>
      <c r="D1438" s="2" t="s">
        <v>602</v>
      </c>
      <c r="E1438" s="2">
        <v>900182</v>
      </c>
      <c r="F1438" s="2" t="s">
        <v>5993</v>
      </c>
      <c r="G1438" s="2">
        <v>905697</v>
      </c>
      <c r="H1438" s="2">
        <v>3</v>
      </c>
      <c r="I1438" s="2" t="s">
        <v>6002</v>
      </c>
      <c r="J1438" s="2">
        <v>38.893587</v>
      </c>
      <c r="K1438" s="2">
        <v>-77.075666</v>
      </c>
      <c r="L1438" s="2" t="s">
        <v>6003</v>
      </c>
    </row>
    <row r="1439" spans="1:12">
      <c r="A1439" s="2">
        <v>318281</v>
      </c>
      <c r="B1439" s="2" t="s">
        <v>6004</v>
      </c>
      <c r="C1439" s="2" t="s">
        <v>6005</v>
      </c>
      <c r="D1439" s="2" t="s">
        <v>602</v>
      </c>
      <c r="E1439" s="2">
        <v>900182</v>
      </c>
      <c r="F1439" s="2" t="s">
        <v>5993</v>
      </c>
      <c r="G1439" s="2">
        <v>905697</v>
      </c>
      <c r="H1439" s="2">
        <v>3</v>
      </c>
      <c r="I1439" s="2" t="s">
        <v>6006</v>
      </c>
      <c r="J1439" s="2">
        <v>-77.05329</v>
      </c>
      <c r="K1439" s="2">
        <v>38.84946</v>
      </c>
      <c r="L1439" s="2" t="s">
        <v>6007</v>
      </c>
    </row>
    <row r="1440" spans="1:12">
      <c r="A1440" s="2">
        <v>318282</v>
      </c>
      <c r="B1440" s="2" t="s">
        <v>6008</v>
      </c>
      <c r="C1440" s="2" t="s">
        <v>6009</v>
      </c>
      <c r="D1440" s="2" t="s">
        <v>602</v>
      </c>
      <c r="E1440" s="2">
        <v>900182</v>
      </c>
      <c r="F1440" s="2" t="s">
        <v>5993</v>
      </c>
      <c r="G1440" s="2">
        <v>905697</v>
      </c>
      <c r="H1440" s="2">
        <v>4</v>
      </c>
      <c r="I1440" s="2" t="s">
        <v>6010</v>
      </c>
      <c r="J1440" s="2">
        <v>-77.05332</v>
      </c>
      <c r="K1440" s="2">
        <v>38.86035</v>
      </c>
      <c r="L1440" s="2" t="s">
        <v>6011</v>
      </c>
    </row>
    <row r="1441" spans="1:12">
      <c r="A1441" s="2">
        <v>318284</v>
      </c>
      <c r="B1441" s="2" t="s">
        <v>6012</v>
      </c>
      <c r="C1441" s="2" t="s">
        <v>6013</v>
      </c>
      <c r="D1441" s="2" t="s">
        <v>602</v>
      </c>
      <c r="E1441" s="2">
        <v>900182</v>
      </c>
      <c r="F1441" s="2" t="s">
        <v>5993</v>
      </c>
      <c r="G1441" s="2">
        <v>905697</v>
      </c>
      <c r="H1441" s="2">
        <v>3</v>
      </c>
      <c r="I1441" s="2" t="s">
        <v>6014</v>
      </c>
      <c r="J1441" s="2">
        <v>38.846708</v>
      </c>
      <c r="K1441" s="2">
        <v>-77.051066</v>
      </c>
      <c r="L1441" s="2" t="s">
        <v>6015</v>
      </c>
    </row>
    <row r="1442" spans="1:12">
      <c r="A1442" s="2">
        <v>318285</v>
      </c>
      <c r="B1442" s="2" t="s">
        <v>6016</v>
      </c>
      <c r="C1442" s="2" t="s">
        <v>6017</v>
      </c>
      <c r="D1442" s="2" t="s">
        <v>602</v>
      </c>
      <c r="E1442" s="2">
        <v>900182</v>
      </c>
      <c r="F1442" s="2" t="s">
        <v>5993</v>
      </c>
      <c r="G1442" s="2">
        <v>905697</v>
      </c>
      <c r="H1442" s="2">
        <v>5</v>
      </c>
      <c r="I1442" s="2" t="s">
        <v>6018</v>
      </c>
      <c r="J1442" s="2">
        <v>-87.62146</v>
      </c>
      <c r="K1442" s="2">
        <v>41.89914</v>
      </c>
      <c r="L1442" s="2" t="s">
        <v>6019</v>
      </c>
    </row>
    <row r="1443" spans="1:12">
      <c r="A1443" s="2">
        <v>318286</v>
      </c>
      <c r="B1443" s="2" t="s">
        <v>6020</v>
      </c>
      <c r="C1443" s="2" t="s">
        <v>6021</v>
      </c>
      <c r="D1443" s="2" t="s">
        <v>602</v>
      </c>
      <c r="E1443" s="2">
        <v>900182</v>
      </c>
      <c r="F1443" s="2" t="s">
        <v>6022</v>
      </c>
      <c r="G1443" s="2">
        <v>949570</v>
      </c>
      <c r="H1443" s="2">
        <v>3</v>
      </c>
      <c r="I1443" s="2" t="s">
        <v>6023</v>
      </c>
      <c r="J1443" s="2">
        <v>42.044619</v>
      </c>
      <c r="K1443" s="2">
        <v>-87.984093</v>
      </c>
      <c r="L1443" s="2" t="s">
        <v>6024</v>
      </c>
    </row>
    <row r="1444" spans="1:12">
      <c r="A1444" s="2">
        <v>318288</v>
      </c>
      <c r="B1444" s="2" t="s">
        <v>6025</v>
      </c>
      <c r="C1444" s="2" t="s">
        <v>6026</v>
      </c>
      <c r="D1444" s="2" t="s">
        <v>602</v>
      </c>
      <c r="E1444" s="2">
        <v>900182</v>
      </c>
      <c r="F1444" s="2" t="s">
        <v>6027</v>
      </c>
      <c r="G1444" s="2">
        <v>905505</v>
      </c>
      <c r="H1444" s="2">
        <v>2</v>
      </c>
      <c r="I1444" s="2" t="s">
        <v>6028</v>
      </c>
      <c r="J1444" s="2">
        <v>-101.7282692</v>
      </c>
      <c r="K1444" s="2">
        <v>35.1942224</v>
      </c>
      <c r="L1444" s="2" t="s">
        <v>6029</v>
      </c>
    </row>
    <row r="1445" spans="1:12">
      <c r="A1445" s="2">
        <v>318289</v>
      </c>
      <c r="B1445" s="2" t="s">
        <v>6030</v>
      </c>
      <c r="C1445" s="2" t="s">
        <v>6031</v>
      </c>
      <c r="D1445" s="2" t="s">
        <v>602</v>
      </c>
      <c r="E1445" s="2">
        <v>900182</v>
      </c>
      <c r="F1445" s="2" t="s">
        <v>5457</v>
      </c>
      <c r="G1445" s="2">
        <v>906092</v>
      </c>
      <c r="H1445" s="2">
        <v>3</v>
      </c>
      <c r="I1445" s="2" t="s">
        <v>6032</v>
      </c>
      <c r="J1445" s="2">
        <v>-117.923974</v>
      </c>
      <c r="K1445" s="2">
        <v>33.808958</v>
      </c>
      <c r="L1445" s="2" t="s">
        <v>6033</v>
      </c>
    </row>
    <row r="1446" spans="1:12">
      <c r="A1446" s="2">
        <v>318290</v>
      </c>
      <c r="B1446" s="2" t="s">
        <v>6034</v>
      </c>
      <c r="C1446" s="2" t="s">
        <v>6035</v>
      </c>
      <c r="D1446" s="2" t="s">
        <v>602</v>
      </c>
      <c r="E1446" s="2">
        <v>900182</v>
      </c>
      <c r="F1446" s="2" t="s">
        <v>5457</v>
      </c>
      <c r="G1446" s="2">
        <v>906092</v>
      </c>
      <c r="H1446" s="2">
        <v>3</v>
      </c>
      <c r="I1446" s="2" t="s">
        <v>6036</v>
      </c>
      <c r="J1446" s="2">
        <v>-117.917182</v>
      </c>
      <c r="K1446" s="2">
        <v>33.803024</v>
      </c>
      <c r="L1446" s="2" t="s">
        <v>6037</v>
      </c>
    </row>
    <row r="1447" spans="1:12">
      <c r="A1447" s="2">
        <v>318291</v>
      </c>
      <c r="B1447" s="2" t="s">
        <v>6038</v>
      </c>
      <c r="C1447" s="2" t="s">
        <v>6039</v>
      </c>
      <c r="D1447" s="2" t="s">
        <v>602</v>
      </c>
      <c r="E1447" s="2">
        <v>900182</v>
      </c>
      <c r="F1447" s="2" t="s">
        <v>5457</v>
      </c>
      <c r="G1447" s="2">
        <v>906092</v>
      </c>
      <c r="H1447" s="2">
        <v>3</v>
      </c>
      <c r="I1447" s="2" t="s">
        <v>6040</v>
      </c>
      <c r="J1447" s="2">
        <v>-117.928828</v>
      </c>
      <c r="K1447" s="2">
        <v>33.817375</v>
      </c>
      <c r="L1447" s="2" t="s">
        <v>6041</v>
      </c>
    </row>
    <row r="1448" spans="1:12">
      <c r="A1448" s="2">
        <v>318292</v>
      </c>
      <c r="B1448" s="2" t="s">
        <v>6042</v>
      </c>
      <c r="C1448" s="2" t="s">
        <v>6043</v>
      </c>
      <c r="D1448" s="2" t="s">
        <v>602</v>
      </c>
      <c r="E1448" s="2">
        <v>900182</v>
      </c>
      <c r="F1448" s="2" t="s">
        <v>6044</v>
      </c>
      <c r="G1448" s="2">
        <v>905585</v>
      </c>
      <c r="H1448" s="2">
        <v>2</v>
      </c>
      <c r="I1448" s="2" t="s">
        <v>6045</v>
      </c>
      <c r="J1448" s="2">
        <v>35.696314</v>
      </c>
      <c r="K1448" s="2">
        <v>-79.793835</v>
      </c>
      <c r="L1448" s="2" t="s">
        <v>6046</v>
      </c>
    </row>
    <row r="1449" spans="1:12">
      <c r="A1449" s="2">
        <v>318293</v>
      </c>
      <c r="B1449" s="2" t="s">
        <v>6047</v>
      </c>
      <c r="C1449" s="2" t="s">
        <v>6048</v>
      </c>
      <c r="D1449" s="2" t="s">
        <v>602</v>
      </c>
      <c r="E1449" s="2">
        <v>900182</v>
      </c>
      <c r="F1449" s="2" t="s">
        <v>6049</v>
      </c>
      <c r="G1449" s="2">
        <v>946511</v>
      </c>
      <c r="H1449" s="2">
        <v>4</v>
      </c>
      <c r="I1449" s="2" t="s">
        <v>6050</v>
      </c>
      <c r="J1449" s="2">
        <v>35.566536</v>
      </c>
      <c r="K1449" s="2">
        <v>-82.544277</v>
      </c>
      <c r="L1449" s="2" t="s">
        <v>6051</v>
      </c>
    </row>
    <row r="1450" spans="1:12">
      <c r="A1450" s="2">
        <v>318294</v>
      </c>
      <c r="B1450" s="2" t="s">
        <v>6052</v>
      </c>
      <c r="C1450" s="2" t="s">
        <v>6053</v>
      </c>
      <c r="D1450" s="2" t="s">
        <v>602</v>
      </c>
      <c r="E1450" s="2">
        <v>900182</v>
      </c>
      <c r="F1450" s="2" t="s">
        <v>6054</v>
      </c>
      <c r="G1450" s="2">
        <v>906732</v>
      </c>
      <c r="H1450" s="2">
        <v>3</v>
      </c>
      <c r="I1450" s="2" t="s">
        <v>6055</v>
      </c>
      <c r="J1450" s="2">
        <v>41.909324</v>
      </c>
      <c r="K1450" s="2">
        <v>-87.965453</v>
      </c>
      <c r="L1450" s="2" t="s">
        <v>6056</v>
      </c>
    </row>
    <row r="1451" spans="1:12">
      <c r="A1451" s="2">
        <v>318295</v>
      </c>
      <c r="B1451" s="2" t="s">
        <v>6057</v>
      </c>
      <c r="C1451" s="2" t="s">
        <v>6058</v>
      </c>
      <c r="D1451" s="2" t="s">
        <v>602</v>
      </c>
      <c r="E1451" s="2">
        <v>900182</v>
      </c>
      <c r="F1451" s="2" t="s">
        <v>6059</v>
      </c>
      <c r="G1451" s="2">
        <v>906528</v>
      </c>
      <c r="H1451" s="2">
        <v>2</v>
      </c>
      <c r="I1451" s="2" t="s">
        <v>6060</v>
      </c>
      <c r="J1451" s="2">
        <v>37.976971</v>
      </c>
      <c r="K1451" s="2">
        <v>-87.63975</v>
      </c>
      <c r="L1451" s="2" t="s">
        <v>6061</v>
      </c>
    </row>
    <row r="1452" spans="1:12">
      <c r="A1452" s="2">
        <v>318296</v>
      </c>
      <c r="B1452" s="2" t="s">
        <v>6062</v>
      </c>
      <c r="C1452" s="2" t="s">
        <v>6062</v>
      </c>
      <c r="D1452" s="2" t="s">
        <v>602</v>
      </c>
      <c r="E1452" s="2">
        <v>900182</v>
      </c>
      <c r="F1452" s="2" t="s">
        <v>6063</v>
      </c>
      <c r="G1452" s="2">
        <v>905635</v>
      </c>
      <c r="H1452" s="2">
        <v>4</v>
      </c>
      <c r="I1452" s="2" t="s">
        <v>6064</v>
      </c>
      <c r="J1452" s="2">
        <v>28.663319</v>
      </c>
      <c r="K1452" s="2">
        <v>-81.389786</v>
      </c>
      <c r="L1452" s="2" t="s">
        <v>6065</v>
      </c>
    </row>
    <row r="1453" spans="1:12">
      <c r="A1453" s="2">
        <v>318297</v>
      </c>
      <c r="B1453" s="2" t="s">
        <v>6066</v>
      </c>
      <c r="C1453" s="2" t="s">
        <v>6067</v>
      </c>
      <c r="D1453" s="2" t="s">
        <v>602</v>
      </c>
      <c r="E1453" s="2">
        <v>900182</v>
      </c>
      <c r="F1453" s="2" t="s">
        <v>6068</v>
      </c>
      <c r="G1453" s="2">
        <v>906064</v>
      </c>
      <c r="H1453" s="2">
        <v>2</v>
      </c>
      <c r="I1453" s="2" t="s">
        <v>6069</v>
      </c>
      <c r="J1453" s="2">
        <v>-149.8744533</v>
      </c>
      <c r="K1453" s="2">
        <v>61.1919205</v>
      </c>
      <c r="L1453" s="2" t="s">
        <v>6070</v>
      </c>
    </row>
    <row r="1454" spans="1:12">
      <c r="A1454" s="2">
        <v>318298</v>
      </c>
      <c r="B1454" s="2" t="s">
        <v>6071</v>
      </c>
      <c r="C1454" s="2" t="s">
        <v>6072</v>
      </c>
      <c r="D1454" s="2" t="s">
        <v>602</v>
      </c>
      <c r="E1454" s="2">
        <v>900182</v>
      </c>
      <c r="F1454" s="2" t="s">
        <v>6073</v>
      </c>
      <c r="G1454" s="2">
        <v>988013</v>
      </c>
      <c r="H1454" s="2">
        <v>3</v>
      </c>
      <c r="I1454" s="2" t="s">
        <v>6074</v>
      </c>
      <c r="J1454" s="2">
        <v>44.119248</v>
      </c>
      <c r="K1454" s="2">
        <v>-70.233028</v>
      </c>
      <c r="L1454" s="2" t="s">
        <v>6075</v>
      </c>
    </row>
    <row r="1455" spans="1:12">
      <c r="A1455" s="2">
        <v>318301</v>
      </c>
      <c r="B1455" s="2" t="s">
        <v>6076</v>
      </c>
      <c r="C1455" s="2" t="s">
        <v>6077</v>
      </c>
      <c r="D1455" s="2" t="s">
        <v>602</v>
      </c>
      <c r="E1455" s="2">
        <v>900182</v>
      </c>
      <c r="F1455" s="2" t="s">
        <v>5321</v>
      </c>
      <c r="G1455" s="2">
        <v>906007</v>
      </c>
      <c r="H1455" s="2">
        <v>4</v>
      </c>
      <c r="I1455" s="2" t="s">
        <v>6078</v>
      </c>
      <c r="J1455" s="2">
        <v>28.4117869</v>
      </c>
      <c r="K1455" s="2">
        <v>-81.4706725</v>
      </c>
      <c r="L1455" s="2" t="s">
        <v>6079</v>
      </c>
    </row>
    <row r="1456" spans="1:12">
      <c r="A1456" s="2">
        <v>318302</v>
      </c>
      <c r="B1456" s="2" t="s">
        <v>6080</v>
      </c>
      <c r="C1456" s="2" t="s">
        <v>6081</v>
      </c>
      <c r="D1456" s="2" t="s">
        <v>602</v>
      </c>
      <c r="E1456" s="2">
        <v>900182</v>
      </c>
      <c r="F1456" s="2" t="s">
        <v>5321</v>
      </c>
      <c r="G1456" s="2">
        <v>906007</v>
      </c>
      <c r="H1456" s="2">
        <v>2</v>
      </c>
      <c r="I1456" s="2" t="s">
        <v>6082</v>
      </c>
      <c r="J1456" s="2">
        <v>28.460889</v>
      </c>
      <c r="K1456" s="2">
        <v>-81.306545</v>
      </c>
      <c r="L1456" s="2" t="s">
        <v>6083</v>
      </c>
    </row>
    <row r="1457" spans="1:12">
      <c r="A1457" s="2">
        <v>318304</v>
      </c>
      <c r="B1457" s="2" t="s">
        <v>6084</v>
      </c>
      <c r="C1457" s="2" t="s">
        <v>6085</v>
      </c>
      <c r="D1457" s="2" t="s">
        <v>602</v>
      </c>
      <c r="E1457" s="2">
        <v>900182</v>
      </c>
      <c r="F1457" s="2" t="s">
        <v>5321</v>
      </c>
      <c r="G1457" s="2">
        <v>906007</v>
      </c>
      <c r="H1457" s="2">
        <v>4</v>
      </c>
      <c r="I1457" s="2" t="s">
        <v>6086</v>
      </c>
      <c r="J1457" s="2">
        <v>28.360086</v>
      </c>
      <c r="K1457" s="2">
        <v>-81.508582</v>
      </c>
      <c r="L1457" s="2" t="s">
        <v>6087</v>
      </c>
    </row>
    <row r="1458" spans="1:12">
      <c r="A1458" s="2">
        <v>318306</v>
      </c>
      <c r="B1458" s="2" t="s">
        <v>6088</v>
      </c>
      <c r="C1458" s="2" t="s">
        <v>6089</v>
      </c>
      <c r="D1458" s="2" t="s">
        <v>602</v>
      </c>
      <c r="E1458" s="2">
        <v>900182</v>
      </c>
      <c r="F1458" s="2" t="s">
        <v>5321</v>
      </c>
      <c r="G1458" s="2">
        <v>906007</v>
      </c>
      <c r="H1458" s="2">
        <v>3</v>
      </c>
      <c r="I1458" s="2" t="s">
        <v>6090</v>
      </c>
      <c r="J1458" s="2">
        <v>28.410171508789</v>
      </c>
      <c r="K1458" s="2">
        <v>-81.454719543457</v>
      </c>
      <c r="L1458" s="2" t="s">
        <v>6091</v>
      </c>
    </row>
    <row r="1459" spans="1:12">
      <c r="A1459" s="2">
        <v>318307</v>
      </c>
      <c r="B1459" s="2" t="s">
        <v>6092</v>
      </c>
      <c r="C1459" s="2" t="s">
        <v>6093</v>
      </c>
      <c r="D1459" s="2" t="s">
        <v>602</v>
      </c>
      <c r="E1459" s="2">
        <v>900182</v>
      </c>
      <c r="F1459" s="2" t="s">
        <v>6094</v>
      </c>
      <c r="G1459" s="2">
        <v>906686</v>
      </c>
      <c r="H1459" s="2">
        <v>3</v>
      </c>
      <c r="I1459" s="2" t="s">
        <v>6095</v>
      </c>
      <c r="J1459" s="2">
        <v>41.040027</v>
      </c>
      <c r="K1459" s="2">
        <v>-73.947796</v>
      </c>
      <c r="L1459" s="2" t="s">
        <v>6096</v>
      </c>
    </row>
    <row r="1460" spans="1:12">
      <c r="A1460" s="2">
        <v>318308</v>
      </c>
      <c r="B1460" s="2" t="s">
        <v>6097</v>
      </c>
      <c r="C1460" s="2" t="s">
        <v>6098</v>
      </c>
      <c r="D1460" s="2" t="s">
        <v>602</v>
      </c>
      <c r="E1460" s="2">
        <v>900182</v>
      </c>
      <c r="F1460" s="2" t="s">
        <v>6099</v>
      </c>
      <c r="G1460" s="2">
        <v>906287</v>
      </c>
      <c r="H1460" s="2">
        <v>3</v>
      </c>
      <c r="I1460" s="2" t="s">
        <v>6100</v>
      </c>
      <c r="J1460" s="2">
        <v>30.292716</v>
      </c>
      <c r="K1460" s="2">
        <v>-87.631926</v>
      </c>
      <c r="L1460" s="2" t="s">
        <v>6101</v>
      </c>
    </row>
    <row r="1461" spans="1:12">
      <c r="A1461" s="2">
        <v>318309</v>
      </c>
      <c r="B1461" s="2" t="s">
        <v>6102</v>
      </c>
      <c r="C1461" s="2" t="s">
        <v>6103</v>
      </c>
      <c r="D1461" s="2" t="s">
        <v>602</v>
      </c>
      <c r="E1461" s="2">
        <v>900182</v>
      </c>
      <c r="F1461" s="2" t="s">
        <v>6104</v>
      </c>
      <c r="G1461" s="2">
        <v>906169</v>
      </c>
      <c r="H1461" s="2">
        <v>3</v>
      </c>
      <c r="I1461" s="2" t="s">
        <v>6105</v>
      </c>
      <c r="J1461" s="2">
        <v>-96.184836</v>
      </c>
      <c r="K1461" s="2">
        <v>41.233247</v>
      </c>
      <c r="L1461" s="2" t="s">
        <v>6106</v>
      </c>
    </row>
    <row r="1462" spans="1:12">
      <c r="A1462" s="2">
        <v>318312</v>
      </c>
      <c r="B1462" s="2" t="s">
        <v>6107</v>
      </c>
      <c r="C1462" s="2" t="s">
        <v>6108</v>
      </c>
      <c r="D1462" s="2" t="s">
        <v>602</v>
      </c>
      <c r="E1462" s="2">
        <v>900182</v>
      </c>
      <c r="F1462" s="2" t="s">
        <v>6109</v>
      </c>
      <c r="G1462" s="2">
        <v>906827</v>
      </c>
      <c r="H1462" s="2">
        <v>3</v>
      </c>
      <c r="I1462" s="2" t="s">
        <v>6110</v>
      </c>
      <c r="J1462" s="2">
        <v>-97.756585</v>
      </c>
      <c r="K1462" s="2">
        <v>30.208876</v>
      </c>
      <c r="L1462" s="2" t="s">
        <v>6111</v>
      </c>
    </row>
    <row r="1463" spans="1:12">
      <c r="A1463" s="2">
        <v>318313</v>
      </c>
      <c r="B1463" s="2" t="s">
        <v>6112</v>
      </c>
      <c r="C1463" s="2" t="s">
        <v>6113</v>
      </c>
      <c r="D1463" s="2" t="s">
        <v>602</v>
      </c>
      <c r="E1463" s="2">
        <v>900182</v>
      </c>
      <c r="F1463" s="2" t="s">
        <v>6109</v>
      </c>
      <c r="G1463" s="2">
        <v>906827</v>
      </c>
      <c r="H1463" s="2">
        <v>2</v>
      </c>
      <c r="I1463" s="2" t="s">
        <v>6114</v>
      </c>
      <c r="J1463" s="2">
        <v>-97.7415</v>
      </c>
      <c r="K1463" s="2">
        <v>30.2625</v>
      </c>
      <c r="L1463" s="2" t="s">
        <v>6115</v>
      </c>
    </row>
    <row r="1464" spans="1:12">
      <c r="A1464" s="2">
        <v>318314</v>
      </c>
      <c r="B1464" s="2" t="s">
        <v>6116</v>
      </c>
      <c r="C1464" s="2" t="s">
        <v>6117</v>
      </c>
      <c r="D1464" s="2" t="s">
        <v>602</v>
      </c>
      <c r="E1464" s="2">
        <v>900182</v>
      </c>
      <c r="F1464" s="2" t="s">
        <v>6109</v>
      </c>
      <c r="G1464" s="2">
        <v>906827</v>
      </c>
      <c r="H1464" s="2">
        <v>3</v>
      </c>
      <c r="I1464" s="2" t="s">
        <v>6118</v>
      </c>
      <c r="J1464" s="2">
        <v>-97.7821612</v>
      </c>
      <c r="K1464" s="2">
        <v>30.4406636</v>
      </c>
      <c r="L1464" s="2" t="s">
        <v>6119</v>
      </c>
    </row>
    <row r="1465" spans="1:12">
      <c r="A1465" s="2">
        <v>318316</v>
      </c>
      <c r="B1465" s="2" t="s">
        <v>6120</v>
      </c>
      <c r="C1465" s="2" t="s">
        <v>6121</v>
      </c>
      <c r="D1465" s="2" t="s">
        <v>602</v>
      </c>
      <c r="E1465" s="2">
        <v>900182</v>
      </c>
      <c r="F1465" s="2" t="s">
        <v>6109</v>
      </c>
      <c r="G1465" s="2">
        <v>906827</v>
      </c>
      <c r="H1465" s="2">
        <v>3</v>
      </c>
      <c r="I1465" s="2" t="s">
        <v>6122</v>
      </c>
      <c r="J1465" s="2">
        <v>-97.7</v>
      </c>
      <c r="K1465" s="2">
        <v>30.2144236</v>
      </c>
      <c r="L1465" s="2" t="s">
        <v>6123</v>
      </c>
    </row>
    <row r="1466" spans="1:12">
      <c r="A1466" s="2">
        <v>318319</v>
      </c>
      <c r="B1466" s="2" t="s">
        <v>6124</v>
      </c>
      <c r="C1466" s="2" t="s">
        <v>6125</v>
      </c>
      <c r="D1466" s="2" t="s">
        <v>602</v>
      </c>
      <c r="E1466" s="2">
        <v>900182</v>
      </c>
      <c r="F1466" s="2" t="s">
        <v>5421</v>
      </c>
      <c r="G1466" s="2">
        <v>905812</v>
      </c>
      <c r="H1466" s="2">
        <v>3</v>
      </c>
      <c r="I1466" s="2" t="s">
        <v>6126</v>
      </c>
      <c r="J1466" s="2">
        <v>39.288389</v>
      </c>
      <c r="K1466" s="2">
        <v>-76.614928</v>
      </c>
      <c r="L1466" s="2" t="s">
        <v>6127</v>
      </c>
    </row>
    <row r="1467" spans="1:12">
      <c r="A1467" s="2">
        <v>318321</v>
      </c>
      <c r="B1467" s="2" t="s">
        <v>6128</v>
      </c>
      <c r="C1467" s="2" t="s">
        <v>6129</v>
      </c>
      <c r="D1467" s="2" t="s">
        <v>602</v>
      </c>
      <c r="E1467" s="2">
        <v>900182</v>
      </c>
      <c r="F1467" s="2" t="s">
        <v>5421</v>
      </c>
      <c r="G1467" s="2">
        <v>905812</v>
      </c>
      <c r="H1467" s="2">
        <v>4</v>
      </c>
      <c r="I1467" s="2" t="s">
        <v>6130</v>
      </c>
      <c r="J1467" s="2">
        <v>39.283071</v>
      </c>
      <c r="K1467" s="2">
        <v>-76.602423</v>
      </c>
      <c r="L1467" s="2" t="s">
        <v>6131</v>
      </c>
    </row>
    <row r="1468" spans="1:12">
      <c r="A1468" s="2">
        <v>318323</v>
      </c>
      <c r="B1468" s="2" t="s">
        <v>6132</v>
      </c>
      <c r="C1468" s="2" t="s">
        <v>6133</v>
      </c>
      <c r="D1468" s="2" t="s">
        <v>602</v>
      </c>
      <c r="E1468" s="2">
        <v>900182</v>
      </c>
      <c r="F1468" s="2" t="s">
        <v>6134</v>
      </c>
      <c r="G1468" s="2">
        <v>905726</v>
      </c>
      <c r="H1468" s="2">
        <v>3</v>
      </c>
      <c r="I1468" s="2" t="s">
        <v>6135</v>
      </c>
      <c r="J1468" s="2">
        <v>42.266456</v>
      </c>
      <c r="K1468" s="2">
        <v>-85.171894</v>
      </c>
      <c r="L1468" s="2" t="s">
        <v>6136</v>
      </c>
    </row>
    <row r="1469" spans="1:12">
      <c r="A1469" s="2">
        <v>318324</v>
      </c>
      <c r="B1469" s="2" t="s">
        <v>6137</v>
      </c>
      <c r="C1469" s="2" t="s">
        <v>6138</v>
      </c>
      <c r="D1469" s="2" t="s">
        <v>602</v>
      </c>
      <c r="E1469" s="2">
        <v>900182</v>
      </c>
      <c r="F1469" s="2" t="s">
        <v>6139</v>
      </c>
      <c r="G1469" s="2">
        <v>972227</v>
      </c>
      <c r="H1469" s="2">
        <v>2</v>
      </c>
      <c r="I1469" s="2" t="s">
        <v>6140</v>
      </c>
      <c r="J1469" s="2">
        <v>40.87833</v>
      </c>
      <c r="K1469" s="2">
        <v>-79.897326</v>
      </c>
      <c r="L1469" s="2" t="s">
        <v>6141</v>
      </c>
    </row>
    <row r="1470" spans="1:12">
      <c r="A1470" s="2">
        <v>318325</v>
      </c>
      <c r="B1470" s="2" t="s">
        <v>6142</v>
      </c>
      <c r="C1470" s="2" t="s">
        <v>6143</v>
      </c>
      <c r="D1470" s="2" t="s">
        <v>602</v>
      </c>
      <c r="E1470" s="2">
        <v>900182</v>
      </c>
      <c r="F1470" s="2" t="s">
        <v>6144</v>
      </c>
      <c r="G1470" s="2">
        <v>906339</v>
      </c>
      <c r="H1470" s="2">
        <v>3</v>
      </c>
      <c r="I1470" s="2" t="s">
        <v>6145</v>
      </c>
      <c r="J1470" s="2">
        <v>44.788047</v>
      </c>
      <c r="K1470" s="2">
        <v>-68.780011</v>
      </c>
      <c r="L1470" s="2" t="s">
        <v>6146</v>
      </c>
    </row>
    <row r="1471" spans="1:12">
      <c r="A1471" s="2">
        <v>318326</v>
      </c>
      <c r="B1471" s="2" t="s">
        <v>6147</v>
      </c>
      <c r="C1471" s="2" t="s">
        <v>6148</v>
      </c>
      <c r="D1471" s="2" t="s">
        <v>602</v>
      </c>
      <c r="E1471" s="2">
        <v>900182</v>
      </c>
      <c r="F1471" s="2" t="s">
        <v>6149</v>
      </c>
      <c r="G1471" s="2">
        <v>906421</v>
      </c>
      <c r="H1471" s="2">
        <v>5</v>
      </c>
      <c r="I1471" s="2" t="s">
        <v>6150</v>
      </c>
      <c r="J1471" s="2">
        <v>-122.42988</v>
      </c>
      <c r="K1471" s="2">
        <v>37.46092</v>
      </c>
      <c r="L1471" s="2" t="s">
        <v>6151</v>
      </c>
    </row>
    <row r="1472" spans="1:12">
      <c r="A1472" s="2">
        <v>318327</v>
      </c>
      <c r="B1472" s="2" t="s">
        <v>6152</v>
      </c>
      <c r="C1472" s="2" t="s">
        <v>6153</v>
      </c>
      <c r="D1472" s="2" t="s">
        <v>602</v>
      </c>
      <c r="E1472" s="2">
        <v>900182</v>
      </c>
      <c r="F1472" s="2" t="s">
        <v>6154</v>
      </c>
      <c r="G1472" s="2">
        <v>962642</v>
      </c>
      <c r="H1472" s="2">
        <v>3</v>
      </c>
      <c r="I1472" s="2" t="s">
        <v>6155</v>
      </c>
      <c r="J1472" s="2">
        <v>27.776014</v>
      </c>
      <c r="K1472" s="2">
        <v>-82.777691</v>
      </c>
      <c r="L1472" s="2" t="s">
        <v>6156</v>
      </c>
    </row>
    <row r="1473" spans="1:12">
      <c r="A1473" s="2">
        <v>318329</v>
      </c>
      <c r="B1473" s="2" t="s">
        <v>6157</v>
      </c>
      <c r="C1473" s="2" t="s">
        <v>6158</v>
      </c>
      <c r="D1473" s="2" t="s">
        <v>602</v>
      </c>
      <c r="E1473" s="2">
        <v>900182</v>
      </c>
      <c r="F1473" s="2" t="s">
        <v>6159</v>
      </c>
      <c r="G1473" s="2">
        <v>908972</v>
      </c>
      <c r="H1473" s="2">
        <v>3</v>
      </c>
      <c r="I1473" s="2" t="s">
        <v>6160</v>
      </c>
      <c r="J1473" s="2">
        <v>40.799822</v>
      </c>
      <c r="K1473" s="2">
        <v>-74.022153</v>
      </c>
      <c r="L1473" s="2" t="s">
        <v>6161</v>
      </c>
    </row>
    <row r="1474" spans="1:12">
      <c r="A1474" s="2">
        <v>318330</v>
      </c>
      <c r="B1474" s="2" t="s">
        <v>6162</v>
      </c>
      <c r="C1474" s="2" t="s">
        <v>6163</v>
      </c>
      <c r="D1474" s="2" t="s">
        <v>602</v>
      </c>
      <c r="E1474" s="2">
        <v>900182</v>
      </c>
      <c r="F1474" s="2" t="s">
        <v>6164</v>
      </c>
      <c r="G1474" s="2">
        <v>906114</v>
      </c>
      <c r="H1474" s="2">
        <v>3</v>
      </c>
      <c r="I1474" s="2" t="s">
        <v>6165</v>
      </c>
      <c r="J1474" s="2">
        <v>32.872094</v>
      </c>
      <c r="K1474" s="2">
        <v>-80.009941</v>
      </c>
      <c r="L1474" s="2" t="s">
        <v>6166</v>
      </c>
    </row>
    <row r="1475" spans="1:12">
      <c r="A1475" s="2">
        <v>318331</v>
      </c>
      <c r="B1475" s="2" t="s">
        <v>6167</v>
      </c>
      <c r="C1475" s="2" t="s">
        <v>6168</v>
      </c>
      <c r="D1475" s="2" t="s">
        <v>602</v>
      </c>
      <c r="E1475" s="2">
        <v>900182</v>
      </c>
      <c r="F1475" s="2" t="s">
        <v>6169</v>
      </c>
      <c r="G1475" s="2">
        <v>911495</v>
      </c>
      <c r="H1475" s="2">
        <v>2</v>
      </c>
      <c r="I1475" s="2" t="s">
        <v>6170</v>
      </c>
      <c r="J1475" s="2">
        <v>41.605572</v>
      </c>
      <c r="K1475" s="2">
        <v>-71.450775</v>
      </c>
      <c r="L1475" s="2" t="s">
        <v>6171</v>
      </c>
    </row>
    <row r="1476" spans="1:12">
      <c r="A1476" s="2">
        <v>318332</v>
      </c>
      <c r="B1476" s="2" t="s">
        <v>6172</v>
      </c>
      <c r="C1476" s="2" t="s">
        <v>6173</v>
      </c>
      <c r="D1476" s="2" t="s">
        <v>602</v>
      </c>
      <c r="E1476" s="2">
        <v>900182</v>
      </c>
      <c r="F1476" s="2" t="s">
        <v>6174</v>
      </c>
      <c r="G1476" s="2">
        <v>972125</v>
      </c>
      <c r="H1476" s="2">
        <v>2</v>
      </c>
      <c r="I1476" s="2" t="s">
        <v>6175</v>
      </c>
      <c r="J1476" s="2">
        <v>-122.2641598</v>
      </c>
      <c r="K1476" s="2">
        <v>37.5205269</v>
      </c>
      <c r="L1476" s="2" t="s">
        <v>6176</v>
      </c>
    </row>
    <row r="1477" spans="1:12">
      <c r="A1477" s="2">
        <v>318333</v>
      </c>
      <c r="B1477" s="2" t="s">
        <v>6177</v>
      </c>
      <c r="C1477" s="2" t="s">
        <v>6178</v>
      </c>
      <c r="D1477" s="2" t="s">
        <v>602</v>
      </c>
      <c r="E1477" s="2">
        <v>900182</v>
      </c>
      <c r="F1477" s="2" t="s">
        <v>5413</v>
      </c>
      <c r="G1477" s="2">
        <v>906487</v>
      </c>
      <c r="H1477" s="2">
        <v>3</v>
      </c>
      <c r="I1477" s="2" t="s">
        <v>6179</v>
      </c>
      <c r="J1477" s="2">
        <v>-122.1481846</v>
      </c>
      <c r="K1477" s="2">
        <v>47.6351548</v>
      </c>
      <c r="L1477" s="2" t="s">
        <v>6180</v>
      </c>
    </row>
    <row r="1478" spans="1:12">
      <c r="A1478" s="2">
        <v>318339</v>
      </c>
      <c r="B1478" s="2" t="s">
        <v>6181</v>
      </c>
      <c r="C1478" s="2" t="s">
        <v>6182</v>
      </c>
      <c r="D1478" s="2" t="s">
        <v>602</v>
      </c>
      <c r="E1478" s="2">
        <v>900182</v>
      </c>
      <c r="F1478" s="2" t="s">
        <v>6183</v>
      </c>
      <c r="G1478" s="2">
        <v>952467</v>
      </c>
      <c r="H1478" s="2">
        <v>4</v>
      </c>
      <c r="I1478" s="2" t="s">
        <v>6184</v>
      </c>
      <c r="J1478" s="2">
        <v>26.248254</v>
      </c>
      <c r="K1478" s="2">
        <v>-80.086448</v>
      </c>
      <c r="L1478" s="2" t="s">
        <v>6185</v>
      </c>
    </row>
    <row r="1479" spans="1:12">
      <c r="A1479" s="2">
        <v>318340</v>
      </c>
      <c r="B1479" s="2" t="s">
        <v>6186</v>
      </c>
      <c r="C1479" s="2" t="s">
        <v>6187</v>
      </c>
      <c r="D1479" s="2" t="s">
        <v>602</v>
      </c>
      <c r="E1479" s="2">
        <v>900182</v>
      </c>
      <c r="F1479" s="2" t="s">
        <v>5430</v>
      </c>
      <c r="G1479" s="2">
        <v>905921</v>
      </c>
      <c r="H1479" s="2">
        <v>4</v>
      </c>
      <c r="I1479" s="2" t="s">
        <v>6188</v>
      </c>
      <c r="J1479" s="2">
        <v>-71.04083</v>
      </c>
      <c r="K1479" s="2">
        <v>42.34885</v>
      </c>
      <c r="L1479" s="2" t="s">
        <v>6189</v>
      </c>
    </row>
    <row r="1480" spans="1:12">
      <c r="A1480" s="2">
        <v>318344</v>
      </c>
      <c r="B1480" s="2" t="s">
        <v>6190</v>
      </c>
      <c r="C1480" s="2" t="s">
        <v>6191</v>
      </c>
      <c r="D1480" s="2" t="s">
        <v>602</v>
      </c>
      <c r="E1480" s="2">
        <v>900182</v>
      </c>
      <c r="F1480" s="2" t="s">
        <v>5430</v>
      </c>
      <c r="G1480" s="2">
        <v>905921</v>
      </c>
      <c r="H1480" s="2">
        <v>4</v>
      </c>
      <c r="I1480" s="2" t="s">
        <v>6192</v>
      </c>
      <c r="J1480" s="2">
        <v>42.359757</v>
      </c>
      <c r="K1480" s="2">
        <v>-71.050988</v>
      </c>
      <c r="L1480" s="2" t="s">
        <v>6193</v>
      </c>
    </row>
    <row r="1481" spans="1:12">
      <c r="A1481" s="2">
        <v>318346</v>
      </c>
      <c r="B1481" s="2" t="s">
        <v>6194</v>
      </c>
      <c r="C1481" s="2" t="s">
        <v>6195</v>
      </c>
      <c r="D1481" s="2" t="s">
        <v>602</v>
      </c>
      <c r="E1481" s="2">
        <v>900182</v>
      </c>
      <c r="F1481" s="2" t="s">
        <v>5381</v>
      </c>
      <c r="G1481" s="2">
        <v>906081</v>
      </c>
      <c r="H1481" s="2">
        <v>3</v>
      </c>
      <c r="I1481" s="2" t="s">
        <v>6196</v>
      </c>
      <c r="J1481" s="2">
        <v>34.177239</v>
      </c>
      <c r="K1481" s="2">
        <v>-118.30411</v>
      </c>
      <c r="L1481" s="2" t="s">
        <v>6197</v>
      </c>
    </row>
    <row r="1482" spans="1:12">
      <c r="A1482" s="2">
        <v>318348</v>
      </c>
      <c r="B1482" s="2" t="s">
        <v>6198</v>
      </c>
      <c r="C1482" s="2" t="s">
        <v>6199</v>
      </c>
      <c r="D1482" s="2" t="s">
        <v>602</v>
      </c>
      <c r="E1482" s="2">
        <v>900182</v>
      </c>
      <c r="F1482" s="2" t="s">
        <v>6200</v>
      </c>
      <c r="G1482" s="2">
        <v>946343</v>
      </c>
      <c r="H1482" s="2">
        <v>3</v>
      </c>
      <c r="I1482" s="2" t="s">
        <v>6201</v>
      </c>
      <c r="J1482" s="2">
        <v>26.540838</v>
      </c>
      <c r="K1482" s="2">
        <v>-80.090826</v>
      </c>
      <c r="L1482" s="2" t="s">
        <v>6202</v>
      </c>
    </row>
    <row r="1483" spans="1:12">
      <c r="A1483" s="2">
        <v>318349</v>
      </c>
      <c r="B1483" s="2" t="s">
        <v>6203</v>
      </c>
      <c r="C1483" s="2" t="s">
        <v>6204</v>
      </c>
      <c r="D1483" s="2" t="s">
        <v>602</v>
      </c>
      <c r="E1483" s="2">
        <v>900182</v>
      </c>
      <c r="F1483" s="2" t="s">
        <v>6205</v>
      </c>
      <c r="G1483" s="2">
        <v>906069</v>
      </c>
      <c r="H1483" s="2">
        <v>3</v>
      </c>
      <c r="I1483" s="2" t="s">
        <v>6206</v>
      </c>
      <c r="J1483" s="2">
        <v>-111.046199</v>
      </c>
      <c r="K1483" s="2">
        <v>45.702281</v>
      </c>
      <c r="L1483" s="2" t="s">
        <v>6207</v>
      </c>
    </row>
    <row r="1484" spans="1:12">
      <c r="A1484" s="2">
        <v>318350</v>
      </c>
      <c r="B1484" s="2" t="s">
        <v>6208</v>
      </c>
      <c r="C1484" s="2" t="s">
        <v>6209</v>
      </c>
      <c r="D1484" s="2" t="s">
        <v>602</v>
      </c>
      <c r="E1484" s="2">
        <v>900182</v>
      </c>
      <c r="F1484" s="2" t="s">
        <v>6210</v>
      </c>
      <c r="G1484" s="2">
        <v>905760</v>
      </c>
      <c r="H1484" s="2">
        <v>3</v>
      </c>
      <c r="I1484" s="2" t="s">
        <v>6211</v>
      </c>
      <c r="J1484" s="2">
        <v>27.499199</v>
      </c>
      <c r="K1484" s="2">
        <v>-82.564829</v>
      </c>
      <c r="L1484" s="2" t="s">
        <v>6212</v>
      </c>
    </row>
    <row r="1485" spans="1:12">
      <c r="A1485" s="2">
        <v>318351</v>
      </c>
      <c r="B1485" s="2" t="s">
        <v>6213</v>
      </c>
      <c r="C1485" s="2" t="s">
        <v>6214</v>
      </c>
      <c r="D1485" s="2" t="s">
        <v>602</v>
      </c>
      <c r="E1485" s="2">
        <v>900182</v>
      </c>
      <c r="F1485" s="2" t="s">
        <v>6215</v>
      </c>
      <c r="G1485" s="2">
        <v>907519</v>
      </c>
      <c r="H1485" s="2">
        <v>2</v>
      </c>
      <c r="I1485" s="2" t="s">
        <v>6216</v>
      </c>
      <c r="J1485" s="2">
        <v>40.567264</v>
      </c>
      <c r="K1485" s="2">
        <v>-74.683083</v>
      </c>
      <c r="L1485" s="2" t="s">
        <v>6217</v>
      </c>
    </row>
    <row r="1486" spans="1:12">
      <c r="A1486" s="2">
        <v>318352</v>
      </c>
      <c r="B1486" s="2" t="s">
        <v>6218</v>
      </c>
      <c r="C1486" s="2" t="s">
        <v>6219</v>
      </c>
      <c r="D1486" s="2" t="s">
        <v>602</v>
      </c>
      <c r="E1486" s="2">
        <v>900182</v>
      </c>
      <c r="F1486" s="2" t="s">
        <v>6220</v>
      </c>
      <c r="G1486" s="2">
        <v>905532</v>
      </c>
      <c r="H1486" s="2">
        <v>3</v>
      </c>
      <c r="I1486" s="2" t="s">
        <v>6221</v>
      </c>
      <c r="J1486" s="2">
        <v>39.330243</v>
      </c>
      <c r="K1486" s="2">
        <v>-80.235607</v>
      </c>
      <c r="L1486" s="2" t="s">
        <v>6222</v>
      </c>
    </row>
    <row r="1487" spans="1:12">
      <c r="A1487" s="2">
        <v>318353</v>
      </c>
      <c r="B1487" s="2" t="s">
        <v>6223</v>
      </c>
      <c r="C1487" s="2" t="s">
        <v>6224</v>
      </c>
      <c r="D1487" s="2" t="s">
        <v>602</v>
      </c>
      <c r="E1487" s="2">
        <v>900182</v>
      </c>
      <c r="F1487" s="2" t="s">
        <v>6225</v>
      </c>
      <c r="G1487" s="2">
        <v>966100</v>
      </c>
      <c r="H1487" s="2">
        <v>1</v>
      </c>
      <c r="I1487" s="2" t="s">
        <v>6226</v>
      </c>
      <c r="J1487" s="2">
        <v>-105.08622</v>
      </c>
      <c r="K1487" s="2">
        <v>39.92293</v>
      </c>
      <c r="L1487" s="2" t="s">
        <v>6227</v>
      </c>
    </row>
    <row r="1488" spans="1:12">
      <c r="A1488" s="2">
        <v>318354</v>
      </c>
      <c r="B1488" s="2" t="s">
        <v>6228</v>
      </c>
      <c r="C1488" s="2" t="s">
        <v>6229</v>
      </c>
      <c r="D1488" s="2" t="s">
        <v>602</v>
      </c>
      <c r="E1488" s="2">
        <v>900182</v>
      </c>
      <c r="F1488" s="2" t="s">
        <v>6225</v>
      </c>
      <c r="G1488" s="2">
        <v>966100</v>
      </c>
      <c r="H1488" s="2">
        <v>3</v>
      </c>
      <c r="I1488" s="2" t="s">
        <v>6230</v>
      </c>
      <c r="J1488" s="2">
        <v>-105.135485</v>
      </c>
      <c r="K1488" s="2">
        <v>39.9255419</v>
      </c>
      <c r="L1488" s="2" t="s">
        <v>6231</v>
      </c>
    </row>
    <row r="1489" spans="1:12">
      <c r="A1489" s="2">
        <v>318355</v>
      </c>
      <c r="B1489" s="2" t="s">
        <v>6232</v>
      </c>
      <c r="C1489" s="2" t="s">
        <v>6233</v>
      </c>
      <c r="D1489" s="2" t="s">
        <v>602</v>
      </c>
      <c r="E1489" s="2">
        <v>900182</v>
      </c>
      <c r="F1489" s="2" t="s">
        <v>6234</v>
      </c>
      <c r="G1489" s="2">
        <v>944512</v>
      </c>
      <c r="H1489" s="2">
        <v>3</v>
      </c>
      <c r="I1489" s="2" t="s">
        <v>6235</v>
      </c>
      <c r="J1489" s="2">
        <v>-106.0452376</v>
      </c>
      <c r="K1489" s="2">
        <v>39.4756436</v>
      </c>
      <c r="L1489" s="2" t="s">
        <v>6236</v>
      </c>
    </row>
    <row r="1490" spans="1:12">
      <c r="A1490" s="2">
        <v>318356</v>
      </c>
      <c r="B1490" s="2" t="s">
        <v>6237</v>
      </c>
      <c r="C1490" s="2" t="s">
        <v>6238</v>
      </c>
      <c r="D1490" s="2" t="s">
        <v>602</v>
      </c>
      <c r="E1490" s="2">
        <v>900182</v>
      </c>
      <c r="F1490" s="2" t="s">
        <v>6239</v>
      </c>
      <c r="G1490" s="2">
        <v>905566</v>
      </c>
      <c r="H1490" s="2">
        <v>4</v>
      </c>
      <c r="I1490" s="2" t="s">
        <v>6240</v>
      </c>
      <c r="J1490" s="2">
        <v>32.783119</v>
      </c>
      <c r="K1490" s="2">
        <v>-79.932295</v>
      </c>
      <c r="L1490" s="2" t="s">
        <v>6241</v>
      </c>
    </row>
    <row r="1491" spans="1:12">
      <c r="A1491" s="2">
        <v>318359</v>
      </c>
      <c r="B1491" s="2" t="s">
        <v>6242</v>
      </c>
      <c r="C1491" s="2" t="s">
        <v>6243</v>
      </c>
      <c r="D1491" s="2" t="s">
        <v>602</v>
      </c>
      <c r="E1491" s="2">
        <v>900182</v>
      </c>
      <c r="F1491" s="2" t="s">
        <v>6244</v>
      </c>
      <c r="G1491" s="2">
        <v>905894</v>
      </c>
      <c r="H1491" s="2">
        <v>3</v>
      </c>
      <c r="I1491" s="2" t="s">
        <v>6245</v>
      </c>
      <c r="J1491" s="2">
        <v>-96.7729715</v>
      </c>
      <c r="K1491" s="2">
        <v>32.886917</v>
      </c>
      <c r="L1491" s="2" t="s">
        <v>6246</v>
      </c>
    </row>
    <row r="1492" spans="1:12">
      <c r="A1492" s="2">
        <v>318361</v>
      </c>
      <c r="B1492" s="2" t="s">
        <v>6247</v>
      </c>
      <c r="C1492" s="2" t="s">
        <v>6248</v>
      </c>
      <c r="D1492" s="2" t="s">
        <v>602</v>
      </c>
      <c r="E1492" s="2">
        <v>900182</v>
      </c>
      <c r="F1492" s="2" t="s">
        <v>6244</v>
      </c>
      <c r="G1492" s="2">
        <v>905894</v>
      </c>
      <c r="H1492" s="2">
        <v>3</v>
      </c>
      <c r="I1492" s="2" t="s">
        <v>6249</v>
      </c>
      <c r="J1492" s="2">
        <v>-96.773312</v>
      </c>
      <c r="K1492" s="2">
        <v>32.8873536</v>
      </c>
      <c r="L1492" s="2" t="s">
        <v>6250</v>
      </c>
    </row>
    <row r="1493" spans="1:12">
      <c r="A1493" s="2">
        <v>318362</v>
      </c>
      <c r="B1493" s="2" t="s">
        <v>6251</v>
      </c>
      <c r="C1493" s="2" t="s">
        <v>6252</v>
      </c>
      <c r="D1493" s="2" t="s">
        <v>602</v>
      </c>
      <c r="E1493" s="2">
        <v>900182</v>
      </c>
      <c r="F1493" s="2" t="s">
        <v>6244</v>
      </c>
      <c r="G1493" s="2">
        <v>905894</v>
      </c>
      <c r="H1493" s="2">
        <v>3</v>
      </c>
      <c r="I1493" s="2" t="s">
        <v>6253</v>
      </c>
      <c r="J1493" s="2">
        <v>-96.867233</v>
      </c>
      <c r="K1493" s="2">
        <v>32.8143362</v>
      </c>
      <c r="L1493" s="2" t="s">
        <v>6254</v>
      </c>
    </row>
    <row r="1494" spans="1:12">
      <c r="A1494" s="2">
        <v>318365</v>
      </c>
      <c r="B1494" s="2" t="s">
        <v>6255</v>
      </c>
      <c r="C1494" s="2" t="s">
        <v>6256</v>
      </c>
      <c r="D1494" s="2" t="s">
        <v>602</v>
      </c>
      <c r="E1494" s="2">
        <v>900182</v>
      </c>
      <c r="F1494" s="2" t="s">
        <v>6257</v>
      </c>
      <c r="G1494" s="2">
        <v>907073</v>
      </c>
      <c r="H1494" s="2">
        <v>4</v>
      </c>
      <c r="I1494" s="2" t="s">
        <v>6258</v>
      </c>
      <c r="J1494" s="2">
        <v>42.20759</v>
      </c>
      <c r="K1494" s="2">
        <v>-73.346473</v>
      </c>
      <c r="L1494" s="2" t="s">
        <v>6259</v>
      </c>
    </row>
    <row r="1495" spans="1:12">
      <c r="A1495" s="2">
        <v>318367</v>
      </c>
      <c r="B1495" s="2" t="s">
        <v>6260</v>
      </c>
      <c r="C1495" s="2" t="s">
        <v>6261</v>
      </c>
      <c r="D1495" s="2" t="s">
        <v>602</v>
      </c>
      <c r="E1495" s="2">
        <v>900182</v>
      </c>
      <c r="F1495" s="2" t="s">
        <v>6262</v>
      </c>
      <c r="G1495" s="2">
        <v>905889</v>
      </c>
      <c r="H1495" s="2">
        <v>3</v>
      </c>
      <c r="I1495" s="2" t="s">
        <v>6263</v>
      </c>
      <c r="J1495" s="2">
        <v>-108.536532</v>
      </c>
      <c r="K1495" s="2">
        <v>39.116636</v>
      </c>
      <c r="L1495" s="2" t="s">
        <v>6264</v>
      </c>
    </row>
    <row r="1496" spans="1:12">
      <c r="A1496" s="2">
        <v>318369</v>
      </c>
      <c r="B1496" s="2" t="s">
        <v>6265</v>
      </c>
      <c r="C1496" s="2" t="s">
        <v>6266</v>
      </c>
      <c r="D1496" s="2" t="s">
        <v>602</v>
      </c>
      <c r="E1496" s="2">
        <v>900182</v>
      </c>
      <c r="F1496" s="2" t="s">
        <v>6267</v>
      </c>
      <c r="G1496" s="2">
        <v>905657</v>
      </c>
      <c r="H1496" s="2">
        <v>3</v>
      </c>
      <c r="I1496" s="2" t="s">
        <v>6268</v>
      </c>
      <c r="J1496" s="2">
        <v>29.192125</v>
      </c>
      <c r="K1496" s="2">
        <v>-81.064953</v>
      </c>
      <c r="L1496" s="2" t="s">
        <v>6269</v>
      </c>
    </row>
    <row r="1497" spans="1:12">
      <c r="A1497" s="2">
        <v>318370</v>
      </c>
      <c r="B1497" s="2" t="s">
        <v>6270</v>
      </c>
      <c r="C1497" s="2" t="s">
        <v>6271</v>
      </c>
      <c r="D1497" s="2" t="s">
        <v>602</v>
      </c>
      <c r="E1497" s="2">
        <v>900182</v>
      </c>
      <c r="F1497" s="2" t="s">
        <v>6267</v>
      </c>
      <c r="G1497" s="2">
        <v>905657</v>
      </c>
      <c r="H1497" s="2">
        <v>3</v>
      </c>
      <c r="I1497" s="2" t="s">
        <v>6272</v>
      </c>
      <c r="J1497" s="2">
        <v>29.192953</v>
      </c>
      <c r="K1497" s="2">
        <v>-81.059333</v>
      </c>
      <c r="L1497" s="2" t="s">
        <v>6273</v>
      </c>
    </row>
    <row r="1498" spans="1:12">
      <c r="A1498" s="2">
        <v>318372</v>
      </c>
      <c r="B1498" s="2" t="s">
        <v>6274</v>
      </c>
      <c r="C1498" s="2" t="s">
        <v>6275</v>
      </c>
      <c r="D1498" s="2" t="s">
        <v>602</v>
      </c>
      <c r="E1498" s="2">
        <v>900182</v>
      </c>
      <c r="F1498" s="2" t="s">
        <v>6276</v>
      </c>
      <c r="G1498" s="2">
        <v>950243</v>
      </c>
      <c r="H1498" s="2">
        <v>2</v>
      </c>
      <c r="I1498" s="2" t="s">
        <v>6277</v>
      </c>
      <c r="J1498" s="2">
        <v>26.062873</v>
      </c>
      <c r="K1498" s="2">
        <v>-80.164892</v>
      </c>
      <c r="L1498" s="2" t="s">
        <v>6278</v>
      </c>
    </row>
    <row r="1499" spans="1:12">
      <c r="A1499" s="2">
        <v>318373</v>
      </c>
      <c r="B1499" s="2" t="s">
        <v>6279</v>
      </c>
      <c r="C1499" s="2" t="s">
        <v>6280</v>
      </c>
      <c r="D1499" s="2" t="s">
        <v>602</v>
      </c>
      <c r="E1499" s="2">
        <v>900182</v>
      </c>
      <c r="F1499" s="2" t="s">
        <v>6276</v>
      </c>
      <c r="G1499" s="2">
        <v>950243</v>
      </c>
      <c r="H1499" s="2">
        <v>3</v>
      </c>
      <c r="I1499" s="2" t="s">
        <v>6281</v>
      </c>
      <c r="J1499" s="2">
        <v>26.048735</v>
      </c>
      <c r="K1499" s="2">
        <v>-80.16063</v>
      </c>
      <c r="L1499" s="2" t="s">
        <v>6282</v>
      </c>
    </row>
    <row r="1500" spans="1:12">
      <c r="A1500" s="2">
        <v>318375</v>
      </c>
      <c r="B1500" s="2" t="s">
        <v>6283</v>
      </c>
      <c r="C1500" s="2" t="s">
        <v>6284</v>
      </c>
      <c r="D1500" s="2" t="s">
        <v>602</v>
      </c>
      <c r="E1500" s="2">
        <v>900182</v>
      </c>
      <c r="F1500" s="2" t="s">
        <v>6285</v>
      </c>
      <c r="G1500" s="2">
        <v>905583</v>
      </c>
      <c r="H1500" s="2">
        <v>4</v>
      </c>
      <c r="I1500" s="2" t="s">
        <v>6286</v>
      </c>
      <c r="J1500" s="2">
        <v>-104.9954903</v>
      </c>
      <c r="K1500" s="2">
        <v>39.7473776</v>
      </c>
      <c r="L1500" s="2" t="s">
        <v>6287</v>
      </c>
    </row>
    <row r="1501" spans="1:12">
      <c r="A1501" s="2">
        <v>318377</v>
      </c>
      <c r="B1501" s="2" t="s">
        <v>6288</v>
      </c>
      <c r="C1501" s="2" t="s">
        <v>6289</v>
      </c>
      <c r="D1501" s="2" t="s">
        <v>602</v>
      </c>
      <c r="E1501" s="2">
        <v>900182</v>
      </c>
      <c r="F1501" s="2" t="s">
        <v>6285</v>
      </c>
      <c r="G1501" s="2">
        <v>905583</v>
      </c>
      <c r="H1501" s="2">
        <v>3</v>
      </c>
      <c r="I1501" s="2" t="s">
        <v>6290</v>
      </c>
      <c r="J1501" s="2">
        <v>-104.9442198</v>
      </c>
      <c r="K1501" s="2">
        <v>39.6907532</v>
      </c>
      <c r="L1501" s="2" t="s">
        <v>6291</v>
      </c>
    </row>
    <row r="1502" spans="1:12">
      <c r="A1502" s="2">
        <v>318378</v>
      </c>
      <c r="B1502" s="2" t="s">
        <v>6292</v>
      </c>
      <c r="C1502" s="2" t="s">
        <v>6293</v>
      </c>
      <c r="D1502" s="2" t="s">
        <v>602</v>
      </c>
      <c r="E1502" s="2">
        <v>900182</v>
      </c>
      <c r="F1502" s="2" t="s">
        <v>6285</v>
      </c>
      <c r="G1502" s="2">
        <v>905583</v>
      </c>
      <c r="H1502" s="2">
        <v>3</v>
      </c>
      <c r="I1502" s="2" t="s">
        <v>6294</v>
      </c>
      <c r="J1502" s="2">
        <v>-104.9404244</v>
      </c>
      <c r="K1502" s="2">
        <v>39.7050119</v>
      </c>
      <c r="L1502" s="2" t="s">
        <v>6295</v>
      </c>
    </row>
    <row r="1503" spans="1:12">
      <c r="A1503" s="2">
        <v>318379</v>
      </c>
      <c r="B1503" s="2" t="s">
        <v>6296</v>
      </c>
      <c r="C1503" s="2" t="s">
        <v>6297</v>
      </c>
      <c r="D1503" s="2" t="s">
        <v>602</v>
      </c>
      <c r="E1503" s="2">
        <v>900182</v>
      </c>
      <c r="F1503" s="2" t="s">
        <v>6285</v>
      </c>
      <c r="G1503" s="2">
        <v>905583</v>
      </c>
      <c r="H1503" s="2">
        <v>3</v>
      </c>
      <c r="I1503" s="2" t="s">
        <v>6298</v>
      </c>
      <c r="J1503" s="2">
        <v>-105.006171</v>
      </c>
      <c r="K1503" s="2">
        <v>39.7474574</v>
      </c>
      <c r="L1503" s="2" t="s">
        <v>6299</v>
      </c>
    </row>
    <row r="1504" spans="1:12">
      <c r="A1504" s="2">
        <v>318384</v>
      </c>
      <c r="B1504" s="2" t="s">
        <v>6300</v>
      </c>
      <c r="C1504" s="2" t="s">
        <v>6301</v>
      </c>
      <c r="D1504" s="2" t="s">
        <v>602</v>
      </c>
      <c r="E1504" s="2">
        <v>900182</v>
      </c>
      <c r="F1504" s="2" t="s">
        <v>6302</v>
      </c>
      <c r="G1504" s="2">
        <v>905748</v>
      </c>
      <c r="H1504" s="2">
        <v>3</v>
      </c>
      <c r="I1504" s="2" t="s">
        <v>6303</v>
      </c>
      <c r="J1504" s="2">
        <v>33.95465</v>
      </c>
      <c r="K1504" s="2">
        <v>-84.130575</v>
      </c>
      <c r="L1504" s="2" t="s">
        <v>6304</v>
      </c>
    </row>
    <row r="1505" spans="1:12">
      <c r="A1505" s="2">
        <v>318385</v>
      </c>
      <c r="B1505" s="2" t="s">
        <v>6305</v>
      </c>
      <c r="C1505" s="2" t="s">
        <v>6306</v>
      </c>
      <c r="D1505" s="2" t="s">
        <v>602</v>
      </c>
      <c r="E1505" s="2">
        <v>900182</v>
      </c>
      <c r="F1505" s="2" t="s">
        <v>6307</v>
      </c>
      <c r="G1505" s="2">
        <v>905791</v>
      </c>
      <c r="H1505" s="2">
        <v>3</v>
      </c>
      <c r="I1505" s="2" t="s">
        <v>6308</v>
      </c>
      <c r="J1505" s="2">
        <v>34.589467</v>
      </c>
      <c r="K1505" s="2">
        <v>-87.028982</v>
      </c>
      <c r="L1505" s="2" t="s">
        <v>6309</v>
      </c>
    </row>
    <row r="1506" spans="1:12">
      <c r="A1506" s="2">
        <v>318387</v>
      </c>
      <c r="B1506" s="2" t="s">
        <v>6310</v>
      </c>
      <c r="C1506" s="2" t="s">
        <v>6311</v>
      </c>
      <c r="D1506" s="2" t="s">
        <v>602</v>
      </c>
      <c r="E1506" s="2">
        <v>900182</v>
      </c>
      <c r="F1506" s="2" t="s">
        <v>6312</v>
      </c>
      <c r="G1506" s="2">
        <v>958400</v>
      </c>
      <c r="H1506" s="2">
        <v>3</v>
      </c>
      <c r="I1506" s="2" t="s">
        <v>6313</v>
      </c>
      <c r="J1506" s="2">
        <v>40.828979</v>
      </c>
      <c r="K1506" s="2">
        <v>-74.083312</v>
      </c>
      <c r="L1506" s="2" t="s">
        <v>6314</v>
      </c>
    </row>
    <row r="1507" spans="1:12">
      <c r="A1507" s="2">
        <v>318388</v>
      </c>
      <c r="B1507" s="2" t="s">
        <v>6315</v>
      </c>
      <c r="C1507" s="2" t="s">
        <v>6316</v>
      </c>
      <c r="D1507" s="2" t="s">
        <v>602</v>
      </c>
      <c r="E1507" s="2">
        <v>900182</v>
      </c>
      <c r="F1507" s="2" t="s">
        <v>6317</v>
      </c>
      <c r="G1507" s="2">
        <v>1104352</v>
      </c>
      <c r="H1507" s="2">
        <v>4</v>
      </c>
      <c r="I1507" s="2" t="s">
        <v>6318</v>
      </c>
      <c r="J1507" s="2">
        <v>40.079056</v>
      </c>
      <c r="K1507" s="2">
        <v>-83.131582</v>
      </c>
      <c r="L1507" s="2" t="s">
        <v>6319</v>
      </c>
    </row>
    <row r="1508" spans="1:12">
      <c r="A1508" s="2">
        <v>318389</v>
      </c>
      <c r="B1508" s="2" t="s">
        <v>6320</v>
      </c>
      <c r="C1508" s="2" t="s">
        <v>6321</v>
      </c>
      <c r="D1508" s="2" t="s">
        <v>602</v>
      </c>
      <c r="E1508" s="2">
        <v>900182</v>
      </c>
      <c r="F1508" s="2" t="s">
        <v>6322</v>
      </c>
      <c r="G1508" s="2">
        <v>906415</v>
      </c>
      <c r="H1508" s="2">
        <v>3</v>
      </c>
      <c r="I1508" s="2" t="s">
        <v>6323</v>
      </c>
      <c r="J1508" s="2">
        <v>41.126455</v>
      </c>
      <c r="K1508" s="2">
        <v>-78.713624</v>
      </c>
      <c r="L1508" s="2" t="s">
        <v>6324</v>
      </c>
    </row>
    <row r="1509" spans="1:12">
      <c r="A1509" s="2">
        <v>318390</v>
      </c>
      <c r="B1509" s="2" t="s">
        <v>6325</v>
      </c>
      <c r="C1509" s="2" t="s">
        <v>6326</v>
      </c>
      <c r="D1509" s="2" t="s">
        <v>602</v>
      </c>
      <c r="E1509" s="2">
        <v>900182</v>
      </c>
      <c r="F1509" s="2" t="s">
        <v>6327</v>
      </c>
      <c r="G1509" s="2">
        <v>905646</v>
      </c>
      <c r="H1509" s="2">
        <v>3</v>
      </c>
      <c r="I1509" s="2" t="s">
        <v>6328</v>
      </c>
      <c r="J1509" s="2">
        <v>-107.8910718</v>
      </c>
      <c r="K1509" s="2">
        <v>37.2699337</v>
      </c>
      <c r="L1509" s="2" t="s">
        <v>6329</v>
      </c>
    </row>
    <row r="1510" spans="1:12">
      <c r="A1510" s="2">
        <v>318391</v>
      </c>
      <c r="B1510" s="2" t="s">
        <v>6330</v>
      </c>
      <c r="C1510" s="2" t="s">
        <v>6331</v>
      </c>
      <c r="D1510" s="2" t="s">
        <v>602</v>
      </c>
      <c r="E1510" s="2">
        <v>900182</v>
      </c>
      <c r="F1510" s="2" t="s">
        <v>6332</v>
      </c>
      <c r="G1510" s="2">
        <v>906171</v>
      </c>
      <c r="H1510" s="2">
        <v>4</v>
      </c>
      <c r="I1510" s="2" t="s">
        <v>6333</v>
      </c>
      <c r="J1510" s="2">
        <v>-97.523119</v>
      </c>
      <c r="K1510" s="2">
        <v>35.4801452</v>
      </c>
      <c r="L1510" s="2" t="s">
        <v>6334</v>
      </c>
    </row>
    <row r="1511" spans="1:12">
      <c r="A1511" s="2">
        <v>318392</v>
      </c>
      <c r="B1511" s="2" t="s">
        <v>6335</v>
      </c>
      <c r="C1511" s="2" t="s">
        <v>6336</v>
      </c>
      <c r="D1511" s="2" t="s">
        <v>602</v>
      </c>
      <c r="E1511" s="2">
        <v>900182</v>
      </c>
      <c r="F1511" s="2" t="s">
        <v>6332</v>
      </c>
      <c r="G1511" s="2">
        <v>906171</v>
      </c>
      <c r="H1511" s="2">
        <v>3</v>
      </c>
      <c r="I1511" s="2" t="s">
        <v>6337</v>
      </c>
      <c r="J1511" s="2">
        <v>-97.6000133</v>
      </c>
      <c r="K1511" s="2">
        <v>35.4578123</v>
      </c>
      <c r="L1511" s="2" t="s">
        <v>6338</v>
      </c>
    </row>
    <row r="1512" spans="1:12">
      <c r="A1512" s="2">
        <v>318393</v>
      </c>
      <c r="B1512" s="2" t="s">
        <v>6339</v>
      </c>
      <c r="C1512" s="2" t="s">
        <v>6340</v>
      </c>
      <c r="D1512" s="2" t="s">
        <v>602</v>
      </c>
      <c r="E1512" s="2">
        <v>900182</v>
      </c>
      <c r="F1512" s="2" t="s">
        <v>6332</v>
      </c>
      <c r="G1512" s="2">
        <v>906171</v>
      </c>
      <c r="H1512" s="2">
        <v>3</v>
      </c>
      <c r="I1512" s="2" t="s">
        <v>6341</v>
      </c>
      <c r="J1512" s="2">
        <v>-97.5616735</v>
      </c>
      <c r="K1512" s="2">
        <v>35.6073737</v>
      </c>
      <c r="L1512" s="2" t="s">
        <v>6342</v>
      </c>
    </row>
    <row r="1513" spans="1:12">
      <c r="A1513" s="2">
        <v>318396</v>
      </c>
      <c r="B1513" s="2" t="s">
        <v>6343</v>
      </c>
      <c r="C1513" s="2" t="s">
        <v>6344</v>
      </c>
      <c r="D1513" s="2" t="s">
        <v>602</v>
      </c>
      <c r="E1513" s="2">
        <v>900182</v>
      </c>
      <c r="F1513" s="2" t="s">
        <v>6345</v>
      </c>
      <c r="G1513" s="2">
        <v>970190</v>
      </c>
      <c r="H1513" s="2">
        <v>3</v>
      </c>
      <c r="I1513" s="2" t="s">
        <v>6346</v>
      </c>
      <c r="J1513" s="2">
        <v>-117.956281</v>
      </c>
      <c r="K1513" s="2">
        <v>33.708308</v>
      </c>
      <c r="L1513" s="2" t="s">
        <v>6347</v>
      </c>
    </row>
    <row r="1514" spans="1:12">
      <c r="A1514" s="2">
        <v>318397</v>
      </c>
      <c r="B1514" s="2" t="s">
        <v>6348</v>
      </c>
      <c r="C1514" s="2" t="s">
        <v>6349</v>
      </c>
      <c r="D1514" s="2" t="s">
        <v>602</v>
      </c>
      <c r="E1514" s="2">
        <v>900182</v>
      </c>
      <c r="F1514" s="2" t="s">
        <v>5581</v>
      </c>
      <c r="G1514" s="2">
        <v>906100</v>
      </c>
      <c r="H1514" s="2">
        <v>3</v>
      </c>
      <c r="I1514" s="2" t="s">
        <v>6350</v>
      </c>
      <c r="J1514" s="2">
        <v>39.873097</v>
      </c>
      <c r="K1514" s="2">
        <v>-75.277209</v>
      </c>
      <c r="L1514" s="2" t="s">
        <v>6351</v>
      </c>
    </row>
    <row r="1515" spans="1:12">
      <c r="A1515" s="2">
        <v>318398</v>
      </c>
      <c r="B1515" s="2" t="s">
        <v>6352</v>
      </c>
      <c r="C1515" s="2" t="s">
        <v>6353</v>
      </c>
      <c r="D1515" s="2" t="s">
        <v>602</v>
      </c>
      <c r="E1515" s="2">
        <v>900182</v>
      </c>
      <c r="F1515" s="2" t="s">
        <v>5581</v>
      </c>
      <c r="G1515" s="2">
        <v>906100</v>
      </c>
      <c r="H1515" s="2">
        <v>3</v>
      </c>
      <c r="I1515" s="2" t="s">
        <v>6354</v>
      </c>
      <c r="J1515" s="2">
        <v>-75.21903</v>
      </c>
      <c r="K1515" s="2">
        <v>40.02302</v>
      </c>
      <c r="L1515" s="2" t="s">
        <v>6355</v>
      </c>
    </row>
    <row r="1516" spans="1:12">
      <c r="A1516" s="2">
        <v>318399</v>
      </c>
      <c r="B1516" s="2" t="s">
        <v>6356</v>
      </c>
      <c r="C1516" s="2" t="s">
        <v>6357</v>
      </c>
      <c r="D1516" s="2" t="s">
        <v>602</v>
      </c>
      <c r="E1516" s="2">
        <v>900182</v>
      </c>
      <c r="F1516" s="2" t="s">
        <v>5581</v>
      </c>
      <c r="G1516" s="2">
        <v>906100</v>
      </c>
      <c r="H1516" s="2">
        <v>2</v>
      </c>
      <c r="I1516" s="2" t="s">
        <v>6358</v>
      </c>
      <c r="J1516" s="2">
        <v>39.887444</v>
      </c>
      <c r="K1516" s="2">
        <v>-75.247982</v>
      </c>
      <c r="L1516" s="2" t="s">
        <v>6359</v>
      </c>
    </row>
    <row r="1517" spans="1:12">
      <c r="A1517" s="2">
        <v>318403</v>
      </c>
      <c r="B1517" s="2" t="s">
        <v>6360</v>
      </c>
      <c r="C1517" s="2" t="s">
        <v>6361</v>
      </c>
      <c r="D1517" s="2" t="s">
        <v>602</v>
      </c>
      <c r="E1517" s="2">
        <v>900182</v>
      </c>
      <c r="F1517" s="2" t="s">
        <v>6362</v>
      </c>
      <c r="G1517" s="2">
        <v>905988</v>
      </c>
      <c r="H1517" s="2">
        <v>3</v>
      </c>
      <c r="I1517" s="2" t="s">
        <v>6363</v>
      </c>
      <c r="J1517" s="2">
        <v>33.446925</v>
      </c>
      <c r="K1517" s="2">
        <v>-112.073969</v>
      </c>
      <c r="L1517" s="2" t="s">
        <v>6364</v>
      </c>
    </row>
    <row r="1518" spans="1:12">
      <c r="A1518" s="2">
        <v>318404</v>
      </c>
      <c r="B1518" s="2" t="s">
        <v>6365</v>
      </c>
      <c r="C1518" s="2" t="s">
        <v>6366</v>
      </c>
      <c r="D1518" s="2" t="s">
        <v>602</v>
      </c>
      <c r="E1518" s="2">
        <v>900182</v>
      </c>
      <c r="F1518" s="2" t="s">
        <v>6362</v>
      </c>
      <c r="G1518" s="2">
        <v>905988</v>
      </c>
      <c r="H1518" s="2">
        <v>4</v>
      </c>
      <c r="I1518" s="2" t="s">
        <v>6367</v>
      </c>
      <c r="J1518" s="2">
        <v>-111.97865</v>
      </c>
      <c r="K1518" s="2">
        <v>33.667538</v>
      </c>
      <c r="L1518" s="2" t="s">
        <v>6368</v>
      </c>
    </row>
    <row r="1519" spans="1:12">
      <c r="A1519" s="2">
        <v>318405</v>
      </c>
      <c r="B1519" s="2" t="s">
        <v>6369</v>
      </c>
      <c r="C1519" s="2" t="s">
        <v>6370</v>
      </c>
      <c r="D1519" s="2" t="s">
        <v>602</v>
      </c>
      <c r="E1519" s="2">
        <v>900182</v>
      </c>
      <c r="F1519" s="2" t="s">
        <v>6362</v>
      </c>
      <c r="G1519" s="2">
        <v>905988</v>
      </c>
      <c r="H1519" s="2">
        <v>4</v>
      </c>
      <c r="I1519" s="2" t="s">
        <v>6371</v>
      </c>
      <c r="J1519" s="2">
        <v>-111.97865</v>
      </c>
      <c r="K1519" s="2">
        <v>33.667538</v>
      </c>
      <c r="L1519" s="2" t="s">
        <v>6372</v>
      </c>
    </row>
    <row r="1520" spans="1:12">
      <c r="A1520" s="2">
        <v>318407</v>
      </c>
      <c r="B1520" s="2" t="s">
        <v>6373</v>
      </c>
      <c r="C1520" s="2" t="s">
        <v>6374</v>
      </c>
      <c r="D1520" s="2" t="s">
        <v>602</v>
      </c>
      <c r="E1520" s="2">
        <v>900182</v>
      </c>
      <c r="F1520" s="2" t="s">
        <v>6375</v>
      </c>
      <c r="G1520" s="2">
        <v>905859</v>
      </c>
      <c r="H1520" s="2">
        <v>3</v>
      </c>
      <c r="I1520" s="2" t="s">
        <v>6376</v>
      </c>
      <c r="J1520" s="2">
        <v>36.853539</v>
      </c>
      <c r="K1520" s="2">
        <v>-75.976593</v>
      </c>
      <c r="L1520" s="2" t="s">
        <v>6377</v>
      </c>
    </row>
    <row r="1521" spans="1:12">
      <c r="A1521" s="2">
        <v>318409</v>
      </c>
      <c r="B1521" s="2" t="s">
        <v>6378</v>
      </c>
      <c r="C1521" s="2" t="s">
        <v>6379</v>
      </c>
      <c r="D1521" s="2" t="s">
        <v>602</v>
      </c>
      <c r="E1521" s="2">
        <v>900182</v>
      </c>
      <c r="F1521" s="2" t="s">
        <v>6375</v>
      </c>
      <c r="G1521" s="2">
        <v>905859</v>
      </c>
      <c r="H1521" s="2">
        <v>2</v>
      </c>
      <c r="I1521" s="2" t="s">
        <v>6380</v>
      </c>
      <c r="J1521" s="2">
        <v>36.847351</v>
      </c>
      <c r="K1521" s="2">
        <v>-75.974708</v>
      </c>
      <c r="L1521" s="2" t="s">
        <v>6381</v>
      </c>
    </row>
    <row r="1522" spans="1:12">
      <c r="A1522" s="2">
        <v>318410</v>
      </c>
      <c r="B1522" s="2" t="s">
        <v>6382</v>
      </c>
      <c r="C1522" s="2" t="s">
        <v>6383</v>
      </c>
      <c r="D1522" s="2" t="s">
        <v>602</v>
      </c>
      <c r="E1522" s="2">
        <v>900182</v>
      </c>
      <c r="F1522" s="2" t="s">
        <v>6375</v>
      </c>
      <c r="G1522" s="2">
        <v>905859</v>
      </c>
      <c r="H1522" s="2">
        <v>3</v>
      </c>
      <c r="I1522" s="2" t="s">
        <v>6384</v>
      </c>
      <c r="J1522" s="2">
        <v>36.837877</v>
      </c>
      <c r="K1522" s="2">
        <v>-75.972262</v>
      </c>
      <c r="L1522" s="2" t="s">
        <v>6385</v>
      </c>
    </row>
    <row r="1523" spans="1:12">
      <c r="A1523" s="2">
        <v>318411</v>
      </c>
      <c r="B1523" s="2" t="s">
        <v>6386</v>
      </c>
      <c r="C1523" s="2" t="s">
        <v>6387</v>
      </c>
      <c r="D1523" s="2" t="s">
        <v>602</v>
      </c>
      <c r="E1523" s="2">
        <v>900182</v>
      </c>
      <c r="F1523" s="2" t="s">
        <v>6388</v>
      </c>
      <c r="G1523" s="2">
        <v>937149</v>
      </c>
      <c r="H1523" s="2">
        <v>3</v>
      </c>
      <c r="I1523" s="2" t="s">
        <v>6389</v>
      </c>
      <c r="J1523" s="2">
        <v>-111.66675</v>
      </c>
      <c r="K1523" s="2">
        <v>35.1754</v>
      </c>
      <c r="L1523" s="2" t="s">
        <v>6390</v>
      </c>
    </row>
    <row r="1524" spans="1:12">
      <c r="A1524" s="2">
        <v>318412</v>
      </c>
      <c r="B1524" s="2" t="s">
        <v>6391</v>
      </c>
      <c r="C1524" s="2" t="s">
        <v>6392</v>
      </c>
      <c r="D1524" s="2" t="s">
        <v>602</v>
      </c>
      <c r="E1524" s="2">
        <v>900182</v>
      </c>
      <c r="F1524" s="2" t="s">
        <v>6388</v>
      </c>
      <c r="G1524" s="2">
        <v>937149</v>
      </c>
      <c r="H1524" s="2">
        <v>3</v>
      </c>
      <c r="I1524" s="2" t="s">
        <v>6393</v>
      </c>
      <c r="J1524" s="2">
        <v>-111.6659714</v>
      </c>
      <c r="K1524" s="2">
        <v>35.1777458</v>
      </c>
      <c r="L1524" s="2" t="s">
        <v>6394</v>
      </c>
    </row>
    <row r="1525" spans="1:12">
      <c r="A1525" s="2">
        <v>318413</v>
      </c>
      <c r="B1525" s="2" t="s">
        <v>6395</v>
      </c>
      <c r="C1525" s="2" t="s">
        <v>6396</v>
      </c>
      <c r="D1525" s="2" t="s">
        <v>602</v>
      </c>
      <c r="E1525" s="2">
        <v>900182</v>
      </c>
      <c r="F1525" s="2" t="s">
        <v>6397</v>
      </c>
      <c r="G1525" s="2">
        <v>959355</v>
      </c>
      <c r="H1525" s="2">
        <v>3</v>
      </c>
      <c r="I1525" s="2" t="s">
        <v>6398</v>
      </c>
      <c r="J1525" s="2">
        <v>39.116503</v>
      </c>
      <c r="K1525" s="2">
        <v>-77.199203</v>
      </c>
      <c r="L1525" s="2" t="s">
        <v>6399</v>
      </c>
    </row>
    <row r="1526" spans="1:12">
      <c r="A1526" s="2">
        <v>318414</v>
      </c>
      <c r="B1526" s="2" t="s">
        <v>6400</v>
      </c>
      <c r="C1526" s="2" t="s">
        <v>6401</v>
      </c>
      <c r="D1526" s="2" t="s">
        <v>602</v>
      </c>
      <c r="E1526" s="2">
        <v>900182</v>
      </c>
      <c r="F1526" s="2" t="s">
        <v>6397</v>
      </c>
      <c r="G1526" s="2">
        <v>959355</v>
      </c>
      <c r="H1526" s="2">
        <v>4</v>
      </c>
      <c r="I1526" s="2" t="s">
        <v>6402</v>
      </c>
      <c r="J1526" s="2">
        <v>39.115491</v>
      </c>
      <c r="K1526" s="2">
        <v>-77.194907</v>
      </c>
      <c r="L1526" s="2" t="s">
        <v>6403</v>
      </c>
    </row>
    <row r="1527" spans="1:12">
      <c r="A1527" s="2">
        <v>318415</v>
      </c>
      <c r="B1527" s="2" t="s">
        <v>6404</v>
      </c>
      <c r="C1527" s="2" t="s">
        <v>6405</v>
      </c>
      <c r="D1527" s="2" t="s">
        <v>602</v>
      </c>
      <c r="E1527" s="2">
        <v>900182</v>
      </c>
      <c r="F1527" s="2" t="s">
        <v>6397</v>
      </c>
      <c r="G1527" s="2">
        <v>959355</v>
      </c>
      <c r="H1527" s="2">
        <v>4</v>
      </c>
      <c r="I1527" s="2" t="s">
        <v>6406</v>
      </c>
      <c r="J1527" s="2">
        <v>39.112378</v>
      </c>
      <c r="K1527" s="2">
        <v>-77.192428</v>
      </c>
      <c r="L1527" s="2" t="s">
        <v>6407</v>
      </c>
    </row>
    <row r="1528" spans="1:12">
      <c r="A1528" s="2">
        <v>318417</v>
      </c>
      <c r="B1528" s="2" t="s">
        <v>6408</v>
      </c>
      <c r="C1528" s="2" t="s">
        <v>6409</v>
      </c>
      <c r="D1528" s="2" t="s">
        <v>602</v>
      </c>
      <c r="E1528" s="2">
        <v>900182</v>
      </c>
      <c r="F1528" s="2" t="s">
        <v>6410</v>
      </c>
      <c r="G1528" s="2">
        <v>906545</v>
      </c>
      <c r="H1528" s="2">
        <v>4</v>
      </c>
      <c r="I1528" s="2" t="s">
        <v>6411</v>
      </c>
      <c r="J1528" s="2">
        <v>39.008122</v>
      </c>
      <c r="K1528" s="2">
        <v>-76.896271</v>
      </c>
      <c r="L1528" s="2" t="s">
        <v>6412</v>
      </c>
    </row>
    <row r="1529" spans="1:12">
      <c r="A1529" s="2">
        <v>318419</v>
      </c>
      <c r="B1529" s="2" t="s">
        <v>6413</v>
      </c>
      <c r="C1529" s="2" t="s">
        <v>6414</v>
      </c>
      <c r="D1529" s="2" t="s">
        <v>602</v>
      </c>
      <c r="E1529" s="2">
        <v>900182</v>
      </c>
      <c r="F1529" s="2" t="s">
        <v>6415</v>
      </c>
      <c r="G1529" s="2">
        <v>905717</v>
      </c>
      <c r="H1529" s="2">
        <v>4</v>
      </c>
      <c r="I1529" s="2" t="s">
        <v>6416</v>
      </c>
      <c r="J1529" s="2">
        <v>-107.3417392</v>
      </c>
      <c r="K1529" s="2">
        <v>39.5524138</v>
      </c>
      <c r="L1529" s="2" t="s">
        <v>6417</v>
      </c>
    </row>
    <row r="1530" spans="1:12">
      <c r="A1530" s="2">
        <v>318421</v>
      </c>
      <c r="B1530" s="2" t="s">
        <v>6418</v>
      </c>
      <c r="C1530" s="2" t="s">
        <v>6419</v>
      </c>
      <c r="D1530" s="2" t="s">
        <v>602</v>
      </c>
      <c r="E1530" s="2">
        <v>900182</v>
      </c>
      <c r="F1530" s="2" t="s">
        <v>6420</v>
      </c>
      <c r="G1530" s="2">
        <v>939600</v>
      </c>
      <c r="H1530" s="2">
        <v>2</v>
      </c>
      <c r="I1530" s="2" t="s">
        <v>6421</v>
      </c>
      <c r="J1530" s="2">
        <v>-104.8752773</v>
      </c>
      <c r="K1530" s="2">
        <v>39.5214661</v>
      </c>
      <c r="L1530" s="2" t="s">
        <v>6422</v>
      </c>
    </row>
    <row r="1531" spans="1:12">
      <c r="A1531" s="2">
        <v>318422</v>
      </c>
      <c r="B1531" s="2" t="s">
        <v>6423</v>
      </c>
      <c r="C1531" s="2" t="s">
        <v>6424</v>
      </c>
      <c r="D1531" s="2" t="s">
        <v>602</v>
      </c>
      <c r="E1531" s="2">
        <v>900182</v>
      </c>
      <c r="F1531" s="2" t="s">
        <v>6425</v>
      </c>
      <c r="G1531" s="2">
        <v>951458</v>
      </c>
      <c r="H1531" s="2">
        <v>4</v>
      </c>
      <c r="I1531" s="2" t="s">
        <v>6426</v>
      </c>
      <c r="J1531" s="2">
        <v>33.661104</v>
      </c>
      <c r="K1531" s="2">
        <v>-84.422926</v>
      </c>
      <c r="L1531" s="2" t="s">
        <v>6427</v>
      </c>
    </row>
    <row r="1532" spans="1:12">
      <c r="A1532" s="2">
        <v>318424</v>
      </c>
      <c r="B1532" s="2" t="s">
        <v>6428</v>
      </c>
      <c r="C1532" s="2" t="s">
        <v>6429</v>
      </c>
      <c r="D1532" s="2" t="s">
        <v>602</v>
      </c>
      <c r="E1532" s="2">
        <v>900182</v>
      </c>
      <c r="F1532" s="2" t="s">
        <v>6430</v>
      </c>
      <c r="G1532" s="2">
        <v>927308</v>
      </c>
      <c r="H1532" s="2">
        <v>3</v>
      </c>
      <c r="I1532" s="2" t="s">
        <v>6431</v>
      </c>
      <c r="J1532" s="2">
        <v>38.987649</v>
      </c>
      <c r="K1532" s="2">
        <v>-76.954328</v>
      </c>
      <c r="L1532" s="2" t="s">
        <v>6432</v>
      </c>
    </row>
    <row r="1533" spans="1:12">
      <c r="A1533" s="2">
        <v>318426</v>
      </c>
      <c r="B1533" s="2" t="s">
        <v>6433</v>
      </c>
      <c r="C1533" s="2" t="s">
        <v>6434</v>
      </c>
      <c r="D1533" s="2" t="s">
        <v>602</v>
      </c>
      <c r="E1533" s="2">
        <v>900182</v>
      </c>
      <c r="F1533" s="2" t="s">
        <v>6435</v>
      </c>
      <c r="G1533" s="2">
        <v>940841</v>
      </c>
      <c r="H1533" s="2">
        <v>4</v>
      </c>
      <c r="I1533" s="2" t="s">
        <v>6436</v>
      </c>
      <c r="J1533" s="2">
        <v>40.290489</v>
      </c>
      <c r="K1533" s="2">
        <v>-76.638378</v>
      </c>
      <c r="L1533" s="2" t="s">
        <v>6437</v>
      </c>
    </row>
    <row r="1534" spans="1:12">
      <c r="A1534" s="2">
        <v>318431</v>
      </c>
      <c r="B1534" s="2" t="s">
        <v>6438</v>
      </c>
      <c r="C1534" s="2" t="s">
        <v>6439</v>
      </c>
      <c r="D1534" s="2" t="s">
        <v>602</v>
      </c>
      <c r="E1534" s="2">
        <v>900182</v>
      </c>
      <c r="F1534" s="2" t="s">
        <v>5484</v>
      </c>
      <c r="G1534" s="2">
        <v>906379</v>
      </c>
      <c r="H1534" s="2">
        <v>4</v>
      </c>
      <c r="I1534" s="2" t="s">
        <v>6440</v>
      </c>
      <c r="J1534" s="2">
        <v>38.904558</v>
      </c>
      <c r="K1534" s="2">
        <v>-77.048199</v>
      </c>
      <c r="L1534" s="2" t="s">
        <v>6441</v>
      </c>
    </row>
    <row r="1535" spans="1:12">
      <c r="A1535" s="2">
        <v>318432</v>
      </c>
      <c r="B1535" s="2" t="s">
        <v>6442</v>
      </c>
      <c r="C1535" s="2" t="s">
        <v>6443</v>
      </c>
      <c r="D1535" s="2" t="s">
        <v>602</v>
      </c>
      <c r="E1535" s="2">
        <v>900182</v>
      </c>
      <c r="F1535" s="2" t="s">
        <v>5484</v>
      </c>
      <c r="G1535" s="2">
        <v>906379</v>
      </c>
      <c r="H1535" s="2">
        <v>3</v>
      </c>
      <c r="I1535" s="2" t="s">
        <v>6444</v>
      </c>
      <c r="J1535" s="2">
        <v>38.8962994515895</v>
      </c>
      <c r="K1535" s="2">
        <v>-77.0449063181877</v>
      </c>
      <c r="L1535" s="2" t="s">
        <v>6445</v>
      </c>
    </row>
    <row r="1536" spans="1:12">
      <c r="A1536" s="2">
        <v>318433</v>
      </c>
      <c r="B1536" s="2" t="s">
        <v>6446</v>
      </c>
      <c r="C1536" s="2" t="s">
        <v>6447</v>
      </c>
      <c r="D1536" s="2" t="s">
        <v>602</v>
      </c>
      <c r="E1536" s="2">
        <v>900182</v>
      </c>
      <c r="F1536" s="2" t="s">
        <v>5484</v>
      </c>
      <c r="G1536" s="2">
        <v>906379</v>
      </c>
      <c r="H1536" s="2">
        <v>3</v>
      </c>
      <c r="I1536" s="2" t="s">
        <v>6448</v>
      </c>
      <c r="J1536" s="2">
        <v>38.91592</v>
      </c>
      <c r="K1536" s="2">
        <v>-77.046692</v>
      </c>
      <c r="L1536" s="2" t="s">
        <v>6449</v>
      </c>
    </row>
    <row r="1537" spans="1:12">
      <c r="A1537" s="2">
        <v>318434</v>
      </c>
      <c r="B1537" s="2" t="s">
        <v>6450</v>
      </c>
      <c r="C1537" s="2" t="s">
        <v>6451</v>
      </c>
      <c r="D1537" s="2" t="s">
        <v>602</v>
      </c>
      <c r="E1537" s="2">
        <v>900182</v>
      </c>
      <c r="F1537" s="2" t="s">
        <v>5484</v>
      </c>
      <c r="G1537" s="2">
        <v>906379</v>
      </c>
      <c r="H1537" s="2">
        <v>3</v>
      </c>
      <c r="I1537" s="2" t="s">
        <v>6452</v>
      </c>
      <c r="J1537" s="2">
        <v>38.8775</v>
      </c>
      <c r="K1537" s="2">
        <v>-77.004451</v>
      </c>
      <c r="L1537" s="2" t="s">
        <v>6453</v>
      </c>
    </row>
    <row r="1538" spans="1:12">
      <c r="A1538" s="2">
        <v>318436</v>
      </c>
      <c r="B1538" s="2" t="s">
        <v>6454</v>
      </c>
      <c r="C1538" s="2" t="s">
        <v>6455</v>
      </c>
      <c r="D1538" s="2" t="s">
        <v>602</v>
      </c>
      <c r="E1538" s="2">
        <v>900182</v>
      </c>
      <c r="F1538" s="2" t="s">
        <v>5484</v>
      </c>
      <c r="G1538" s="2">
        <v>906379</v>
      </c>
      <c r="H1538" s="2">
        <v>4</v>
      </c>
      <c r="I1538" s="2" t="s">
        <v>6456</v>
      </c>
      <c r="J1538" s="2">
        <v>-77.0319595336914</v>
      </c>
      <c r="K1538" s="2">
        <v>38.8961486816406</v>
      </c>
      <c r="L1538" s="2" t="s">
        <v>6457</v>
      </c>
    </row>
    <row r="1539" spans="1:12">
      <c r="A1539" s="2">
        <v>318437</v>
      </c>
      <c r="B1539" s="2" t="s">
        <v>6458</v>
      </c>
      <c r="C1539" s="2" t="s">
        <v>6459</v>
      </c>
      <c r="D1539" s="2" t="s">
        <v>602</v>
      </c>
      <c r="E1539" s="2">
        <v>900182</v>
      </c>
      <c r="F1539" s="2" t="s">
        <v>5484</v>
      </c>
      <c r="G1539" s="2">
        <v>906379</v>
      </c>
      <c r="H1539" s="2">
        <v>4</v>
      </c>
      <c r="I1539" s="2" t="s">
        <v>6460</v>
      </c>
      <c r="J1539" s="2">
        <v>38.905785</v>
      </c>
      <c r="K1539" s="2">
        <v>-77.048762</v>
      </c>
      <c r="L1539" s="2" t="s">
        <v>6461</v>
      </c>
    </row>
    <row r="1540" spans="1:12">
      <c r="A1540" s="2">
        <v>318438</v>
      </c>
      <c r="B1540" s="2" t="s">
        <v>6462</v>
      </c>
      <c r="C1540" s="2" t="s">
        <v>6463</v>
      </c>
      <c r="D1540" s="2" t="s">
        <v>602</v>
      </c>
      <c r="E1540" s="2">
        <v>900182</v>
      </c>
      <c r="F1540" s="2" t="s">
        <v>5484</v>
      </c>
      <c r="G1540" s="2">
        <v>906379</v>
      </c>
      <c r="H1540" s="2">
        <v>3</v>
      </c>
      <c r="I1540" s="2" t="s">
        <v>6464</v>
      </c>
      <c r="J1540" s="2">
        <v>38.875608</v>
      </c>
      <c r="K1540" s="2">
        <v>-77.006211</v>
      </c>
      <c r="L1540" s="2" t="s">
        <v>6465</v>
      </c>
    </row>
    <row r="1541" spans="1:12">
      <c r="A1541" s="2">
        <v>318440</v>
      </c>
      <c r="B1541" s="2" t="s">
        <v>6466</v>
      </c>
      <c r="C1541" s="2" t="s">
        <v>6467</v>
      </c>
      <c r="D1541" s="2" t="s">
        <v>602</v>
      </c>
      <c r="E1541" s="2">
        <v>900182</v>
      </c>
      <c r="F1541" s="2" t="s">
        <v>6468</v>
      </c>
      <c r="G1541" s="2">
        <v>927311</v>
      </c>
      <c r="H1541" s="2">
        <v>3</v>
      </c>
      <c r="I1541" s="2" t="s">
        <v>6469</v>
      </c>
      <c r="J1541" s="2">
        <v>27.506353</v>
      </c>
      <c r="K1541" s="2">
        <v>-82.714175</v>
      </c>
      <c r="L1541" s="2" t="s">
        <v>6470</v>
      </c>
    </row>
    <row r="1542" spans="1:12">
      <c r="A1542" s="2">
        <v>318441</v>
      </c>
      <c r="B1542" s="2" t="s">
        <v>6471</v>
      </c>
      <c r="C1542" s="2" t="s">
        <v>6472</v>
      </c>
      <c r="D1542" s="2" t="s">
        <v>602</v>
      </c>
      <c r="E1542" s="2">
        <v>900182</v>
      </c>
      <c r="F1542" s="2" t="s">
        <v>6473</v>
      </c>
      <c r="G1542" s="2">
        <v>905698</v>
      </c>
      <c r="H1542" s="2">
        <v>2</v>
      </c>
      <c r="I1542" s="2" t="s">
        <v>6474</v>
      </c>
      <c r="J1542" s="2">
        <v>37.271342</v>
      </c>
      <c r="K1542" s="2">
        <v>-77.315016</v>
      </c>
      <c r="L1542" s="2" t="s">
        <v>6475</v>
      </c>
    </row>
    <row r="1543" spans="1:12">
      <c r="A1543" s="2">
        <v>318442</v>
      </c>
      <c r="B1543" s="2" t="s">
        <v>6476</v>
      </c>
      <c r="C1543" s="2" t="s">
        <v>6477</v>
      </c>
      <c r="D1543" s="2" t="s">
        <v>602</v>
      </c>
      <c r="E1543" s="2">
        <v>900182</v>
      </c>
      <c r="F1543" s="2" t="s">
        <v>6478</v>
      </c>
      <c r="G1543" s="2">
        <v>938005</v>
      </c>
      <c r="H1543" s="2">
        <v>3</v>
      </c>
      <c r="I1543" s="2" t="s">
        <v>6479</v>
      </c>
      <c r="J1543" s="2">
        <v>25.096352</v>
      </c>
      <c r="K1543" s="2">
        <v>-80.438509</v>
      </c>
      <c r="L1543" s="2" t="s">
        <v>6480</v>
      </c>
    </row>
    <row r="1544" spans="1:12">
      <c r="A1544" s="2">
        <v>318443</v>
      </c>
      <c r="B1544" s="2" t="s">
        <v>6481</v>
      </c>
      <c r="C1544" s="2" t="s">
        <v>6482</v>
      </c>
      <c r="D1544" s="2" t="s">
        <v>602</v>
      </c>
      <c r="E1544" s="2">
        <v>900182</v>
      </c>
      <c r="F1544" s="2" t="s">
        <v>6478</v>
      </c>
      <c r="G1544" s="2">
        <v>938005</v>
      </c>
      <c r="H1544" s="2">
        <v>3</v>
      </c>
      <c r="I1544" s="2" t="s">
        <v>6483</v>
      </c>
      <c r="J1544" s="2">
        <v>25.141156</v>
      </c>
      <c r="K1544" s="2">
        <v>-80.400443</v>
      </c>
      <c r="L1544" s="2" t="s">
        <v>6484</v>
      </c>
    </row>
    <row r="1545" spans="1:12">
      <c r="A1545" s="2">
        <v>318444</v>
      </c>
      <c r="B1545" s="2" t="s">
        <v>6485</v>
      </c>
      <c r="C1545" s="2" t="s">
        <v>6486</v>
      </c>
      <c r="D1545" s="2" t="s">
        <v>602</v>
      </c>
      <c r="E1545" s="2">
        <v>900182</v>
      </c>
      <c r="F1545" s="2" t="s">
        <v>6487</v>
      </c>
      <c r="G1545" s="2">
        <v>905655</v>
      </c>
      <c r="H1545" s="2">
        <v>4</v>
      </c>
      <c r="I1545" s="2" t="s">
        <v>6488</v>
      </c>
      <c r="J1545" s="2">
        <v>-81.75448</v>
      </c>
      <c r="K1545" s="2">
        <v>24.57125</v>
      </c>
      <c r="L1545" s="2" t="s">
        <v>6489</v>
      </c>
    </row>
    <row r="1546" spans="1:12">
      <c r="A1546" s="2">
        <v>318445</v>
      </c>
      <c r="B1546" s="2" t="s">
        <v>6490</v>
      </c>
      <c r="C1546" s="2" t="s">
        <v>6491</v>
      </c>
      <c r="D1546" s="2" t="s">
        <v>602</v>
      </c>
      <c r="E1546" s="2">
        <v>900182</v>
      </c>
      <c r="F1546" s="2" t="s">
        <v>6492</v>
      </c>
      <c r="G1546" s="2">
        <v>939476</v>
      </c>
      <c r="H1546" s="2">
        <v>3</v>
      </c>
      <c r="I1546" s="2" t="s">
        <v>6493</v>
      </c>
      <c r="J1546" s="2">
        <v>28.333536</v>
      </c>
      <c r="K1546" s="2">
        <v>-81.526553</v>
      </c>
      <c r="L1546" s="2" t="s">
        <v>6494</v>
      </c>
    </row>
    <row r="1547" spans="1:12">
      <c r="A1547" s="2">
        <v>318446</v>
      </c>
      <c r="B1547" s="2" t="s">
        <v>6495</v>
      </c>
      <c r="C1547" s="2" t="s">
        <v>6496</v>
      </c>
      <c r="D1547" s="2" t="s">
        <v>602</v>
      </c>
      <c r="E1547" s="2">
        <v>900182</v>
      </c>
      <c r="F1547" s="2" t="s">
        <v>6492</v>
      </c>
      <c r="G1547" s="2">
        <v>939476</v>
      </c>
      <c r="H1547" s="2">
        <v>4</v>
      </c>
      <c r="I1547" s="2" t="s">
        <v>6497</v>
      </c>
      <c r="J1547" s="2">
        <v>28.343637</v>
      </c>
      <c r="K1547" s="2">
        <v>-81.525283</v>
      </c>
      <c r="L1547" s="2" t="s">
        <v>6498</v>
      </c>
    </row>
    <row r="1548" spans="1:12">
      <c r="A1548" s="2">
        <v>318448</v>
      </c>
      <c r="B1548" s="2" t="s">
        <v>6499</v>
      </c>
      <c r="C1548" s="2" t="s">
        <v>6499</v>
      </c>
      <c r="D1548" s="2" t="s">
        <v>602</v>
      </c>
      <c r="E1548" s="2">
        <v>900182</v>
      </c>
      <c r="F1548" s="2" t="s">
        <v>6500</v>
      </c>
      <c r="G1548" s="2">
        <v>954607</v>
      </c>
      <c r="H1548" s="2">
        <v>4</v>
      </c>
      <c r="I1548" s="2" t="s">
        <v>6501</v>
      </c>
      <c r="J1548" s="2">
        <v>-105.514799</v>
      </c>
      <c r="K1548" s="2">
        <v>44.2931</v>
      </c>
      <c r="L1548" s="2" t="s">
        <v>6502</v>
      </c>
    </row>
    <row r="1549" spans="1:12">
      <c r="A1549" s="2">
        <v>318449</v>
      </c>
      <c r="B1549" s="2" t="s">
        <v>6503</v>
      </c>
      <c r="C1549" s="2" t="s">
        <v>6504</v>
      </c>
      <c r="D1549" s="2" t="s">
        <v>602</v>
      </c>
      <c r="E1549" s="2">
        <v>900182</v>
      </c>
      <c r="F1549" s="2" t="s">
        <v>6505</v>
      </c>
      <c r="G1549" s="2">
        <v>949811</v>
      </c>
      <c r="H1549" s="2">
        <v>4</v>
      </c>
      <c r="I1549" s="2" t="s">
        <v>6506</v>
      </c>
      <c r="J1549" s="2">
        <v>-117.1943351</v>
      </c>
      <c r="K1549" s="2">
        <v>34.2518783</v>
      </c>
      <c r="L1549" s="2" t="s">
        <v>6507</v>
      </c>
    </row>
    <row r="1550" spans="1:12">
      <c r="A1550" s="2">
        <v>318450</v>
      </c>
      <c r="B1550" s="2" t="s">
        <v>6508</v>
      </c>
      <c r="C1550" s="2" t="s">
        <v>6509</v>
      </c>
      <c r="D1550" s="2" t="s">
        <v>602</v>
      </c>
      <c r="E1550" s="2">
        <v>900182</v>
      </c>
      <c r="F1550" s="2" t="s">
        <v>6510</v>
      </c>
      <c r="G1550" s="2">
        <v>933981</v>
      </c>
      <c r="H1550" s="2">
        <v>3</v>
      </c>
      <c r="I1550" s="2" t="s">
        <v>6511</v>
      </c>
      <c r="J1550" s="2">
        <v>35.901011</v>
      </c>
      <c r="K1550" s="2">
        <v>-79.010004</v>
      </c>
      <c r="L1550" s="2" t="s">
        <v>6512</v>
      </c>
    </row>
    <row r="1551" spans="1:12">
      <c r="A1551" s="2">
        <v>318451</v>
      </c>
      <c r="B1551" s="2" t="s">
        <v>6513</v>
      </c>
      <c r="C1551" s="2" t="s">
        <v>6514</v>
      </c>
      <c r="D1551" s="2" t="s">
        <v>602</v>
      </c>
      <c r="E1551" s="2">
        <v>900182</v>
      </c>
      <c r="F1551" s="2" t="s">
        <v>6515</v>
      </c>
      <c r="G1551" s="2">
        <v>905555</v>
      </c>
      <c r="H1551" s="2">
        <v>3</v>
      </c>
      <c r="I1551" s="2" t="s">
        <v>6516</v>
      </c>
      <c r="J1551" s="2">
        <v>30.481662</v>
      </c>
      <c r="K1551" s="2">
        <v>-81.647512</v>
      </c>
      <c r="L1551" s="2" t="s">
        <v>6517</v>
      </c>
    </row>
    <row r="1552" spans="1:12">
      <c r="A1552" s="2">
        <v>318452</v>
      </c>
      <c r="B1552" s="2" t="s">
        <v>6518</v>
      </c>
      <c r="C1552" s="2" t="s">
        <v>6519</v>
      </c>
      <c r="D1552" s="2" t="s">
        <v>602</v>
      </c>
      <c r="E1552" s="2">
        <v>900182</v>
      </c>
      <c r="F1552" s="2" t="s">
        <v>6515</v>
      </c>
      <c r="G1552" s="2">
        <v>905555</v>
      </c>
      <c r="H1552" s="2">
        <v>3</v>
      </c>
      <c r="I1552" s="2" t="s">
        <v>6520</v>
      </c>
      <c r="J1552" s="2">
        <v>30.248343</v>
      </c>
      <c r="K1552" s="2">
        <v>-81.598276</v>
      </c>
      <c r="L1552" s="2" t="s">
        <v>6521</v>
      </c>
    </row>
    <row r="1553" spans="1:12">
      <c r="A1553" s="2">
        <v>318454</v>
      </c>
      <c r="B1553" s="2" t="s">
        <v>6522</v>
      </c>
      <c r="C1553" s="2" t="s">
        <v>6523</v>
      </c>
      <c r="D1553" s="2" t="s">
        <v>602</v>
      </c>
      <c r="E1553" s="2">
        <v>900182</v>
      </c>
      <c r="F1553" s="2" t="s">
        <v>6515</v>
      </c>
      <c r="G1553" s="2">
        <v>905555</v>
      </c>
      <c r="H1553" s="2">
        <v>3</v>
      </c>
      <c r="I1553" s="2" t="s">
        <v>6524</v>
      </c>
      <c r="J1553" s="2">
        <v>30.482571</v>
      </c>
      <c r="K1553" s="2">
        <v>-81.652439</v>
      </c>
      <c r="L1553" s="2" t="s">
        <v>6525</v>
      </c>
    </row>
    <row r="1554" spans="1:12">
      <c r="A1554" s="2">
        <v>318457</v>
      </c>
      <c r="B1554" s="2" t="s">
        <v>6526</v>
      </c>
      <c r="C1554" s="2" t="s">
        <v>6527</v>
      </c>
      <c r="D1554" s="2" t="s">
        <v>602</v>
      </c>
      <c r="E1554" s="2">
        <v>900182</v>
      </c>
      <c r="F1554" s="2" t="s">
        <v>6528</v>
      </c>
      <c r="G1554" s="2">
        <v>906200</v>
      </c>
      <c r="H1554" s="2">
        <v>3</v>
      </c>
      <c r="I1554" s="2" t="s">
        <v>6529</v>
      </c>
      <c r="J1554" s="2">
        <v>-117.2834381</v>
      </c>
      <c r="K1554" s="2">
        <v>33.1223199</v>
      </c>
      <c r="L1554" s="2" t="s">
        <v>6530</v>
      </c>
    </row>
    <row r="1555" spans="1:12">
      <c r="A1555" s="2">
        <v>318458</v>
      </c>
      <c r="B1555" s="2" t="s">
        <v>6531</v>
      </c>
      <c r="C1555" s="2" t="s">
        <v>6532</v>
      </c>
      <c r="D1555" s="2" t="s">
        <v>602</v>
      </c>
      <c r="E1555" s="2">
        <v>900182</v>
      </c>
      <c r="F1555" s="2" t="s">
        <v>6528</v>
      </c>
      <c r="G1555" s="2">
        <v>906200</v>
      </c>
      <c r="H1555" s="2">
        <v>3</v>
      </c>
      <c r="I1555" s="2" t="s">
        <v>6533</v>
      </c>
      <c r="J1555" s="2">
        <v>-117.316201</v>
      </c>
      <c r="K1555" s="2">
        <v>33.1257</v>
      </c>
      <c r="L1555" s="2" t="s">
        <v>6534</v>
      </c>
    </row>
    <row r="1556" spans="1:12">
      <c r="A1556" s="2">
        <v>318459</v>
      </c>
      <c r="B1556" s="2" t="s">
        <v>6535</v>
      </c>
      <c r="C1556" s="2" t="s">
        <v>6536</v>
      </c>
      <c r="D1556" s="2" t="s">
        <v>602</v>
      </c>
      <c r="E1556" s="2">
        <v>900182</v>
      </c>
      <c r="F1556" s="2" t="s">
        <v>6537</v>
      </c>
      <c r="G1556" s="2">
        <v>905934</v>
      </c>
      <c r="H1556" s="2">
        <v>4</v>
      </c>
      <c r="I1556" s="2" t="s">
        <v>6538</v>
      </c>
      <c r="J1556" s="2">
        <v>34.469234</v>
      </c>
      <c r="K1556" s="2">
        <v>-84.914416</v>
      </c>
      <c r="L1556" s="2" t="s">
        <v>6539</v>
      </c>
    </row>
    <row r="1557" spans="1:12">
      <c r="A1557" s="2">
        <v>318461</v>
      </c>
      <c r="B1557" s="2" t="s">
        <v>6540</v>
      </c>
      <c r="C1557" s="2" t="s">
        <v>6541</v>
      </c>
      <c r="D1557" s="2" t="s">
        <v>602</v>
      </c>
      <c r="E1557" s="2">
        <v>900182</v>
      </c>
      <c r="F1557" s="2" t="s">
        <v>6542</v>
      </c>
      <c r="G1557" s="2">
        <v>906209</v>
      </c>
      <c r="H1557" s="2">
        <v>3</v>
      </c>
      <c r="I1557" s="2" t="s">
        <v>6543</v>
      </c>
      <c r="J1557" s="2">
        <v>-114.3377265</v>
      </c>
      <c r="K1557" s="2">
        <v>48.2326757</v>
      </c>
      <c r="L1557" s="2" t="s">
        <v>6544</v>
      </c>
    </row>
    <row r="1558" spans="1:12">
      <c r="A1558" s="2">
        <v>318462</v>
      </c>
      <c r="B1558" s="2" t="s">
        <v>6545</v>
      </c>
      <c r="C1558" s="2" t="s">
        <v>6546</v>
      </c>
      <c r="D1558" s="2" t="s">
        <v>602</v>
      </c>
      <c r="E1558" s="2">
        <v>900182</v>
      </c>
      <c r="F1558" s="2" t="s">
        <v>6547</v>
      </c>
      <c r="G1558" s="2">
        <v>959497</v>
      </c>
      <c r="H1558" s="2">
        <v>3</v>
      </c>
      <c r="I1558" s="2" t="s">
        <v>6548</v>
      </c>
      <c r="J1558" s="2">
        <v>34.0328741</v>
      </c>
      <c r="K1558" s="2">
        <v>-77.894703</v>
      </c>
      <c r="L1558" s="2" t="s">
        <v>6549</v>
      </c>
    </row>
    <row r="1559" spans="1:12">
      <c r="A1559" s="2">
        <v>318464</v>
      </c>
      <c r="B1559" s="2" t="s">
        <v>6550</v>
      </c>
      <c r="C1559" s="2" t="s">
        <v>6551</v>
      </c>
      <c r="D1559" s="2" t="s">
        <v>602</v>
      </c>
      <c r="E1559" s="2">
        <v>900182</v>
      </c>
      <c r="F1559" s="2" t="s">
        <v>6552</v>
      </c>
      <c r="G1559" s="2">
        <v>905776</v>
      </c>
      <c r="H1559" s="2">
        <v>4</v>
      </c>
      <c r="I1559" s="2" t="s">
        <v>6553</v>
      </c>
      <c r="J1559" s="2">
        <v>-94.5826694</v>
      </c>
      <c r="K1559" s="2">
        <v>39.100634</v>
      </c>
      <c r="L1559" s="2" t="s">
        <v>6554</v>
      </c>
    </row>
    <row r="1560" spans="1:12">
      <c r="A1560" s="2">
        <v>318466</v>
      </c>
      <c r="B1560" s="2" t="s">
        <v>6555</v>
      </c>
      <c r="C1560" s="2" t="s">
        <v>6556</v>
      </c>
      <c r="D1560" s="2" t="s">
        <v>602</v>
      </c>
      <c r="E1560" s="2">
        <v>900182</v>
      </c>
      <c r="F1560" s="2" t="s">
        <v>6557</v>
      </c>
      <c r="G1560" s="2">
        <v>906800</v>
      </c>
      <c r="H1560" s="2">
        <v>2</v>
      </c>
      <c r="I1560" s="2" t="s">
        <v>6558</v>
      </c>
      <c r="J1560" s="2">
        <v>35.985412</v>
      </c>
      <c r="K1560" s="2">
        <v>-83.611126</v>
      </c>
      <c r="L1560" s="2" t="s">
        <v>6559</v>
      </c>
    </row>
    <row r="1561" spans="1:12">
      <c r="A1561" s="2">
        <v>318467</v>
      </c>
      <c r="B1561" s="2" t="s">
        <v>6560</v>
      </c>
      <c r="C1561" s="2" t="s">
        <v>6561</v>
      </c>
      <c r="D1561" s="2" t="s">
        <v>602</v>
      </c>
      <c r="E1561" s="2">
        <v>900182</v>
      </c>
      <c r="F1561" s="2" t="s">
        <v>5386</v>
      </c>
      <c r="G1561" s="2">
        <v>935608</v>
      </c>
      <c r="H1561" s="2">
        <v>3</v>
      </c>
      <c r="I1561" s="2" t="s">
        <v>6562</v>
      </c>
      <c r="J1561" s="2">
        <v>-117.88341</v>
      </c>
      <c r="K1561" s="2">
        <v>33.69111</v>
      </c>
      <c r="L1561" s="2" t="s">
        <v>6563</v>
      </c>
    </row>
    <row r="1562" spans="1:12">
      <c r="A1562" s="2">
        <v>318468</v>
      </c>
      <c r="B1562" s="2" t="s">
        <v>6564</v>
      </c>
      <c r="C1562" s="2" t="s">
        <v>6565</v>
      </c>
      <c r="D1562" s="2" t="s">
        <v>602</v>
      </c>
      <c r="E1562" s="2">
        <v>900182</v>
      </c>
      <c r="F1562" s="2" t="s">
        <v>6566</v>
      </c>
      <c r="G1562" s="2">
        <v>906506</v>
      </c>
      <c r="H1562" s="2">
        <v>2</v>
      </c>
      <c r="I1562" s="2" t="s">
        <v>6567</v>
      </c>
      <c r="J1562" s="2">
        <v>28.550203</v>
      </c>
      <c r="K1562" s="2">
        <v>-81.723429</v>
      </c>
      <c r="L1562" s="2" t="s">
        <v>6568</v>
      </c>
    </row>
    <row r="1563" spans="1:12">
      <c r="A1563" s="2">
        <v>318469</v>
      </c>
      <c r="B1563" s="2" t="s">
        <v>6569</v>
      </c>
      <c r="C1563" s="2" t="s">
        <v>6570</v>
      </c>
      <c r="D1563" s="2" t="s">
        <v>602</v>
      </c>
      <c r="E1563" s="2">
        <v>900182</v>
      </c>
      <c r="F1563" s="2" t="s">
        <v>6571</v>
      </c>
      <c r="G1563" s="2">
        <v>906725</v>
      </c>
      <c r="H1563" s="2">
        <v>3</v>
      </c>
      <c r="I1563" s="2" t="s">
        <v>6572</v>
      </c>
      <c r="J1563" s="2">
        <v>40.345491</v>
      </c>
      <c r="K1563" s="2">
        <v>-74.482753</v>
      </c>
      <c r="L1563" s="2" t="s">
        <v>6573</v>
      </c>
    </row>
    <row r="1564" spans="1:12">
      <c r="A1564" s="2">
        <v>318472</v>
      </c>
      <c r="B1564" s="2" t="s">
        <v>6574</v>
      </c>
      <c r="C1564" s="2" t="s">
        <v>6575</v>
      </c>
      <c r="D1564" s="2" t="s">
        <v>602</v>
      </c>
      <c r="E1564" s="2">
        <v>900182</v>
      </c>
      <c r="F1564" s="2" t="s">
        <v>6576</v>
      </c>
      <c r="G1564" s="2">
        <v>934628</v>
      </c>
      <c r="H1564" s="2">
        <v>3</v>
      </c>
      <c r="I1564" s="2" t="s">
        <v>6577</v>
      </c>
      <c r="J1564" s="2">
        <v>42.864542</v>
      </c>
      <c r="K1564" s="2">
        <v>-73.777264</v>
      </c>
      <c r="L1564" s="2" t="s">
        <v>6578</v>
      </c>
    </row>
    <row r="1565" spans="1:12">
      <c r="A1565" s="2">
        <v>318474</v>
      </c>
      <c r="B1565" s="2" t="s">
        <v>6579</v>
      </c>
      <c r="C1565" s="2" t="s">
        <v>6580</v>
      </c>
      <c r="D1565" s="2" t="s">
        <v>602</v>
      </c>
      <c r="E1565" s="2">
        <v>900182</v>
      </c>
      <c r="F1565" s="2" t="s">
        <v>6581</v>
      </c>
      <c r="G1565" s="2">
        <v>905964</v>
      </c>
      <c r="H1565" s="2">
        <v>2</v>
      </c>
      <c r="I1565" s="2" t="s">
        <v>6582</v>
      </c>
      <c r="J1565" s="2">
        <v>-90.246087</v>
      </c>
      <c r="K1565" s="2">
        <v>29.975149</v>
      </c>
      <c r="L1565" s="2" t="s">
        <v>6583</v>
      </c>
    </row>
    <row r="1566" spans="1:12">
      <c r="A1566" s="2">
        <v>318476</v>
      </c>
      <c r="B1566" s="2" t="s">
        <v>6584</v>
      </c>
      <c r="C1566" s="2" t="s">
        <v>6585</v>
      </c>
      <c r="D1566" s="2" t="s">
        <v>602</v>
      </c>
      <c r="E1566" s="2">
        <v>900182</v>
      </c>
      <c r="F1566" s="2" t="s">
        <v>6586</v>
      </c>
      <c r="G1566" s="2">
        <v>905837</v>
      </c>
      <c r="H1566" s="2">
        <v>4</v>
      </c>
      <c r="I1566" s="2" t="s">
        <v>6587</v>
      </c>
      <c r="J1566" s="2">
        <v>-91.6139844</v>
      </c>
      <c r="K1566" s="2">
        <v>41.685849</v>
      </c>
      <c r="L1566" s="2" t="s">
        <v>6588</v>
      </c>
    </row>
    <row r="1567" spans="1:12">
      <c r="A1567" s="2">
        <v>318478</v>
      </c>
      <c r="B1567" s="2" t="s">
        <v>6589</v>
      </c>
      <c r="C1567" s="2" t="s">
        <v>6590</v>
      </c>
      <c r="D1567" s="2" t="s">
        <v>602</v>
      </c>
      <c r="E1567" s="2">
        <v>900182</v>
      </c>
      <c r="F1567" s="2" t="s">
        <v>6591</v>
      </c>
      <c r="G1567" s="2">
        <v>905452</v>
      </c>
      <c r="H1567" s="2">
        <v>2</v>
      </c>
      <c r="I1567" s="2" t="s">
        <v>6592</v>
      </c>
      <c r="J1567" s="2">
        <v>-105.0002619</v>
      </c>
      <c r="K1567" s="2">
        <v>40.4094115</v>
      </c>
      <c r="L1567" s="2" t="s">
        <v>6593</v>
      </c>
    </row>
    <row r="1568" spans="1:12">
      <c r="A1568" s="2">
        <v>318479</v>
      </c>
      <c r="B1568" s="2" t="s">
        <v>6594</v>
      </c>
      <c r="C1568" s="2" t="s">
        <v>6595</v>
      </c>
      <c r="D1568" s="2" t="s">
        <v>602</v>
      </c>
      <c r="E1568" s="2">
        <v>900182</v>
      </c>
      <c r="F1568" s="2" t="s">
        <v>6591</v>
      </c>
      <c r="G1568" s="2">
        <v>905452</v>
      </c>
      <c r="H1568" s="2">
        <v>3</v>
      </c>
      <c r="I1568" s="2" t="s">
        <v>6596</v>
      </c>
      <c r="J1568" s="2">
        <v>-105.0014929</v>
      </c>
      <c r="K1568" s="2">
        <v>40.4100407</v>
      </c>
      <c r="L1568" s="2" t="s">
        <v>6597</v>
      </c>
    </row>
    <row r="1569" spans="1:12">
      <c r="A1569" s="2">
        <v>318480</v>
      </c>
      <c r="B1569" s="2" t="s">
        <v>6598</v>
      </c>
      <c r="C1569" s="2" t="s">
        <v>6599</v>
      </c>
      <c r="D1569" s="2" t="s">
        <v>602</v>
      </c>
      <c r="E1569" s="2">
        <v>900182</v>
      </c>
      <c r="F1569" s="2" t="s">
        <v>6600</v>
      </c>
      <c r="G1569" s="2">
        <v>933679</v>
      </c>
      <c r="H1569" s="2">
        <v>2</v>
      </c>
      <c r="I1569" s="2" t="s">
        <v>6601</v>
      </c>
      <c r="J1569" s="2">
        <v>-91.2562632</v>
      </c>
      <c r="K1569" s="2">
        <v>43.809226</v>
      </c>
      <c r="L1569" s="2" t="s">
        <v>6602</v>
      </c>
    </row>
    <row r="1570" spans="1:12">
      <c r="A1570" s="2">
        <v>318481</v>
      </c>
      <c r="B1570" s="2" t="s">
        <v>6603</v>
      </c>
      <c r="C1570" s="2" t="s">
        <v>6604</v>
      </c>
      <c r="D1570" s="2" t="s">
        <v>602</v>
      </c>
      <c r="E1570" s="2">
        <v>900182</v>
      </c>
      <c r="F1570" s="2" t="s">
        <v>6605</v>
      </c>
      <c r="G1570" s="2">
        <v>906561</v>
      </c>
      <c r="H1570" s="2">
        <v>3</v>
      </c>
      <c r="I1570" s="2" t="s">
        <v>6606</v>
      </c>
      <c r="J1570" s="2">
        <v>-90.4476754</v>
      </c>
      <c r="K1570" s="2">
        <v>30.0836622</v>
      </c>
      <c r="L1570" s="2" t="s">
        <v>6607</v>
      </c>
    </row>
    <row r="1571" spans="1:12">
      <c r="A1571" s="2">
        <v>318484</v>
      </c>
      <c r="B1571" s="2" t="s">
        <v>6608</v>
      </c>
      <c r="C1571" s="2" t="s">
        <v>6609</v>
      </c>
      <c r="D1571" s="2" t="s">
        <v>602</v>
      </c>
      <c r="E1571" s="2">
        <v>900182</v>
      </c>
      <c r="F1571" s="2" t="s">
        <v>5408</v>
      </c>
      <c r="G1571" s="2">
        <v>906302</v>
      </c>
      <c r="H1571" s="2">
        <v>2</v>
      </c>
      <c r="I1571" s="2" t="s">
        <v>6610</v>
      </c>
      <c r="J1571" s="2">
        <v>-115.154799</v>
      </c>
      <c r="K1571" s="2">
        <v>36.131633</v>
      </c>
      <c r="L1571" s="2" t="s">
        <v>6611</v>
      </c>
    </row>
    <row r="1572" spans="1:12">
      <c r="A1572" s="2">
        <v>318485</v>
      </c>
      <c r="B1572" s="2" t="s">
        <v>6612</v>
      </c>
      <c r="C1572" s="2" t="s">
        <v>6613</v>
      </c>
      <c r="D1572" s="2" t="s">
        <v>602</v>
      </c>
      <c r="E1572" s="2">
        <v>900182</v>
      </c>
      <c r="F1572" s="2" t="s">
        <v>5408</v>
      </c>
      <c r="G1572" s="2">
        <v>906302</v>
      </c>
      <c r="H1572" s="2">
        <v>4</v>
      </c>
      <c r="I1572" s="2" t="s">
        <v>6614</v>
      </c>
      <c r="J1572" s="2">
        <v>-115.1575439</v>
      </c>
      <c r="K1572" s="2">
        <v>36.1328091</v>
      </c>
      <c r="L1572" s="2" t="s">
        <v>6615</v>
      </c>
    </row>
    <row r="1573" spans="1:12">
      <c r="A1573" s="2">
        <v>318486</v>
      </c>
      <c r="B1573" s="2" t="s">
        <v>6616</v>
      </c>
      <c r="C1573" s="2" t="s">
        <v>6617</v>
      </c>
      <c r="D1573" s="2" t="s">
        <v>602</v>
      </c>
      <c r="E1573" s="2">
        <v>900182</v>
      </c>
      <c r="F1573" s="2" t="s">
        <v>5408</v>
      </c>
      <c r="G1573" s="2">
        <v>906302</v>
      </c>
      <c r="H1573" s="2">
        <v>3</v>
      </c>
      <c r="I1573" s="2" t="s">
        <v>6618</v>
      </c>
      <c r="J1573" s="2">
        <v>-115.15559</v>
      </c>
      <c r="K1573" s="2">
        <v>36.11502</v>
      </c>
      <c r="L1573" s="2" t="s">
        <v>6619</v>
      </c>
    </row>
    <row r="1574" spans="1:12">
      <c r="A1574" s="2">
        <v>318488</v>
      </c>
      <c r="B1574" s="2" t="s">
        <v>6620</v>
      </c>
      <c r="C1574" s="2" t="s">
        <v>6621</v>
      </c>
      <c r="D1574" s="2" t="s">
        <v>602</v>
      </c>
      <c r="E1574" s="2">
        <v>900182</v>
      </c>
      <c r="F1574" s="2" t="s">
        <v>5408</v>
      </c>
      <c r="G1574" s="2">
        <v>906302</v>
      </c>
      <c r="H1574" s="2">
        <v>3</v>
      </c>
      <c r="I1574" s="2" t="s">
        <v>6622</v>
      </c>
      <c r="J1574" s="2">
        <v>36.049886</v>
      </c>
      <c r="K1574" s="2">
        <v>-115.172244</v>
      </c>
      <c r="L1574" s="2" t="s">
        <v>6623</v>
      </c>
    </row>
    <row r="1575" spans="1:12">
      <c r="A1575" s="2">
        <v>318489</v>
      </c>
      <c r="B1575" s="2" t="s">
        <v>6624</v>
      </c>
      <c r="C1575" s="2" t="s">
        <v>6625</v>
      </c>
      <c r="D1575" s="2" t="s">
        <v>602</v>
      </c>
      <c r="E1575" s="2">
        <v>900182</v>
      </c>
      <c r="F1575" s="2" t="s">
        <v>6626</v>
      </c>
      <c r="G1575" s="2">
        <v>906303</v>
      </c>
      <c r="H1575" s="2">
        <v>3</v>
      </c>
      <c r="I1575" s="2" t="s">
        <v>6627</v>
      </c>
      <c r="J1575" s="2">
        <v>40.026242</v>
      </c>
      <c r="K1575" s="2">
        <v>-76.215917</v>
      </c>
      <c r="L1575" s="2" t="s">
        <v>6628</v>
      </c>
    </row>
    <row r="1576" spans="1:12">
      <c r="A1576" s="2">
        <v>318491</v>
      </c>
      <c r="B1576" s="2" t="s">
        <v>6629</v>
      </c>
      <c r="C1576" s="2" t="s">
        <v>6630</v>
      </c>
      <c r="D1576" s="2" t="s">
        <v>602</v>
      </c>
      <c r="E1576" s="2">
        <v>900182</v>
      </c>
      <c r="F1576" s="2" t="s">
        <v>5312</v>
      </c>
      <c r="G1576" s="2">
        <v>906053</v>
      </c>
      <c r="H1576" s="2">
        <v>3</v>
      </c>
      <c r="I1576" s="2" t="s">
        <v>6631</v>
      </c>
      <c r="J1576" s="2">
        <v>26.189722</v>
      </c>
      <c r="K1576" s="2">
        <v>-80.114902</v>
      </c>
      <c r="L1576" s="2" t="s">
        <v>6632</v>
      </c>
    </row>
    <row r="1577" spans="1:12">
      <c r="A1577" s="2">
        <v>318492</v>
      </c>
      <c r="B1577" s="2" t="s">
        <v>6633</v>
      </c>
      <c r="C1577" s="2" t="s">
        <v>6634</v>
      </c>
      <c r="D1577" s="2" t="s">
        <v>602</v>
      </c>
      <c r="E1577" s="2">
        <v>900182</v>
      </c>
      <c r="F1577" s="2" t="s">
        <v>5312</v>
      </c>
      <c r="G1577" s="2">
        <v>906053</v>
      </c>
      <c r="H1577" s="2">
        <v>3</v>
      </c>
      <c r="I1577" s="2" t="s">
        <v>6635</v>
      </c>
      <c r="J1577" s="2">
        <v>26.091953</v>
      </c>
      <c r="K1577" s="2">
        <v>-80.366116</v>
      </c>
      <c r="L1577" s="2" t="s">
        <v>6636</v>
      </c>
    </row>
    <row r="1578" spans="1:12">
      <c r="A1578" s="2">
        <v>318493</v>
      </c>
      <c r="B1578" s="2" t="s">
        <v>6637</v>
      </c>
      <c r="C1578" s="2" t="s">
        <v>6638</v>
      </c>
      <c r="D1578" s="2" t="s">
        <v>602</v>
      </c>
      <c r="E1578" s="2">
        <v>900182</v>
      </c>
      <c r="F1578" s="2" t="s">
        <v>5312</v>
      </c>
      <c r="G1578" s="2">
        <v>906053</v>
      </c>
      <c r="H1578" s="2">
        <v>4</v>
      </c>
      <c r="I1578" s="2" t="s">
        <v>6639</v>
      </c>
      <c r="J1578" s="2">
        <v>26.106427</v>
      </c>
      <c r="K1578" s="2">
        <v>-80.106293</v>
      </c>
      <c r="L1578" s="2" t="s">
        <v>6640</v>
      </c>
    </row>
    <row r="1579" spans="1:12">
      <c r="A1579" s="2">
        <v>318495</v>
      </c>
      <c r="B1579" s="2" t="s">
        <v>6641</v>
      </c>
      <c r="C1579" s="2" t="s">
        <v>6642</v>
      </c>
      <c r="D1579" s="2" t="s">
        <v>602</v>
      </c>
      <c r="E1579" s="2">
        <v>900182</v>
      </c>
      <c r="F1579" s="2" t="s">
        <v>6643</v>
      </c>
      <c r="G1579" s="2">
        <v>965540</v>
      </c>
      <c r="H1579" s="2">
        <v>3</v>
      </c>
      <c r="I1579" s="2" t="s">
        <v>6644</v>
      </c>
      <c r="J1579" s="2">
        <v>-122.321448</v>
      </c>
      <c r="K1579" s="2">
        <v>37.56118</v>
      </c>
      <c r="L1579" s="2" t="s">
        <v>6645</v>
      </c>
    </row>
    <row r="1580" spans="1:12">
      <c r="A1580" s="2">
        <v>318496</v>
      </c>
      <c r="B1580" s="2" t="s">
        <v>6646</v>
      </c>
      <c r="C1580" s="2" t="s">
        <v>6647</v>
      </c>
      <c r="D1580" s="2" t="s">
        <v>602</v>
      </c>
      <c r="E1580" s="2">
        <v>900182</v>
      </c>
      <c r="F1580" s="2" t="s">
        <v>6648</v>
      </c>
      <c r="G1580" s="2">
        <v>905750</v>
      </c>
      <c r="H1580" s="2">
        <v>3</v>
      </c>
      <c r="I1580" s="2" t="s">
        <v>6649</v>
      </c>
      <c r="J1580" s="2">
        <v>-119.8127585</v>
      </c>
      <c r="K1580" s="2">
        <v>39.5251633</v>
      </c>
      <c r="L1580" s="2" t="s">
        <v>6650</v>
      </c>
    </row>
    <row r="1581" spans="1:12">
      <c r="A1581" s="2">
        <v>318497</v>
      </c>
      <c r="B1581" s="2" t="s">
        <v>6651</v>
      </c>
      <c r="C1581" s="2" t="s">
        <v>6652</v>
      </c>
      <c r="D1581" s="2" t="s">
        <v>602</v>
      </c>
      <c r="E1581" s="2">
        <v>900182</v>
      </c>
      <c r="F1581" s="2" t="s">
        <v>6648</v>
      </c>
      <c r="G1581" s="2">
        <v>905750</v>
      </c>
      <c r="H1581" s="2">
        <v>3</v>
      </c>
      <c r="I1581" s="2" t="s">
        <v>6653</v>
      </c>
      <c r="J1581" s="2">
        <v>-119.8112414</v>
      </c>
      <c r="K1581" s="2">
        <v>39.5281888</v>
      </c>
      <c r="L1581" s="2" t="s">
        <v>6654</v>
      </c>
    </row>
    <row r="1582" spans="1:12">
      <c r="A1582" s="2">
        <v>318498</v>
      </c>
      <c r="B1582" s="2" t="s">
        <v>6655</v>
      </c>
      <c r="C1582" s="2" t="s">
        <v>6655</v>
      </c>
      <c r="D1582" s="2" t="s">
        <v>602</v>
      </c>
      <c r="E1582" s="2">
        <v>900182</v>
      </c>
      <c r="F1582" s="2" t="s">
        <v>6656</v>
      </c>
      <c r="G1582" s="2">
        <v>918067</v>
      </c>
      <c r="H1582" s="2">
        <v>3</v>
      </c>
      <c r="I1582" s="2" t="s">
        <v>6657</v>
      </c>
      <c r="J1582" s="2">
        <v>37.498992</v>
      </c>
      <c r="K1582" s="2">
        <v>-77.567039</v>
      </c>
      <c r="L1582" s="2" t="s">
        <v>6658</v>
      </c>
    </row>
    <row r="1583" spans="1:12">
      <c r="A1583" s="2">
        <v>318501</v>
      </c>
      <c r="B1583" s="2" t="s">
        <v>6659</v>
      </c>
      <c r="C1583" s="2" t="s">
        <v>6660</v>
      </c>
      <c r="D1583" s="2" t="s">
        <v>602</v>
      </c>
      <c r="E1583" s="2">
        <v>900182</v>
      </c>
      <c r="F1583" s="2" t="s">
        <v>6661</v>
      </c>
      <c r="G1583" s="2">
        <v>933397</v>
      </c>
      <c r="H1583" s="2">
        <v>4</v>
      </c>
      <c r="I1583" s="2" t="s">
        <v>6662</v>
      </c>
      <c r="J1583" s="2">
        <v>-80.033872</v>
      </c>
      <c r="K1583" s="2">
        <v>26.788628</v>
      </c>
      <c r="L1583" s="2" t="s">
        <v>6663</v>
      </c>
    </row>
    <row r="1584" spans="1:12">
      <c r="A1584" s="2">
        <v>318502</v>
      </c>
      <c r="B1584" s="2" t="s">
        <v>6664</v>
      </c>
      <c r="C1584" s="2" t="s">
        <v>6665</v>
      </c>
      <c r="D1584" s="2" t="s">
        <v>602</v>
      </c>
      <c r="E1584" s="2">
        <v>900182</v>
      </c>
      <c r="F1584" s="2" t="s">
        <v>6666</v>
      </c>
      <c r="G1584" s="2">
        <v>905996</v>
      </c>
      <c r="H1584" s="2">
        <v>3</v>
      </c>
      <c r="I1584" s="2" t="s">
        <v>6667</v>
      </c>
      <c r="J1584" s="2">
        <v>38.017375</v>
      </c>
      <c r="K1584" s="2">
        <v>-84.415186</v>
      </c>
      <c r="L1584" s="2" t="s">
        <v>6668</v>
      </c>
    </row>
    <row r="1585" spans="1:12">
      <c r="A1585" s="2">
        <v>318504</v>
      </c>
      <c r="B1585" s="2" t="s">
        <v>6669</v>
      </c>
      <c r="C1585" s="2" t="s">
        <v>6670</v>
      </c>
      <c r="D1585" s="2" t="s">
        <v>602</v>
      </c>
      <c r="E1585" s="2">
        <v>900182</v>
      </c>
      <c r="F1585" s="2" t="s">
        <v>6666</v>
      </c>
      <c r="G1585" s="2">
        <v>905996</v>
      </c>
      <c r="H1585" s="2">
        <v>3</v>
      </c>
      <c r="I1585" s="2" t="s">
        <v>6671</v>
      </c>
      <c r="J1585" s="2">
        <v>38.039683</v>
      </c>
      <c r="K1585" s="2">
        <v>-84.513837</v>
      </c>
      <c r="L1585" s="2" t="s">
        <v>6672</v>
      </c>
    </row>
    <row r="1586" spans="1:12">
      <c r="A1586" s="2">
        <v>318505</v>
      </c>
      <c r="B1586" s="2" t="s">
        <v>6673</v>
      </c>
      <c r="C1586" s="2" t="s">
        <v>6674</v>
      </c>
      <c r="D1586" s="2" t="s">
        <v>602</v>
      </c>
      <c r="E1586" s="2">
        <v>900182</v>
      </c>
      <c r="F1586" s="2" t="s">
        <v>6675</v>
      </c>
      <c r="G1586" s="2">
        <v>906362</v>
      </c>
      <c r="H1586" s="2">
        <v>3</v>
      </c>
      <c r="I1586" s="2" t="s">
        <v>6676</v>
      </c>
      <c r="J1586" s="2">
        <v>39.197687</v>
      </c>
      <c r="K1586" s="2">
        <v>-76.683709</v>
      </c>
      <c r="L1586" s="2" t="s">
        <v>6677</v>
      </c>
    </row>
    <row r="1587" spans="1:12">
      <c r="A1587" s="2">
        <v>318506</v>
      </c>
      <c r="B1587" s="2" t="s">
        <v>6678</v>
      </c>
      <c r="C1587" s="2" t="s">
        <v>6679</v>
      </c>
      <c r="D1587" s="2" t="s">
        <v>602</v>
      </c>
      <c r="E1587" s="2">
        <v>900182</v>
      </c>
      <c r="F1587" s="2" t="s">
        <v>6680</v>
      </c>
      <c r="G1587" s="2">
        <v>906324</v>
      </c>
      <c r="H1587" s="2">
        <v>3</v>
      </c>
      <c r="I1587" s="2" t="s">
        <v>6681</v>
      </c>
      <c r="J1587" s="2">
        <v>38.256051</v>
      </c>
      <c r="K1587" s="2">
        <v>-85.753356</v>
      </c>
      <c r="L1587" s="2" t="s">
        <v>6682</v>
      </c>
    </row>
    <row r="1588" spans="1:12">
      <c r="A1588" s="2">
        <v>318507</v>
      </c>
      <c r="B1588" s="2" t="s">
        <v>6683</v>
      </c>
      <c r="C1588" s="2" t="s">
        <v>6684</v>
      </c>
      <c r="D1588" s="2" t="s">
        <v>602</v>
      </c>
      <c r="E1588" s="2">
        <v>900182</v>
      </c>
      <c r="F1588" s="2" t="s">
        <v>6685</v>
      </c>
      <c r="G1588" s="2">
        <v>978357</v>
      </c>
      <c r="H1588" s="2">
        <v>2</v>
      </c>
      <c r="I1588" s="2" t="s">
        <v>6686</v>
      </c>
      <c r="J1588" s="2">
        <v>41.904146</v>
      </c>
      <c r="K1588" s="2">
        <v>-88.034247</v>
      </c>
      <c r="L1588" s="2" t="s">
        <v>6687</v>
      </c>
    </row>
    <row r="1589" spans="1:12">
      <c r="A1589" s="2">
        <v>318508</v>
      </c>
      <c r="B1589" s="2" t="s">
        <v>6688</v>
      </c>
      <c r="C1589" s="2" t="s">
        <v>6689</v>
      </c>
      <c r="D1589" s="2" t="s">
        <v>602</v>
      </c>
      <c r="E1589" s="2">
        <v>900182</v>
      </c>
      <c r="F1589" s="2" t="s">
        <v>6685</v>
      </c>
      <c r="G1589" s="2">
        <v>978357</v>
      </c>
      <c r="H1589" s="2">
        <v>2</v>
      </c>
      <c r="I1589" s="2" t="s">
        <v>6690</v>
      </c>
      <c r="J1589" s="2">
        <v>41.845775</v>
      </c>
      <c r="K1589" s="2">
        <v>-88.005205</v>
      </c>
      <c r="L1589" s="2" t="s">
        <v>6691</v>
      </c>
    </row>
    <row r="1590" spans="1:12">
      <c r="A1590" s="2">
        <v>318510</v>
      </c>
      <c r="B1590" s="2" t="s">
        <v>6692</v>
      </c>
      <c r="C1590" s="2" t="s">
        <v>6693</v>
      </c>
      <c r="D1590" s="2" t="s">
        <v>602</v>
      </c>
      <c r="E1590" s="2">
        <v>900182</v>
      </c>
      <c r="F1590" s="2" t="s">
        <v>6694</v>
      </c>
      <c r="G1590" s="2">
        <v>973531</v>
      </c>
      <c r="H1590" s="2">
        <v>3</v>
      </c>
      <c r="I1590" s="2" t="s">
        <v>6695</v>
      </c>
      <c r="J1590" s="2">
        <v>41.651166</v>
      </c>
      <c r="K1590" s="2">
        <v>-72.679551</v>
      </c>
      <c r="L1590" s="2" t="s">
        <v>6696</v>
      </c>
    </row>
    <row r="1591" spans="1:12">
      <c r="A1591" s="2">
        <v>318511</v>
      </c>
      <c r="B1591" s="2" t="s">
        <v>6697</v>
      </c>
      <c r="C1591" s="2" t="s">
        <v>6698</v>
      </c>
      <c r="D1591" s="2" t="s">
        <v>602</v>
      </c>
      <c r="E1591" s="2">
        <v>900182</v>
      </c>
      <c r="F1591" s="2" t="s">
        <v>6699</v>
      </c>
      <c r="G1591" s="2">
        <v>906322</v>
      </c>
      <c r="H1591" s="2">
        <v>3</v>
      </c>
      <c r="I1591" s="2" t="s">
        <v>6700</v>
      </c>
      <c r="J1591" s="2">
        <v>44.028682</v>
      </c>
      <c r="K1591" s="2">
        <v>-92.487518</v>
      </c>
      <c r="L1591" s="2" t="s">
        <v>6701</v>
      </c>
    </row>
    <row r="1592" spans="1:12">
      <c r="A1592" s="2">
        <v>318512</v>
      </c>
      <c r="B1592" s="2" t="s">
        <v>6702</v>
      </c>
      <c r="C1592" s="2" t="s">
        <v>6703</v>
      </c>
      <c r="D1592" s="2" t="s">
        <v>602</v>
      </c>
      <c r="E1592" s="2">
        <v>900182</v>
      </c>
      <c r="F1592" s="2" t="s">
        <v>6704</v>
      </c>
      <c r="G1592" s="2">
        <v>907470</v>
      </c>
      <c r="H1592" s="2">
        <v>3</v>
      </c>
      <c r="I1592" s="2" t="s">
        <v>6705</v>
      </c>
      <c r="J1592" s="2">
        <v>40.073311</v>
      </c>
      <c r="K1592" s="2">
        <v>-75.536553</v>
      </c>
      <c r="L1592" s="2" t="s">
        <v>6706</v>
      </c>
    </row>
    <row r="1593" spans="1:12">
      <c r="A1593" s="2">
        <v>318514</v>
      </c>
      <c r="B1593" s="2" t="s">
        <v>6707</v>
      </c>
      <c r="C1593" s="2" t="s">
        <v>6708</v>
      </c>
      <c r="D1593" s="2" t="s">
        <v>602</v>
      </c>
      <c r="E1593" s="2">
        <v>900182</v>
      </c>
      <c r="F1593" s="2" t="s">
        <v>6709</v>
      </c>
      <c r="G1593" s="2">
        <v>905499</v>
      </c>
      <c r="H1593" s="2">
        <v>4</v>
      </c>
      <c r="I1593" s="2" t="s">
        <v>6710</v>
      </c>
      <c r="J1593" s="2">
        <v>39.297285</v>
      </c>
      <c r="K1593" s="2">
        <v>-84.314162</v>
      </c>
      <c r="L1593" s="2" t="s">
        <v>6711</v>
      </c>
    </row>
    <row r="1594" spans="1:12">
      <c r="A1594" s="2">
        <v>318515</v>
      </c>
      <c r="B1594" s="2" t="s">
        <v>6712</v>
      </c>
      <c r="C1594" s="2" t="s">
        <v>6713</v>
      </c>
      <c r="D1594" s="2" t="s">
        <v>602</v>
      </c>
      <c r="E1594" s="2">
        <v>900182</v>
      </c>
      <c r="F1594" s="2" t="s">
        <v>6714</v>
      </c>
      <c r="G1594" s="2">
        <v>905933</v>
      </c>
      <c r="H1594" s="2">
        <v>2</v>
      </c>
      <c r="I1594" s="2" t="s">
        <v>6715</v>
      </c>
      <c r="J1594" s="2">
        <v>-95.4030008</v>
      </c>
      <c r="K1594" s="2">
        <v>35.7657368</v>
      </c>
      <c r="L1594" s="2" t="s">
        <v>6716</v>
      </c>
    </row>
    <row r="1595" spans="1:12">
      <c r="A1595" s="2">
        <v>318516</v>
      </c>
      <c r="B1595" s="2" t="s">
        <v>6717</v>
      </c>
      <c r="C1595" s="2" t="s">
        <v>6718</v>
      </c>
      <c r="D1595" s="2" t="s">
        <v>602</v>
      </c>
      <c r="E1595" s="2">
        <v>900182</v>
      </c>
      <c r="F1595" s="2" t="s">
        <v>5316</v>
      </c>
      <c r="G1595" s="2">
        <v>906257</v>
      </c>
      <c r="H1595" s="2">
        <v>4</v>
      </c>
      <c r="I1595" s="2" t="s">
        <v>6719</v>
      </c>
      <c r="J1595" s="2">
        <v>-80.18929</v>
      </c>
      <c r="K1595" s="2">
        <v>25.77052</v>
      </c>
      <c r="L1595" s="2" t="s">
        <v>6720</v>
      </c>
    </row>
    <row r="1596" spans="1:12">
      <c r="A1596" s="2">
        <v>318517</v>
      </c>
      <c r="B1596" s="2" t="s">
        <v>6721</v>
      </c>
      <c r="C1596" s="2" t="s">
        <v>6722</v>
      </c>
      <c r="D1596" s="2" t="s">
        <v>602</v>
      </c>
      <c r="E1596" s="2">
        <v>900182</v>
      </c>
      <c r="F1596" s="2" t="s">
        <v>5316</v>
      </c>
      <c r="G1596" s="2">
        <v>906257</v>
      </c>
      <c r="H1596" s="2">
        <v>3</v>
      </c>
      <c r="I1596" s="2" t="s">
        <v>6723</v>
      </c>
      <c r="J1596" s="2">
        <v>25.809666</v>
      </c>
      <c r="K1596" s="2">
        <v>-80.325326</v>
      </c>
      <c r="L1596" s="2" t="s">
        <v>6724</v>
      </c>
    </row>
    <row r="1597" spans="1:12">
      <c r="A1597" s="2">
        <v>318518</v>
      </c>
      <c r="B1597" s="2" t="s">
        <v>6725</v>
      </c>
      <c r="C1597" s="2" t="s">
        <v>6726</v>
      </c>
      <c r="D1597" s="2" t="s">
        <v>602</v>
      </c>
      <c r="E1597" s="2">
        <v>900182</v>
      </c>
      <c r="F1597" s="2" t="s">
        <v>5316</v>
      </c>
      <c r="G1597" s="2">
        <v>906257</v>
      </c>
      <c r="H1597" s="2">
        <v>3</v>
      </c>
      <c r="I1597" s="2" t="s">
        <v>6727</v>
      </c>
      <c r="J1597" s="2">
        <v>25.783382</v>
      </c>
      <c r="K1597" s="2">
        <v>-80.263195</v>
      </c>
      <c r="L1597" s="2" t="s">
        <v>6728</v>
      </c>
    </row>
    <row r="1598" spans="1:12">
      <c r="A1598" s="2">
        <v>318519</v>
      </c>
      <c r="B1598" s="2" t="s">
        <v>6729</v>
      </c>
      <c r="C1598" s="2" t="s">
        <v>6730</v>
      </c>
      <c r="D1598" s="2" t="s">
        <v>602</v>
      </c>
      <c r="E1598" s="2">
        <v>900182</v>
      </c>
      <c r="F1598" s="2" t="s">
        <v>5316</v>
      </c>
      <c r="G1598" s="2">
        <v>906257</v>
      </c>
      <c r="H1598" s="2">
        <v>3</v>
      </c>
      <c r="I1598" s="2" t="s">
        <v>6731</v>
      </c>
      <c r="J1598" s="2">
        <v>25.686108</v>
      </c>
      <c r="K1598" s="2">
        <v>-80.313988</v>
      </c>
      <c r="L1598" s="2" t="s">
        <v>6732</v>
      </c>
    </row>
    <row r="1599" spans="1:12">
      <c r="A1599" s="2">
        <v>318521</v>
      </c>
      <c r="B1599" s="2" t="s">
        <v>6733</v>
      </c>
      <c r="C1599" s="2" t="s">
        <v>6734</v>
      </c>
      <c r="D1599" s="2" t="s">
        <v>602</v>
      </c>
      <c r="E1599" s="2">
        <v>900182</v>
      </c>
      <c r="F1599" s="2" t="s">
        <v>5316</v>
      </c>
      <c r="G1599" s="2">
        <v>906257</v>
      </c>
      <c r="H1599" s="2">
        <v>3</v>
      </c>
      <c r="I1599" s="2" t="s">
        <v>6735</v>
      </c>
      <c r="J1599" s="2">
        <v>25.731177</v>
      </c>
      <c r="K1599" s="2">
        <v>-80.235257</v>
      </c>
      <c r="L1599" s="2" t="s">
        <v>6736</v>
      </c>
    </row>
    <row r="1600" spans="1:12">
      <c r="A1600" s="2">
        <v>318523</v>
      </c>
      <c r="B1600" s="2" t="s">
        <v>6737</v>
      </c>
      <c r="C1600" s="2" t="s">
        <v>6738</v>
      </c>
      <c r="D1600" s="2" t="s">
        <v>602</v>
      </c>
      <c r="E1600" s="2">
        <v>900182</v>
      </c>
      <c r="F1600" s="2" t="s">
        <v>5316</v>
      </c>
      <c r="G1600" s="2">
        <v>906257</v>
      </c>
      <c r="H1600" s="2">
        <v>4</v>
      </c>
      <c r="I1600" s="2" t="s">
        <v>6739</v>
      </c>
      <c r="J1600" s="2">
        <v>-80.1862511362457</v>
      </c>
      <c r="K1600" s="2">
        <v>25.7909449803346</v>
      </c>
      <c r="L1600" s="2" t="s">
        <v>6740</v>
      </c>
    </row>
    <row r="1601" spans="1:12">
      <c r="A1601" s="2">
        <v>318526</v>
      </c>
      <c r="B1601" s="2" t="s">
        <v>6741</v>
      </c>
      <c r="C1601" s="2" t="s">
        <v>6742</v>
      </c>
      <c r="D1601" s="2" t="s">
        <v>602</v>
      </c>
      <c r="E1601" s="2">
        <v>900182</v>
      </c>
      <c r="F1601" s="2" t="s">
        <v>5316</v>
      </c>
      <c r="G1601" s="2">
        <v>906257</v>
      </c>
      <c r="H1601" s="2">
        <v>5</v>
      </c>
      <c r="I1601" s="2" t="s">
        <v>6743</v>
      </c>
      <c r="J1601" s="2">
        <v>-80.189425</v>
      </c>
      <c r="K1601" s="2">
        <v>25.770967</v>
      </c>
      <c r="L1601" s="2" t="s">
        <v>6720</v>
      </c>
    </row>
    <row r="1602" spans="1:12">
      <c r="A1602" s="2">
        <v>318527</v>
      </c>
      <c r="B1602" s="2" t="s">
        <v>6744</v>
      </c>
      <c r="C1602" s="2" t="s">
        <v>6745</v>
      </c>
      <c r="D1602" s="2" t="s">
        <v>602</v>
      </c>
      <c r="E1602" s="2">
        <v>900182</v>
      </c>
      <c r="F1602" s="2" t="s">
        <v>5316</v>
      </c>
      <c r="G1602" s="2">
        <v>906257</v>
      </c>
      <c r="H1602" s="2">
        <v>3</v>
      </c>
      <c r="I1602" s="2" t="s">
        <v>6746</v>
      </c>
      <c r="J1602" s="2">
        <v>-80.33758</v>
      </c>
      <c r="K1602" s="2">
        <v>25.81438</v>
      </c>
      <c r="L1602" s="2" t="s">
        <v>6747</v>
      </c>
    </row>
    <row r="1603" spans="1:12">
      <c r="A1603" s="2">
        <v>318528</v>
      </c>
      <c r="B1603" s="2" t="s">
        <v>6748</v>
      </c>
      <c r="C1603" s="2" t="s">
        <v>6749</v>
      </c>
      <c r="D1603" s="2" t="s">
        <v>602</v>
      </c>
      <c r="E1603" s="2">
        <v>900182</v>
      </c>
      <c r="F1603" s="2" t="s">
        <v>5316</v>
      </c>
      <c r="G1603" s="2">
        <v>906257</v>
      </c>
      <c r="H1603" s="2">
        <v>3</v>
      </c>
      <c r="I1603" s="2" t="s">
        <v>6750</v>
      </c>
      <c r="J1603" s="2">
        <v>25.783397</v>
      </c>
      <c r="K1603" s="2">
        <v>-80.262417</v>
      </c>
      <c r="L1603" s="2" t="s">
        <v>6751</v>
      </c>
    </row>
    <row r="1604" spans="1:12">
      <c r="A1604" s="2">
        <v>318529</v>
      </c>
      <c r="B1604" s="2" t="s">
        <v>6752</v>
      </c>
      <c r="C1604" s="2" t="s">
        <v>6753</v>
      </c>
      <c r="D1604" s="2" t="s">
        <v>602</v>
      </c>
      <c r="E1604" s="2">
        <v>900182</v>
      </c>
      <c r="F1604" s="2" t="s">
        <v>5316</v>
      </c>
      <c r="G1604" s="2">
        <v>906257</v>
      </c>
      <c r="H1604" s="2">
        <v>3</v>
      </c>
      <c r="I1604" s="2" t="s">
        <v>6754</v>
      </c>
      <c r="J1604" s="2">
        <v>25.786633</v>
      </c>
      <c r="K1604" s="2">
        <v>-80.210446</v>
      </c>
      <c r="L1604" s="2" t="s">
        <v>6755</v>
      </c>
    </row>
    <row r="1605" spans="1:12">
      <c r="A1605" s="2">
        <v>318531</v>
      </c>
      <c r="B1605" s="2" t="s">
        <v>6756</v>
      </c>
      <c r="C1605" s="2" t="s">
        <v>6757</v>
      </c>
      <c r="D1605" s="2" t="s">
        <v>602</v>
      </c>
      <c r="E1605" s="2">
        <v>900182</v>
      </c>
      <c r="F1605" s="2" t="s">
        <v>5316</v>
      </c>
      <c r="G1605" s="2">
        <v>906257</v>
      </c>
      <c r="H1605" s="2">
        <v>4</v>
      </c>
      <c r="I1605" s="2" t="s">
        <v>6758</v>
      </c>
      <c r="J1605" s="2">
        <v>25.805116</v>
      </c>
      <c r="K1605" s="2">
        <v>-80.124954</v>
      </c>
      <c r="L1605" s="2" t="s">
        <v>6759</v>
      </c>
    </row>
    <row r="1606" spans="1:12">
      <c r="A1606" s="2">
        <v>318532</v>
      </c>
      <c r="B1606" s="2" t="s">
        <v>6760</v>
      </c>
      <c r="C1606" s="2" t="s">
        <v>6761</v>
      </c>
      <c r="D1606" s="2" t="s">
        <v>602</v>
      </c>
      <c r="E1606" s="2">
        <v>900182</v>
      </c>
      <c r="F1606" s="2" t="s">
        <v>6762</v>
      </c>
      <c r="G1606" s="2">
        <v>906390</v>
      </c>
      <c r="H1606" s="2">
        <v>4</v>
      </c>
      <c r="I1606" s="2" t="s">
        <v>6763</v>
      </c>
      <c r="J1606" s="2">
        <v>25.7853355407714</v>
      </c>
      <c r="K1606" s="2">
        <v>-80.1300201416015</v>
      </c>
      <c r="L1606" s="2" t="s">
        <v>6764</v>
      </c>
    </row>
    <row r="1607" spans="1:12">
      <c r="A1607" s="2">
        <v>318533</v>
      </c>
      <c r="B1607" s="2" t="s">
        <v>6765</v>
      </c>
      <c r="C1607" s="2" t="s">
        <v>6766</v>
      </c>
      <c r="D1607" s="2" t="s">
        <v>602</v>
      </c>
      <c r="E1607" s="2">
        <v>900182</v>
      </c>
      <c r="F1607" s="2" t="s">
        <v>6762</v>
      </c>
      <c r="G1607" s="2">
        <v>906390</v>
      </c>
      <c r="H1607" s="2">
        <v>4</v>
      </c>
      <c r="I1607" s="2" t="s">
        <v>6767</v>
      </c>
      <c r="J1607" s="2">
        <v>25.780085</v>
      </c>
      <c r="K1607" s="2">
        <v>-80.132118</v>
      </c>
      <c r="L1607" s="2" t="s">
        <v>6768</v>
      </c>
    </row>
    <row r="1608" spans="1:12">
      <c r="A1608" s="2">
        <v>318534</v>
      </c>
      <c r="B1608" s="2" t="s">
        <v>6769</v>
      </c>
      <c r="C1608" s="2" t="s">
        <v>6770</v>
      </c>
      <c r="D1608" s="2" t="s">
        <v>602</v>
      </c>
      <c r="E1608" s="2">
        <v>900182</v>
      </c>
      <c r="F1608" s="2" t="s">
        <v>6762</v>
      </c>
      <c r="G1608" s="2">
        <v>906390</v>
      </c>
      <c r="H1608" s="2">
        <v>3</v>
      </c>
      <c r="I1608" s="2" t="s">
        <v>6771</v>
      </c>
      <c r="J1608" s="2">
        <v>25.788071</v>
      </c>
      <c r="K1608" s="2">
        <v>-80.131848</v>
      </c>
      <c r="L1608" s="2" t="s">
        <v>6772</v>
      </c>
    </row>
    <row r="1609" spans="1:12">
      <c r="A1609" s="2">
        <v>318535</v>
      </c>
      <c r="B1609" s="2" t="s">
        <v>6773</v>
      </c>
      <c r="C1609" s="2" t="s">
        <v>6774</v>
      </c>
      <c r="D1609" s="2" t="s">
        <v>602</v>
      </c>
      <c r="E1609" s="2">
        <v>900182</v>
      </c>
      <c r="F1609" s="2" t="s">
        <v>5316</v>
      </c>
      <c r="G1609" s="2">
        <v>906257</v>
      </c>
      <c r="H1609" s="2">
        <v>4</v>
      </c>
      <c r="I1609" s="2" t="s">
        <v>6775</v>
      </c>
      <c r="J1609" s="2">
        <v>-80.132490992546</v>
      </c>
      <c r="K1609" s="2">
        <v>25.770440901013</v>
      </c>
      <c r="L1609" s="2" t="s">
        <v>6776</v>
      </c>
    </row>
    <row r="1610" spans="1:12">
      <c r="A1610" s="2">
        <v>318536</v>
      </c>
      <c r="B1610" s="2" t="s">
        <v>6777</v>
      </c>
      <c r="C1610" s="2" t="s">
        <v>6778</v>
      </c>
      <c r="D1610" s="2" t="s">
        <v>602</v>
      </c>
      <c r="E1610" s="2">
        <v>900182</v>
      </c>
      <c r="F1610" s="2" t="s">
        <v>6762</v>
      </c>
      <c r="G1610" s="2">
        <v>906390</v>
      </c>
      <c r="H1610" s="2">
        <v>3</v>
      </c>
      <c r="I1610" s="2" t="s">
        <v>6779</v>
      </c>
      <c r="J1610" s="2">
        <v>25.7855283881215</v>
      </c>
      <c r="K1610" s="2">
        <v>-80.129917212325</v>
      </c>
      <c r="L1610" s="2" t="s">
        <v>6780</v>
      </c>
    </row>
    <row r="1611" spans="1:12">
      <c r="A1611" s="2">
        <v>318537</v>
      </c>
      <c r="B1611" s="2" t="s">
        <v>6781</v>
      </c>
      <c r="C1611" s="2" t="s">
        <v>6782</v>
      </c>
      <c r="D1611" s="2" t="s">
        <v>602</v>
      </c>
      <c r="E1611" s="2">
        <v>900182</v>
      </c>
      <c r="F1611" s="2" t="s">
        <v>6762</v>
      </c>
      <c r="G1611" s="2">
        <v>906390</v>
      </c>
      <c r="H1611" s="2">
        <v>3</v>
      </c>
      <c r="I1611" s="2" t="s">
        <v>6783</v>
      </c>
      <c r="J1611" s="2">
        <v>25.792167</v>
      </c>
      <c r="K1611" s="2">
        <v>-80.142231</v>
      </c>
      <c r="L1611" s="2" t="s">
        <v>6784</v>
      </c>
    </row>
    <row r="1612" spans="1:12">
      <c r="A1612" s="2">
        <v>318538</v>
      </c>
      <c r="B1612" s="2" t="s">
        <v>6785</v>
      </c>
      <c r="C1612" s="2" t="s">
        <v>6786</v>
      </c>
      <c r="D1612" s="2" t="s">
        <v>602</v>
      </c>
      <c r="E1612" s="2">
        <v>900182</v>
      </c>
      <c r="F1612" s="2" t="s">
        <v>6787</v>
      </c>
      <c r="G1612" s="2">
        <v>905781</v>
      </c>
      <c r="H1612" s="2">
        <v>3</v>
      </c>
      <c r="I1612" s="2" t="s">
        <v>6788</v>
      </c>
      <c r="J1612" s="2">
        <v>26.598407</v>
      </c>
      <c r="K1612" s="2">
        <v>-81.850256</v>
      </c>
      <c r="L1612" s="2" t="s">
        <v>6789</v>
      </c>
    </row>
    <row r="1613" spans="1:12">
      <c r="A1613" s="2">
        <v>318539</v>
      </c>
      <c r="B1613" s="2" t="s">
        <v>6790</v>
      </c>
      <c r="C1613" s="2" t="s">
        <v>6791</v>
      </c>
      <c r="D1613" s="2" t="s">
        <v>602</v>
      </c>
      <c r="E1613" s="2">
        <v>900182</v>
      </c>
      <c r="F1613" s="2" t="s">
        <v>6792</v>
      </c>
      <c r="G1613" s="2">
        <v>906179</v>
      </c>
      <c r="H1613" s="2">
        <v>3</v>
      </c>
      <c r="I1613" s="2" t="s">
        <v>6793</v>
      </c>
      <c r="J1613" s="2">
        <v>40.782594</v>
      </c>
      <c r="K1613" s="2">
        <v>-82.586469</v>
      </c>
      <c r="L1613" s="2" t="s">
        <v>6794</v>
      </c>
    </row>
    <row r="1614" spans="1:12">
      <c r="A1614" s="2">
        <v>318540</v>
      </c>
      <c r="B1614" s="2" t="s">
        <v>6795</v>
      </c>
      <c r="C1614" s="2" t="s">
        <v>6796</v>
      </c>
      <c r="D1614" s="2" t="s">
        <v>602</v>
      </c>
      <c r="E1614" s="2">
        <v>900182</v>
      </c>
      <c r="F1614" s="2" t="s">
        <v>6797</v>
      </c>
      <c r="G1614" s="2">
        <v>948523</v>
      </c>
      <c r="H1614" s="2">
        <v>3</v>
      </c>
      <c r="I1614" s="2" t="s">
        <v>6798</v>
      </c>
      <c r="J1614" s="2">
        <v>41.537972</v>
      </c>
      <c r="K1614" s="2">
        <v>-87.508869</v>
      </c>
      <c r="L1614" s="2" t="s">
        <v>6799</v>
      </c>
    </row>
    <row r="1615" spans="1:12">
      <c r="A1615" s="2">
        <v>318541</v>
      </c>
      <c r="B1615" s="2" t="s">
        <v>6800</v>
      </c>
      <c r="C1615" s="2" t="s">
        <v>6801</v>
      </c>
      <c r="D1615" s="2" t="s">
        <v>602</v>
      </c>
      <c r="E1615" s="2">
        <v>900182</v>
      </c>
      <c r="F1615" s="2" t="s">
        <v>6802</v>
      </c>
      <c r="G1615" s="2">
        <v>950711</v>
      </c>
      <c r="H1615" s="2">
        <v>3</v>
      </c>
      <c r="I1615" s="2" t="s">
        <v>6803</v>
      </c>
      <c r="J1615" s="2">
        <v>-111.9194772</v>
      </c>
      <c r="K1615" s="2">
        <v>40.6224574</v>
      </c>
      <c r="L1615" s="2" t="s">
        <v>6804</v>
      </c>
    </row>
    <row r="1616" spans="1:12">
      <c r="A1616" s="2">
        <v>318543</v>
      </c>
      <c r="B1616" s="2" t="s">
        <v>6805</v>
      </c>
      <c r="C1616" s="2" t="s">
        <v>6806</v>
      </c>
      <c r="D1616" s="2" t="s">
        <v>602</v>
      </c>
      <c r="E1616" s="2">
        <v>900182</v>
      </c>
      <c r="F1616" s="2" t="s">
        <v>6807</v>
      </c>
      <c r="G1616" s="2">
        <v>963178</v>
      </c>
      <c r="H1616" s="2">
        <v>3</v>
      </c>
      <c r="I1616" s="2" t="s">
        <v>6808</v>
      </c>
      <c r="J1616" s="2">
        <v>41.697883</v>
      </c>
      <c r="K1616" s="2">
        <v>-86.179044</v>
      </c>
      <c r="L1616" s="2" t="s">
        <v>6809</v>
      </c>
    </row>
    <row r="1617" spans="1:12">
      <c r="A1617" s="2">
        <v>318544</v>
      </c>
      <c r="B1617" s="2" t="s">
        <v>6810</v>
      </c>
      <c r="C1617" s="2" t="s">
        <v>6811</v>
      </c>
      <c r="D1617" s="2" t="s">
        <v>602</v>
      </c>
      <c r="E1617" s="2">
        <v>900182</v>
      </c>
      <c r="F1617" s="2" t="s">
        <v>6807</v>
      </c>
      <c r="G1617" s="2">
        <v>963178</v>
      </c>
      <c r="H1617" s="2">
        <v>3</v>
      </c>
      <c r="I1617" s="2" t="s">
        <v>6812</v>
      </c>
      <c r="J1617" s="2">
        <v>41.704462</v>
      </c>
      <c r="K1617" s="2">
        <v>-86.18567</v>
      </c>
      <c r="L1617" s="2" t="s">
        <v>6813</v>
      </c>
    </row>
    <row r="1618" spans="1:12">
      <c r="A1618" s="2">
        <v>318545</v>
      </c>
      <c r="B1618" s="2" t="s">
        <v>6814</v>
      </c>
      <c r="C1618" s="2" t="s">
        <v>6815</v>
      </c>
      <c r="D1618" s="2" t="s">
        <v>602</v>
      </c>
      <c r="E1618" s="2">
        <v>900182</v>
      </c>
      <c r="F1618" s="2" t="s">
        <v>6816</v>
      </c>
      <c r="G1618" s="2">
        <v>905786</v>
      </c>
      <c r="H1618" s="2">
        <v>3</v>
      </c>
      <c r="I1618" s="2" t="s">
        <v>6817</v>
      </c>
      <c r="J1618" s="2">
        <v>43.03737</v>
      </c>
      <c r="K1618" s="2">
        <v>-87.914568</v>
      </c>
      <c r="L1618" s="2" t="s">
        <v>6818</v>
      </c>
    </row>
    <row r="1619" spans="1:12">
      <c r="A1619" s="2">
        <v>318547</v>
      </c>
      <c r="B1619" s="2" t="s">
        <v>6819</v>
      </c>
      <c r="C1619" s="2" t="s">
        <v>6820</v>
      </c>
      <c r="D1619" s="2" t="s">
        <v>602</v>
      </c>
      <c r="E1619" s="2">
        <v>900182</v>
      </c>
      <c r="F1619" s="2" t="s">
        <v>6821</v>
      </c>
      <c r="G1619" s="2">
        <v>918007</v>
      </c>
      <c r="H1619" s="2">
        <v>4</v>
      </c>
      <c r="I1619" s="2" t="s">
        <v>6822</v>
      </c>
      <c r="J1619" s="2">
        <v>-93.2440582</v>
      </c>
      <c r="K1619" s="2">
        <v>44.8562426</v>
      </c>
      <c r="L1619" s="2" t="s">
        <v>6823</v>
      </c>
    </row>
    <row r="1620" spans="1:12">
      <c r="A1620" s="2">
        <v>318548</v>
      </c>
      <c r="B1620" s="2" t="s">
        <v>6824</v>
      </c>
      <c r="C1620" s="2" t="s">
        <v>6825</v>
      </c>
      <c r="D1620" s="2" t="s">
        <v>602</v>
      </c>
      <c r="E1620" s="2">
        <v>900182</v>
      </c>
      <c r="F1620" s="2" t="s">
        <v>6826</v>
      </c>
      <c r="G1620" s="2">
        <v>905856</v>
      </c>
      <c r="H1620" s="2">
        <v>3</v>
      </c>
      <c r="I1620" s="2" t="s">
        <v>6827</v>
      </c>
      <c r="J1620" s="2">
        <v>-109.584935</v>
      </c>
      <c r="K1620" s="2">
        <v>38.6054064</v>
      </c>
      <c r="L1620" s="2" t="s">
        <v>6828</v>
      </c>
    </row>
    <row r="1621" spans="1:12">
      <c r="A1621" s="2">
        <v>318549</v>
      </c>
      <c r="B1621" s="2" t="s">
        <v>6829</v>
      </c>
      <c r="C1621" s="2" t="s">
        <v>6830</v>
      </c>
      <c r="D1621" s="2" t="s">
        <v>602</v>
      </c>
      <c r="E1621" s="2">
        <v>900182</v>
      </c>
      <c r="F1621" s="2" t="s">
        <v>6831</v>
      </c>
      <c r="G1621" s="2">
        <v>905878</v>
      </c>
      <c r="H1621" s="2">
        <v>3</v>
      </c>
      <c r="I1621" s="2" t="s">
        <v>6832</v>
      </c>
      <c r="J1621" s="2">
        <v>-121.025707</v>
      </c>
      <c r="K1621" s="2">
        <v>37.664071</v>
      </c>
      <c r="L1621" s="2" t="s">
        <v>6833</v>
      </c>
    </row>
    <row r="1622" spans="1:12">
      <c r="A1622" s="2">
        <v>318551</v>
      </c>
      <c r="B1622" s="2" t="s">
        <v>6834</v>
      </c>
      <c r="C1622" s="2" t="s">
        <v>6835</v>
      </c>
      <c r="D1622" s="2" t="s">
        <v>602</v>
      </c>
      <c r="E1622" s="2">
        <v>900182</v>
      </c>
      <c r="F1622" s="2" t="s">
        <v>5837</v>
      </c>
      <c r="G1622" s="2">
        <v>905592</v>
      </c>
      <c r="H1622" s="2">
        <v>3</v>
      </c>
      <c r="I1622" s="2" t="s">
        <v>6836</v>
      </c>
      <c r="J1622" s="2">
        <v>36.152089</v>
      </c>
      <c r="K1622" s="2">
        <v>-86.680981</v>
      </c>
      <c r="L1622" s="2" t="s">
        <v>6837</v>
      </c>
    </row>
    <row r="1623" spans="1:12">
      <c r="A1623" s="2">
        <v>318553</v>
      </c>
      <c r="B1623" s="2" t="s">
        <v>6838</v>
      </c>
      <c r="C1623" s="2" t="s">
        <v>6839</v>
      </c>
      <c r="D1623" s="2" t="s">
        <v>602</v>
      </c>
      <c r="E1623" s="2">
        <v>900182</v>
      </c>
      <c r="F1623" s="2" t="s">
        <v>6840</v>
      </c>
      <c r="G1623" s="2">
        <v>911435</v>
      </c>
      <c r="H1623" s="2">
        <v>3</v>
      </c>
      <c r="I1623" s="2" t="s">
        <v>6841</v>
      </c>
      <c r="J1623" s="2">
        <v>30.379908</v>
      </c>
      <c r="K1623" s="2">
        <v>-86.873017</v>
      </c>
      <c r="L1623" s="2" t="s">
        <v>6842</v>
      </c>
    </row>
    <row r="1624" spans="1:12">
      <c r="A1624" s="2">
        <v>318554</v>
      </c>
      <c r="B1624" s="2" t="s">
        <v>6843</v>
      </c>
      <c r="C1624" s="2" t="s">
        <v>6844</v>
      </c>
      <c r="D1624" s="2" t="s">
        <v>602</v>
      </c>
      <c r="E1624" s="2">
        <v>900182</v>
      </c>
      <c r="F1624" s="2" t="s">
        <v>6845</v>
      </c>
      <c r="G1624" s="2">
        <v>905810</v>
      </c>
      <c r="H1624" s="2">
        <v>2</v>
      </c>
      <c r="I1624" s="2" t="s">
        <v>6846</v>
      </c>
      <c r="J1624" s="2">
        <v>41.692536</v>
      </c>
      <c r="K1624" s="2">
        <v>-86.233997</v>
      </c>
      <c r="L1624" s="2" t="s">
        <v>6847</v>
      </c>
    </row>
    <row r="1625" spans="1:12">
      <c r="A1625" s="2">
        <v>318555</v>
      </c>
      <c r="B1625" s="2" t="s">
        <v>6848</v>
      </c>
      <c r="C1625" s="2" t="s">
        <v>6849</v>
      </c>
      <c r="D1625" s="2" t="s">
        <v>602</v>
      </c>
      <c r="E1625" s="2">
        <v>900182</v>
      </c>
      <c r="F1625" s="2" t="s">
        <v>6850</v>
      </c>
      <c r="G1625" s="2">
        <v>907300</v>
      </c>
      <c r="H1625" s="2">
        <v>3</v>
      </c>
      <c r="I1625" s="2" t="s">
        <v>6851</v>
      </c>
      <c r="J1625" s="2">
        <v>-73.179344</v>
      </c>
      <c r="K1625" s="2">
        <v>44.468131</v>
      </c>
      <c r="L1625" s="2" t="s">
        <v>6852</v>
      </c>
    </row>
    <row r="1626" spans="1:12">
      <c r="A1626" s="2">
        <v>318557</v>
      </c>
      <c r="B1626" s="2" t="s">
        <v>6853</v>
      </c>
      <c r="C1626" s="2" t="s">
        <v>6854</v>
      </c>
      <c r="D1626" s="2" t="s">
        <v>602</v>
      </c>
      <c r="E1626" s="2">
        <v>900182</v>
      </c>
      <c r="F1626" s="2" t="s">
        <v>6855</v>
      </c>
      <c r="G1626" s="2">
        <v>917121</v>
      </c>
      <c r="H1626" s="2">
        <v>2</v>
      </c>
      <c r="I1626" s="2" t="s">
        <v>6856</v>
      </c>
      <c r="J1626" s="2">
        <v>36.709507</v>
      </c>
      <c r="K1626" s="2">
        <v>-78.110311</v>
      </c>
      <c r="L1626" s="2" t="s">
        <v>6857</v>
      </c>
    </row>
    <row r="1627" spans="1:12">
      <c r="A1627" s="2">
        <v>318558</v>
      </c>
      <c r="B1627" s="2" t="s">
        <v>6858</v>
      </c>
      <c r="C1627" s="2" t="s">
        <v>6859</v>
      </c>
      <c r="D1627" s="2" t="s">
        <v>602</v>
      </c>
      <c r="E1627" s="2">
        <v>900182</v>
      </c>
      <c r="F1627" s="2" t="s">
        <v>6860</v>
      </c>
      <c r="G1627" s="2">
        <v>953935</v>
      </c>
      <c r="H1627" s="2">
        <v>3</v>
      </c>
      <c r="I1627" s="2" t="s">
        <v>6861</v>
      </c>
      <c r="J1627" s="2">
        <v>41.800942</v>
      </c>
      <c r="K1627" s="2">
        <v>-88.127609</v>
      </c>
      <c r="L1627" s="2" t="s">
        <v>6862</v>
      </c>
    </row>
    <row r="1628" spans="1:12">
      <c r="A1628" s="2">
        <v>318559</v>
      </c>
      <c r="B1628" s="2" t="s">
        <v>6863</v>
      </c>
      <c r="C1628" s="2" t="s">
        <v>6864</v>
      </c>
      <c r="D1628" s="2" t="s">
        <v>602</v>
      </c>
      <c r="E1628" s="2">
        <v>900182</v>
      </c>
      <c r="F1628" s="2" t="s">
        <v>6865</v>
      </c>
      <c r="G1628" s="2">
        <v>951229</v>
      </c>
      <c r="H1628" s="2">
        <v>3</v>
      </c>
      <c r="I1628" s="2" t="s">
        <v>6866</v>
      </c>
      <c r="J1628" s="2">
        <v>-71.21462</v>
      </c>
      <c r="K1628" s="2">
        <v>42.29492</v>
      </c>
      <c r="L1628" s="2" t="s">
        <v>6867</v>
      </c>
    </row>
    <row r="1629" spans="1:12">
      <c r="A1629" s="2">
        <v>318562</v>
      </c>
      <c r="B1629" s="2" t="s">
        <v>6868</v>
      </c>
      <c r="C1629" s="2" t="s">
        <v>6869</v>
      </c>
      <c r="D1629" s="2" t="s">
        <v>602</v>
      </c>
      <c r="E1629" s="2">
        <v>900182</v>
      </c>
      <c r="F1629" s="2" t="s">
        <v>6870</v>
      </c>
      <c r="G1629" s="2">
        <v>907949</v>
      </c>
      <c r="H1629" s="2">
        <v>3</v>
      </c>
      <c r="I1629" s="2" t="s">
        <v>6871</v>
      </c>
      <c r="J1629" s="2">
        <v>40.709162</v>
      </c>
      <c r="K1629" s="2">
        <v>-74.173274</v>
      </c>
      <c r="L1629" s="2" t="s">
        <v>6872</v>
      </c>
    </row>
    <row r="1630" spans="1:12">
      <c r="A1630" s="2">
        <v>318563</v>
      </c>
      <c r="B1630" s="2" t="s">
        <v>6873</v>
      </c>
      <c r="C1630" s="2" t="s">
        <v>6874</v>
      </c>
      <c r="D1630" s="2" t="s">
        <v>602</v>
      </c>
      <c r="E1630" s="2">
        <v>900182</v>
      </c>
      <c r="F1630" s="2" t="s">
        <v>6870</v>
      </c>
      <c r="G1630" s="2">
        <v>907949</v>
      </c>
      <c r="H1630" s="2">
        <v>3</v>
      </c>
      <c r="I1630" s="2" t="s">
        <v>6875</v>
      </c>
      <c r="J1630" s="2">
        <v>-74.17207</v>
      </c>
      <c r="K1630" s="2">
        <v>40.73465</v>
      </c>
      <c r="L1630" s="2" t="s">
        <v>6876</v>
      </c>
    </row>
    <row r="1631" spans="1:12">
      <c r="A1631" s="2">
        <v>318565</v>
      </c>
      <c r="B1631" s="2" t="s">
        <v>6877</v>
      </c>
      <c r="C1631" s="2" t="s">
        <v>6878</v>
      </c>
      <c r="D1631" s="2" t="s">
        <v>602</v>
      </c>
      <c r="E1631" s="2">
        <v>900182</v>
      </c>
      <c r="F1631" s="2" t="s">
        <v>6870</v>
      </c>
      <c r="G1631" s="2">
        <v>907949</v>
      </c>
      <c r="H1631" s="2">
        <v>3</v>
      </c>
      <c r="I1631" s="2" t="s">
        <v>6879</v>
      </c>
      <c r="J1631" s="2">
        <v>-121.9974552</v>
      </c>
      <c r="K1631" s="2">
        <v>37.5208484</v>
      </c>
      <c r="L1631" s="2" t="s">
        <v>6880</v>
      </c>
    </row>
    <row r="1632" spans="1:12">
      <c r="A1632" s="2">
        <v>318566</v>
      </c>
      <c r="B1632" s="2" t="s">
        <v>6881</v>
      </c>
      <c r="C1632" s="2" t="s">
        <v>6882</v>
      </c>
      <c r="D1632" s="2" t="s">
        <v>602</v>
      </c>
      <c r="E1632" s="2">
        <v>900182</v>
      </c>
      <c r="F1632" s="2" t="s">
        <v>5330</v>
      </c>
      <c r="G1632" s="2">
        <v>905457</v>
      </c>
      <c r="H1632" s="2">
        <v>4</v>
      </c>
      <c r="I1632" s="2" t="s">
        <v>6883</v>
      </c>
      <c r="J1632" s="2">
        <v>40.755589</v>
      </c>
      <c r="K1632" s="2">
        <v>-73.981863</v>
      </c>
      <c r="L1632" s="2" t="s">
        <v>6884</v>
      </c>
    </row>
    <row r="1633" spans="1:12">
      <c r="A1633" s="2">
        <v>318568</v>
      </c>
      <c r="B1633" s="2" t="s">
        <v>6885</v>
      </c>
      <c r="C1633" s="2" t="s">
        <v>6886</v>
      </c>
      <c r="D1633" s="2" t="s">
        <v>602</v>
      </c>
      <c r="E1633" s="2">
        <v>900182</v>
      </c>
      <c r="F1633" s="2" t="s">
        <v>5330</v>
      </c>
      <c r="G1633" s="2">
        <v>905457</v>
      </c>
      <c r="H1633" s="2">
        <v>4</v>
      </c>
      <c r="I1633" s="2">
        <v>1212398</v>
      </c>
      <c r="J1633" s="2">
        <v>40.755433</v>
      </c>
      <c r="K1633" s="2">
        <v>-73.990181</v>
      </c>
      <c r="L1633" s="2" t="s">
        <v>6887</v>
      </c>
    </row>
    <row r="1634" spans="1:12">
      <c r="A1634" s="2">
        <v>318570</v>
      </c>
      <c r="B1634" s="2" t="s">
        <v>6888</v>
      </c>
      <c r="C1634" s="2" t="s">
        <v>6889</v>
      </c>
      <c r="D1634" s="2" t="s">
        <v>602</v>
      </c>
      <c r="E1634" s="2">
        <v>900182</v>
      </c>
      <c r="F1634" s="2" t="s">
        <v>5330</v>
      </c>
      <c r="G1634" s="2">
        <v>905457</v>
      </c>
      <c r="H1634" s="2">
        <v>4</v>
      </c>
      <c r="I1634" s="2" t="s">
        <v>6890</v>
      </c>
      <c r="J1634" s="2">
        <v>40.759472</v>
      </c>
      <c r="K1634" s="2">
        <v>-73.984459</v>
      </c>
      <c r="L1634" s="2" t="s">
        <v>6891</v>
      </c>
    </row>
    <row r="1635" spans="1:12">
      <c r="A1635" s="2">
        <v>318571</v>
      </c>
      <c r="B1635" s="2" t="s">
        <v>6892</v>
      </c>
      <c r="C1635" s="2" t="s">
        <v>6893</v>
      </c>
      <c r="D1635" s="2" t="s">
        <v>602</v>
      </c>
      <c r="E1635" s="2">
        <v>900182</v>
      </c>
      <c r="F1635" s="2" t="s">
        <v>5330</v>
      </c>
      <c r="G1635" s="2">
        <v>905457</v>
      </c>
      <c r="H1635" s="2">
        <v>4</v>
      </c>
      <c r="I1635" s="2" t="s">
        <v>6894</v>
      </c>
      <c r="J1635" s="2">
        <v>-73.99135</v>
      </c>
      <c r="K1635" s="2">
        <v>40.752316</v>
      </c>
      <c r="L1635" s="2" t="s">
        <v>6895</v>
      </c>
    </row>
    <row r="1636" spans="1:12">
      <c r="A1636" s="2">
        <v>318572</v>
      </c>
      <c r="B1636" s="2" t="s">
        <v>6896</v>
      </c>
      <c r="C1636" s="2" t="s">
        <v>6897</v>
      </c>
      <c r="D1636" s="2" t="s">
        <v>602</v>
      </c>
      <c r="E1636" s="2">
        <v>900182</v>
      </c>
      <c r="F1636" s="2" t="s">
        <v>5330</v>
      </c>
      <c r="G1636" s="2">
        <v>905457</v>
      </c>
      <c r="H1636" s="2">
        <v>3</v>
      </c>
      <c r="I1636" s="2" t="s">
        <v>6898</v>
      </c>
      <c r="J1636" s="2">
        <v>40.748102</v>
      </c>
      <c r="K1636" s="2">
        <v>-73.99136</v>
      </c>
      <c r="L1636" s="2" t="s">
        <v>6899</v>
      </c>
    </row>
    <row r="1637" spans="1:12">
      <c r="A1637" s="2">
        <v>318573</v>
      </c>
      <c r="B1637" s="2" t="s">
        <v>6900</v>
      </c>
      <c r="C1637" s="2" t="s">
        <v>6901</v>
      </c>
      <c r="D1637" s="2" t="s">
        <v>602</v>
      </c>
      <c r="E1637" s="2">
        <v>900182</v>
      </c>
      <c r="F1637" s="2" t="s">
        <v>5330</v>
      </c>
      <c r="G1637" s="2">
        <v>905457</v>
      </c>
      <c r="H1637" s="2">
        <v>3</v>
      </c>
      <c r="I1637" s="2" t="s">
        <v>6902</v>
      </c>
      <c r="J1637" s="2">
        <v>40.752132</v>
      </c>
      <c r="K1637" s="2">
        <v>-73.981665</v>
      </c>
      <c r="L1637" s="2" t="s">
        <v>6903</v>
      </c>
    </row>
    <row r="1638" spans="1:12">
      <c r="A1638" s="2">
        <v>318574</v>
      </c>
      <c r="B1638" s="2" t="s">
        <v>6904</v>
      </c>
      <c r="C1638" s="2" t="s">
        <v>6905</v>
      </c>
      <c r="D1638" s="2" t="s">
        <v>602</v>
      </c>
      <c r="E1638" s="2">
        <v>900182</v>
      </c>
      <c r="F1638" s="2" t="s">
        <v>5330</v>
      </c>
      <c r="G1638" s="2">
        <v>905457</v>
      </c>
      <c r="H1638" s="2">
        <v>3</v>
      </c>
      <c r="I1638" s="2" t="s">
        <v>6906</v>
      </c>
      <c r="J1638" s="2">
        <v>-73.9926168322563</v>
      </c>
      <c r="K1638" s="2">
        <v>40.7544280215356</v>
      </c>
      <c r="L1638" s="2" t="s">
        <v>6907</v>
      </c>
    </row>
    <row r="1639" spans="1:12">
      <c r="A1639" s="2">
        <v>318575</v>
      </c>
      <c r="B1639" s="2" t="s">
        <v>6908</v>
      </c>
      <c r="C1639" s="2" t="s">
        <v>6909</v>
      </c>
      <c r="D1639" s="2" t="s">
        <v>602</v>
      </c>
      <c r="E1639" s="2">
        <v>900182</v>
      </c>
      <c r="F1639" s="2" t="s">
        <v>5330</v>
      </c>
      <c r="G1639" s="2">
        <v>905457</v>
      </c>
      <c r="H1639" s="2">
        <v>3</v>
      </c>
      <c r="I1639" s="2" t="s">
        <v>6910</v>
      </c>
      <c r="J1639" s="2">
        <v>-73.98581</v>
      </c>
      <c r="K1639" s="2">
        <v>40.75387</v>
      </c>
      <c r="L1639" s="2" t="s">
        <v>6911</v>
      </c>
    </row>
    <row r="1640" spans="1:12">
      <c r="A1640" s="2">
        <v>318577</v>
      </c>
      <c r="B1640" s="2" t="s">
        <v>6912</v>
      </c>
      <c r="C1640" s="2" t="s">
        <v>6913</v>
      </c>
      <c r="D1640" s="2" t="s">
        <v>602</v>
      </c>
      <c r="E1640" s="2">
        <v>900182</v>
      </c>
      <c r="F1640" s="2" t="s">
        <v>5330</v>
      </c>
      <c r="G1640" s="2">
        <v>905457</v>
      </c>
      <c r="H1640" s="2">
        <v>3</v>
      </c>
      <c r="I1640" s="2" t="s">
        <v>6914</v>
      </c>
      <c r="J1640" s="2">
        <v>40.780573</v>
      </c>
      <c r="K1640" s="2">
        <v>-73.946422</v>
      </c>
      <c r="L1640" s="2" t="s">
        <v>6915</v>
      </c>
    </row>
    <row r="1641" spans="1:12">
      <c r="A1641" s="2">
        <v>318578</v>
      </c>
      <c r="B1641" s="2" t="s">
        <v>6916</v>
      </c>
      <c r="C1641" s="2" t="s">
        <v>6917</v>
      </c>
      <c r="D1641" s="2" t="s">
        <v>602</v>
      </c>
      <c r="E1641" s="2">
        <v>900182</v>
      </c>
      <c r="F1641" s="2" t="s">
        <v>5330</v>
      </c>
      <c r="G1641" s="2">
        <v>905457</v>
      </c>
      <c r="H1641" s="2">
        <v>3</v>
      </c>
      <c r="I1641" s="2" t="s">
        <v>6918</v>
      </c>
      <c r="J1641" s="2">
        <v>40.75048828125</v>
      </c>
      <c r="K1641" s="2">
        <v>-73.9868621826171</v>
      </c>
      <c r="L1641" s="2" t="s">
        <v>6919</v>
      </c>
    </row>
    <row r="1642" spans="1:12">
      <c r="A1642" s="2">
        <v>318579</v>
      </c>
      <c r="B1642" s="2" t="s">
        <v>6920</v>
      </c>
      <c r="C1642" s="2" t="s">
        <v>6921</v>
      </c>
      <c r="D1642" s="2" t="s">
        <v>602</v>
      </c>
      <c r="E1642" s="2">
        <v>900182</v>
      </c>
      <c r="F1642" s="2" t="s">
        <v>5330</v>
      </c>
      <c r="G1642" s="2">
        <v>905457</v>
      </c>
      <c r="H1642" s="2">
        <v>4</v>
      </c>
      <c r="I1642" s="2" t="s">
        <v>6922</v>
      </c>
      <c r="J1642" s="2">
        <v>40.727557</v>
      </c>
      <c r="K1642" s="2">
        <v>-74.005489</v>
      </c>
      <c r="L1642" s="2" t="s">
        <v>6923</v>
      </c>
    </row>
    <row r="1643" spans="1:12">
      <c r="A1643" s="2">
        <v>318580</v>
      </c>
      <c r="B1643" s="2" t="s">
        <v>6924</v>
      </c>
      <c r="C1643" s="2" t="s">
        <v>6925</v>
      </c>
      <c r="D1643" s="2" t="s">
        <v>602</v>
      </c>
      <c r="E1643" s="2">
        <v>900182</v>
      </c>
      <c r="F1643" s="2" t="s">
        <v>5330</v>
      </c>
      <c r="G1643" s="2">
        <v>905457</v>
      </c>
      <c r="H1643" s="2">
        <v>3</v>
      </c>
      <c r="I1643" s="2" t="s">
        <v>6926</v>
      </c>
      <c r="J1643" s="2">
        <v>40.764218</v>
      </c>
      <c r="K1643" s="2">
        <v>-73.982869</v>
      </c>
      <c r="L1643" s="2" t="s">
        <v>6927</v>
      </c>
    </row>
    <row r="1644" spans="1:12">
      <c r="A1644" s="2">
        <v>318582</v>
      </c>
      <c r="B1644" s="2" t="s">
        <v>6928</v>
      </c>
      <c r="C1644" s="2" t="s">
        <v>6929</v>
      </c>
      <c r="D1644" s="2" t="s">
        <v>602</v>
      </c>
      <c r="E1644" s="2">
        <v>900182</v>
      </c>
      <c r="F1644" s="2" t="s">
        <v>5330</v>
      </c>
      <c r="G1644" s="2">
        <v>905457</v>
      </c>
      <c r="H1644" s="2">
        <v>2</v>
      </c>
      <c r="I1644" s="2" t="s">
        <v>6930</v>
      </c>
      <c r="J1644" s="2">
        <v>40.756309</v>
      </c>
      <c r="K1644" s="2">
        <v>-73.991624</v>
      </c>
      <c r="L1644" s="2" t="s">
        <v>6931</v>
      </c>
    </row>
    <row r="1645" spans="1:12">
      <c r="A1645" s="2">
        <v>318583</v>
      </c>
      <c r="B1645" s="2" t="s">
        <v>6932</v>
      </c>
      <c r="C1645" s="2" t="s">
        <v>6933</v>
      </c>
      <c r="D1645" s="2" t="s">
        <v>602</v>
      </c>
      <c r="E1645" s="2">
        <v>900182</v>
      </c>
      <c r="F1645" s="2" t="s">
        <v>5330</v>
      </c>
      <c r="G1645" s="2">
        <v>905457</v>
      </c>
      <c r="H1645" s="2">
        <v>3</v>
      </c>
      <c r="I1645" s="2" t="s">
        <v>6934</v>
      </c>
      <c r="J1645" s="2">
        <v>40.7131876051425</v>
      </c>
      <c r="K1645" s="2">
        <v>-73.9929910004139</v>
      </c>
      <c r="L1645" s="2" t="s">
        <v>6935</v>
      </c>
    </row>
    <row r="1646" spans="1:12">
      <c r="A1646" s="2">
        <v>318585</v>
      </c>
      <c r="B1646" s="2" t="s">
        <v>6936</v>
      </c>
      <c r="C1646" s="2" t="s">
        <v>6937</v>
      </c>
      <c r="D1646" s="2" t="s">
        <v>602</v>
      </c>
      <c r="E1646" s="2">
        <v>900182</v>
      </c>
      <c r="F1646" s="2" t="s">
        <v>5330</v>
      </c>
      <c r="G1646" s="2">
        <v>905457</v>
      </c>
      <c r="H1646" s="2">
        <v>3</v>
      </c>
      <c r="I1646" s="2" t="s">
        <v>6938</v>
      </c>
      <c r="J1646" s="2">
        <v>40.705981</v>
      </c>
      <c r="K1646" s="2">
        <v>-74.005108</v>
      </c>
      <c r="L1646" s="2" t="s">
        <v>6939</v>
      </c>
    </row>
    <row r="1647" spans="1:12">
      <c r="A1647" s="2">
        <v>318586</v>
      </c>
      <c r="B1647" s="2" t="s">
        <v>6940</v>
      </c>
      <c r="C1647" s="2" t="s">
        <v>6941</v>
      </c>
      <c r="D1647" s="2" t="s">
        <v>602</v>
      </c>
      <c r="E1647" s="2">
        <v>900182</v>
      </c>
      <c r="F1647" s="2" t="s">
        <v>5330</v>
      </c>
      <c r="G1647" s="2">
        <v>905457</v>
      </c>
      <c r="H1647" s="2">
        <v>3</v>
      </c>
      <c r="I1647" s="2" t="s">
        <v>6942</v>
      </c>
      <c r="J1647" s="2">
        <v>40.708308</v>
      </c>
      <c r="K1647" s="2">
        <v>-74.013681</v>
      </c>
      <c r="L1647" s="2" t="s">
        <v>6943</v>
      </c>
    </row>
    <row r="1648" spans="1:12">
      <c r="A1648" s="2">
        <v>318587</v>
      </c>
      <c r="B1648" s="2" t="s">
        <v>6944</v>
      </c>
      <c r="C1648" s="2" t="s">
        <v>6945</v>
      </c>
      <c r="D1648" s="2" t="s">
        <v>602</v>
      </c>
      <c r="E1648" s="2">
        <v>900182</v>
      </c>
      <c r="F1648" s="2" t="s">
        <v>5330</v>
      </c>
      <c r="G1648" s="2">
        <v>905457</v>
      </c>
      <c r="H1648" s="2">
        <v>4</v>
      </c>
      <c r="I1648" s="2" t="s">
        <v>6946</v>
      </c>
      <c r="J1648" s="2">
        <v>40.755459</v>
      </c>
      <c r="K1648" s="2">
        <v>-73.9731</v>
      </c>
      <c r="L1648" s="2" t="s">
        <v>6947</v>
      </c>
    </row>
    <row r="1649" spans="1:12">
      <c r="A1649" s="2">
        <v>318588</v>
      </c>
      <c r="B1649" s="2" t="s">
        <v>6948</v>
      </c>
      <c r="C1649" s="2" t="s">
        <v>6949</v>
      </c>
      <c r="D1649" s="2" t="s">
        <v>602</v>
      </c>
      <c r="E1649" s="2">
        <v>900182</v>
      </c>
      <c r="F1649" s="2" t="s">
        <v>5330</v>
      </c>
      <c r="G1649" s="2">
        <v>905457</v>
      </c>
      <c r="H1649" s="2">
        <v>3</v>
      </c>
      <c r="I1649" s="2" t="s">
        <v>6950</v>
      </c>
      <c r="J1649" s="2">
        <v>-73.98486</v>
      </c>
      <c r="K1649" s="2">
        <v>40.75185</v>
      </c>
      <c r="L1649" s="2" t="s">
        <v>6951</v>
      </c>
    </row>
    <row r="1650" spans="1:12">
      <c r="A1650" s="2">
        <v>318590</v>
      </c>
      <c r="B1650" s="2" t="s">
        <v>6952</v>
      </c>
      <c r="C1650" s="2" t="s">
        <v>6953</v>
      </c>
      <c r="D1650" s="2" t="s">
        <v>602</v>
      </c>
      <c r="E1650" s="2">
        <v>900182</v>
      </c>
      <c r="F1650" s="2" t="s">
        <v>5330</v>
      </c>
      <c r="G1650" s="2">
        <v>905457</v>
      </c>
      <c r="H1650" s="2">
        <v>3</v>
      </c>
      <c r="I1650" s="2" t="s">
        <v>6954</v>
      </c>
      <c r="J1650" s="2">
        <v>-73.97327</v>
      </c>
      <c r="K1650" s="2">
        <v>40.75524</v>
      </c>
      <c r="L1650" s="2" t="s">
        <v>6955</v>
      </c>
    </row>
    <row r="1651" spans="1:12">
      <c r="A1651" s="2">
        <v>318591</v>
      </c>
      <c r="B1651" s="2" t="s">
        <v>6956</v>
      </c>
      <c r="C1651" s="2" t="s">
        <v>6957</v>
      </c>
      <c r="D1651" s="2" t="s">
        <v>602</v>
      </c>
      <c r="E1651" s="2">
        <v>900182</v>
      </c>
      <c r="F1651" s="2" t="s">
        <v>5330</v>
      </c>
      <c r="G1651" s="2">
        <v>905457</v>
      </c>
      <c r="H1651" s="2">
        <v>3</v>
      </c>
      <c r="I1651" s="2" t="s">
        <v>6958</v>
      </c>
      <c r="J1651" s="2">
        <v>-73.982884</v>
      </c>
      <c r="K1651" s="2">
        <v>40.764269</v>
      </c>
      <c r="L1651" s="2" t="s">
        <v>6959</v>
      </c>
    </row>
    <row r="1652" spans="1:12">
      <c r="A1652" s="2">
        <v>318592</v>
      </c>
      <c r="B1652" s="2" t="s">
        <v>6960</v>
      </c>
      <c r="C1652" s="2" t="s">
        <v>6961</v>
      </c>
      <c r="D1652" s="2" t="s">
        <v>602</v>
      </c>
      <c r="E1652" s="2">
        <v>900182</v>
      </c>
      <c r="F1652" s="2" t="s">
        <v>5330</v>
      </c>
      <c r="G1652" s="2">
        <v>905457</v>
      </c>
      <c r="H1652" s="2">
        <v>3</v>
      </c>
      <c r="I1652" s="2" t="s">
        <v>6962</v>
      </c>
      <c r="J1652" s="2">
        <v>40.752689</v>
      </c>
      <c r="K1652" s="2">
        <v>-73.985654</v>
      </c>
      <c r="L1652" s="2" t="s">
        <v>6963</v>
      </c>
    </row>
    <row r="1653" spans="1:12">
      <c r="A1653" s="2">
        <v>318593</v>
      </c>
      <c r="B1653" s="2" t="s">
        <v>6964</v>
      </c>
      <c r="C1653" s="2" t="s">
        <v>6965</v>
      </c>
      <c r="D1653" s="2" t="s">
        <v>602</v>
      </c>
      <c r="E1653" s="2">
        <v>900182</v>
      </c>
      <c r="F1653" s="2" t="s">
        <v>5330</v>
      </c>
      <c r="G1653" s="2">
        <v>905457</v>
      </c>
      <c r="H1653" s="2">
        <v>3</v>
      </c>
      <c r="I1653" s="2" t="s">
        <v>6966</v>
      </c>
      <c r="J1653" s="2">
        <v>40.7511901855468</v>
      </c>
      <c r="K1653" s="2">
        <v>-73.9845962524414</v>
      </c>
      <c r="L1653" s="2" t="s">
        <v>6967</v>
      </c>
    </row>
    <row r="1654" spans="1:12">
      <c r="A1654" s="2">
        <v>318594</v>
      </c>
      <c r="B1654" s="2" t="s">
        <v>6968</v>
      </c>
      <c r="C1654" s="2" t="s">
        <v>6969</v>
      </c>
      <c r="D1654" s="2" t="s">
        <v>602</v>
      </c>
      <c r="E1654" s="2">
        <v>900182</v>
      </c>
      <c r="F1654" s="2" t="s">
        <v>6970</v>
      </c>
      <c r="G1654" s="2">
        <v>938432</v>
      </c>
      <c r="H1654" s="2">
        <v>3</v>
      </c>
      <c r="I1654" s="2" t="s">
        <v>6971</v>
      </c>
      <c r="J1654" s="2">
        <v>40.050827</v>
      </c>
      <c r="K1654" s="2">
        <v>-85.992461</v>
      </c>
      <c r="L1654" s="2" t="s">
        <v>6972</v>
      </c>
    </row>
    <row r="1655" spans="1:12">
      <c r="A1655" s="2">
        <v>318595</v>
      </c>
      <c r="B1655" s="2" t="s">
        <v>6973</v>
      </c>
      <c r="C1655" s="2" t="s">
        <v>6974</v>
      </c>
      <c r="D1655" s="2" t="s">
        <v>602</v>
      </c>
      <c r="E1655" s="2">
        <v>900182</v>
      </c>
      <c r="F1655" s="2" t="s">
        <v>6970</v>
      </c>
      <c r="G1655" s="2">
        <v>938432</v>
      </c>
      <c r="H1655" s="2">
        <v>2</v>
      </c>
      <c r="I1655" s="2" t="s">
        <v>6975</v>
      </c>
      <c r="J1655" s="2">
        <v>40.049282</v>
      </c>
      <c r="K1655" s="2">
        <v>-85.991897</v>
      </c>
      <c r="L1655" s="2" t="s">
        <v>6976</v>
      </c>
    </row>
    <row r="1656" spans="1:12">
      <c r="A1656" s="2">
        <v>318596</v>
      </c>
      <c r="B1656" s="2" t="s">
        <v>6977</v>
      </c>
      <c r="C1656" s="2" t="s">
        <v>6978</v>
      </c>
      <c r="D1656" s="2" t="s">
        <v>602</v>
      </c>
      <c r="E1656" s="2">
        <v>900182</v>
      </c>
      <c r="F1656" s="2" t="s">
        <v>6979</v>
      </c>
      <c r="G1656" s="2">
        <v>981433</v>
      </c>
      <c r="H1656" s="2">
        <v>3</v>
      </c>
      <c r="I1656" s="2" t="s">
        <v>6980</v>
      </c>
      <c r="J1656" s="2">
        <v>-117.557909</v>
      </c>
      <c r="K1656" s="2">
        <v>33.933328</v>
      </c>
      <c r="L1656" s="2" t="s">
        <v>6981</v>
      </c>
    </row>
    <row r="1657" spans="1:12">
      <c r="A1657" s="2">
        <v>318597</v>
      </c>
      <c r="B1657" s="2" t="s">
        <v>6982</v>
      </c>
      <c r="C1657" s="2" t="s">
        <v>6983</v>
      </c>
      <c r="D1657" s="2" t="s">
        <v>602</v>
      </c>
      <c r="E1657" s="2">
        <v>900182</v>
      </c>
      <c r="F1657" s="2" t="s">
        <v>6984</v>
      </c>
      <c r="G1657" s="2">
        <v>905829</v>
      </c>
      <c r="H1657" s="2">
        <v>3</v>
      </c>
      <c r="I1657" s="2" t="s">
        <v>6985</v>
      </c>
      <c r="J1657" s="2">
        <v>33.909774</v>
      </c>
      <c r="K1657" s="2">
        <v>-84.210981</v>
      </c>
      <c r="L1657" s="2" t="s">
        <v>6986</v>
      </c>
    </row>
    <row r="1658" spans="1:12">
      <c r="A1658" s="2">
        <v>318598</v>
      </c>
      <c r="B1658" s="2" t="s">
        <v>6987</v>
      </c>
      <c r="C1658" s="2" t="s">
        <v>6988</v>
      </c>
      <c r="D1658" s="2" t="s">
        <v>602</v>
      </c>
      <c r="E1658" s="2">
        <v>900182</v>
      </c>
      <c r="F1658" s="2" t="s">
        <v>6989</v>
      </c>
      <c r="G1658" s="2">
        <v>906874</v>
      </c>
      <c r="H1658" s="2">
        <v>3</v>
      </c>
      <c r="I1658" s="2" t="s">
        <v>6990</v>
      </c>
      <c r="J1658" s="2">
        <v>42.493831</v>
      </c>
      <c r="K1658" s="2">
        <v>-83.487007</v>
      </c>
      <c r="L1658" s="2" t="s">
        <v>6991</v>
      </c>
    </row>
    <row r="1659" spans="1:12">
      <c r="A1659" s="2">
        <v>318599</v>
      </c>
      <c r="B1659" s="2" t="s">
        <v>6992</v>
      </c>
      <c r="C1659" s="2" t="s">
        <v>6993</v>
      </c>
      <c r="D1659" s="2" t="s">
        <v>602</v>
      </c>
      <c r="E1659" s="2">
        <v>900182</v>
      </c>
      <c r="F1659" s="2" t="s">
        <v>6994</v>
      </c>
      <c r="G1659" s="2">
        <v>981944</v>
      </c>
      <c r="H1659" s="2">
        <v>3</v>
      </c>
      <c r="I1659" s="2" t="s">
        <v>6995</v>
      </c>
      <c r="J1659" s="2">
        <v>-117.84067</v>
      </c>
      <c r="K1659" s="2">
        <v>33.6779</v>
      </c>
      <c r="L1659" s="2" t="s">
        <v>6996</v>
      </c>
    </row>
    <row r="1660" spans="1:12">
      <c r="A1660" s="2">
        <v>318600</v>
      </c>
      <c r="B1660" s="2" t="s">
        <v>6997</v>
      </c>
      <c r="C1660" s="2" t="s">
        <v>6998</v>
      </c>
      <c r="D1660" s="2" t="s">
        <v>602</v>
      </c>
      <c r="E1660" s="2">
        <v>900182</v>
      </c>
      <c r="F1660" s="2" t="s">
        <v>6994</v>
      </c>
      <c r="G1660" s="2">
        <v>981944</v>
      </c>
      <c r="H1660" s="2">
        <v>3</v>
      </c>
      <c r="I1660" s="2" t="s">
        <v>6999</v>
      </c>
      <c r="J1660" s="2">
        <v>-117.74704</v>
      </c>
      <c r="K1660" s="2">
        <v>33.651985</v>
      </c>
      <c r="L1660" s="2" t="s">
        <v>7000</v>
      </c>
    </row>
    <row r="1661" spans="1:12">
      <c r="A1661" s="2">
        <v>318601</v>
      </c>
      <c r="B1661" s="2" t="s">
        <v>7001</v>
      </c>
      <c r="C1661" s="2" t="s">
        <v>7002</v>
      </c>
      <c r="D1661" s="2" t="s">
        <v>602</v>
      </c>
      <c r="E1661" s="2">
        <v>900182</v>
      </c>
      <c r="F1661" s="2" t="s">
        <v>6994</v>
      </c>
      <c r="G1661" s="2">
        <v>906331</v>
      </c>
      <c r="H1661" s="2">
        <v>4</v>
      </c>
      <c r="I1661" s="2" t="s">
        <v>7003</v>
      </c>
      <c r="J1661" s="2">
        <v>-117.8517</v>
      </c>
      <c r="K1661" s="2">
        <v>33.67892</v>
      </c>
      <c r="L1661" s="2" t="s">
        <v>7004</v>
      </c>
    </row>
    <row r="1662" spans="1:12">
      <c r="A1662" s="2">
        <v>318602</v>
      </c>
      <c r="B1662" s="2" t="s">
        <v>7005</v>
      </c>
      <c r="C1662" s="2" t="s">
        <v>7006</v>
      </c>
      <c r="D1662" s="2" t="s">
        <v>602</v>
      </c>
      <c r="E1662" s="2">
        <v>900182</v>
      </c>
      <c r="F1662" s="2" t="s">
        <v>6994</v>
      </c>
      <c r="G1662" s="2">
        <v>981944</v>
      </c>
      <c r="H1662" s="2">
        <v>4</v>
      </c>
      <c r="I1662" s="2" t="s">
        <v>7007</v>
      </c>
      <c r="J1662" s="2">
        <v>-117.73907</v>
      </c>
      <c r="K1662" s="2">
        <v>33.64169</v>
      </c>
      <c r="L1662" s="2" t="s">
        <v>7008</v>
      </c>
    </row>
    <row r="1663" spans="1:12">
      <c r="A1663" s="2">
        <v>318603</v>
      </c>
      <c r="B1663" s="2" t="s">
        <v>7009</v>
      </c>
      <c r="C1663" s="2" t="s">
        <v>7010</v>
      </c>
      <c r="D1663" s="2" t="s">
        <v>602</v>
      </c>
      <c r="E1663" s="2">
        <v>900182</v>
      </c>
      <c r="F1663" s="2" t="s">
        <v>6994</v>
      </c>
      <c r="G1663" s="2">
        <v>981944</v>
      </c>
      <c r="H1663" s="2">
        <v>3</v>
      </c>
      <c r="I1663" s="2" t="s">
        <v>7011</v>
      </c>
      <c r="J1663" s="2">
        <v>-117.84067</v>
      </c>
      <c r="K1663" s="2">
        <v>33.6779</v>
      </c>
      <c r="L1663" s="2" t="s">
        <v>7012</v>
      </c>
    </row>
    <row r="1664" spans="1:12">
      <c r="A1664" s="2">
        <v>318604</v>
      </c>
      <c r="B1664" s="2" t="s">
        <v>7013</v>
      </c>
      <c r="C1664" s="2" t="s">
        <v>7014</v>
      </c>
      <c r="D1664" s="2" t="s">
        <v>602</v>
      </c>
      <c r="E1664" s="2">
        <v>900182</v>
      </c>
      <c r="F1664" s="2" t="s">
        <v>7015</v>
      </c>
      <c r="G1664" s="2">
        <v>905686</v>
      </c>
      <c r="H1664" s="2">
        <v>2</v>
      </c>
      <c r="I1664" s="2" t="s">
        <v>7016</v>
      </c>
      <c r="J1664" s="2">
        <v>37.726704</v>
      </c>
      <c r="K1664" s="2">
        <v>-87.122157</v>
      </c>
      <c r="L1664" s="2" t="s">
        <v>7017</v>
      </c>
    </row>
    <row r="1665" spans="1:12">
      <c r="A1665" s="2">
        <v>318605</v>
      </c>
      <c r="B1665" s="2" t="s">
        <v>7018</v>
      </c>
      <c r="C1665" s="2" t="s">
        <v>7019</v>
      </c>
      <c r="D1665" s="2" t="s">
        <v>602</v>
      </c>
      <c r="E1665" s="2">
        <v>900182</v>
      </c>
      <c r="F1665" s="2" t="s">
        <v>7020</v>
      </c>
      <c r="G1665" s="2">
        <v>906102</v>
      </c>
      <c r="H1665" s="2">
        <v>4</v>
      </c>
      <c r="I1665" s="2" t="s">
        <v>7021</v>
      </c>
      <c r="J1665" s="2">
        <v>-111.5154174</v>
      </c>
      <c r="K1665" s="2">
        <v>40.6621013</v>
      </c>
      <c r="L1665" s="2" t="s">
        <v>7022</v>
      </c>
    </row>
    <row r="1666" spans="1:12">
      <c r="A1666" s="2">
        <v>318607</v>
      </c>
      <c r="B1666" s="2" t="s">
        <v>7018</v>
      </c>
      <c r="C1666" s="2" t="s">
        <v>7023</v>
      </c>
      <c r="D1666" s="2" t="s">
        <v>602</v>
      </c>
      <c r="E1666" s="2">
        <v>900182</v>
      </c>
      <c r="F1666" s="2" t="s">
        <v>7024</v>
      </c>
      <c r="G1666" s="2">
        <v>938753</v>
      </c>
      <c r="H1666" s="2">
        <v>4</v>
      </c>
      <c r="I1666" s="2" t="s">
        <v>7025</v>
      </c>
      <c r="J1666" s="2">
        <v>41.139177</v>
      </c>
      <c r="K1666" s="2">
        <v>-96.040004</v>
      </c>
      <c r="L1666" s="2" t="s">
        <v>7026</v>
      </c>
    </row>
    <row r="1667" spans="1:12">
      <c r="A1667" s="2">
        <v>318615</v>
      </c>
      <c r="B1667" s="2" t="s">
        <v>7027</v>
      </c>
      <c r="C1667" s="2" t="s">
        <v>7028</v>
      </c>
      <c r="D1667" s="2" t="s">
        <v>602</v>
      </c>
      <c r="E1667" s="2">
        <v>900182</v>
      </c>
      <c r="F1667" s="2" t="s">
        <v>7029</v>
      </c>
      <c r="G1667" s="2">
        <v>906049</v>
      </c>
      <c r="H1667" s="2">
        <v>3</v>
      </c>
      <c r="I1667" s="2" t="s">
        <v>7030</v>
      </c>
      <c r="J1667" s="2">
        <v>40.45534</v>
      </c>
      <c r="K1667" s="2">
        <v>-80.18849</v>
      </c>
      <c r="L1667" s="2" t="s">
        <v>7031</v>
      </c>
    </row>
    <row r="1668" spans="1:12">
      <c r="A1668" s="2">
        <v>318617</v>
      </c>
      <c r="B1668" s="2" t="s">
        <v>7032</v>
      </c>
      <c r="C1668" s="2" t="s">
        <v>7033</v>
      </c>
      <c r="D1668" s="2" t="s">
        <v>602</v>
      </c>
      <c r="E1668" s="2">
        <v>900182</v>
      </c>
      <c r="F1668" s="2" t="s">
        <v>7034</v>
      </c>
      <c r="G1668" s="2">
        <v>907218</v>
      </c>
      <c r="H1668" s="2">
        <v>3</v>
      </c>
      <c r="I1668" s="2" t="s">
        <v>7035</v>
      </c>
      <c r="J1668" s="2">
        <v>43.078423</v>
      </c>
      <c r="K1668" s="2">
        <v>-70.761163</v>
      </c>
      <c r="L1668" s="2" t="s">
        <v>7036</v>
      </c>
    </row>
    <row r="1669" spans="1:12">
      <c r="A1669" s="2">
        <v>318618</v>
      </c>
      <c r="B1669" s="2" t="s">
        <v>7037</v>
      </c>
      <c r="C1669" s="2" t="s">
        <v>7038</v>
      </c>
      <c r="D1669" s="2" t="s">
        <v>602</v>
      </c>
      <c r="E1669" s="2">
        <v>900182</v>
      </c>
      <c r="F1669" s="2" t="s">
        <v>7034</v>
      </c>
      <c r="G1669" s="2">
        <v>907218</v>
      </c>
      <c r="H1669" s="2">
        <v>3</v>
      </c>
      <c r="I1669" s="2" t="s">
        <v>7039</v>
      </c>
      <c r="J1669" s="2">
        <v>43.087743</v>
      </c>
      <c r="K1669" s="2">
        <v>-70.808469</v>
      </c>
      <c r="L1669" s="2" t="s">
        <v>7040</v>
      </c>
    </row>
    <row r="1670" spans="1:12">
      <c r="A1670" s="2">
        <v>318619</v>
      </c>
      <c r="B1670" s="2" t="s">
        <v>7041</v>
      </c>
      <c r="C1670" s="2" t="s">
        <v>7042</v>
      </c>
      <c r="D1670" s="2" t="s">
        <v>602</v>
      </c>
      <c r="E1670" s="2">
        <v>900182</v>
      </c>
      <c r="F1670" s="2" t="s">
        <v>7043</v>
      </c>
      <c r="G1670" s="2">
        <v>906908</v>
      </c>
      <c r="H1670" s="2">
        <v>3</v>
      </c>
      <c r="I1670" s="2" t="s">
        <v>7044</v>
      </c>
      <c r="J1670" s="2">
        <v>46.739313</v>
      </c>
      <c r="K1670" s="2">
        <v>-117.150469</v>
      </c>
      <c r="L1670" s="2" t="s">
        <v>7045</v>
      </c>
    </row>
    <row r="1671" spans="1:12">
      <c r="A1671" s="2">
        <v>318620</v>
      </c>
      <c r="B1671" s="2" t="s">
        <v>7046</v>
      </c>
      <c r="C1671" s="2" t="s">
        <v>7047</v>
      </c>
      <c r="D1671" s="2" t="s">
        <v>602</v>
      </c>
      <c r="E1671" s="2">
        <v>900182</v>
      </c>
      <c r="F1671" s="2" t="s">
        <v>7048</v>
      </c>
      <c r="G1671" s="2">
        <v>905831</v>
      </c>
      <c r="H1671" s="2">
        <v>3</v>
      </c>
      <c r="I1671" s="2" t="s">
        <v>7049</v>
      </c>
      <c r="J1671" s="2">
        <v>44.695692</v>
      </c>
      <c r="K1671" s="2">
        <v>-73.504331</v>
      </c>
      <c r="L1671" s="2" t="s">
        <v>7050</v>
      </c>
    </row>
    <row r="1672" spans="1:12">
      <c r="A1672" s="2">
        <v>318621</v>
      </c>
      <c r="B1672" s="2" t="s">
        <v>7051</v>
      </c>
      <c r="C1672" s="2" t="s">
        <v>7052</v>
      </c>
      <c r="D1672" s="2" t="s">
        <v>602</v>
      </c>
      <c r="E1672" s="2">
        <v>900182</v>
      </c>
      <c r="F1672" s="2" t="s">
        <v>7053</v>
      </c>
      <c r="G1672" s="2">
        <v>946746</v>
      </c>
      <c r="H1672" s="2">
        <v>2</v>
      </c>
      <c r="I1672" s="2" t="s">
        <v>7054</v>
      </c>
      <c r="J1672" s="2">
        <v>-96.8000592</v>
      </c>
      <c r="K1672" s="2">
        <v>33.0597472</v>
      </c>
      <c r="L1672" s="2" t="s">
        <v>7055</v>
      </c>
    </row>
    <row r="1673" spans="1:12">
      <c r="A1673" s="2">
        <v>318625</v>
      </c>
      <c r="B1673" s="2" t="s">
        <v>7056</v>
      </c>
      <c r="C1673" s="2" t="s">
        <v>7057</v>
      </c>
      <c r="D1673" s="2" t="s">
        <v>602</v>
      </c>
      <c r="E1673" s="2">
        <v>900182</v>
      </c>
      <c r="F1673" s="2" t="s">
        <v>7058</v>
      </c>
      <c r="G1673" s="2">
        <v>906056</v>
      </c>
      <c r="H1673" s="2">
        <v>3</v>
      </c>
      <c r="I1673" s="2" t="s">
        <v>7059</v>
      </c>
      <c r="J1673" s="2">
        <v>-71.413925</v>
      </c>
      <c r="K1673" s="2">
        <v>41.8238</v>
      </c>
      <c r="L1673" s="2" t="s">
        <v>7060</v>
      </c>
    </row>
    <row r="1674" spans="1:12">
      <c r="A1674" s="2">
        <v>318627</v>
      </c>
      <c r="B1674" s="2" t="s">
        <v>7061</v>
      </c>
      <c r="C1674" s="2" t="s">
        <v>7062</v>
      </c>
      <c r="D1674" s="2" t="s">
        <v>602</v>
      </c>
      <c r="E1674" s="2">
        <v>900182</v>
      </c>
      <c r="F1674" s="2" t="s">
        <v>7063</v>
      </c>
      <c r="G1674" s="2">
        <v>905982</v>
      </c>
      <c r="H1674" s="2">
        <v>3</v>
      </c>
      <c r="I1674" s="2" t="s">
        <v>7064</v>
      </c>
      <c r="J1674" s="2">
        <v>-111.972711</v>
      </c>
      <c r="K1674" s="2">
        <v>33.3182781</v>
      </c>
      <c r="L1674" s="2" t="s">
        <v>7065</v>
      </c>
    </row>
    <row r="1675" spans="1:12">
      <c r="A1675" s="2">
        <v>318628</v>
      </c>
      <c r="B1675" s="2" t="s">
        <v>7066</v>
      </c>
      <c r="C1675" s="2" t="s">
        <v>7067</v>
      </c>
      <c r="D1675" s="2" t="s">
        <v>602</v>
      </c>
      <c r="E1675" s="2">
        <v>900182</v>
      </c>
      <c r="F1675" s="2" t="s">
        <v>7068</v>
      </c>
      <c r="G1675" s="2">
        <v>905703</v>
      </c>
      <c r="H1675" s="2">
        <v>3</v>
      </c>
      <c r="I1675" s="2" t="s">
        <v>7069</v>
      </c>
      <c r="J1675" s="2">
        <v>43.427061</v>
      </c>
      <c r="K1675" s="2">
        <v>-73.712606</v>
      </c>
      <c r="L1675" s="2" t="s">
        <v>7070</v>
      </c>
    </row>
    <row r="1676" spans="1:12">
      <c r="A1676" s="2">
        <v>318629</v>
      </c>
      <c r="B1676" s="2" t="s">
        <v>7071</v>
      </c>
      <c r="C1676" s="2" t="s">
        <v>7072</v>
      </c>
      <c r="D1676" s="2" t="s">
        <v>602</v>
      </c>
      <c r="E1676" s="2">
        <v>900182</v>
      </c>
      <c r="F1676" s="2" t="s">
        <v>7073</v>
      </c>
      <c r="G1676" s="2">
        <v>907162</v>
      </c>
      <c r="H1676" s="2">
        <v>3</v>
      </c>
      <c r="I1676" s="2" t="s">
        <v>7074</v>
      </c>
      <c r="J1676" s="2">
        <v>42.3979146033525</v>
      </c>
      <c r="K1676" s="2">
        <v>-71.0387919098138</v>
      </c>
      <c r="L1676" s="2" t="s">
        <v>7075</v>
      </c>
    </row>
    <row r="1677" spans="1:12">
      <c r="A1677" s="2">
        <v>318630</v>
      </c>
      <c r="B1677" s="2" t="s">
        <v>7076</v>
      </c>
      <c r="C1677" s="2" t="s">
        <v>7077</v>
      </c>
      <c r="D1677" s="2" t="s">
        <v>602</v>
      </c>
      <c r="E1677" s="2">
        <v>900182</v>
      </c>
      <c r="F1677" s="2" t="s">
        <v>7073</v>
      </c>
      <c r="G1677" s="2">
        <v>907162</v>
      </c>
      <c r="H1677" s="2">
        <v>3</v>
      </c>
      <c r="I1677" s="2" t="s">
        <v>7078</v>
      </c>
      <c r="J1677" s="2">
        <v>42.38742</v>
      </c>
      <c r="K1677" s="2">
        <v>-71.023925</v>
      </c>
      <c r="L1677" s="2" t="s">
        <v>7079</v>
      </c>
    </row>
    <row r="1678" spans="1:12">
      <c r="A1678" s="2">
        <v>318631</v>
      </c>
      <c r="B1678" s="2" t="s">
        <v>7080</v>
      </c>
      <c r="C1678" s="2" t="s">
        <v>7081</v>
      </c>
      <c r="D1678" s="2" t="s">
        <v>602</v>
      </c>
      <c r="E1678" s="2">
        <v>900182</v>
      </c>
      <c r="F1678" s="2" t="s">
        <v>7082</v>
      </c>
      <c r="G1678" s="2">
        <v>906099</v>
      </c>
      <c r="H1678" s="2">
        <v>3</v>
      </c>
      <c r="I1678" s="2" t="s">
        <v>7083</v>
      </c>
      <c r="J1678" s="2">
        <v>36.789903</v>
      </c>
      <c r="K1678" s="2">
        <v>-76.234414</v>
      </c>
      <c r="L1678" s="2" t="s">
        <v>7084</v>
      </c>
    </row>
    <row r="1679" spans="1:12">
      <c r="A1679" s="2">
        <v>318633</v>
      </c>
      <c r="B1679" s="2" t="s">
        <v>7085</v>
      </c>
      <c r="C1679" s="2" t="s">
        <v>7086</v>
      </c>
      <c r="D1679" s="2" t="s">
        <v>602</v>
      </c>
      <c r="E1679" s="2">
        <v>900182</v>
      </c>
      <c r="F1679" s="2" t="s">
        <v>7087</v>
      </c>
      <c r="G1679" s="2">
        <v>905866</v>
      </c>
      <c r="H1679" s="2">
        <v>4</v>
      </c>
      <c r="I1679" s="2" t="s">
        <v>7088</v>
      </c>
      <c r="J1679" s="2">
        <v>-97.6903192</v>
      </c>
      <c r="K1679" s="2">
        <v>30.4838228</v>
      </c>
      <c r="L1679" s="2" t="s">
        <v>7089</v>
      </c>
    </row>
    <row r="1680" spans="1:12">
      <c r="A1680" s="2">
        <v>318636</v>
      </c>
      <c r="B1680" s="2" t="s">
        <v>7090</v>
      </c>
      <c r="C1680" s="2" t="s">
        <v>7091</v>
      </c>
      <c r="D1680" s="2" t="s">
        <v>602</v>
      </c>
      <c r="E1680" s="2">
        <v>900182</v>
      </c>
      <c r="F1680" s="2" t="s">
        <v>7092</v>
      </c>
      <c r="G1680" s="2">
        <v>927160</v>
      </c>
      <c r="H1680" s="2">
        <v>3</v>
      </c>
      <c r="I1680" s="2" t="s">
        <v>7093</v>
      </c>
      <c r="J1680" s="2">
        <v>42.360439</v>
      </c>
      <c r="K1680" s="2">
        <v>-71.450928</v>
      </c>
      <c r="L1680" s="2" t="s">
        <v>7094</v>
      </c>
    </row>
    <row r="1681" spans="1:12">
      <c r="A1681" s="2">
        <v>318640</v>
      </c>
      <c r="B1681" s="2" t="s">
        <v>7095</v>
      </c>
      <c r="C1681" s="2" t="s">
        <v>7096</v>
      </c>
      <c r="D1681" s="2" t="s">
        <v>602</v>
      </c>
      <c r="E1681" s="2">
        <v>900182</v>
      </c>
      <c r="F1681" s="2" t="s">
        <v>5829</v>
      </c>
      <c r="G1681" s="2">
        <v>905485</v>
      </c>
      <c r="H1681" s="2">
        <v>4</v>
      </c>
      <c r="I1681" s="2" t="s">
        <v>7097</v>
      </c>
      <c r="J1681" s="2">
        <v>27.336553</v>
      </c>
      <c r="K1681" s="2">
        <v>-82.544847</v>
      </c>
      <c r="L1681" s="2" t="s">
        <v>7098</v>
      </c>
    </row>
    <row r="1682" spans="1:12">
      <c r="A1682" s="2">
        <v>318645</v>
      </c>
      <c r="B1682" s="2" t="s">
        <v>7099</v>
      </c>
      <c r="C1682" s="2" t="s">
        <v>7100</v>
      </c>
      <c r="D1682" s="2" t="s">
        <v>602</v>
      </c>
      <c r="E1682" s="2">
        <v>900182</v>
      </c>
      <c r="F1682" s="2" t="s">
        <v>7101</v>
      </c>
      <c r="G1682" s="2">
        <v>918435</v>
      </c>
      <c r="H1682" s="2">
        <v>3</v>
      </c>
      <c r="I1682" s="2" t="s">
        <v>7102</v>
      </c>
      <c r="J1682" s="2">
        <v>-81.09787</v>
      </c>
      <c r="K1682" s="2">
        <v>32.07992</v>
      </c>
      <c r="L1682" s="2" t="s">
        <v>7103</v>
      </c>
    </row>
    <row r="1683" spans="1:12">
      <c r="A1683" s="2">
        <v>318646</v>
      </c>
      <c r="B1683" s="2" t="s">
        <v>7104</v>
      </c>
      <c r="C1683" s="2" t="s">
        <v>7105</v>
      </c>
      <c r="D1683" s="2" t="s">
        <v>602</v>
      </c>
      <c r="E1683" s="2">
        <v>900182</v>
      </c>
      <c r="F1683" s="2" t="s">
        <v>7106</v>
      </c>
      <c r="G1683" s="2">
        <v>916086</v>
      </c>
      <c r="H1683" s="2">
        <v>3</v>
      </c>
      <c r="I1683" s="2" t="s">
        <v>7107</v>
      </c>
      <c r="J1683" s="2">
        <v>-111.8299646</v>
      </c>
      <c r="K1683" s="2">
        <v>34.8499344</v>
      </c>
      <c r="L1683" s="2" t="s">
        <v>7108</v>
      </c>
    </row>
    <row r="1684" spans="1:12">
      <c r="A1684" s="2">
        <v>318648</v>
      </c>
      <c r="B1684" s="2" t="s">
        <v>7109</v>
      </c>
      <c r="C1684" s="2" t="s">
        <v>7110</v>
      </c>
      <c r="D1684" s="2" t="s">
        <v>602</v>
      </c>
      <c r="E1684" s="2">
        <v>900182</v>
      </c>
      <c r="F1684" s="2" t="s">
        <v>7111</v>
      </c>
      <c r="G1684" s="2">
        <v>905951</v>
      </c>
      <c r="H1684" s="2">
        <v>3</v>
      </c>
      <c r="I1684" s="2" t="s">
        <v>7112</v>
      </c>
      <c r="J1684" s="2">
        <v>29.420008</v>
      </c>
      <c r="K1684" s="2">
        <v>-98.499299</v>
      </c>
      <c r="L1684" s="2" t="s">
        <v>7113</v>
      </c>
    </row>
    <row r="1685" spans="1:12">
      <c r="A1685" s="2">
        <v>318649</v>
      </c>
      <c r="B1685" s="2" t="s">
        <v>7114</v>
      </c>
      <c r="C1685" s="2" t="s">
        <v>7115</v>
      </c>
      <c r="D1685" s="2" t="s">
        <v>602</v>
      </c>
      <c r="E1685" s="2">
        <v>900182</v>
      </c>
      <c r="F1685" s="2" t="s">
        <v>7111</v>
      </c>
      <c r="G1685" s="2">
        <v>905951</v>
      </c>
      <c r="H1685" s="2">
        <v>3</v>
      </c>
      <c r="I1685" s="2" t="s">
        <v>7116</v>
      </c>
      <c r="J1685" s="2">
        <v>29.425292</v>
      </c>
      <c r="K1685" s="2">
        <v>-98.491341</v>
      </c>
      <c r="L1685" s="2" t="s">
        <v>7117</v>
      </c>
    </row>
    <row r="1686" spans="1:12">
      <c r="A1686" s="2">
        <v>318652</v>
      </c>
      <c r="B1686" s="2" t="s">
        <v>7118</v>
      </c>
      <c r="C1686" s="2" t="s">
        <v>7119</v>
      </c>
      <c r="D1686" s="2" t="s">
        <v>602</v>
      </c>
      <c r="E1686" s="2">
        <v>900182</v>
      </c>
      <c r="F1686" s="2" t="s">
        <v>7111</v>
      </c>
      <c r="G1686" s="2">
        <v>905951</v>
      </c>
      <c r="H1686" s="2">
        <v>3</v>
      </c>
      <c r="I1686" s="2" t="s">
        <v>7120</v>
      </c>
      <c r="J1686" s="2">
        <v>29.426251</v>
      </c>
      <c r="K1686" s="2">
        <v>-98.48419</v>
      </c>
      <c r="L1686" s="2" t="s">
        <v>7121</v>
      </c>
    </row>
    <row r="1687" spans="1:12">
      <c r="A1687" s="2">
        <v>318655</v>
      </c>
      <c r="B1687" s="2" t="s">
        <v>7122</v>
      </c>
      <c r="C1687" s="2" t="s">
        <v>7123</v>
      </c>
      <c r="D1687" s="2" t="s">
        <v>602</v>
      </c>
      <c r="E1687" s="2">
        <v>900182</v>
      </c>
      <c r="F1687" s="2" t="s">
        <v>7124</v>
      </c>
      <c r="G1687" s="2">
        <v>905527</v>
      </c>
      <c r="H1687" s="2">
        <v>3</v>
      </c>
      <c r="I1687" s="2" t="s">
        <v>7125</v>
      </c>
      <c r="J1687" s="2">
        <v>-90.5811102</v>
      </c>
      <c r="K1687" s="2">
        <v>38.7960846</v>
      </c>
      <c r="L1687" s="2" t="s">
        <v>7126</v>
      </c>
    </row>
    <row r="1688" spans="1:12">
      <c r="A1688" s="2">
        <v>318656</v>
      </c>
      <c r="B1688" s="2" t="s">
        <v>7127</v>
      </c>
      <c r="C1688" s="2" t="s">
        <v>7128</v>
      </c>
      <c r="D1688" s="2" t="s">
        <v>602</v>
      </c>
      <c r="E1688" s="2">
        <v>900182</v>
      </c>
      <c r="F1688" s="2" t="s">
        <v>7124</v>
      </c>
      <c r="G1688" s="2">
        <v>905527</v>
      </c>
      <c r="H1688" s="2">
        <v>4</v>
      </c>
      <c r="I1688" s="2" t="s">
        <v>7129</v>
      </c>
      <c r="J1688" s="2">
        <v>27.777645</v>
      </c>
      <c r="K1688" s="2">
        <v>-82.628398</v>
      </c>
      <c r="L1688" s="2" t="s">
        <v>7130</v>
      </c>
    </row>
    <row r="1689" spans="1:12">
      <c r="A1689" s="2">
        <v>318657</v>
      </c>
      <c r="B1689" s="2" t="s">
        <v>7131</v>
      </c>
      <c r="C1689" s="2" t="s">
        <v>7132</v>
      </c>
      <c r="D1689" s="2" t="s">
        <v>602</v>
      </c>
      <c r="E1689" s="2">
        <v>900182</v>
      </c>
      <c r="F1689" s="2" t="s">
        <v>5556</v>
      </c>
      <c r="G1689" s="2">
        <v>905611</v>
      </c>
      <c r="H1689" s="2">
        <v>4</v>
      </c>
      <c r="I1689" s="2" t="s">
        <v>7133</v>
      </c>
      <c r="J1689" s="2">
        <v>-117.1357342</v>
      </c>
      <c r="K1689" s="2">
        <v>32.581535</v>
      </c>
      <c r="L1689" s="2" t="s">
        <v>7134</v>
      </c>
    </row>
    <row r="1690" spans="1:12">
      <c r="A1690" s="2">
        <v>318658</v>
      </c>
      <c r="B1690" s="2" t="s">
        <v>7135</v>
      </c>
      <c r="C1690" s="2" t="s">
        <v>7136</v>
      </c>
      <c r="D1690" s="2" t="s">
        <v>602</v>
      </c>
      <c r="E1690" s="2">
        <v>900182</v>
      </c>
      <c r="F1690" s="2" t="s">
        <v>5556</v>
      </c>
      <c r="G1690" s="2">
        <v>905611</v>
      </c>
      <c r="H1690" s="2">
        <v>3</v>
      </c>
      <c r="I1690" s="2" t="s">
        <v>7137</v>
      </c>
      <c r="J1690" s="2">
        <v>-117.20287322998</v>
      </c>
      <c r="K1690" s="2">
        <v>32.8954010009766</v>
      </c>
      <c r="L1690" s="2" t="s">
        <v>7138</v>
      </c>
    </row>
    <row r="1691" spans="1:12">
      <c r="A1691" s="2">
        <v>318660</v>
      </c>
      <c r="B1691" s="2" t="s">
        <v>7139</v>
      </c>
      <c r="C1691" s="2" t="s">
        <v>7140</v>
      </c>
      <c r="D1691" s="2" t="s">
        <v>602</v>
      </c>
      <c r="E1691" s="2">
        <v>900182</v>
      </c>
      <c r="F1691" s="2" t="s">
        <v>5556</v>
      </c>
      <c r="G1691" s="2">
        <v>905611</v>
      </c>
      <c r="H1691" s="2">
        <v>3</v>
      </c>
      <c r="I1691" s="2" t="s">
        <v>7141</v>
      </c>
      <c r="J1691" s="2">
        <v>-117.0861436</v>
      </c>
      <c r="K1691" s="2">
        <v>32.9772555</v>
      </c>
      <c r="L1691" s="2" t="s">
        <v>7142</v>
      </c>
    </row>
    <row r="1692" spans="1:12">
      <c r="A1692" s="2">
        <v>318661</v>
      </c>
      <c r="B1692" s="2" t="s">
        <v>7143</v>
      </c>
      <c r="C1692" s="2" t="s">
        <v>7144</v>
      </c>
      <c r="D1692" s="2" t="s">
        <v>602</v>
      </c>
      <c r="E1692" s="2">
        <v>900182</v>
      </c>
      <c r="F1692" s="2" t="s">
        <v>7145</v>
      </c>
      <c r="G1692" s="2">
        <v>912112</v>
      </c>
      <c r="H1692" s="2">
        <v>3</v>
      </c>
      <c r="I1692" s="2" t="s">
        <v>7146</v>
      </c>
      <c r="J1692" s="2">
        <v>35.646147</v>
      </c>
      <c r="K1692" s="2">
        <v>-106.007175</v>
      </c>
      <c r="L1692" s="2" t="s">
        <v>7147</v>
      </c>
    </row>
    <row r="1693" spans="1:12">
      <c r="A1693" s="2">
        <v>318663</v>
      </c>
      <c r="B1693" s="2" t="s">
        <v>7148</v>
      </c>
      <c r="C1693" s="2" t="s">
        <v>7149</v>
      </c>
      <c r="D1693" s="2" t="s">
        <v>602</v>
      </c>
      <c r="E1693" s="2">
        <v>900182</v>
      </c>
      <c r="F1693" s="2" t="s">
        <v>4405</v>
      </c>
      <c r="G1693" s="2">
        <v>912052</v>
      </c>
      <c r="H1693" s="2">
        <v>3</v>
      </c>
      <c r="I1693" s="2" t="s">
        <v>7150</v>
      </c>
      <c r="J1693" s="2">
        <v>-121.9161556</v>
      </c>
      <c r="K1693" s="2">
        <v>37.3663458</v>
      </c>
      <c r="L1693" s="2" t="s">
        <v>7151</v>
      </c>
    </row>
    <row r="1694" spans="1:12">
      <c r="A1694" s="2">
        <v>318670</v>
      </c>
      <c r="B1694" s="2" t="s">
        <v>7152</v>
      </c>
      <c r="C1694" s="2" t="s">
        <v>7153</v>
      </c>
      <c r="D1694" s="2" t="s">
        <v>602</v>
      </c>
      <c r="E1694" s="2">
        <v>900182</v>
      </c>
      <c r="F1694" s="2" t="s">
        <v>7154</v>
      </c>
      <c r="G1694" s="2">
        <v>905511</v>
      </c>
      <c r="H1694" s="2">
        <v>3</v>
      </c>
      <c r="I1694" s="2" t="s">
        <v>7155</v>
      </c>
      <c r="J1694" s="2">
        <v>-118.4932957</v>
      </c>
      <c r="K1694" s="2">
        <v>34.014489</v>
      </c>
      <c r="L1694" s="2" t="s">
        <v>7156</v>
      </c>
    </row>
    <row r="1695" spans="1:12">
      <c r="A1695" s="2">
        <v>318672</v>
      </c>
      <c r="B1695" s="2" t="s">
        <v>7157</v>
      </c>
      <c r="C1695" s="2" t="s">
        <v>7158</v>
      </c>
      <c r="D1695" s="2" t="s">
        <v>602</v>
      </c>
      <c r="E1695" s="2">
        <v>900182</v>
      </c>
      <c r="F1695" s="2" t="s">
        <v>7159</v>
      </c>
      <c r="G1695" s="2">
        <v>906180</v>
      </c>
      <c r="H1695" s="2">
        <v>4</v>
      </c>
      <c r="I1695" s="2" t="s">
        <v>7160</v>
      </c>
      <c r="J1695" s="2">
        <v>-117.419418</v>
      </c>
      <c r="K1695" s="2">
        <v>47.66168</v>
      </c>
      <c r="L1695" s="2" t="s">
        <v>7161</v>
      </c>
    </row>
    <row r="1696" spans="1:12">
      <c r="A1696" s="2">
        <v>318675</v>
      </c>
      <c r="B1696" s="2" t="s">
        <v>7162</v>
      </c>
      <c r="C1696" s="2" t="s">
        <v>7163</v>
      </c>
      <c r="D1696" s="2" t="s">
        <v>602</v>
      </c>
      <c r="E1696" s="2">
        <v>900182</v>
      </c>
      <c r="F1696" s="2" t="s">
        <v>7159</v>
      </c>
      <c r="G1696" s="2">
        <v>906180</v>
      </c>
      <c r="H1696" s="2">
        <v>4</v>
      </c>
      <c r="I1696" s="2" t="s">
        <v>7164</v>
      </c>
      <c r="J1696" s="2">
        <v>-117.419418</v>
      </c>
      <c r="K1696" s="2">
        <v>47.66168</v>
      </c>
      <c r="L1696" s="2" t="s">
        <v>7165</v>
      </c>
    </row>
    <row r="1697" spans="1:12">
      <c r="A1697" s="2">
        <v>318676</v>
      </c>
      <c r="B1697" s="2" t="s">
        <v>7166</v>
      </c>
      <c r="C1697" s="2" t="s">
        <v>7167</v>
      </c>
      <c r="D1697" s="2" t="s">
        <v>602</v>
      </c>
      <c r="E1697" s="2">
        <v>900182</v>
      </c>
      <c r="F1697" s="2" t="s">
        <v>7159</v>
      </c>
      <c r="G1697" s="2">
        <v>906180</v>
      </c>
      <c r="H1697" s="2">
        <v>2</v>
      </c>
      <c r="I1697" s="2" t="s">
        <v>7168</v>
      </c>
      <c r="J1697" s="2">
        <v>-117.409162</v>
      </c>
      <c r="K1697" s="2">
        <v>47.660285</v>
      </c>
      <c r="L1697" s="2" t="s">
        <v>7169</v>
      </c>
    </row>
    <row r="1698" spans="1:12">
      <c r="A1698" s="2">
        <v>318677</v>
      </c>
      <c r="B1698" s="2" t="s">
        <v>7170</v>
      </c>
      <c r="C1698" s="2" t="s">
        <v>7171</v>
      </c>
      <c r="D1698" s="2" t="s">
        <v>602</v>
      </c>
      <c r="E1698" s="2">
        <v>900182</v>
      </c>
      <c r="F1698" s="2" t="s">
        <v>7172</v>
      </c>
      <c r="G1698" s="2">
        <v>957188</v>
      </c>
      <c r="H1698" s="2">
        <v>2</v>
      </c>
      <c r="I1698" s="2" t="s">
        <v>7173</v>
      </c>
      <c r="J1698" s="2">
        <v>-98.2763792</v>
      </c>
      <c r="K1698" s="2">
        <v>29.5995599</v>
      </c>
      <c r="L1698" s="2" t="s">
        <v>7174</v>
      </c>
    </row>
    <row r="1699" spans="1:12">
      <c r="A1699" s="2">
        <v>318678</v>
      </c>
      <c r="B1699" s="2" t="s">
        <v>7175</v>
      </c>
      <c r="C1699" s="2" t="s">
        <v>7176</v>
      </c>
      <c r="D1699" s="2" t="s">
        <v>602</v>
      </c>
      <c r="E1699" s="2">
        <v>900182</v>
      </c>
      <c r="F1699" s="2" t="s">
        <v>7177</v>
      </c>
      <c r="G1699" s="2">
        <v>963026</v>
      </c>
      <c r="H1699" s="2">
        <v>4</v>
      </c>
      <c r="I1699" s="2" t="s">
        <v>7178</v>
      </c>
      <c r="J1699" s="2">
        <v>-111.95507</v>
      </c>
      <c r="K1699" s="2">
        <v>33.53114</v>
      </c>
      <c r="L1699" s="2" t="s">
        <v>7179</v>
      </c>
    </row>
    <row r="1700" spans="1:12">
      <c r="A1700" s="2">
        <v>318679</v>
      </c>
      <c r="B1700" s="2" t="s">
        <v>7180</v>
      </c>
      <c r="C1700" s="2" t="s">
        <v>7181</v>
      </c>
      <c r="D1700" s="2" t="s">
        <v>602</v>
      </c>
      <c r="E1700" s="2">
        <v>900182</v>
      </c>
      <c r="F1700" s="2" t="s">
        <v>5440</v>
      </c>
      <c r="G1700" s="2">
        <v>906210</v>
      </c>
      <c r="H1700" s="2">
        <v>2</v>
      </c>
      <c r="I1700" s="2" t="s">
        <v>7182</v>
      </c>
      <c r="J1700" s="2">
        <v>-111.84406</v>
      </c>
      <c r="K1700" s="2">
        <v>33.598338</v>
      </c>
      <c r="L1700" s="2" t="s">
        <v>7183</v>
      </c>
    </row>
    <row r="1701" spans="1:12">
      <c r="A1701" s="2">
        <v>318680</v>
      </c>
      <c r="B1701" s="2" t="s">
        <v>7184</v>
      </c>
      <c r="C1701" s="2" t="s">
        <v>7185</v>
      </c>
      <c r="D1701" s="2" t="s">
        <v>602</v>
      </c>
      <c r="E1701" s="2">
        <v>900182</v>
      </c>
      <c r="F1701" s="2" t="s">
        <v>7186</v>
      </c>
      <c r="G1701" s="2">
        <v>905785</v>
      </c>
      <c r="H1701" s="2">
        <v>3</v>
      </c>
      <c r="I1701" s="2" t="s">
        <v>7187</v>
      </c>
      <c r="J1701" s="2">
        <v>30.271753</v>
      </c>
      <c r="K1701" s="2">
        <v>-89.756092</v>
      </c>
      <c r="L1701" s="2" t="s">
        <v>7188</v>
      </c>
    </row>
    <row r="1702" spans="1:12">
      <c r="A1702" s="2">
        <v>318681</v>
      </c>
      <c r="B1702" s="2" t="s">
        <v>7189</v>
      </c>
      <c r="C1702" s="2" t="s">
        <v>7190</v>
      </c>
      <c r="D1702" s="2" t="s">
        <v>602</v>
      </c>
      <c r="E1702" s="2">
        <v>900182</v>
      </c>
      <c r="F1702" s="2" t="s">
        <v>7191</v>
      </c>
      <c r="G1702" s="2">
        <v>907560</v>
      </c>
      <c r="H1702" s="2">
        <v>3</v>
      </c>
      <c r="I1702" s="2" t="s">
        <v>7192</v>
      </c>
      <c r="J1702" s="2">
        <v>-100.9227167</v>
      </c>
      <c r="K1702" s="2">
        <v>32.689683</v>
      </c>
      <c r="L1702" s="2" t="s">
        <v>7193</v>
      </c>
    </row>
    <row r="1703" spans="1:12">
      <c r="A1703" s="2">
        <v>318682</v>
      </c>
      <c r="B1703" s="2" t="s">
        <v>7194</v>
      </c>
      <c r="C1703" s="2" t="s">
        <v>7195</v>
      </c>
      <c r="D1703" s="2" t="s">
        <v>602</v>
      </c>
      <c r="E1703" s="2">
        <v>900182</v>
      </c>
      <c r="F1703" s="2" t="s">
        <v>7196</v>
      </c>
      <c r="G1703" s="2">
        <v>958842</v>
      </c>
      <c r="H1703" s="2">
        <v>3</v>
      </c>
      <c r="I1703" s="2" t="s">
        <v>7197</v>
      </c>
      <c r="J1703" s="2">
        <v>35.782398</v>
      </c>
      <c r="K1703" s="2">
        <v>-80.85932</v>
      </c>
      <c r="L1703" s="2" t="s">
        <v>7198</v>
      </c>
    </row>
    <row r="1704" spans="1:12">
      <c r="A1704" s="2">
        <v>318684</v>
      </c>
      <c r="B1704" s="2" t="s">
        <v>7199</v>
      </c>
      <c r="C1704" s="2" t="s">
        <v>7200</v>
      </c>
      <c r="D1704" s="2" t="s">
        <v>602</v>
      </c>
      <c r="E1704" s="2">
        <v>900182</v>
      </c>
      <c r="F1704" s="2" t="s">
        <v>7201</v>
      </c>
      <c r="G1704" s="2">
        <v>971748</v>
      </c>
      <c r="H1704" s="2">
        <v>3</v>
      </c>
      <c r="I1704" s="2" t="s">
        <v>7202</v>
      </c>
      <c r="J1704" s="2">
        <v>41.182002</v>
      </c>
      <c r="K1704" s="2">
        <v>-81.481468</v>
      </c>
      <c r="L1704" s="2" t="s">
        <v>7203</v>
      </c>
    </row>
    <row r="1705" spans="1:12">
      <c r="A1705" s="2">
        <v>318685</v>
      </c>
      <c r="B1705" s="2" t="s">
        <v>7204</v>
      </c>
      <c r="C1705" s="2" t="s">
        <v>7205</v>
      </c>
      <c r="D1705" s="2" t="s">
        <v>602</v>
      </c>
      <c r="E1705" s="2">
        <v>900182</v>
      </c>
      <c r="F1705" s="2" t="s">
        <v>7206</v>
      </c>
      <c r="G1705" s="2">
        <v>906386</v>
      </c>
      <c r="H1705" s="2">
        <v>3</v>
      </c>
      <c r="I1705" s="2" t="s">
        <v>7207</v>
      </c>
      <c r="J1705" s="2">
        <v>33.544599</v>
      </c>
      <c r="K1705" s="2">
        <v>-84.278682</v>
      </c>
      <c r="L1705" s="2" t="s">
        <v>7208</v>
      </c>
    </row>
    <row r="1706" spans="1:12">
      <c r="A1706" s="2">
        <v>318687</v>
      </c>
      <c r="B1706" s="2" t="s">
        <v>7209</v>
      </c>
      <c r="C1706" s="2" t="s">
        <v>7210</v>
      </c>
      <c r="D1706" s="2" t="s">
        <v>602</v>
      </c>
      <c r="E1706" s="2">
        <v>900182</v>
      </c>
      <c r="F1706" s="2" t="s">
        <v>5564</v>
      </c>
      <c r="G1706" s="2">
        <v>931707</v>
      </c>
      <c r="H1706" s="2">
        <v>5</v>
      </c>
      <c r="I1706" s="2" t="s">
        <v>7211</v>
      </c>
      <c r="J1706" s="2">
        <v>-157.831</v>
      </c>
      <c r="K1706" s="2">
        <v>21.28128</v>
      </c>
      <c r="L1706" s="2" t="s">
        <v>7212</v>
      </c>
    </row>
    <row r="1707" spans="1:12">
      <c r="A1707" s="2">
        <v>318688</v>
      </c>
      <c r="B1707" s="2" t="s">
        <v>7213</v>
      </c>
      <c r="C1707" s="2" t="s">
        <v>7214</v>
      </c>
      <c r="D1707" s="2" t="s">
        <v>602</v>
      </c>
      <c r="E1707" s="2">
        <v>900182</v>
      </c>
      <c r="F1707" s="2" t="s">
        <v>7215</v>
      </c>
      <c r="G1707" s="2">
        <v>906772</v>
      </c>
      <c r="H1707" s="2">
        <v>3</v>
      </c>
      <c r="I1707" s="2" t="s">
        <v>7216</v>
      </c>
      <c r="J1707" s="2">
        <v>-117.27005</v>
      </c>
      <c r="K1707" s="2">
        <v>32.989486</v>
      </c>
      <c r="L1707" s="2" t="s">
        <v>7217</v>
      </c>
    </row>
    <row r="1708" spans="1:12">
      <c r="A1708" s="2">
        <v>318689</v>
      </c>
      <c r="B1708" s="2" t="s">
        <v>7218</v>
      </c>
      <c r="C1708" s="2" t="s">
        <v>7219</v>
      </c>
      <c r="D1708" s="2" t="s">
        <v>602</v>
      </c>
      <c r="E1708" s="2">
        <v>900182</v>
      </c>
      <c r="F1708" s="2" t="s">
        <v>7220</v>
      </c>
      <c r="G1708" s="2">
        <v>906101</v>
      </c>
      <c r="H1708" s="2">
        <v>4</v>
      </c>
      <c r="I1708" s="2" t="s">
        <v>7221</v>
      </c>
      <c r="J1708" s="2">
        <v>-95.990232</v>
      </c>
      <c r="K1708" s="2">
        <v>36.15484</v>
      </c>
      <c r="L1708" s="2" t="s">
        <v>7222</v>
      </c>
    </row>
    <row r="1709" spans="1:12">
      <c r="A1709" s="2">
        <v>318690</v>
      </c>
      <c r="B1709" s="2" t="s">
        <v>7223</v>
      </c>
      <c r="C1709" s="2" t="s">
        <v>7224</v>
      </c>
      <c r="D1709" s="2" t="s">
        <v>602</v>
      </c>
      <c r="E1709" s="2">
        <v>900182</v>
      </c>
      <c r="F1709" s="2" t="s">
        <v>7220</v>
      </c>
      <c r="G1709" s="2">
        <v>906101</v>
      </c>
      <c r="H1709" s="2">
        <v>3</v>
      </c>
      <c r="I1709" s="2" t="s">
        <v>7225</v>
      </c>
      <c r="J1709" s="2">
        <v>-95.8951304</v>
      </c>
      <c r="K1709" s="2">
        <v>36.1139293</v>
      </c>
      <c r="L1709" s="2" t="s">
        <v>7226</v>
      </c>
    </row>
    <row r="1710" spans="1:12">
      <c r="A1710" s="2">
        <v>318691</v>
      </c>
      <c r="B1710" s="2" t="s">
        <v>7227</v>
      </c>
      <c r="C1710" s="2" t="s">
        <v>7228</v>
      </c>
      <c r="D1710" s="2" t="s">
        <v>602</v>
      </c>
      <c r="E1710" s="2">
        <v>900182</v>
      </c>
      <c r="F1710" s="2" t="s">
        <v>7220</v>
      </c>
      <c r="G1710" s="2">
        <v>906101</v>
      </c>
      <c r="H1710" s="2">
        <v>3</v>
      </c>
      <c r="I1710" s="2" t="s">
        <v>7229</v>
      </c>
      <c r="J1710" s="2">
        <v>-95.864334</v>
      </c>
      <c r="K1710" s="2">
        <v>36.088099</v>
      </c>
      <c r="L1710" s="2" t="s">
        <v>7230</v>
      </c>
    </row>
    <row r="1711" spans="1:12">
      <c r="A1711" s="2">
        <v>318692</v>
      </c>
      <c r="B1711" s="2" t="s">
        <v>7231</v>
      </c>
      <c r="C1711" s="2" t="s">
        <v>7232</v>
      </c>
      <c r="D1711" s="2" t="s">
        <v>602</v>
      </c>
      <c r="E1711" s="2">
        <v>900182</v>
      </c>
      <c r="F1711" s="2" t="s">
        <v>7220</v>
      </c>
      <c r="G1711" s="2">
        <v>906101</v>
      </c>
      <c r="H1711" s="2">
        <v>2</v>
      </c>
      <c r="I1711" s="2" t="s">
        <v>7233</v>
      </c>
      <c r="J1711" s="2">
        <v>-95.8930356</v>
      </c>
      <c r="K1711" s="2">
        <v>36.1164932</v>
      </c>
      <c r="L1711" s="2" t="s">
        <v>7234</v>
      </c>
    </row>
    <row r="1712" spans="1:12">
      <c r="A1712" s="2">
        <v>318693</v>
      </c>
      <c r="B1712" s="2" t="s">
        <v>7235</v>
      </c>
      <c r="C1712" s="2" t="s">
        <v>7236</v>
      </c>
      <c r="D1712" s="2" t="s">
        <v>602</v>
      </c>
      <c r="E1712" s="2">
        <v>900182</v>
      </c>
      <c r="F1712" s="2" t="s">
        <v>7220</v>
      </c>
      <c r="G1712" s="2">
        <v>906101</v>
      </c>
      <c r="H1712" s="2">
        <v>2</v>
      </c>
      <c r="I1712" s="2" t="s">
        <v>7237</v>
      </c>
      <c r="J1712" s="2">
        <v>-95.913451</v>
      </c>
      <c r="K1712" s="2">
        <v>36.060903</v>
      </c>
      <c r="L1712" s="2" t="s">
        <v>7238</v>
      </c>
    </row>
    <row r="1713" spans="1:12">
      <c r="A1713" s="2">
        <v>318694</v>
      </c>
      <c r="B1713" s="2" t="s">
        <v>7239</v>
      </c>
      <c r="C1713" s="2" t="s">
        <v>7240</v>
      </c>
      <c r="D1713" s="2" t="s">
        <v>602</v>
      </c>
      <c r="E1713" s="2">
        <v>900182</v>
      </c>
      <c r="F1713" s="2" t="s">
        <v>7220</v>
      </c>
      <c r="G1713" s="2">
        <v>906101</v>
      </c>
      <c r="H1713" s="2">
        <v>3</v>
      </c>
      <c r="I1713" s="2" t="s">
        <v>7241</v>
      </c>
      <c r="J1713" s="2">
        <v>-95.864334</v>
      </c>
      <c r="K1713" s="2">
        <v>36.088099</v>
      </c>
      <c r="L1713" s="2" t="s">
        <v>7242</v>
      </c>
    </row>
    <row r="1714" spans="1:12">
      <c r="A1714" s="2">
        <v>318695</v>
      </c>
      <c r="B1714" s="2" t="s">
        <v>7243</v>
      </c>
      <c r="C1714" s="2" t="s">
        <v>7244</v>
      </c>
      <c r="D1714" s="2" t="s">
        <v>602</v>
      </c>
      <c r="E1714" s="2">
        <v>900182</v>
      </c>
      <c r="F1714" s="2" t="s">
        <v>7245</v>
      </c>
      <c r="G1714" s="2">
        <v>905468</v>
      </c>
      <c r="H1714" s="2">
        <v>3</v>
      </c>
      <c r="I1714" s="2" t="s">
        <v>7246</v>
      </c>
      <c r="J1714" s="2">
        <v>-84.26251</v>
      </c>
      <c r="K1714" s="2">
        <v>30.44024</v>
      </c>
      <c r="L1714" s="2" t="s">
        <v>7247</v>
      </c>
    </row>
    <row r="1715" spans="1:12">
      <c r="A1715" s="2">
        <v>318696</v>
      </c>
      <c r="B1715" s="2" t="s">
        <v>7248</v>
      </c>
      <c r="C1715" s="2" t="s">
        <v>7249</v>
      </c>
      <c r="D1715" s="2" t="s">
        <v>602</v>
      </c>
      <c r="E1715" s="2">
        <v>900182</v>
      </c>
      <c r="F1715" s="2" t="s">
        <v>7250</v>
      </c>
      <c r="G1715" s="2">
        <v>979662</v>
      </c>
      <c r="H1715" s="2">
        <v>4</v>
      </c>
      <c r="I1715" s="2" t="s">
        <v>7251</v>
      </c>
      <c r="J1715" s="2">
        <v>-157.8285907</v>
      </c>
      <c r="K1715" s="2">
        <v>21.27931</v>
      </c>
      <c r="L1715" s="2" t="s">
        <v>7252</v>
      </c>
    </row>
    <row r="1716" spans="1:12">
      <c r="A1716" s="2">
        <v>318698</v>
      </c>
      <c r="B1716" s="2" t="s">
        <v>7253</v>
      </c>
      <c r="C1716" s="2" t="s">
        <v>7254</v>
      </c>
      <c r="D1716" s="2" t="s">
        <v>602</v>
      </c>
      <c r="E1716" s="2">
        <v>900182</v>
      </c>
      <c r="F1716" s="2" t="s">
        <v>7255</v>
      </c>
      <c r="G1716" s="2">
        <v>905578</v>
      </c>
      <c r="H1716" s="2">
        <v>4</v>
      </c>
      <c r="I1716" s="2" t="s">
        <v>7256</v>
      </c>
      <c r="J1716" s="2">
        <v>27.965707</v>
      </c>
      <c r="K1716" s="2">
        <v>-82.519807</v>
      </c>
      <c r="L1716" s="2" t="s">
        <v>7257</v>
      </c>
    </row>
    <row r="1717" spans="1:12">
      <c r="A1717" s="2">
        <v>318699</v>
      </c>
      <c r="B1717" s="2" t="s">
        <v>7258</v>
      </c>
      <c r="C1717" s="2" t="s">
        <v>7259</v>
      </c>
      <c r="D1717" s="2" t="s">
        <v>602</v>
      </c>
      <c r="E1717" s="2">
        <v>900182</v>
      </c>
      <c r="F1717" s="2" t="s">
        <v>7255</v>
      </c>
      <c r="G1717" s="2">
        <v>905578</v>
      </c>
      <c r="H1717" s="2">
        <v>3</v>
      </c>
      <c r="I1717" s="2" t="s">
        <v>7260</v>
      </c>
      <c r="J1717" s="2">
        <v>28.07074</v>
      </c>
      <c r="K1717" s="2">
        <v>-82.35973</v>
      </c>
      <c r="L1717" s="2" t="s">
        <v>7261</v>
      </c>
    </row>
    <row r="1718" spans="1:12">
      <c r="A1718" s="2">
        <v>318700</v>
      </c>
      <c r="B1718" s="2" t="s">
        <v>7262</v>
      </c>
      <c r="C1718" s="2" t="s">
        <v>7263</v>
      </c>
      <c r="D1718" s="2" t="s">
        <v>602</v>
      </c>
      <c r="E1718" s="2">
        <v>900182</v>
      </c>
      <c r="F1718" s="2" t="s">
        <v>7255</v>
      </c>
      <c r="G1718" s="2">
        <v>905578</v>
      </c>
      <c r="H1718" s="2">
        <v>3</v>
      </c>
      <c r="I1718" s="2" t="s">
        <v>7264</v>
      </c>
      <c r="J1718" s="2">
        <v>27.95241</v>
      </c>
      <c r="K1718" s="2">
        <v>-82.50698</v>
      </c>
      <c r="L1718" s="2" t="s">
        <v>7265</v>
      </c>
    </row>
    <row r="1719" spans="1:12">
      <c r="A1719" s="2">
        <v>318703</v>
      </c>
      <c r="B1719" s="2" t="s">
        <v>7266</v>
      </c>
      <c r="C1719" s="2" t="s">
        <v>7267</v>
      </c>
      <c r="D1719" s="2" t="s">
        <v>602</v>
      </c>
      <c r="E1719" s="2">
        <v>900182</v>
      </c>
      <c r="F1719" s="2" t="s">
        <v>7255</v>
      </c>
      <c r="G1719" s="2">
        <v>905578</v>
      </c>
      <c r="H1719" s="2">
        <v>3</v>
      </c>
      <c r="I1719" s="2" t="s">
        <v>7268</v>
      </c>
      <c r="J1719" s="2">
        <v>27.952288</v>
      </c>
      <c r="K1719" s="2">
        <v>-82.524839</v>
      </c>
      <c r="L1719" s="2" t="s">
        <v>7269</v>
      </c>
    </row>
    <row r="1720" spans="1:12">
      <c r="A1720" s="2">
        <v>318704</v>
      </c>
      <c r="B1720" s="2" t="s">
        <v>7270</v>
      </c>
      <c r="C1720" s="2" t="s">
        <v>7271</v>
      </c>
      <c r="D1720" s="2" t="s">
        <v>602</v>
      </c>
      <c r="E1720" s="2">
        <v>900182</v>
      </c>
      <c r="F1720" s="2" t="s">
        <v>7272</v>
      </c>
      <c r="G1720" s="2">
        <v>905450</v>
      </c>
      <c r="H1720" s="2">
        <v>3</v>
      </c>
      <c r="I1720" s="2" t="s">
        <v>7273</v>
      </c>
      <c r="J1720" s="2">
        <v>-111.9395698</v>
      </c>
      <c r="K1720" s="2">
        <v>33.4308595</v>
      </c>
      <c r="L1720" s="2" t="s">
        <v>7274</v>
      </c>
    </row>
    <row r="1721" spans="1:12">
      <c r="A1721" s="2">
        <v>318705</v>
      </c>
      <c r="B1721" s="2" t="s">
        <v>7275</v>
      </c>
      <c r="C1721" s="2" t="s">
        <v>7276</v>
      </c>
      <c r="D1721" s="2" t="s">
        <v>602</v>
      </c>
      <c r="E1721" s="2">
        <v>900182</v>
      </c>
      <c r="F1721" s="2" t="s">
        <v>7272</v>
      </c>
      <c r="G1721" s="2">
        <v>905450</v>
      </c>
      <c r="H1721" s="2">
        <v>3</v>
      </c>
      <c r="I1721" s="2" t="s">
        <v>7277</v>
      </c>
      <c r="J1721" s="2">
        <v>-111.93797</v>
      </c>
      <c r="K1721" s="2">
        <v>33.42655</v>
      </c>
      <c r="L1721" s="2" t="s">
        <v>7278</v>
      </c>
    </row>
    <row r="1722" spans="1:12">
      <c r="A1722" s="2">
        <v>318706</v>
      </c>
      <c r="B1722" s="2" t="s">
        <v>7279</v>
      </c>
      <c r="C1722" s="2" t="s">
        <v>7280</v>
      </c>
      <c r="D1722" s="2" t="s">
        <v>602</v>
      </c>
      <c r="E1722" s="2">
        <v>900182</v>
      </c>
      <c r="F1722" s="2" t="s">
        <v>7272</v>
      </c>
      <c r="G1722" s="2">
        <v>905450</v>
      </c>
      <c r="H1722" s="2">
        <v>3</v>
      </c>
      <c r="I1722" s="2" t="s">
        <v>7281</v>
      </c>
      <c r="J1722" s="2">
        <v>-111.9639115</v>
      </c>
      <c r="K1722" s="2">
        <v>33.379185</v>
      </c>
      <c r="L1722" s="2" t="s">
        <v>7282</v>
      </c>
    </row>
    <row r="1723" spans="1:12">
      <c r="A1723" s="2">
        <v>318707</v>
      </c>
      <c r="B1723" s="2" t="s">
        <v>7283</v>
      </c>
      <c r="C1723" s="2" t="s">
        <v>7284</v>
      </c>
      <c r="D1723" s="2" t="s">
        <v>602</v>
      </c>
      <c r="E1723" s="2">
        <v>900182</v>
      </c>
      <c r="F1723" s="2" t="s">
        <v>7272</v>
      </c>
      <c r="G1723" s="2">
        <v>905450</v>
      </c>
      <c r="H1723" s="2">
        <v>3</v>
      </c>
      <c r="I1723" s="2" t="s">
        <v>7285</v>
      </c>
      <c r="J1723" s="2">
        <v>-111.93797</v>
      </c>
      <c r="K1723" s="2">
        <v>33.42655</v>
      </c>
      <c r="L1723" s="2" t="s">
        <v>7286</v>
      </c>
    </row>
    <row r="1724" spans="1:12">
      <c r="A1724" s="2">
        <v>318710</v>
      </c>
      <c r="B1724" s="2" t="s">
        <v>7287</v>
      </c>
      <c r="C1724" s="2" t="s">
        <v>7288</v>
      </c>
      <c r="D1724" s="2" t="s">
        <v>602</v>
      </c>
      <c r="E1724" s="2">
        <v>900182</v>
      </c>
      <c r="F1724" s="2" t="s">
        <v>7272</v>
      </c>
      <c r="G1724" s="2">
        <v>905450</v>
      </c>
      <c r="H1724" s="2">
        <v>2</v>
      </c>
      <c r="I1724" s="2" t="s">
        <v>7289</v>
      </c>
      <c r="J1724" s="2">
        <v>-111.9644674</v>
      </c>
      <c r="K1724" s="2">
        <v>33.376124</v>
      </c>
      <c r="L1724" s="2" t="s">
        <v>7290</v>
      </c>
    </row>
    <row r="1725" spans="1:12">
      <c r="A1725" s="2">
        <v>318711</v>
      </c>
      <c r="B1725" s="2" t="s">
        <v>7291</v>
      </c>
      <c r="C1725" s="2" t="s">
        <v>7292</v>
      </c>
      <c r="D1725" s="2" t="s">
        <v>602</v>
      </c>
      <c r="E1725" s="2">
        <v>900182</v>
      </c>
      <c r="F1725" s="2" t="s">
        <v>7293</v>
      </c>
      <c r="G1725" s="2">
        <v>949955</v>
      </c>
      <c r="H1725" s="2">
        <v>2</v>
      </c>
      <c r="I1725" s="2" t="s">
        <v>7294</v>
      </c>
      <c r="J1725" s="2">
        <v>42.64069</v>
      </c>
      <c r="K1725" s="2">
        <v>-71.240246</v>
      </c>
      <c r="L1725" s="2" t="s">
        <v>7295</v>
      </c>
    </row>
    <row r="1726" spans="1:12">
      <c r="A1726" s="2">
        <v>318712</v>
      </c>
      <c r="B1726" s="2" t="s">
        <v>7296</v>
      </c>
      <c r="C1726" s="2" t="s">
        <v>7297</v>
      </c>
      <c r="D1726" s="2" t="s">
        <v>602</v>
      </c>
      <c r="E1726" s="2">
        <v>900182</v>
      </c>
      <c r="F1726" s="2" t="s">
        <v>7298</v>
      </c>
      <c r="G1726" s="2">
        <v>905910</v>
      </c>
      <c r="H1726" s="2">
        <v>4</v>
      </c>
      <c r="I1726" s="2" t="s">
        <v>7299</v>
      </c>
      <c r="J1726" s="2">
        <v>-110.974646</v>
      </c>
      <c r="K1726" s="2">
        <v>32.224294</v>
      </c>
      <c r="L1726" s="2" t="s">
        <v>7300</v>
      </c>
    </row>
    <row r="1727" spans="1:12">
      <c r="A1727" s="2">
        <v>318713</v>
      </c>
      <c r="B1727" s="2" t="s">
        <v>7301</v>
      </c>
      <c r="C1727" s="2" t="s">
        <v>7302</v>
      </c>
      <c r="D1727" s="2" t="s">
        <v>602</v>
      </c>
      <c r="E1727" s="2">
        <v>900182</v>
      </c>
      <c r="F1727" s="2" t="s">
        <v>7298</v>
      </c>
      <c r="G1727" s="2">
        <v>905910</v>
      </c>
      <c r="H1727" s="2">
        <v>3</v>
      </c>
      <c r="I1727" s="2" t="s">
        <v>7303</v>
      </c>
      <c r="J1727" s="2">
        <v>-110.862139</v>
      </c>
      <c r="K1727" s="2">
        <v>32.141599</v>
      </c>
      <c r="L1727" s="2" t="s">
        <v>7304</v>
      </c>
    </row>
    <row r="1728" spans="1:12">
      <c r="A1728" s="2">
        <v>318714</v>
      </c>
      <c r="B1728" s="2" t="s">
        <v>7305</v>
      </c>
      <c r="C1728" s="2" t="s">
        <v>7306</v>
      </c>
      <c r="D1728" s="2" t="s">
        <v>602</v>
      </c>
      <c r="E1728" s="2">
        <v>900182</v>
      </c>
      <c r="F1728" s="2" t="s">
        <v>7298</v>
      </c>
      <c r="G1728" s="2">
        <v>905910</v>
      </c>
      <c r="H1728" s="2">
        <v>2</v>
      </c>
      <c r="I1728" s="2" t="s">
        <v>7307</v>
      </c>
      <c r="J1728" s="2">
        <v>-110.88116</v>
      </c>
      <c r="K1728" s="2">
        <v>32.216294</v>
      </c>
      <c r="L1728" s="2" t="s">
        <v>7308</v>
      </c>
    </row>
    <row r="1729" spans="1:12">
      <c r="A1729" s="2">
        <v>318715</v>
      </c>
      <c r="B1729" s="2" t="s">
        <v>7309</v>
      </c>
      <c r="C1729" s="2" t="s">
        <v>7310</v>
      </c>
      <c r="D1729" s="2" t="s">
        <v>602</v>
      </c>
      <c r="E1729" s="2">
        <v>900182</v>
      </c>
      <c r="F1729" s="2" t="s">
        <v>7311</v>
      </c>
      <c r="G1729" s="2">
        <v>930368</v>
      </c>
      <c r="H1729" s="2">
        <v>3</v>
      </c>
      <c r="I1729" s="2" t="s">
        <v>7312</v>
      </c>
      <c r="J1729" s="2">
        <v>-118.39454</v>
      </c>
      <c r="K1729" s="2">
        <v>33.84408</v>
      </c>
      <c r="L1729" s="2" t="s">
        <v>7313</v>
      </c>
    </row>
    <row r="1730" spans="1:12">
      <c r="A1730" s="2">
        <v>318716</v>
      </c>
      <c r="B1730" s="2" t="s">
        <v>7314</v>
      </c>
      <c r="C1730" s="2" t="s">
        <v>7315</v>
      </c>
      <c r="D1730" s="2" t="s">
        <v>602</v>
      </c>
      <c r="E1730" s="2">
        <v>900182</v>
      </c>
      <c r="F1730" s="2" t="s">
        <v>7311</v>
      </c>
      <c r="G1730" s="2">
        <v>930368</v>
      </c>
      <c r="H1730" s="2">
        <v>3</v>
      </c>
      <c r="I1730" s="2" t="s">
        <v>7316</v>
      </c>
      <c r="J1730" s="2">
        <v>-118.39454</v>
      </c>
      <c r="K1730" s="2">
        <v>33.84408</v>
      </c>
      <c r="L1730" s="2" t="s">
        <v>7317</v>
      </c>
    </row>
    <row r="1731" spans="1:12">
      <c r="A1731" s="2">
        <v>318717</v>
      </c>
      <c r="B1731" s="2" t="s">
        <v>7318</v>
      </c>
      <c r="C1731" s="2" t="s">
        <v>7319</v>
      </c>
      <c r="D1731" s="2" t="s">
        <v>602</v>
      </c>
      <c r="E1731" s="2">
        <v>900182</v>
      </c>
      <c r="F1731" s="2" t="s">
        <v>7311</v>
      </c>
      <c r="G1731" s="2">
        <v>930368</v>
      </c>
      <c r="H1731" s="2">
        <v>3</v>
      </c>
      <c r="I1731" s="2" t="s">
        <v>7320</v>
      </c>
      <c r="J1731" s="2">
        <v>-118.285934</v>
      </c>
      <c r="K1731" s="2">
        <v>33.8187</v>
      </c>
      <c r="L1731" s="2" t="s">
        <v>7321</v>
      </c>
    </row>
    <row r="1732" spans="1:12">
      <c r="A1732" s="2">
        <v>318718</v>
      </c>
      <c r="B1732" s="2" t="s">
        <v>7322</v>
      </c>
      <c r="C1732" s="2" t="s">
        <v>7323</v>
      </c>
      <c r="D1732" s="2" t="s">
        <v>602</v>
      </c>
      <c r="E1732" s="2">
        <v>900182</v>
      </c>
      <c r="F1732" s="2" t="s">
        <v>7324</v>
      </c>
      <c r="G1732" s="2">
        <v>935893</v>
      </c>
      <c r="H1732" s="2">
        <v>3</v>
      </c>
      <c r="I1732" s="2" t="s">
        <v>7325</v>
      </c>
      <c r="J1732" s="2">
        <v>41.770966</v>
      </c>
      <c r="K1732" s="2">
        <v>-76.4137</v>
      </c>
      <c r="L1732" s="2" t="s">
        <v>7326</v>
      </c>
    </row>
    <row r="1733" spans="1:12">
      <c r="A1733" s="2">
        <v>318720</v>
      </c>
      <c r="B1733" s="2" t="s">
        <v>7327</v>
      </c>
      <c r="C1733" s="2" t="s">
        <v>7328</v>
      </c>
      <c r="D1733" s="2" t="s">
        <v>602</v>
      </c>
      <c r="E1733" s="2">
        <v>900182</v>
      </c>
      <c r="F1733" s="2" t="s">
        <v>7329</v>
      </c>
      <c r="G1733" s="2">
        <v>941424</v>
      </c>
      <c r="H1733" s="2">
        <v>4</v>
      </c>
      <c r="I1733" s="2" t="s">
        <v>7330</v>
      </c>
      <c r="J1733" s="2">
        <v>-156.4451185</v>
      </c>
      <c r="K1733" s="2">
        <v>20.6874558</v>
      </c>
      <c r="L1733" s="2" t="s">
        <v>7331</v>
      </c>
    </row>
    <row r="1734" spans="1:12">
      <c r="A1734" s="2">
        <v>318722</v>
      </c>
      <c r="B1734" s="2" t="s">
        <v>7332</v>
      </c>
      <c r="C1734" s="2" t="s">
        <v>7333</v>
      </c>
      <c r="D1734" s="2" t="s">
        <v>602</v>
      </c>
      <c r="E1734" s="2">
        <v>900182</v>
      </c>
      <c r="F1734" s="2" t="s">
        <v>7334</v>
      </c>
      <c r="G1734" s="2">
        <v>907136</v>
      </c>
      <c r="H1734" s="2">
        <v>3</v>
      </c>
      <c r="I1734" s="2" t="s">
        <v>7335</v>
      </c>
      <c r="J1734" s="2">
        <v>41.039963</v>
      </c>
      <c r="K1734" s="2">
        <v>-85.242605</v>
      </c>
      <c r="L1734" s="2" t="s">
        <v>7336</v>
      </c>
    </row>
    <row r="1735" spans="1:12">
      <c r="A1735" s="2">
        <v>318723</v>
      </c>
      <c r="B1735" s="2" t="s">
        <v>7337</v>
      </c>
      <c r="C1735" s="2" t="s">
        <v>7338</v>
      </c>
      <c r="D1735" s="2" t="s">
        <v>602</v>
      </c>
      <c r="E1735" s="2">
        <v>900182</v>
      </c>
      <c r="F1735" s="2" t="s">
        <v>7339</v>
      </c>
      <c r="G1735" s="2">
        <v>905497</v>
      </c>
      <c r="H1735" s="2">
        <v>3</v>
      </c>
      <c r="I1735" s="2" t="s">
        <v>7340</v>
      </c>
      <c r="J1735" s="2">
        <v>-97.1324014</v>
      </c>
      <c r="K1735" s="2">
        <v>31.5606876</v>
      </c>
      <c r="L1735" s="2" t="s">
        <v>7341</v>
      </c>
    </row>
    <row r="1736" spans="1:12">
      <c r="A1736" s="2">
        <v>318724</v>
      </c>
      <c r="B1736" s="2" t="s">
        <v>7342</v>
      </c>
      <c r="C1736" s="2" t="s">
        <v>7343</v>
      </c>
      <c r="D1736" s="2" t="s">
        <v>602</v>
      </c>
      <c r="E1736" s="2">
        <v>900182</v>
      </c>
      <c r="F1736" s="2" t="s">
        <v>7344</v>
      </c>
      <c r="G1736" s="2">
        <v>972387</v>
      </c>
      <c r="H1736" s="2">
        <v>3</v>
      </c>
      <c r="I1736" s="2" t="s">
        <v>7345</v>
      </c>
      <c r="J1736" s="2">
        <v>40.745428</v>
      </c>
      <c r="K1736" s="2">
        <v>-73.588617</v>
      </c>
      <c r="L1736" s="2" t="s">
        <v>7346</v>
      </c>
    </row>
    <row r="1737" spans="1:12">
      <c r="A1737" s="2">
        <v>318725</v>
      </c>
      <c r="B1737" s="2" t="s">
        <v>7347</v>
      </c>
      <c r="C1737" s="2" t="s">
        <v>7348</v>
      </c>
      <c r="D1737" s="2" t="s">
        <v>602</v>
      </c>
      <c r="E1737" s="2">
        <v>900182</v>
      </c>
      <c r="F1737" s="2" t="s">
        <v>7349</v>
      </c>
      <c r="G1737" s="2">
        <v>994104</v>
      </c>
      <c r="H1737" s="2">
        <v>2</v>
      </c>
      <c r="I1737" s="2" t="s">
        <v>7350</v>
      </c>
      <c r="J1737" s="2">
        <v>28.941134</v>
      </c>
      <c r="K1737" s="2">
        <v>-81.951615</v>
      </c>
      <c r="L1737" s="2" t="s">
        <v>7351</v>
      </c>
    </row>
    <row r="1738" spans="1:12">
      <c r="A1738" s="2">
        <v>318726</v>
      </c>
      <c r="B1738" s="2" t="s">
        <v>7352</v>
      </c>
      <c r="C1738" s="2" t="s">
        <v>7353</v>
      </c>
      <c r="D1738" s="2" t="s">
        <v>602</v>
      </c>
      <c r="E1738" s="2">
        <v>900182</v>
      </c>
      <c r="F1738" s="2" t="s">
        <v>7354</v>
      </c>
      <c r="G1738" s="2">
        <v>953868</v>
      </c>
      <c r="H1738" s="2">
        <v>3</v>
      </c>
      <c r="I1738" s="2" t="s">
        <v>7355</v>
      </c>
      <c r="J1738" s="2">
        <v>28.380657</v>
      </c>
      <c r="K1738" s="2">
        <v>-81.614372</v>
      </c>
      <c r="L1738" s="2" t="s">
        <v>7356</v>
      </c>
    </row>
    <row r="1739" spans="1:12">
      <c r="A1739" s="2">
        <v>318727</v>
      </c>
      <c r="B1739" s="2" t="s">
        <v>7357</v>
      </c>
      <c r="C1739" s="2" t="s">
        <v>7358</v>
      </c>
      <c r="D1739" s="2" t="s">
        <v>602</v>
      </c>
      <c r="E1739" s="2">
        <v>900182</v>
      </c>
      <c r="F1739" s="2" t="s">
        <v>7354</v>
      </c>
      <c r="G1739" s="2">
        <v>953868</v>
      </c>
      <c r="H1739" s="2">
        <v>3</v>
      </c>
      <c r="I1739" s="2" t="s">
        <v>7359</v>
      </c>
      <c r="J1739" s="2">
        <v>28.379794</v>
      </c>
      <c r="K1739" s="2">
        <v>-81.614234</v>
      </c>
      <c r="L1739" s="2" t="s">
        <v>7360</v>
      </c>
    </row>
    <row r="1740" spans="1:12">
      <c r="A1740" s="2">
        <v>318728</v>
      </c>
      <c r="B1740" s="2" t="s">
        <v>7361</v>
      </c>
      <c r="C1740" s="2" t="s">
        <v>7362</v>
      </c>
      <c r="D1740" s="2" t="s">
        <v>602</v>
      </c>
      <c r="E1740" s="2">
        <v>900182</v>
      </c>
      <c r="F1740" s="2" t="s">
        <v>7363</v>
      </c>
      <c r="G1740" s="2">
        <v>906783</v>
      </c>
      <c r="H1740" s="2">
        <v>3</v>
      </c>
      <c r="I1740" s="2" t="s">
        <v>7364</v>
      </c>
      <c r="J1740" s="2">
        <v>-87.89493</v>
      </c>
      <c r="K1740" s="2">
        <v>42.345516</v>
      </c>
      <c r="L1740" s="2" t="s">
        <v>7365</v>
      </c>
    </row>
    <row r="1741" spans="1:12">
      <c r="A1741" s="2">
        <v>318729</v>
      </c>
      <c r="B1741" s="2" t="s">
        <v>7366</v>
      </c>
      <c r="C1741" s="2" t="s">
        <v>7367</v>
      </c>
      <c r="D1741" s="2" t="s">
        <v>602</v>
      </c>
      <c r="E1741" s="2">
        <v>900182</v>
      </c>
      <c r="F1741" s="2" t="s">
        <v>7368</v>
      </c>
      <c r="G1741" s="2">
        <v>905723</v>
      </c>
      <c r="H1741" s="2">
        <v>3</v>
      </c>
      <c r="I1741" s="2" t="s">
        <v>7369</v>
      </c>
      <c r="J1741" s="2">
        <v>-96.84799</v>
      </c>
      <c r="K1741" s="2">
        <v>32.385708</v>
      </c>
      <c r="L1741" s="2" t="s">
        <v>7370</v>
      </c>
    </row>
    <row r="1742" spans="1:12">
      <c r="A1742" s="2">
        <v>318732</v>
      </c>
      <c r="B1742" s="2" t="s">
        <v>7371</v>
      </c>
      <c r="C1742" s="2" t="s">
        <v>7372</v>
      </c>
      <c r="D1742" s="2" t="s">
        <v>602</v>
      </c>
      <c r="E1742" s="2">
        <v>900182</v>
      </c>
      <c r="F1742" s="2" t="s">
        <v>7373</v>
      </c>
      <c r="G1742" s="2">
        <v>906355</v>
      </c>
      <c r="H1742" s="2">
        <v>4</v>
      </c>
      <c r="I1742" s="2" t="s">
        <v>7374</v>
      </c>
      <c r="J1742" s="2">
        <v>-97.0594467</v>
      </c>
      <c r="K1742" s="2">
        <v>32.8232533</v>
      </c>
      <c r="L1742" s="2" t="s">
        <v>7375</v>
      </c>
    </row>
    <row r="1743" spans="1:12">
      <c r="A1743" s="2">
        <v>318733</v>
      </c>
      <c r="B1743" s="2" t="s">
        <v>7376</v>
      </c>
      <c r="C1743" s="2" t="s">
        <v>7377</v>
      </c>
      <c r="D1743" s="2" t="s">
        <v>602</v>
      </c>
      <c r="E1743" s="2">
        <v>900182</v>
      </c>
      <c r="F1743" s="2" t="s">
        <v>7373</v>
      </c>
      <c r="G1743" s="2">
        <v>906355</v>
      </c>
      <c r="H1743" s="2">
        <v>2</v>
      </c>
      <c r="I1743" s="2" t="s">
        <v>7378</v>
      </c>
      <c r="J1743" s="2">
        <v>-97.36826</v>
      </c>
      <c r="K1743" s="2">
        <v>32.748356</v>
      </c>
      <c r="L1743" s="2" t="s">
        <v>7379</v>
      </c>
    </row>
    <row r="1744" spans="1:12">
      <c r="A1744" s="2">
        <v>318736</v>
      </c>
      <c r="B1744" s="2" t="s">
        <v>7380</v>
      </c>
      <c r="C1744" s="2" t="s">
        <v>7381</v>
      </c>
      <c r="D1744" s="2" t="s">
        <v>602</v>
      </c>
      <c r="E1744" s="2">
        <v>900182</v>
      </c>
      <c r="F1744" s="2" t="s">
        <v>7382</v>
      </c>
      <c r="G1744" s="2">
        <v>909061</v>
      </c>
      <c r="H1744" s="2">
        <v>3</v>
      </c>
      <c r="I1744" s="2" t="s">
        <v>7383</v>
      </c>
      <c r="J1744" s="2">
        <v>42.274855</v>
      </c>
      <c r="K1744" s="2">
        <v>-71.800588</v>
      </c>
      <c r="L1744" s="2" t="s">
        <v>7384</v>
      </c>
    </row>
    <row r="1745" spans="1:12">
      <c r="A1745" s="2">
        <v>318737</v>
      </c>
      <c r="B1745" s="2" t="s">
        <v>7385</v>
      </c>
      <c r="C1745" s="2" t="s">
        <v>7386</v>
      </c>
      <c r="D1745" s="2" t="s">
        <v>602</v>
      </c>
      <c r="E1745" s="2">
        <v>900182</v>
      </c>
      <c r="F1745" s="2" t="s">
        <v>7387</v>
      </c>
      <c r="G1745" s="2">
        <v>915535</v>
      </c>
      <c r="H1745" s="2">
        <v>3</v>
      </c>
      <c r="I1745" s="2" t="s">
        <v>7388</v>
      </c>
      <c r="J1745" s="2">
        <v>40.813901</v>
      </c>
      <c r="K1745" s="2">
        <v>-74.244195</v>
      </c>
      <c r="L1745" s="2" t="s">
        <v>7389</v>
      </c>
    </row>
    <row r="1746" spans="1:12">
      <c r="A1746" s="2">
        <v>318739</v>
      </c>
      <c r="B1746" s="2" t="s">
        <v>7390</v>
      </c>
      <c r="C1746" s="2" t="s">
        <v>7391</v>
      </c>
      <c r="D1746" s="2" t="s">
        <v>602</v>
      </c>
      <c r="E1746" s="2">
        <v>900182</v>
      </c>
      <c r="F1746" s="2" t="s">
        <v>7392</v>
      </c>
      <c r="G1746" s="2">
        <v>950793</v>
      </c>
      <c r="H1746" s="2">
        <v>3</v>
      </c>
      <c r="I1746" s="2" t="s">
        <v>7393</v>
      </c>
      <c r="J1746" s="2">
        <v>40.067649</v>
      </c>
      <c r="K1746" s="2">
        <v>-77.529938</v>
      </c>
      <c r="L1746" s="2" t="s">
        <v>7394</v>
      </c>
    </row>
    <row r="1747" spans="1:12">
      <c r="A1747" s="2">
        <v>318743</v>
      </c>
      <c r="B1747" s="2" t="s">
        <v>7395</v>
      </c>
      <c r="C1747" s="2" t="s">
        <v>7396</v>
      </c>
      <c r="D1747" s="2" t="s">
        <v>602</v>
      </c>
      <c r="E1747" s="2">
        <v>900182</v>
      </c>
      <c r="F1747" s="2" t="s">
        <v>7397</v>
      </c>
      <c r="G1747" s="2">
        <v>905828</v>
      </c>
      <c r="H1747" s="2">
        <v>3</v>
      </c>
      <c r="I1747" s="2" t="s">
        <v>7398</v>
      </c>
      <c r="J1747" s="2">
        <v>26.760738</v>
      </c>
      <c r="K1747" s="2">
        <v>-80.094862</v>
      </c>
      <c r="L1747" s="2" t="s">
        <v>7399</v>
      </c>
    </row>
    <row r="1748" spans="1:12">
      <c r="A1748" s="2">
        <v>318747</v>
      </c>
      <c r="B1748" s="2" t="s">
        <v>7400</v>
      </c>
      <c r="C1748" s="2" t="s">
        <v>7401</v>
      </c>
      <c r="D1748" s="2" t="s">
        <v>602</v>
      </c>
      <c r="E1748" s="2">
        <v>900182</v>
      </c>
      <c r="F1748" s="2" t="s">
        <v>7402</v>
      </c>
      <c r="G1748" s="2">
        <v>961175</v>
      </c>
      <c r="H1748" s="2">
        <v>3</v>
      </c>
      <c r="I1748" s="2" t="s">
        <v>7403</v>
      </c>
      <c r="J1748" s="2">
        <v>40.785775</v>
      </c>
      <c r="K1748" s="2">
        <v>-74.045524</v>
      </c>
      <c r="L1748" s="2" t="s">
        <v>7404</v>
      </c>
    </row>
    <row r="1749" spans="1:12">
      <c r="A1749" s="2">
        <v>318749</v>
      </c>
      <c r="B1749" s="2" t="s">
        <v>7405</v>
      </c>
      <c r="C1749" s="2" t="s">
        <v>7406</v>
      </c>
      <c r="D1749" s="2" t="s">
        <v>602</v>
      </c>
      <c r="E1749" s="2">
        <v>900182</v>
      </c>
      <c r="F1749" s="2" t="s">
        <v>7407</v>
      </c>
      <c r="G1749" s="2">
        <v>952103</v>
      </c>
      <c r="H1749" s="2">
        <v>3</v>
      </c>
      <c r="I1749" s="2" t="s">
        <v>7408</v>
      </c>
      <c r="J1749" s="2">
        <v>38.033034</v>
      </c>
      <c r="K1749" s="2">
        <v>-78.496775</v>
      </c>
      <c r="L1749" s="2" t="s">
        <v>7409</v>
      </c>
    </row>
    <row r="1750" spans="1:12">
      <c r="A1750" s="2">
        <v>318750</v>
      </c>
      <c r="B1750" s="2" t="s">
        <v>7410</v>
      </c>
      <c r="C1750" s="2" t="s">
        <v>7411</v>
      </c>
      <c r="D1750" s="2" t="s">
        <v>602</v>
      </c>
      <c r="E1750" s="2">
        <v>900182</v>
      </c>
      <c r="F1750" s="2" t="s">
        <v>7412</v>
      </c>
      <c r="G1750" s="2">
        <v>906084</v>
      </c>
      <c r="H1750" s="2">
        <v>3</v>
      </c>
      <c r="I1750" s="2" t="s">
        <v>7413</v>
      </c>
      <c r="J1750" s="2">
        <v>35.180447</v>
      </c>
      <c r="K1750" s="2">
        <v>-80.914656</v>
      </c>
      <c r="L1750" s="2" t="s">
        <v>7414</v>
      </c>
    </row>
    <row r="1751" spans="1:12">
      <c r="A1751" s="2">
        <v>318751</v>
      </c>
      <c r="B1751" s="2" t="s">
        <v>7415</v>
      </c>
      <c r="C1751" s="2" t="s">
        <v>7416</v>
      </c>
      <c r="D1751" s="2" t="s">
        <v>602</v>
      </c>
      <c r="E1751" s="2">
        <v>900182</v>
      </c>
      <c r="F1751" s="2" t="s">
        <v>7412</v>
      </c>
      <c r="G1751" s="2">
        <v>906084</v>
      </c>
      <c r="H1751" s="2">
        <v>3</v>
      </c>
      <c r="I1751" s="2" t="s">
        <v>7417</v>
      </c>
      <c r="J1751" s="2">
        <v>35.180961</v>
      </c>
      <c r="K1751" s="2">
        <v>-80.914563</v>
      </c>
      <c r="L1751" s="2" t="s">
        <v>7418</v>
      </c>
    </row>
    <row r="1752" spans="1:12">
      <c r="A1752" s="2">
        <v>318753</v>
      </c>
      <c r="B1752" s="2" t="s">
        <v>7419</v>
      </c>
      <c r="C1752" s="2" t="s">
        <v>7420</v>
      </c>
      <c r="D1752" s="2" t="s">
        <v>602</v>
      </c>
      <c r="E1752" s="2">
        <v>900182</v>
      </c>
      <c r="F1752" s="2" t="s">
        <v>7421</v>
      </c>
      <c r="G1752" s="2">
        <v>906065</v>
      </c>
      <c r="H1752" s="2">
        <v>3</v>
      </c>
      <c r="I1752" s="2" t="s">
        <v>7422</v>
      </c>
      <c r="J1752" s="2">
        <v>39.136818</v>
      </c>
      <c r="K1752" s="2">
        <v>-84.50792</v>
      </c>
      <c r="L1752" s="2" t="s">
        <v>7423</v>
      </c>
    </row>
    <row r="1753" spans="1:12">
      <c r="A1753" s="2">
        <v>318755</v>
      </c>
      <c r="B1753" s="2" t="s">
        <v>7424</v>
      </c>
      <c r="C1753" s="2" t="s">
        <v>7425</v>
      </c>
      <c r="D1753" s="2" t="s">
        <v>602</v>
      </c>
      <c r="E1753" s="2">
        <v>900182</v>
      </c>
      <c r="F1753" s="2" t="s">
        <v>5480</v>
      </c>
      <c r="G1753" s="2">
        <v>906051</v>
      </c>
      <c r="H1753" s="2">
        <v>4</v>
      </c>
      <c r="I1753" s="2" t="s">
        <v>7426</v>
      </c>
      <c r="J1753" s="2">
        <v>-90.071813</v>
      </c>
      <c r="K1753" s="2">
        <v>29.953217</v>
      </c>
      <c r="L1753" s="2" t="s">
        <v>7427</v>
      </c>
    </row>
    <row r="1754" spans="1:12">
      <c r="A1754" s="2">
        <v>318757</v>
      </c>
      <c r="B1754" s="2" t="s">
        <v>7428</v>
      </c>
      <c r="C1754" s="2" t="s">
        <v>7429</v>
      </c>
      <c r="D1754" s="2" t="s">
        <v>602</v>
      </c>
      <c r="E1754" s="2">
        <v>900182</v>
      </c>
      <c r="F1754" s="2" t="s">
        <v>5480</v>
      </c>
      <c r="G1754" s="2">
        <v>906051</v>
      </c>
      <c r="H1754" s="2">
        <v>3</v>
      </c>
      <c r="I1754" s="2" t="s">
        <v>7430</v>
      </c>
      <c r="J1754" s="2">
        <v>-90.065003</v>
      </c>
      <c r="K1754" s="2">
        <v>29.958581</v>
      </c>
      <c r="L1754" s="2" t="s">
        <v>7431</v>
      </c>
    </row>
    <row r="1755" spans="1:12">
      <c r="A1755" s="2">
        <v>318758</v>
      </c>
      <c r="B1755" s="2" t="s">
        <v>7432</v>
      </c>
      <c r="C1755" s="2" t="s">
        <v>7433</v>
      </c>
      <c r="D1755" s="2" t="s">
        <v>602</v>
      </c>
      <c r="E1755" s="2">
        <v>900182</v>
      </c>
      <c r="F1755" s="2" t="s">
        <v>5480</v>
      </c>
      <c r="G1755" s="2">
        <v>906051</v>
      </c>
      <c r="H1755" s="2">
        <v>3</v>
      </c>
      <c r="I1755" s="2" t="s">
        <v>7434</v>
      </c>
      <c r="J1755" s="2">
        <v>-90.0707</v>
      </c>
      <c r="K1755" s="2">
        <v>29.9431</v>
      </c>
      <c r="L1755" s="2" t="s">
        <v>7435</v>
      </c>
    </row>
    <row r="1756" spans="1:12">
      <c r="A1756" s="2">
        <v>318764</v>
      </c>
      <c r="B1756" s="2" t="s">
        <v>7436</v>
      </c>
      <c r="C1756" s="2" t="s">
        <v>7437</v>
      </c>
      <c r="D1756" s="2" t="s">
        <v>602</v>
      </c>
      <c r="E1756" s="2">
        <v>900182</v>
      </c>
      <c r="F1756" s="2" t="s">
        <v>5480</v>
      </c>
      <c r="G1756" s="2">
        <v>906051</v>
      </c>
      <c r="H1756" s="2">
        <v>3</v>
      </c>
      <c r="I1756" s="2" t="s">
        <v>7438</v>
      </c>
      <c r="J1756" s="2">
        <v>-90.070347</v>
      </c>
      <c r="K1756" s="2">
        <v>29.943525</v>
      </c>
      <c r="L1756" s="2" t="s">
        <v>7439</v>
      </c>
    </row>
    <row r="1757" spans="1:12">
      <c r="A1757" s="2">
        <v>318765</v>
      </c>
      <c r="B1757" s="2" t="s">
        <v>7440</v>
      </c>
      <c r="C1757" s="2" t="s">
        <v>7441</v>
      </c>
      <c r="D1757" s="2" t="s">
        <v>602</v>
      </c>
      <c r="E1757" s="2">
        <v>900182</v>
      </c>
      <c r="F1757" s="2" t="s">
        <v>5480</v>
      </c>
      <c r="G1757" s="2">
        <v>906051</v>
      </c>
      <c r="H1757" s="2">
        <v>3</v>
      </c>
      <c r="I1757" s="2" t="s">
        <v>7442</v>
      </c>
      <c r="J1757" s="2">
        <v>-90.0707</v>
      </c>
      <c r="K1757" s="2">
        <v>29.9431</v>
      </c>
      <c r="L1757" s="2" t="s">
        <v>7443</v>
      </c>
    </row>
    <row r="1758" spans="1:12">
      <c r="A1758" s="2">
        <v>318770</v>
      </c>
      <c r="B1758" s="2" t="s">
        <v>7444</v>
      </c>
      <c r="C1758" s="2" t="s">
        <v>7445</v>
      </c>
      <c r="D1758" s="2" t="s">
        <v>602</v>
      </c>
      <c r="E1758" s="2">
        <v>900182</v>
      </c>
      <c r="F1758" s="2" t="s">
        <v>5372</v>
      </c>
      <c r="G1758" s="2">
        <v>905501</v>
      </c>
      <c r="H1758" s="2">
        <v>4</v>
      </c>
      <c r="I1758" s="2" t="s">
        <v>7446</v>
      </c>
      <c r="J1758" s="2">
        <v>-95.537297</v>
      </c>
      <c r="K1758" s="2">
        <v>29.737207</v>
      </c>
      <c r="L1758" s="2" t="s">
        <v>7447</v>
      </c>
    </row>
    <row r="1759" spans="1:12">
      <c r="A1759" s="2">
        <v>318771</v>
      </c>
      <c r="B1759" s="2" t="s">
        <v>7448</v>
      </c>
      <c r="C1759" s="2" t="s">
        <v>7449</v>
      </c>
      <c r="D1759" s="2" t="s">
        <v>602</v>
      </c>
      <c r="E1759" s="2">
        <v>900182</v>
      </c>
      <c r="F1759" s="2" t="s">
        <v>5372</v>
      </c>
      <c r="G1759" s="2">
        <v>905501</v>
      </c>
      <c r="H1759" s="2">
        <v>3</v>
      </c>
      <c r="I1759" s="2" t="s">
        <v>7450</v>
      </c>
      <c r="J1759" s="2">
        <v>29.755816</v>
      </c>
      <c r="K1759" s="2">
        <v>-95.36677</v>
      </c>
      <c r="L1759" s="2" t="s">
        <v>7451</v>
      </c>
    </row>
    <row r="1760" spans="1:12">
      <c r="A1760" s="2">
        <v>318772</v>
      </c>
      <c r="B1760" s="2" t="s">
        <v>7452</v>
      </c>
      <c r="C1760" s="2" t="s">
        <v>7453</v>
      </c>
      <c r="D1760" s="2" t="s">
        <v>602</v>
      </c>
      <c r="E1760" s="2">
        <v>900182</v>
      </c>
      <c r="F1760" s="2" t="s">
        <v>5372</v>
      </c>
      <c r="G1760" s="2">
        <v>905501</v>
      </c>
      <c r="H1760" s="2">
        <v>3</v>
      </c>
      <c r="I1760" s="2" t="s">
        <v>7454</v>
      </c>
      <c r="J1760" s="2">
        <v>29.831997</v>
      </c>
      <c r="K1760" s="2">
        <v>-95.551117</v>
      </c>
      <c r="L1760" s="2" t="s">
        <v>7455</v>
      </c>
    </row>
    <row r="1761" spans="1:12">
      <c r="A1761" s="2">
        <v>318774</v>
      </c>
      <c r="B1761" s="2" t="s">
        <v>7456</v>
      </c>
      <c r="C1761" s="2" t="s">
        <v>7457</v>
      </c>
      <c r="D1761" s="2" t="s">
        <v>602</v>
      </c>
      <c r="E1761" s="2">
        <v>900182</v>
      </c>
      <c r="F1761" s="2" t="s">
        <v>5372</v>
      </c>
      <c r="G1761" s="2">
        <v>905501</v>
      </c>
      <c r="H1761" s="2">
        <v>3</v>
      </c>
      <c r="I1761" s="2" t="s">
        <v>7458</v>
      </c>
      <c r="J1761" s="2">
        <v>29.693564</v>
      </c>
      <c r="K1761" s="2">
        <v>-95.409642</v>
      </c>
      <c r="L1761" s="2" t="s">
        <v>7459</v>
      </c>
    </row>
    <row r="1762" spans="1:12">
      <c r="A1762" s="2">
        <v>318777</v>
      </c>
      <c r="B1762" s="2" t="s">
        <v>7460</v>
      </c>
      <c r="C1762" s="2" t="s">
        <v>7461</v>
      </c>
      <c r="D1762" s="2" t="s">
        <v>602</v>
      </c>
      <c r="E1762" s="2">
        <v>900182</v>
      </c>
      <c r="F1762" s="2" t="s">
        <v>7462</v>
      </c>
      <c r="G1762" s="2">
        <v>906328</v>
      </c>
      <c r="H1762" s="2">
        <v>3</v>
      </c>
      <c r="I1762" s="2" t="s">
        <v>7463</v>
      </c>
      <c r="J1762" s="2">
        <v>31.266706</v>
      </c>
      <c r="K1762" s="2">
        <v>-92.459761</v>
      </c>
      <c r="L1762" s="2" t="s">
        <v>7464</v>
      </c>
    </row>
    <row r="1763" spans="1:12">
      <c r="A1763" s="2">
        <v>318778</v>
      </c>
      <c r="B1763" s="2" t="s">
        <v>7465</v>
      </c>
      <c r="C1763" s="2" t="s">
        <v>7466</v>
      </c>
      <c r="D1763" s="2" t="s">
        <v>602</v>
      </c>
      <c r="E1763" s="2">
        <v>900182</v>
      </c>
      <c r="F1763" s="2" t="s">
        <v>7462</v>
      </c>
      <c r="G1763" s="2">
        <v>906328</v>
      </c>
      <c r="H1763" s="2">
        <v>3</v>
      </c>
      <c r="I1763" s="2" t="s">
        <v>7467</v>
      </c>
      <c r="J1763" s="2">
        <v>38.804012</v>
      </c>
      <c r="K1763" s="2">
        <v>-77.057313</v>
      </c>
      <c r="L1763" s="2" t="s">
        <v>7468</v>
      </c>
    </row>
    <row r="1764" spans="1:12">
      <c r="A1764" s="2">
        <v>318779</v>
      </c>
      <c r="B1764" s="2" t="s">
        <v>7469</v>
      </c>
      <c r="C1764" s="2" t="s">
        <v>7470</v>
      </c>
      <c r="D1764" s="2" t="s">
        <v>602</v>
      </c>
      <c r="E1764" s="2">
        <v>900182</v>
      </c>
      <c r="F1764" s="2" t="s">
        <v>7462</v>
      </c>
      <c r="G1764" s="2">
        <v>906328</v>
      </c>
      <c r="H1764" s="2">
        <v>3</v>
      </c>
      <c r="I1764" s="2" t="s">
        <v>7471</v>
      </c>
      <c r="J1764" s="2">
        <v>38.802499</v>
      </c>
      <c r="K1764" s="2">
        <v>-77.080372</v>
      </c>
      <c r="L1764" s="2" t="s">
        <v>7472</v>
      </c>
    </row>
    <row r="1765" spans="1:12">
      <c r="A1765" s="2">
        <v>318780</v>
      </c>
      <c r="B1765" s="2" t="s">
        <v>7473</v>
      </c>
      <c r="C1765" s="2" t="s">
        <v>7474</v>
      </c>
      <c r="D1765" s="2" t="s">
        <v>602</v>
      </c>
      <c r="E1765" s="2">
        <v>900182</v>
      </c>
      <c r="F1765" s="2" t="s">
        <v>7462</v>
      </c>
      <c r="G1765" s="2">
        <v>906328</v>
      </c>
      <c r="H1765" s="2">
        <v>4</v>
      </c>
      <c r="I1765" s="2" t="s">
        <v>7475</v>
      </c>
      <c r="J1765" s="2">
        <v>34.088743</v>
      </c>
      <c r="K1765" s="2">
        <v>-84.257091</v>
      </c>
      <c r="L1765" s="2" t="s">
        <v>7476</v>
      </c>
    </row>
    <row r="1766" spans="1:12">
      <c r="A1766" s="2">
        <v>318782</v>
      </c>
      <c r="B1766" s="2" t="s">
        <v>7477</v>
      </c>
      <c r="C1766" s="2" t="s">
        <v>7478</v>
      </c>
      <c r="D1766" s="2" t="s">
        <v>602</v>
      </c>
      <c r="E1766" s="2">
        <v>900182</v>
      </c>
      <c r="F1766" s="2" t="s">
        <v>5449</v>
      </c>
      <c r="G1766" s="2">
        <v>905557</v>
      </c>
      <c r="H1766" s="2">
        <v>4</v>
      </c>
      <c r="I1766" s="2" t="s">
        <v>7479</v>
      </c>
      <c r="J1766" s="2">
        <v>33.854014</v>
      </c>
      <c r="K1766" s="2">
        <v>-84.359792</v>
      </c>
      <c r="L1766" s="2" t="s">
        <v>7480</v>
      </c>
    </row>
    <row r="1767" spans="1:12">
      <c r="A1767" s="2">
        <v>318783</v>
      </c>
      <c r="B1767" s="2" t="s">
        <v>7481</v>
      </c>
      <c r="C1767" s="2" t="s">
        <v>7482</v>
      </c>
      <c r="D1767" s="2" t="s">
        <v>602</v>
      </c>
      <c r="E1767" s="2">
        <v>900182</v>
      </c>
      <c r="F1767" s="2" t="s">
        <v>5449</v>
      </c>
      <c r="G1767" s="2">
        <v>905557</v>
      </c>
      <c r="H1767" s="2">
        <v>3</v>
      </c>
      <c r="I1767" s="2" t="s">
        <v>7483</v>
      </c>
      <c r="J1767" s="2">
        <v>-84.39181</v>
      </c>
      <c r="K1767" s="2">
        <v>33.7597</v>
      </c>
      <c r="L1767" s="2" t="s">
        <v>7484</v>
      </c>
    </row>
    <row r="1768" spans="1:12">
      <c r="A1768" s="2">
        <v>318784</v>
      </c>
      <c r="B1768" s="2" t="s">
        <v>7485</v>
      </c>
      <c r="C1768" s="2" t="s">
        <v>7486</v>
      </c>
      <c r="D1768" s="2" t="s">
        <v>602</v>
      </c>
      <c r="E1768" s="2">
        <v>900182</v>
      </c>
      <c r="F1768" s="2" t="s">
        <v>5449</v>
      </c>
      <c r="G1768" s="2">
        <v>905557</v>
      </c>
      <c r="H1768" s="2">
        <v>4</v>
      </c>
      <c r="I1768" s="2" t="s">
        <v>7487</v>
      </c>
      <c r="J1768" s="2">
        <v>33.778472</v>
      </c>
      <c r="K1768" s="2">
        <v>-84.387288</v>
      </c>
      <c r="L1768" s="2" t="s">
        <v>7488</v>
      </c>
    </row>
    <row r="1769" spans="1:12">
      <c r="A1769" s="2">
        <v>318786</v>
      </c>
      <c r="B1769" s="2" t="s">
        <v>7489</v>
      </c>
      <c r="C1769" s="2" t="s">
        <v>7490</v>
      </c>
      <c r="D1769" s="2" t="s">
        <v>602</v>
      </c>
      <c r="E1769" s="2">
        <v>900182</v>
      </c>
      <c r="F1769" s="2" t="s">
        <v>5449</v>
      </c>
      <c r="G1769" s="2">
        <v>905557</v>
      </c>
      <c r="H1769" s="2">
        <v>3</v>
      </c>
      <c r="I1769" s="2" t="s">
        <v>7491</v>
      </c>
      <c r="J1769" s="2">
        <v>33.847006</v>
      </c>
      <c r="K1769" s="2">
        <v>-84.370072</v>
      </c>
      <c r="L1769" s="2" t="s">
        <v>7492</v>
      </c>
    </row>
    <row r="1770" spans="1:12">
      <c r="A1770" s="2">
        <v>318787</v>
      </c>
      <c r="B1770" s="2" t="s">
        <v>7493</v>
      </c>
      <c r="C1770" s="2" t="s">
        <v>7494</v>
      </c>
      <c r="D1770" s="2" t="s">
        <v>602</v>
      </c>
      <c r="E1770" s="2">
        <v>900182</v>
      </c>
      <c r="F1770" s="2" t="s">
        <v>5449</v>
      </c>
      <c r="G1770" s="2">
        <v>905557</v>
      </c>
      <c r="H1770" s="2">
        <v>3</v>
      </c>
      <c r="I1770" s="2" t="s">
        <v>7495</v>
      </c>
      <c r="J1770" s="2">
        <v>33.877813</v>
      </c>
      <c r="K1770" s="2">
        <v>-84.465876</v>
      </c>
      <c r="L1770" s="2" t="s">
        <v>7496</v>
      </c>
    </row>
    <row r="1771" spans="1:12">
      <c r="A1771" s="2">
        <v>318788</v>
      </c>
      <c r="B1771" s="2" t="s">
        <v>7497</v>
      </c>
      <c r="C1771" s="2" t="s">
        <v>7498</v>
      </c>
      <c r="D1771" s="2" t="s">
        <v>602</v>
      </c>
      <c r="E1771" s="2">
        <v>900182</v>
      </c>
      <c r="F1771" s="2" t="s">
        <v>5449</v>
      </c>
      <c r="G1771" s="2">
        <v>905557</v>
      </c>
      <c r="H1771" s="2">
        <v>3</v>
      </c>
      <c r="I1771" s="2" t="s">
        <v>7499</v>
      </c>
      <c r="J1771" s="2">
        <v>33.758217</v>
      </c>
      <c r="K1771" s="2">
        <v>-84.388285</v>
      </c>
      <c r="L1771" s="2" t="s">
        <v>7500</v>
      </c>
    </row>
    <row r="1772" spans="1:12">
      <c r="A1772" s="2">
        <v>318789</v>
      </c>
      <c r="B1772" s="2" t="s">
        <v>7501</v>
      </c>
      <c r="C1772" s="2" t="s">
        <v>7502</v>
      </c>
      <c r="D1772" s="2" t="s">
        <v>602</v>
      </c>
      <c r="E1772" s="2">
        <v>900182</v>
      </c>
      <c r="F1772" s="2" t="s">
        <v>5449</v>
      </c>
      <c r="G1772" s="2">
        <v>905557</v>
      </c>
      <c r="H1772" s="2">
        <v>3</v>
      </c>
      <c r="I1772" s="2" t="s">
        <v>7503</v>
      </c>
      <c r="J1772" s="2">
        <v>-84.36404</v>
      </c>
      <c r="K1772" s="2">
        <v>33.8296</v>
      </c>
      <c r="L1772" s="2" t="s">
        <v>7504</v>
      </c>
    </row>
    <row r="1773" spans="1:12">
      <c r="A1773" s="2">
        <v>318790</v>
      </c>
      <c r="B1773" s="2" t="s">
        <v>7505</v>
      </c>
      <c r="C1773" s="2" t="s">
        <v>7506</v>
      </c>
      <c r="D1773" s="2" t="s">
        <v>602</v>
      </c>
      <c r="E1773" s="2">
        <v>900182</v>
      </c>
      <c r="F1773" s="2" t="s">
        <v>5449</v>
      </c>
      <c r="G1773" s="2">
        <v>905557</v>
      </c>
      <c r="H1773" s="2">
        <v>3</v>
      </c>
      <c r="I1773" s="2" t="s">
        <v>7507</v>
      </c>
      <c r="J1773" s="2">
        <v>33.78565</v>
      </c>
      <c r="K1773" s="2">
        <v>-84.392206</v>
      </c>
      <c r="L1773" s="2" t="s">
        <v>7508</v>
      </c>
    </row>
    <row r="1774" spans="1:12">
      <c r="A1774" s="2">
        <v>318791</v>
      </c>
      <c r="B1774" s="2" t="s">
        <v>7509</v>
      </c>
      <c r="C1774" s="2" t="s">
        <v>7510</v>
      </c>
      <c r="D1774" s="2" t="s">
        <v>602</v>
      </c>
      <c r="E1774" s="2">
        <v>900182</v>
      </c>
      <c r="F1774" s="2" t="s">
        <v>5449</v>
      </c>
      <c r="G1774" s="2">
        <v>905557</v>
      </c>
      <c r="H1774" s="2">
        <v>4</v>
      </c>
      <c r="I1774" s="2" t="s">
        <v>7511</v>
      </c>
      <c r="J1774" s="2">
        <v>33.846165</v>
      </c>
      <c r="K1774" s="2">
        <v>-84.359274</v>
      </c>
      <c r="L1774" s="2" t="s">
        <v>7512</v>
      </c>
    </row>
    <row r="1775" spans="1:12">
      <c r="A1775" s="2">
        <v>318792</v>
      </c>
      <c r="B1775" s="2" t="s">
        <v>7513</v>
      </c>
      <c r="C1775" s="2" t="s">
        <v>7514</v>
      </c>
      <c r="D1775" s="2" t="s">
        <v>602</v>
      </c>
      <c r="E1775" s="2">
        <v>900182</v>
      </c>
      <c r="F1775" s="2" t="s">
        <v>5449</v>
      </c>
      <c r="G1775" s="2">
        <v>905557</v>
      </c>
      <c r="H1775" s="2">
        <v>4</v>
      </c>
      <c r="I1775" s="2" t="s">
        <v>7515</v>
      </c>
      <c r="J1775" s="2">
        <v>33.76157</v>
      </c>
      <c r="K1775" s="2">
        <v>-84.38599</v>
      </c>
      <c r="L1775" s="2" t="s">
        <v>7516</v>
      </c>
    </row>
    <row r="1776" spans="1:12">
      <c r="A1776" s="2">
        <v>318795</v>
      </c>
      <c r="B1776" s="2" t="s">
        <v>7517</v>
      </c>
      <c r="C1776" s="2" t="s">
        <v>7518</v>
      </c>
      <c r="D1776" s="2" t="s">
        <v>602</v>
      </c>
      <c r="E1776" s="2">
        <v>900182</v>
      </c>
      <c r="F1776" s="2" t="s">
        <v>7519</v>
      </c>
      <c r="G1776" s="2">
        <v>932166</v>
      </c>
      <c r="H1776" s="2">
        <v>3</v>
      </c>
      <c r="I1776" s="2" t="s">
        <v>7520</v>
      </c>
      <c r="J1776" s="2">
        <v>27.264343</v>
      </c>
      <c r="K1776" s="2">
        <v>-80.201891</v>
      </c>
      <c r="L1776" s="2" t="s">
        <v>7521</v>
      </c>
    </row>
    <row r="1777" spans="1:12">
      <c r="A1777" s="2">
        <v>318796</v>
      </c>
      <c r="B1777" s="2" t="s">
        <v>7522</v>
      </c>
      <c r="C1777" s="2" t="s">
        <v>7523</v>
      </c>
      <c r="D1777" s="2" t="s">
        <v>602</v>
      </c>
      <c r="E1777" s="2">
        <v>900182</v>
      </c>
      <c r="F1777" s="2" t="s">
        <v>7524</v>
      </c>
      <c r="G1777" s="2">
        <v>905847</v>
      </c>
      <c r="H1777" s="2">
        <v>3</v>
      </c>
      <c r="I1777" s="2" t="s">
        <v>7525</v>
      </c>
      <c r="J1777" s="2">
        <v>-112.006162</v>
      </c>
      <c r="K1777" s="2">
        <v>40.77179</v>
      </c>
      <c r="L1777" s="2" t="s">
        <v>7526</v>
      </c>
    </row>
    <row r="1778" spans="1:12">
      <c r="A1778" s="2">
        <v>318799</v>
      </c>
      <c r="B1778" s="2" t="s">
        <v>7527</v>
      </c>
      <c r="C1778" s="2" t="s">
        <v>7528</v>
      </c>
      <c r="D1778" s="2" t="s">
        <v>602</v>
      </c>
      <c r="E1778" s="2">
        <v>900182</v>
      </c>
      <c r="F1778" s="2" t="s">
        <v>7524</v>
      </c>
      <c r="G1778" s="2">
        <v>905847</v>
      </c>
      <c r="H1778" s="2">
        <v>3</v>
      </c>
      <c r="I1778" s="2" t="s">
        <v>7529</v>
      </c>
      <c r="J1778" s="2">
        <v>-112.087544</v>
      </c>
      <c r="K1778" s="2">
        <v>40.703751</v>
      </c>
      <c r="L1778" s="2" t="s">
        <v>7530</v>
      </c>
    </row>
    <row r="1779" spans="1:12">
      <c r="A1779" s="2">
        <v>318800</v>
      </c>
      <c r="B1779" s="2" t="s">
        <v>7531</v>
      </c>
      <c r="C1779" s="2" t="s">
        <v>7532</v>
      </c>
      <c r="D1779" s="2" t="s">
        <v>602</v>
      </c>
      <c r="E1779" s="2">
        <v>900182</v>
      </c>
      <c r="F1779" s="2" t="s">
        <v>7524</v>
      </c>
      <c r="G1779" s="2">
        <v>905847</v>
      </c>
      <c r="H1779" s="2">
        <v>3</v>
      </c>
      <c r="I1779" s="2" t="s">
        <v>7533</v>
      </c>
      <c r="J1779" s="2">
        <v>-112.0109</v>
      </c>
      <c r="K1779" s="2">
        <v>40.772858</v>
      </c>
      <c r="L1779" s="2" t="s">
        <v>7534</v>
      </c>
    </row>
    <row r="1780" spans="1:12">
      <c r="A1780" s="2">
        <v>318802</v>
      </c>
      <c r="B1780" s="2" t="s">
        <v>7535</v>
      </c>
      <c r="C1780" s="2" t="s">
        <v>7536</v>
      </c>
      <c r="D1780" s="2" t="s">
        <v>602</v>
      </c>
      <c r="E1780" s="2">
        <v>900182</v>
      </c>
      <c r="F1780" s="2" t="s">
        <v>7537</v>
      </c>
      <c r="G1780" s="2">
        <v>906672</v>
      </c>
      <c r="H1780" s="2">
        <v>3</v>
      </c>
      <c r="I1780" s="2" t="s">
        <v>7538</v>
      </c>
      <c r="J1780" s="2">
        <v>40.972727</v>
      </c>
      <c r="K1780" s="2">
        <v>-73.880838</v>
      </c>
      <c r="L1780" s="2" t="s">
        <v>7539</v>
      </c>
    </row>
    <row r="1781" spans="1:12">
      <c r="A1781" s="2">
        <v>318803</v>
      </c>
      <c r="B1781" s="2" t="s">
        <v>7540</v>
      </c>
      <c r="C1781" s="2" t="s">
        <v>7541</v>
      </c>
      <c r="D1781" s="2" t="s">
        <v>602</v>
      </c>
      <c r="E1781" s="2">
        <v>900182</v>
      </c>
      <c r="F1781" s="2" t="s">
        <v>7542</v>
      </c>
      <c r="G1781" s="2">
        <v>938059</v>
      </c>
      <c r="H1781" s="2">
        <v>3</v>
      </c>
      <c r="I1781" s="2" t="s">
        <v>7543</v>
      </c>
      <c r="J1781" s="2">
        <v>25.93984</v>
      </c>
      <c r="K1781" s="2">
        <v>-80.122272</v>
      </c>
      <c r="L1781" s="2" t="s">
        <v>7544</v>
      </c>
    </row>
    <row r="1782" spans="1:12">
      <c r="A1782" s="2">
        <v>318804</v>
      </c>
      <c r="B1782" s="2" t="s">
        <v>7545</v>
      </c>
      <c r="C1782" s="2" t="s">
        <v>7546</v>
      </c>
      <c r="D1782" s="2" t="s">
        <v>602</v>
      </c>
      <c r="E1782" s="2">
        <v>900182</v>
      </c>
      <c r="F1782" s="2" t="s">
        <v>7547</v>
      </c>
      <c r="G1782" s="2">
        <v>906350</v>
      </c>
      <c r="H1782" s="2">
        <v>3</v>
      </c>
      <c r="I1782" s="2" t="s">
        <v>7548</v>
      </c>
      <c r="J1782" s="2">
        <v>25.730419</v>
      </c>
      <c r="K1782" s="2">
        <v>-80.238931</v>
      </c>
      <c r="L1782" s="2" t="s">
        <v>7549</v>
      </c>
    </row>
    <row r="1783" spans="1:12">
      <c r="A1783" s="2">
        <v>318805</v>
      </c>
      <c r="B1783" s="2" t="s">
        <v>7550</v>
      </c>
      <c r="C1783" s="2" t="s">
        <v>7551</v>
      </c>
      <c r="D1783" s="2" t="s">
        <v>602</v>
      </c>
      <c r="E1783" s="2">
        <v>900182</v>
      </c>
      <c r="F1783" s="2" t="s">
        <v>7552</v>
      </c>
      <c r="G1783" s="2">
        <v>905627</v>
      </c>
      <c r="H1783" s="2">
        <v>4</v>
      </c>
      <c r="I1783" s="2" t="s">
        <v>7553</v>
      </c>
      <c r="J1783" s="2">
        <v>40.682499</v>
      </c>
      <c r="K1783" s="2">
        <v>-74.193941</v>
      </c>
      <c r="L1783" s="2" t="s">
        <v>7554</v>
      </c>
    </row>
    <row r="1784" spans="1:12">
      <c r="A1784" s="2">
        <v>318806</v>
      </c>
      <c r="B1784" s="2" t="s">
        <v>7555</v>
      </c>
      <c r="C1784" s="2" t="s">
        <v>7556</v>
      </c>
      <c r="D1784" s="2" t="s">
        <v>602</v>
      </c>
      <c r="E1784" s="2">
        <v>900182</v>
      </c>
      <c r="F1784" s="2" t="s">
        <v>7552</v>
      </c>
      <c r="G1784" s="2">
        <v>905627</v>
      </c>
      <c r="H1784" s="2">
        <v>3</v>
      </c>
      <c r="I1784" s="2" t="s">
        <v>7557</v>
      </c>
      <c r="J1784" s="2">
        <v>-74.17403</v>
      </c>
      <c r="K1784" s="2">
        <v>40.66368</v>
      </c>
      <c r="L1784" s="2" t="s">
        <v>7558</v>
      </c>
    </row>
    <row r="1785" spans="1:12">
      <c r="A1785" s="2">
        <v>318808</v>
      </c>
      <c r="B1785" s="2" t="s">
        <v>7559</v>
      </c>
      <c r="C1785" s="2" t="s">
        <v>7560</v>
      </c>
      <c r="D1785" s="2" t="s">
        <v>602</v>
      </c>
      <c r="E1785" s="2">
        <v>900182</v>
      </c>
      <c r="F1785" s="2" t="s">
        <v>7561</v>
      </c>
      <c r="G1785" s="2">
        <v>905645</v>
      </c>
      <c r="H1785" s="2">
        <v>4</v>
      </c>
      <c r="I1785" s="2" t="s">
        <v>7562</v>
      </c>
      <c r="J1785" s="2">
        <v>42.4392</v>
      </c>
      <c r="K1785" s="2">
        <v>-76.4957</v>
      </c>
      <c r="L1785" s="2" t="s">
        <v>7563</v>
      </c>
    </row>
    <row r="1786" spans="1:12">
      <c r="A1786" s="2">
        <v>318809</v>
      </c>
      <c r="B1786" s="2" t="s">
        <v>7564</v>
      </c>
      <c r="C1786" s="2" t="s">
        <v>7565</v>
      </c>
      <c r="D1786" s="2" t="s">
        <v>602</v>
      </c>
      <c r="E1786" s="2">
        <v>900182</v>
      </c>
      <c r="F1786" s="2" t="s">
        <v>5449</v>
      </c>
      <c r="G1786" s="2">
        <v>905557</v>
      </c>
      <c r="H1786" s="2">
        <v>2</v>
      </c>
      <c r="I1786" s="2" t="s">
        <v>7566</v>
      </c>
      <c r="J1786" s="2">
        <v>33.663052</v>
      </c>
      <c r="K1786" s="2">
        <v>-84.429795</v>
      </c>
      <c r="L1786" s="2" t="s">
        <v>7567</v>
      </c>
    </row>
    <row r="1787" spans="1:12">
      <c r="A1787" s="2">
        <v>318810</v>
      </c>
      <c r="B1787" s="2" t="s">
        <v>7568</v>
      </c>
      <c r="C1787" s="2" t="s">
        <v>7569</v>
      </c>
      <c r="D1787" s="2" t="s">
        <v>602</v>
      </c>
      <c r="E1787" s="2">
        <v>900182</v>
      </c>
      <c r="F1787" s="2" t="s">
        <v>7570</v>
      </c>
      <c r="G1787" s="2">
        <v>907942</v>
      </c>
      <c r="H1787" s="2">
        <v>4</v>
      </c>
      <c r="I1787" s="2" t="s">
        <v>7571</v>
      </c>
      <c r="J1787" s="2">
        <v>40.556212</v>
      </c>
      <c r="K1787" s="2">
        <v>-74.310238</v>
      </c>
      <c r="L1787" s="2" t="s">
        <v>7572</v>
      </c>
    </row>
    <row r="1788" spans="1:12">
      <c r="A1788" s="2">
        <v>318811</v>
      </c>
      <c r="B1788" s="2" t="s">
        <v>7573</v>
      </c>
      <c r="C1788" s="2" t="s">
        <v>7574</v>
      </c>
      <c r="D1788" s="2" t="s">
        <v>602</v>
      </c>
      <c r="E1788" s="2">
        <v>900182</v>
      </c>
      <c r="F1788" s="2" t="s">
        <v>7575</v>
      </c>
      <c r="G1788" s="2">
        <v>930743</v>
      </c>
      <c r="H1788" s="2">
        <v>4</v>
      </c>
      <c r="I1788" s="2" t="s">
        <v>7576</v>
      </c>
      <c r="J1788" s="2">
        <v>-116.375699</v>
      </c>
      <c r="K1788" s="2">
        <v>33.7004</v>
      </c>
      <c r="L1788" s="2" t="s">
        <v>7577</v>
      </c>
    </row>
    <row r="1789" spans="1:12">
      <c r="A1789" s="2">
        <v>318812</v>
      </c>
      <c r="B1789" s="2" t="s">
        <v>7578</v>
      </c>
      <c r="C1789" s="2" t="s">
        <v>7579</v>
      </c>
      <c r="D1789" s="2" t="s">
        <v>602</v>
      </c>
      <c r="E1789" s="2">
        <v>900182</v>
      </c>
      <c r="F1789" s="2" t="s">
        <v>7580</v>
      </c>
      <c r="G1789" s="2">
        <v>956385</v>
      </c>
      <c r="H1789" s="2">
        <v>3</v>
      </c>
      <c r="I1789" s="2" t="s">
        <v>7581</v>
      </c>
      <c r="J1789" s="2">
        <v>40.723662</v>
      </c>
      <c r="K1789" s="2">
        <v>-73.586924</v>
      </c>
      <c r="L1789" s="2" t="s">
        <v>7582</v>
      </c>
    </row>
    <row r="1790" spans="1:12">
      <c r="A1790" s="2">
        <v>318813</v>
      </c>
      <c r="B1790" s="2" t="s">
        <v>7583</v>
      </c>
      <c r="C1790" s="2" t="s">
        <v>7584</v>
      </c>
      <c r="D1790" s="2" t="s">
        <v>602</v>
      </c>
      <c r="E1790" s="2">
        <v>900182</v>
      </c>
      <c r="F1790" s="2" t="s">
        <v>7585</v>
      </c>
      <c r="G1790" s="2">
        <v>905811</v>
      </c>
      <c r="H1790" s="2">
        <v>3</v>
      </c>
      <c r="I1790" s="2" t="s">
        <v>7586</v>
      </c>
      <c r="J1790" s="2">
        <v>36.335497</v>
      </c>
      <c r="K1790" s="2">
        <v>-82.405339</v>
      </c>
      <c r="L1790" s="2" t="s">
        <v>7587</v>
      </c>
    </row>
    <row r="1791" spans="1:12">
      <c r="A1791" s="2">
        <v>318816</v>
      </c>
      <c r="B1791" s="2" t="s">
        <v>7588</v>
      </c>
      <c r="C1791" s="2" t="s">
        <v>7589</v>
      </c>
      <c r="D1791" s="2" t="s">
        <v>602</v>
      </c>
      <c r="E1791" s="2">
        <v>900182</v>
      </c>
      <c r="F1791" s="2" t="s">
        <v>5492</v>
      </c>
      <c r="G1791" s="2">
        <v>915156</v>
      </c>
      <c r="H1791" s="2">
        <v>4</v>
      </c>
      <c r="I1791" s="2" t="s">
        <v>7590</v>
      </c>
      <c r="J1791" s="2">
        <v>-118.182799</v>
      </c>
      <c r="K1791" s="2">
        <v>33.765976</v>
      </c>
      <c r="L1791" s="2" t="s">
        <v>7591</v>
      </c>
    </row>
    <row r="1792" spans="1:12">
      <c r="A1792" s="2">
        <v>318817</v>
      </c>
      <c r="B1792" s="2" t="s">
        <v>7592</v>
      </c>
      <c r="C1792" s="2" t="s">
        <v>7593</v>
      </c>
      <c r="D1792" s="2" t="s">
        <v>602</v>
      </c>
      <c r="E1792" s="2">
        <v>900182</v>
      </c>
      <c r="F1792" s="2" t="s">
        <v>5492</v>
      </c>
      <c r="G1792" s="2">
        <v>915156</v>
      </c>
      <c r="H1792" s="2">
        <v>3</v>
      </c>
      <c r="I1792" s="2" t="s">
        <v>7594</v>
      </c>
      <c r="J1792" s="2">
        <v>-118.182799</v>
      </c>
      <c r="K1792" s="2">
        <v>33.765976</v>
      </c>
      <c r="L1792" s="2" t="s">
        <v>7595</v>
      </c>
    </row>
    <row r="1793" spans="1:12">
      <c r="A1793" s="2">
        <v>318818</v>
      </c>
      <c r="B1793" s="2" t="s">
        <v>7596</v>
      </c>
      <c r="C1793" s="2" t="s">
        <v>7597</v>
      </c>
      <c r="D1793" s="2" t="s">
        <v>602</v>
      </c>
      <c r="E1793" s="2">
        <v>900182</v>
      </c>
      <c r="F1793" s="2" t="s">
        <v>5492</v>
      </c>
      <c r="G1793" s="2">
        <v>915156</v>
      </c>
      <c r="H1793" s="2">
        <v>3</v>
      </c>
      <c r="I1793" s="2" t="s">
        <v>7598</v>
      </c>
      <c r="J1793" s="2">
        <v>-118.182799</v>
      </c>
      <c r="K1793" s="2">
        <v>33.765976</v>
      </c>
      <c r="L1793" s="2" t="s">
        <v>7599</v>
      </c>
    </row>
    <row r="1794" spans="1:12">
      <c r="A1794" s="2">
        <v>318820</v>
      </c>
      <c r="B1794" s="2" t="s">
        <v>7600</v>
      </c>
      <c r="C1794" s="2" t="s">
        <v>7601</v>
      </c>
      <c r="D1794" s="2" t="s">
        <v>602</v>
      </c>
      <c r="E1794" s="2">
        <v>900182</v>
      </c>
      <c r="F1794" s="2" t="s">
        <v>5368</v>
      </c>
      <c r="G1794" s="2">
        <v>906186</v>
      </c>
      <c r="H1794" s="2">
        <v>3</v>
      </c>
      <c r="I1794" s="2" t="s">
        <v>7602</v>
      </c>
      <c r="J1794" s="2">
        <v>41.893701</v>
      </c>
      <c r="K1794" s="2">
        <v>-87.625437</v>
      </c>
      <c r="L1794" s="2" t="s">
        <v>7603</v>
      </c>
    </row>
    <row r="1795" spans="1:12">
      <c r="A1795" s="2">
        <v>318822</v>
      </c>
      <c r="B1795" s="2" t="s">
        <v>7604</v>
      </c>
      <c r="C1795" s="2" t="s">
        <v>7605</v>
      </c>
      <c r="D1795" s="2" t="s">
        <v>602</v>
      </c>
      <c r="E1795" s="2">
        <v>900182</v>
      </c>
      <c r="F1795" s="2" t="s">
        <v>5368</v>
      </c>
      <c r="G1795" s="2">
        <v>906186</v>
      </c>
      <c r="H1795" s="2">
        <v>3</v>
      </c>
      <c r="I1795" s="2" t="s">
        <v>7606</v>
      </c>
      <c r="J1795" s="2">
        <v>41.893303</v>
      </c>
      <c r="K1795" s="2">
        <v>-87.623486</v>
      </c>
      <c r="L1795" s="2" t="s">
        <v>7607</v>
      </c>
    </row>
    <row r="1796" spans="1:12">
      <c r="A1796" s="2">
        <v>318824</v>
      </c>
      <c r="B1796" s="2" t="s">
        <v>7608</v>
      </c>
      <c r="C1796" s="2" t="s">
        <v>7609</v>
      </c>
      <c r="D1796" s="2" t="s">
        <v>602</v>
      </c>
      <c r="E1796" s="2">
        <v>900182</v>
      </c>
      <c r="F1796" s="2" t="s">
        <v>5368</v>
      </c>
      <c r="G1796" s="2">
        <v>906186</v>
      </c>
      <c r="H1796" s="2">
        <v>3</v>
      </c>
      <c r="I1796" s="2" t="s">
        <v>7610</v>
      </c>
      <c r="J1796" s="2">
        <v>41.8908818811178</v>
      </c>
      <c r="K1796" s="2">
        <v>-87.630159035325</v>
      </c>
      <c r="L1796" s="2" t="s">
        <v>7611</v>
      </c>
    </row>
    <row r="1797" spans="1:12">
      <c r="A1797" s="2">
        <v>318825</v>
      </c>
      <c r="B1797" s="2" t="s">
        <v>7612</v>
      </c>
      <c r="C1797" s="2" t="s">
        <v>7613</v>
      </c>
      <c r="D1797" s="2" t="s">
        <v>602</v>
      </c>
      <c r="E1797" s="2">
        <v>900182</v>
      </c>
      <c r="F1797" s="2" t="s">
        <v>5368</v>
      </c>
      <c r="G1797" s="2">
        <v>906186</v>
      </c>
      <c r="H1797" s="2">
        <v>4</v>
      </c>
      <c r="I1797" s="2" t="s">
        <v>7614</v>
      </c>
      <c r="J1797" s="2">
        <v>-87.62515</v>
      </c>
      <c r="K1797" s="2">
        <v>41.891754</v>
      </c>
      <c r="L1797" s="2" t="s">
        <v>7615</v>
      </c>
    </row>
    <row r="1798" spans="1:12">
      <c r="A1798" s="2">
        <v>318826</v>
      </c>
      <c r="B1798" s="2" t="s">
        <v>7616</v>
      </c>
      <c r="C1798" s="2" t="s">
        <v>7617</v>
      </c>
      <c r="D1798" s="2" t="s">
        <v>602</v>
      </c>
      <c r="E1798" s="2">
        <v>900182</v>
      </c>
      <c r="F1798" s="2" t="s">
        <v>5368</v>
      </c>
      <c r="G1798" s="2">
        <v>906186</v>
      </c>
      <c r="H1798" s="2">
        <v>4</v>
      </c>
      <c r="I1798" s="2" t="s">
        <v>7618</v>
      </c>
      <c r="J1798" s="2">
        <v>-87.63115</v>
      </c>
      <c r="K1798" s="2">
        <v>41.88083</v>
      </c>
      <c r="L1798" s="2" t="s">
        <v>7619</v>
      </c>
    </row>
    <row r="1799" spans="1:12">
      <c r="A1799" s="2">
        <v>318827</v>
      </c>
      <c r="B1799" s="2" t="s">
        <v>7620</v>
      </c>
      <c r="C1799" s="2" t="s">
        <v>7621</v>
      </c>
      <c r="D1799" s="2" t="s">
        <v>602</v>
      </c>
      <c r="E1799" s="2">
        <v>900182</v>
      </c>
      <c r="F1799" s="2" t="s">
        <v>5368</v>
      </c>
      <c r="G1799" s="2">
        <v>906186</v>
      </c>
      <c r="H1799" s="2">
        <v>4</v>
      </c>
      <c r="I1799" s="2" t="s">
        <v>7622</v>
      </c>
      <c r="J1799" s="2">
        <v>-87.62737</v>
      </c>
      <c r="K1799" s="2">
        <v>41.845436</v>
      </c>
      <c r="L1799" s="2" t="s">
        <v>7623</v>
      </c>
    </row>
    <row r="1800" spans="1:12">
      <c r="A1800" s="2">
        <v>318829</v>
      </c>
      <c r="B1800" s="2" t="s">
        <v>7624</v>
      </c>
      <c r="C1800" s="2" t="s">
        <v>7625</v>
      </c>
      <c r="D1800" s="2" t="s">
        <v>602</v>
      </c>
      <c r="E1800" s="2">
        <v>900182</v>
      </c>
      <c r="F1800" s="2" t="s">
        <v>5368</v>
      </c>
      <c r="G1800" s="2">
        <v>906186</v>
      </c>
      <c r="H1800" s="2">
        <v>3</v>
      </c>
      <c r="I1800" s="2" t="s">
        <v>7626</v>
      </c>
      <c r="J1800" s="2">
        <v>41.881714</v>
      </c>
      <c r="K1800" s="2">
        <v>-87.631958</v>
      </c>
      <c r="L1800" s="2" t="s">
        <v>7627</v>
      </c>
    </row>
    <row r="1801" spans="1:12">
      <c r="A1801" s="2">
        <v>318830</v>
      </c>
      <c r="B1801" s="2" t="s">
        <v>7628</v>
      </c>
      <c r="C1801" s="2" t="s">
        <v>7629</v>
      </c>
      <c r="D1801" s="2" t="s">
        <v>602</v>
      </c>
      <c r="E1801" s="2">
        <v>900182</v>
      </c>
      <c r="F1801" s="2" t="s">
        <v>5368</v>
      </c>
      <c r="G1801" s="2">
        <v>906186</v>
      </c>
      <c r="H1801" s="2">
        <v>4</v>
      </c>
      <c r="I1801" s="2" t="s">
        <v>7630</v>
      </c>
      <c r="J1801" s="2">
        <v>41.889665</v>
      </c>
      <c r="K1801" s="2">
        <v>-87.629864</v>
      </c>
      <c r="L1801" s="2" t="s">
        <v>7631</v>
      </c>
    </row>
    <row r="1802" spans="1:12">
      <c r="A1802" s="2">
        <v>318831</v>
      </c>
      <c r="B1802" s="2" t="s">
        <v>7632</v>
      </c>
      <c r="C1802" s="2" t="s">
        <v>7633</v>
      </c>
      <c r="D1802" s="2" t="s">
        <v>602</v>
      </c>
      <c r="E1802" s="2">
        <v>900182</v>
      </c>
      <c r="F1802" s="2" t="s">
        <v>5368</v>
      </c>
      <c r="G1802" s="2">
        <v>906186</v>
      </c>
      <c r="H1802" s="2">
        <v>3</v>
      </c>
      <c r="I1802" s="2" t="s">
        <v>7634</v>
      </c>
      <c r="J1802" s="2">
        <v>41.889655</v>
      </c>
      <c r="K1802" s="2">
        <v>-87.629908</v>
      </c>
      <c r="L1802" s="2" t="s">
        <v>7631</v>
      </c>
    </row>
    <row r="1803" spans="1:12">
      <c r="A1803" s="2">
        <v>318832</v>
      </c>
      <c r="B1803" s="2" t="s">
        <v>7635</v>
      </c>
      <c r="C1803" s="2" t="s">
        <v>7636</v>
      </c>
      <c r="D1803" s="2" t="s">
        <v>602</v>
      </c>
      <c r="E1803" s="2">
        <v>900182</v>
      </c>
      <c r="F1803" s="2" t="s">
        <v>7637</v>
      </c>
      <c r="G1803" s="2">
        <v>954194</v>
      </c>
      <c r="H1803" s="2">
        <v>3</v>
      </c>
      <c r="I1803" s="2" t="s">
        <v>7638</v>
      </c>
      <c r="J1803" s="2">
        <v>40.550514</v>
      </c>
      <c r="K1803" s="2">
        <v>-75.423431</v>
      </c>
      <c r="L1803" s="2" t="s">
        <v>7639</v>
      </c>
    </row>
    <row r="1804" spans="1:12">
      <c r="A1804" s="2">
        <v>318833</v>
      </c>
      <c r="B1804" s="2" t="s">
        <v>7640</v>
      </c>
      <c r="C1804" s="2" t="s">
        <v>7641</v>
      </c>
      <c r="D1804" s="2" t="s">
        <v>602</v>
      </c>
      <c r="E1804" s="2">
        <v>900182</v>
      </c>
      <c r="F1804" s="2" t="s">
        <v>7642</v>
      </c>
      <c r="G1804" s="2">
        <v>907478</v>
      </c>
      <c r="H1804" s="2">
        <v>4</v>
      </c>
      <c r="I1804" s="2" t="s">
        <v>7643</v>
      </c>
      <c r="J1804" s="2">
        <v>36.164292</v>
      </c>
      <c r="K1804" s="2">
        <v>-86.516842</v>
      </c>
      <c r="L1804" s="2" t="s">
        <v>7644</v>
      </c>
    </row>
    <row r="1805" spans="1:12">
      <c r="A1805" s="2">
        <v>318838</v>
      </c>
      <c r="B1805" s="2" t="s">
        <v>7645</v>
      </c>
      <c r="C1805" s="2" t="s">
        <v>7646</v>
      </c>
      <c r="D1805" s="2" t="s">
        <v>59</v>
      </c>
      <c r="E1805" s="2">
        <v>900091</v>
      </c>
      <c r="F1805" s="2" t="s">
        <v>7647</v>
      </c>
      <c r="G1805" s="2">
        <v>903552</v>
      </c>
      <c r="H1805" s="2">
        <v>5</v>
      </c>
      <c r="I1805" s="2" t="s">
        <v>7648</v>
      </c>
      <c r="J1805" s="2">
        <v>126.317651</v>
      </c>
      <c r="K1805" s="2">
        <v>33.30837</v>
      </c>
      <c r="L1805" s="2" t="s">
        <v>7649</v>
      </c>
    </row>
    <row r="1806" spans="1:12">
      <c r="A1806" s="2">
        <v>318857</v>
      </c>
      <c r="B1806" s="2" t="s">
        <v>7650</v>
      </c>
      <c r="C1806" s="2" t="s">
        <v>7651</v>
      </c>
      <c r="D1806" s="2" t="s">
        <v>65</v>
      </c>
      <c r="E1806" s="2">
        <v>900105</v>
      </c>
      <c r="F1806" s="2" t="s">
        <v>66</v>
      </c>
      <c r="G1806" s="2">
        <v>903665</v>
      </c>
      <c r="H1806" s="2">
        <v>4</v>
      </c>
      <c r="I1806" s="2" t="s">
        <v>7652</v>
      </c>
      <c r="J1806" s="2">
        <v>103.81252</v>
      </c>
      <c r="K1806" s="2">
        <v>1.49556</v>
      </c>
      <c r="L1806" s="2" t="s">
        <v>7653</v>
      </c>
    </row>
    <row r="1807" spans="1:12">
      <c r="A1807" s="2">
        <v>318858</v>
      </c>
      <c r="B1807" s="2" t="s">
        <v>7654</v>
      </c>
      <c r="C1807" s="2" t="s">
        <v>7655</v>
      </c>
      <c r="D1807" s="2" t="s">
        <v>65</v>
      </c>
      <c r="E1807" s="2">
        <v>900105</v>
      </c>
      <c r="F1807" s="2" t="s">
        <v>231</v>
      </c>
      <c r="G1807" s="2">
        <v>903673</v>
      </c>
      <c r="H1807" s="2">
        <v>4</v>
      </c>
      <c r="I1807" s="2" t="s">
        <v>7656</v>
      </c>
      <c r="J1807" s="2">
        <v>101.6154</v>
      </c>
      <c r="K1807" s="2">
        <v>3.026769</v>
      </c>
      <c r="L1807" s="2" t="s">
        <v>7657</v>
      </c>
    </row>
    <row r="1808" spans="1:12">
      <c r="A1808" s="2">
        <v>319940</v>
      </c>
      <c r="B1808" s="2" t="s">
        <v>7658</v>
      </c>
      <c r="C1808" s="2" t="s">
        <v>7659</v>
      </c>
      <c r="D1808" s="2" t="s">
        <v>3854</v>
      </c>
      <c r="E1808" s="2">
        <v>900077</v>
      </c>
      <c r="F1808" s="2" t="s">
        <v>7660</v>
      </c>
      <c r="G1808" s="2">
        <v>902726</v>
      </c>
      <c r="H1808" s="2">
        <v>4</v>
      </c>
      <c r="I1808" s="2" t="s">
        <v>7661</v>
      </c>
      <c r="J1808" s="2">
        <v>80.250216</v>
      </c>
      <c r="K1808" s="2">
        <v>13.050796</v>
      </c>
      <c r="L1808" s="2" t="s">
        <v>7662</v>
      </c>
    </row>
    <row r="1809" spans="1:12">
      <c r="A1809" s="2">
        <v>319955</v>
      </c>
      <c r="B1809" s="2" t="s">
        <v>7663</v>
      </c>
      <c r="C1809" s="2" t="s">
        <v>7664</v>
      </c>
      <c r="D1809" s="2" t="s">
        <v>3854</v>
      </c>
      <c r="E1809" s="2">
        <v>900077</v>
      </c>
      <c r="F1809" s="2" t="s">
        <v>7660</v>
      </c>
      <c r="G1809" s="2">
        <v>902726</v>
      </c>
      <c r="H1809" s="2">
        <v>5</v>
      </c>
      <c r="I1809" s="2" t="s">
        <v>7665</v>
      </c>
      <c r="J1809" s="2">
        <v>80.220626</v>
      </c>
      <c r="K1809" s="2">
        <v>13.010853</v>
      </c>
      <c r="L1809" s="2" t="s">
        <v>7666</v>
      </c>
    </row>
    <row r="1810" spans="1:12">
      <c r="A1810" s="2">
        <v>320085</v>
      </c>
      <c r="B1810" s="2" t="s">
        <v>7667</v>
      </c>
      <c r="C1810" s="2" t="s">
        <v>7668</v>
      </c>
      <c r="D1810" s="2" t="s">
        <v>65</v>
      </c>
      <c r="E1810" s="2">
        <v>900105</v>
      </c>
      <c r="F1810" s="2" t="s">
        <v>231</v>
      </c>
      <c r="G1810" s="2">
        <v>903673</v>
      </c>
      <c r="H1810" s="2">
        <v>5</v>
      </c>
      <c r="I1810" s="2" t="s">
        <v>7669</v>
      </c>
      <c r="J1810" s="2">
        <v>101.693191</v>
      </c>
      <c r="K1810" s="2">
        <v>3.143937</v>
      </c>
      <c r="L1810" s="2" t="s">
        <v>7670</v>
      </c>
    </row>
    <row r="1811" spans="1:12">
      <c r="A1811" s="2">
        <v>320785</v>
      </c>
      <c r="B1811" s="2" t="s">
        <v>7671</v>
      </c>
      <c r="C1811" s="2" t="s">
        <v>7672</v>
      </c>
      <c r="D1811" s="2" t="s">
        <v>602</v>
      </c>
      <c r="E1811" s="2">
        <v>900182</v>
      </c>
      <c r="F1811" s="2" t="s">
        <v>7673</v>
      </c>
      <c r="G1811" s="2">
        <v>906641</v>
      </c>
      <c r="H1811" s="2">
        <v>3</v>
      </c>
      <c r="I1811" s="2" t="s">
        <v>7674</v>
      </c>
      <c r="J1811" s="2">
        <v>-72.6815</v>
      </c>
      <c r="K1811" s="2">
        <v>41.9259</v>
      </c>
      <c r="L1811" s="2" t="s">
        <v>7675</v>
      </c>
    </row>
    <row r="1812" spans="1:12">
      <c r="A1812" s="2">
        <v>320813</v>
      </c>
      <c r="B1812" s="2" t="s">
        <v>7676</v>
      </c>
      <c r="C1812" s="2" t="s">
        <v>7677</v>
      </c>
      <c r="D1812" s="2" t="s">
        <v>602</v>
      </c>
      <c r="E1812" s="2">
        <v>900182</v>
      </c>
      <c r="F1812" s="2" t="s">
        <v>7678</v>
      </c>
      <c r="G1812" s="2">
        <v>960591</v>
      </c>
      <c r="H1812" s="2">
        <v>3</v>
      </c>
      <c r="I1812" s="2" t="s">
        <v>7679</v>
      </c>
      <c r="J1812" s="2">
        <v>-87.8829</v>
      </c>
      <c r="K1812" s="2">
        <v>41.9572</v>
      </c>
      <c r="L1812" s="2" t="s">
        <v>7680</v>
      </c>
    </row>
    <row r="1813" spans="1:12">
      <c r="A1813" s="2">
        <v>320824</v>
      </c>
      <c r="B1813" s="2" t="s">
        <v>7681</v>
      </c>
      <c r="C1813" s="2" t="s">
        <v>7682</v>
      </c>
      <c r="D1813" s="2" t="s">
        <v>602</v>
      </c>
      <c r="E1813" s="2">
        <v>900182</v>
      </c>
      <c r="F1813" s="2" t="s">
        <v>7683</v>
      </c>
      <c r="G1813" s="2">
        <v>906215</v>
      </c>
      <c r="H1813" s="2">
        <v>3</v>
      </c>
      <c r="I1813" s="2" t="s">
        <v>7684</v>
      </c>
      <c r="J1813" s="2">
        <v>-80.6084</v>
      </c>
      <c r="K1813" s="2">
        <v>28.3552</v>
      </c>
      <c r="L1813" s="2" t="s">
        <v>7685</v>
      </c>
    </row>
    <row r="1814" spans="1:12">
      <c r="A1814" s="2">
        <v>320941</v>
      </c>
      <c r="B1814" s="2" t="s">
        <v>7686</v>
      </c>
      <c r="C1814" s="2" t="s">
        <v>7687</v>
      </c>
      <c r="D1814" s="2" t="s">
        <v>602</v>
      </c>
      <c r="E1814" s="2">
        <v>900182</v>
      </c>
      <c r="F1814" s="2" t="s">
        <v>7688</v>
      </c>
      <c r="G1814" s="2">
        <v>905910</v>
      </c>
      <c r="H1814" s="2">
        <v>3</v>
      </c>
      <c r="I1814" s="2" t="s">
        <v>7689</v>
      </c>
      <c r="J1814" s="2">
        <v>-110.883</v>
      </c>
      <c r="K1814" s="2">
        <v>32.2509</v>
      </c>
      <c r="L1814" s="2" t="s">
        <v>7690</v>
      </c>
    </row>
    <row r="1815" spans="1:12">
      <c r="A1815" s="2">
        <v>320947</v>
      </c>
      <c r="B1815" s="2" t="s">
        <v>7691</v>
      </c>
      <c r="C1815" s="2" t="s">
        <v>7692</v>
      </c>
      <c r="D1815" s="2" t="s">
        <v>602</v>
      </c>
      <c r="E1815" s="2">
        <v>900182</v>
      </c>
      <c r="F1815" s="2" t="s">
        <v>7298</v>
      </c>
      <c r="G1815" s="2">
        <v>905910</v>
      </c>
      <c r="H1815" s="2">
        <v>4</v>
      </c>
      <c r="I1815" s="2" t="s">
        <v>7693</v>
      </c>
      <c r="J1815" s="2">
        <v>-110.916123</v>
      </c>
      <c r="K1815" s="2">
        <v>32.314592</v>
      </c>
      <c r="L1815" s="2" t="s">
        <v>7694</v>
      </c>
    </row>
    <row r="1816" spans="1:12">
      <c r="A1816" s="2">
        <v>320959</v>
      </c>
      <c r="B1816" s="2" t="s">
        <v>7695</v>
      </c>
      <c r="C1816" s="2" t="s">
        <v>7696</v>
      </c>
      <c r="D1816" s="2" t="s">
        <v>602</v>
      </c>
      <c r="E1816" s="2">
        <v>900182</v>
      </c>
      <c r="F1816" s="2" t="s">
        <v>7697</v>
      </c>
      <c r="G1816" s="2">
        <v>972159</v>
      </c>
      <c r="H1816" s="2">
        <v>4</v>
      </c>
      <c r="I1816" s="2" t="s">
        <v>7698</v>
      </c>
      <c r="J1816" s="2">
        <v>-77.3537</v>
      </c>
      <c r="K1816" s="2">
        <v>38.9494</v>
      </c>
      <c r="L1816" s="2" t="s">
        <v>7699</v>
      </c>
    </row>
    <row r="1817" spans="1:12">
      <c r="A1817" s="2">
        <v>321079</v>
      </c>
      <c r="B1817" s="2" t="s">
        <v>7700</v>
      </c>
      <c r="C1817" s="2" t="s">
        <v>7701</v>
      </c>
      <c r="D1817" s="2" t="s">
        <v>602</v>
      </c>
      <c r="E1817" s="2">
        <v>900182</v>
      </c>
      <c r="F1817" s="2" t="s">
        <v>7702</v>
      </c>
      <c r="G1817" s="2">
        <v>908984</v>
      </c>
      <c r="H1817" s="2">
        <v>4</v>
      </c>
      <c r="I1817" s="2" t="s">
        <v>7703</v>
      </c>
      <c r="J1817" s="2">
        <v>-92.9545</v>
      </c>
      <c r="K1817" s="2">
        <v>44.9347</v>
      </c>
      <c r="L1817" s="2" t="s">
        <v>7704</v>
      </c>
    </row>
    <row r="1818" spans="1:12">
      <c r="A1818" s="2">
        <v>321109</v>
      </c>
      <c r="B1818" s="2" t="s">
        <v>7705</v>
      </c>
      <c r="C1818" s="2" t="s">
        <v>7706</v>
      </c>
      <c r="D1818" s="2" t="s">
        <v>602</v>
      </c>
      <c r="E1818" s="2">
        <v>900182</v>
      </c>
      <c r="F1818" s="2" t="s">
        <v>7707</v>
      </c>
      <c r="G1818" s="2">
        <v>917499</v>
      </c>
      <c r="H1818" s="2"/>
      <c r="I1818" s="2" t="s">
        <v>7708</v>
      </c>
      <c r="J1818" s="2">
        <v>-71.2621</v>
      </c>
      <c r="K1818" s="2">
        <v>42.4451</v>
      </c>
      <c r="L1818" s="2" t="s">
        <v>7709</v>
      </c>
    </row>
    <row r="1819" spans="1:12">
      <c r="A1819" s="2">
        <v>321110</v>
      </c>
      <c r="B1819" s="2" t="s">
        <v>7710</v>
      </c>
      <c r="C1819" s="2" t="s">
        <v>7711</v>
      </c>
      <c r="D1819" s="2" t="s">
        <v>602</v>
      </c>
      <c r="E1819" s="2">
        <v>900182</v>
      </c>
      <c r="F1819" s="2" t="s">
        <v>7707</v>
      </c>
      <c r="G1819" s="2">
        <v>917499</v>
      </c>
      <c r="H1819" s="2">
        <v>3</v>
      </c>
      <c r="I1819" s="2" t="s">
        <v>7712</v>
      </c>
      <c r="J1819" s="2">
        <v>-71.2622</v>
      </c>
      <c r="K1819" s="2">
        <v>42.4451</v>
      </c>
      <c r="L1819" s="2" t="s">
        <v>7713</v>
      </c>
    </row>
    <row r="1820" spans="1:12">
      <c r="A1820" s="2">
        <v>321131</v>
      </c>
      <c r="B1820" s="2" t="s">
        <v>7714</v>
      </c>
      <c r="C1820" s="2" t="s">
        <v>7715</v>
      </c>
      <c r="D1820" s="2" t="s">
        <v>602</v>
      </c>
      <c r="E1820" s="2">
        <v>900182</v>
      </c>
      <c r="F1820" s="2" t="s">
        <v>7716</v>
      </c>
      <c r="G1820" s="2">
        <v>912366</v>
      </c>
      <c r="H1820" s="2">
        <v>4</v>
      </c>
      <c r="I1820" s="2" t="s">
        <v>7717</v>
      </c>
      <c r="J1820" s="2">
        <v>-87.9482</v>
      </c>
      <c r="K1820" s="2">
        <v>41.8491</v>
      </c>
      <c r="L1820" s="2" t="s">
        <v>7718</v>
      </c>
    </row>
    <row r="1821" spans="1:12">
      <c r="A1821" s="2">
        <v>321151</v>
      </c>
      <c r="B1821" s="2" t="s">
        <v>7719</v>
      </c>
      <c r="C1821" s="2" t="s">
        <v>7720</v>
      </c>
      <c r="D1821" s="2" t="s">
        <v>602</v>
      </c>
      <c r="E1821" s="2">
        <v>900182</v>
      </c>
      <c r="F1821" s="2" t="s">
        <v>7721</v>
      </c>
      <c r="G1821" s="2">
        <v>937926</v>
      </c>
      <c r="H1821" s="2">
        <v>4</v>
      </c>
      <c r="I1821" s="2" t="s">
        <v>7722</v>
      </c>
      <c r="J1821" s="2">
        <v>-95.4568</v>
      </c>
      <c r="K1821" s="2">
        <v>30.1603</v>
      </c>
      <c r="L1821" s="2" t="s">
        <v>7723</v>
      </c>
    </row>
    <row r="1822" spans="1:12">
      <c r="A1822" s="2">
        <v>321178</v>
      </c>
      <c r="B1822" s="2" t="s">
        <v>7724</v>
      </c>
      <c r="C1822" s="2" t="s">
        <v>7725</v>
      </c>
      <c r="D1822" s="2" t="s">
        <v>602</v>
      </c>
      <c r="E1822" s="2">
        <v>900182</v>
      </c>
      <c r="F1822" s="2" t="s">
        <v>6685</v>
      </c>
      <c r="G1822" s="2">
        <v>978357</v>
      </c>
      <c r="H1822" s="2">
        <v>4</v>
      </c>
      <c r="I1822" s="2" t="s">
        <v>7726</v>
      </c>
      <c r="J1822" s="2">
        <v>-88.0029</v>
      </c>
      <c r="K1822" s="2">
        <v>41.842</v>
      </c>
      <c r="L1822" s="2" t="s">
        <v>7727</v>
      </c>
    </row>
    <row r="1823" spans="1:12">
      <c r="A1823" s="2">
        <v>321191</v>
      </c>
      <c r="B1823" s="2" t="s">
        <v>7728</v>
      </c>
      <c r="C1823" s="2" t="s">
        <v>7729</v>
      </c>
      <c r="D1823" s="2" t="s">
        <v>602</v>
      </c>
      <c r="E1823" s="2">
        <v>900182</v>
      </c>
      <c r="F1823" s="2" t="s">
        <v>7730</v>
      </c>
      <c r="G1823" s="2">
        <v>906231</v>
      </c>
      <c r="H1823" s="2">
        <v>3</v>
      </c>
      <c r="I1823" s="2" t="s">
        <v>7731</v>
      </c>
      <c r="J1823" s="2">
        <v>-76.289</v>
      </c>
      <c r="K1823" s="2">
        <v>36.844</v>
      </c>
      <c r="L1823" s="2" t="s">
        <v>7732</v>
      </c>
    </row>
    <row r="1824" spans="1:12">
      <c r="A1824" s="2">
        <v>321276</v>
      </c>
      <c r="B1824" s="2" t="s">
        <v>7733</v>
      </c>
      <c r="C1824" s="2" t="s">
        <v>7734</v>
      </c>
      <c r="D1824" s="2" t="s">
        <v>602</v>
      </c>
      <c r="E1824" s="2">
        <v>900182</v>
      </c>
      <c r="F1824" s="2" t="s">
        <v>5368</v>
      </c>
      <c r="G1824" s="2">
        <v>906186</v>
      </c>
      <c r="H1824" s="2">
        <v>4</v>
      </c>
      <c r="I1824" s="2" t="s">
        <v>7735</v>
      </c>
      <c r="J1824" s="2">
        <v>-87.624715</v>
      </c>
      <c r="K1824" s="2">
        <v>41.891489</v>
      </c>
      <c r="L1824" s="2" t="s">
        <v>7736</v>
      </c>
    </row>
    <row r="1825" spans="1:12">
      <c r="A1825" s="2">
        <v>321375</v>
      </c>
      <c r="B1825" s="2" t="s">
        <v>7737</v>
      </c>
      <c r="C1825" s="2" t="s">
        <v>7738</v>
      </c>
      <c r="D1825" s="2" t="s">
        <v>602</v>
      </c>
      <c r="E1825" s="2">
        <v>900182</v>
      </c>
      <c r="F1825" s="2" t="s">
        <v>7739</v>
      </c>
      <c r="G1825" s="2">
        <v>973081</v>
      </c>
      <c r="H1825" s="2">
        <v>3</v>
      </c>
      <c r="I1825" s="2" t="s">
        <v>7740</v>
      </c>
      <c r="J1825" s="2">
        <v>-74.155699</v>
      </c>
      <c r="K1825" s="2">
        <v>40.740102</v>
      </c>
      <c r="L1825" s="2" t="s">
        <v>7741</v>
      </c>
    </row>
    <row r="1826" spans="1:12">
      <c r="A1826" s="2">
        <v>321387</v>
      </c>
      <c r="B1826" s="2" t="s">
        <v>7742</v>
      </c>
      <c r="C1826" s="2" t="s">
        <v>7743</v>
      </c>
      <c r="D1826" s="2" t="s">
        <v>602</v>
      </c>
      <c r="E1826" s="2">
        <v>900182</v>
      </c>
      <c r="F1826" s="2" t="s">
        <v>6285</v>
      </c>
      <c r="G1826" s="2">
        <v>905583</v>
      </c>
      <c r="H1826" s="2">
        <v>4</v>
      </c>
      <c r="I1826" s="2" t="s">
        <v>7744</v>
      </c>
      <c r="J1826" s="2">
        <v>-104.6741</v>
      </c>
      <c r="K1826" s="2">
        <v>39.8498</v>
      </c>
      <c r="L1826" s="2" t="s">
        <v>7745</v>
      </c>
    </row>
    <row r="1827" spans="1:12">
      <c r="A1827" s="2">
        <v>321405</v>
      </c>
      <c r="B1827" s="2" t="s">
        <v>7746</v>
      </c>
      <c r="C1827" s="2" t="s">
        <v>7747</v>
      </c>
      <c r="D1827" s="2" t="s">
        <v>602</v>
      </c>
      <c r="E1827" s="2">
        <v>900182</v>
      </c>
      <c r="F1827" s="2" t="s">
        <v>5368</v>
      </c>
      <c r="G1827" s="2">
        <v>906186</v>
      </c>
      <c r="H1827" s="2">
        <v>4</v>
      </c>
      <c r="I1827" s="2" t="s">
        <v>7748</v>
      </c>
      <c r="J1827" s="2">
        <v>-87.619915</v>
      </c>
      <c r="K1827" s="2">
        <v>41.889395</v>
      </c>
      <c r="L1827" s="2" t="s">
        <v>7749</v>
      </c>
    </row>
    <row r="1828" spans="1:12">
      <c r="A1828" s="2">
        <v>321431</v>
      </c>
      <c r="B1828" s="2" t="s">
        <v>7750</v>
      </c>
      <c r="C1828" s="2" t="s">
        <v>7751</v>
      </c>
      <c r="D1828" s="2" t="s">
        <v>602</v>
      </c>
      <c r="E1828" s="2">
        <v>900182</v>
      </c>
      <c r="F1828" s="2" t="s">
        <v>7752</v>
      </c>
      <c r="G1828" s="2">
        <v>906186</v>
      </c>
      <c r="H1828" s="2">
        <v>4</v>
      </c>
      <c r="I1828" s="2" t="s">
        <v>7753</v>
      </c>
      <c r="J1828" s="2">
        <v>-87.912329</v>
      </c>
      <c r="K1828" s="2">
        <v>42.149867</v>
      </c>
      <c r="L1828" s="2" t="s">
        <v>7754</v>
      </c>
    </row>
    <row r="1829" spans="1:12">
      <c r="A1829" s="2">
        <v>321435</v>
      </c>
      <c r="B1829" s="2" t="s">
        <v>7755</v>
      </c>
      <c r="C1829" s="2" t="s">
        <v>7756</v>
      </c>
      <c r="D1829" s="2" t="s">
        <v>602</v>
      </c>
      <c r="E1829" s="2">
        <v>900182</v>
      </c>
      <c r="F1829" s="2" t="s">
        <v>5368</v>
      </c>
      <c r="G1829" s="2">
        <v>906186</v>
      </c>
      <c r="H1829" s="2">
        <v>4</v>
      </c>
      <c r="I1829" s="2" t="s">
        <v>7757</v>
      </c>
      <c r="J1829" s="2">
        <v>-87.615618</v>
      </c>
      <c r="K1829" s="2">
        <v>41.893896</v>
      </c>
      <c r="L1829" s="2" t="s">
        <v>7758</v>
      </c>
    </row>
    <row r="1830" spans="1:12">
      <c r="A1830" s="2">
        <v>321476</v>
      </c>
      <c r="B1830" s="2" t="s">
        <v>7759</v>
      </c>
      <c r="C1830" s="2" t="s">
        <v>7760</v>
      </c>
      <c r="D1830" s="2" t="s">
        <v>602</v>
      </c>
      <c r="E1830" s="2">
        <v>900182</v>
      </c>
      <c r="F1830" s="2" t="s">
        <v>5368</v>
      </c>
      <c r="G1830" s="2">
        <v>906186</v>
      </c>
      <c r="H1830" s="2">
        <v>4</v>
      </c>
      <c r="I1830" s="2" t="s">
        <v>7761</v>
      </c>
      <c r="J1830" s="2">
        <v>-87.633</v>
      </c>
      <c r="K1830" s="2">
        <v>41.88</v>
      </c>
      <c r="L1830" s="2" t="s">
        <v>7762</v>
      </c>
    </row>
    <row r="1831" spans="1:12">
      <c r="A1831" s="2">
        <v>321500</v>
      </c>
      <c r="B1831" s="2" t="s">
        <v>7763</v>
      </c>
      <c r="C1831" s="2" t="s">
        <v>7764</v>
      </c>
      <c r="D1831" s="2" t="s">
        <v>602</v>
      </c>
      <c r="E1831" s="2">
        <v>900182</v>
      </c>
      <c r="F1831" s="2" t="s">
        <v>7765</v>
      </c>
      <c r="G1831" s="2">
        <v>905577</v>
      </c>
      <c r="H1831" s="2">
        <v>3</v>
      </c>
      <c r="I1831" s="2" t="s">
        <v>7766</v>
      </c>
      <c r="J1831" s="2">
        <v>-111.6887</v>
      </c>
      <c r="K1831" s="2">
        <v>33.3072</v>
      </c>
      <c r="L1831" s="2" t="s">
        <v>7767</v>
      </c>
    </row>
    <row r="1832" spans="1:12">
      <c r="A1832" s="2">
        <v>321504</v>
      </c>
      <c r="B1832" s="2" t="s">
        <v>7768</v>
      </c>
      <c r="C1832" s="2" t="s">
        <v>7769</v>
      </c>
      <c r="D1832" s="2" t="s">
        <v>602</v>
      </c>
      <c r="E1832" s="2">
        <v>900182</v>
      </c>
      <c r="F1832" s="2" t="s">
        <v>7765</v>
      </c>
      <c r="G1832" s="2">
        <v>905577</v>
      </c>
      <c r="H1832" s="2">
        <v>4</v>
      </c>
      <c r="I1832" s="2" t="s">
        <v>7770</v>
      </c>
      <c r="J1832" s="2">
        <v>-111.878</v>
      </c>
      <c r="K1832" s="2">
        <v>33.431</v>
      </c>
      <c r="L1832" s="2" t="s">
        <v>7771</v>
      </c>
    </row>
    <row r="1833" spans="1:12">
      <c r="A1833" s="2">
        <v>321528</v>
      </c>
      <c r="B1833" s="2" t="s">
        <v>7772</v>
      </c>
      <c r="C1833" s="2" t="s">
        <v>7773</v>
      </c>
      <c r="D1833" s="2" t="s">
        <v>602</v>
      </c>
      <c r="E1833" s="2">
        <v>900182</v>
      </c>
      <c r="F1833" s="2" t="s">
        <v>7421</v>
      </c>
      <c r="G1833" s="2">
        <v>906065</v>
      </c>
      <c r="H1833" s="2">
        <v>3</v>
      </c>
      <c r="I1833" s="2" t="s">
        <v>7774</v>
      </c>
      <c r="J1833" s="2">
        <v>-84.3707</v>
      </c>
      <c r="K1833" s="2">
        <v>39.3603</v>
      </c>
      <c r="L1833" s="2" t="s">
        <v>7775</v>
      </c>
    </row>
    <row r="1834" spans="1:12">
      <c r="A1834" s="2">
        <v>321584</v>
      </c>
      <c r="B1834" s="2" t="s">
        <v>7776</v>
      </c>
      <c r="C1834" s="2" t="s">
        <v>7777</v>
      </c>
      <c r="D1834" s="2" t="s">
        <v>602</v>
      </c>
      <c r="E1834" s="2">
        <v>900182</v>
      </c>
      <c r="F1834" s="2" t="s">
        <v>7778</v>
      </c>
      <c r="G1834" s="2">
        <v>964658</v>
      </c>
      <c r="H1834" s="2">
        <v>4</v>
      </c>
      <c r="I1834" s="2" t="s">
        <v>7779</v>
      </c>
      <c r="J1834" s="2">
        <v>-159.35266</v>
      </c>
      <c r="K1834" s="2">
        <v>21.964083</v>
      </c>
      <c r="L1834" s="2" t="s">
        <v>7780</v>
      </c>
    </row>
    <row r="1835" spans="1:12">
      <c r="A1835" s="2">
        <v>321655</v>
      </c>
      <c r="B1835" s="2" t="s">
        <v>7781</v>
      </c>
      <c r="C1835" s="2" t="s">
        <v>7782</v>
      </c>
      <c r="D1835" s="2" t="s">
        <v>602</v>
      </c>
      <c r="E1835" s="2">
        <v>900182</v>
      </c>
      <c r="F1835" s="2" t="s">
        <v>7783</v>
      </c>
      <c r="G1835" s="2">
        <v>906330</v>
      </c>
      <c r="H1835" s="2">
        <v>3</v>
      </c>
      <c r="I1835" s="2" t="s">
        <v>7784</v>
      </c>
      <c r="J1835" s="2">
        <v>-86.8106</v>
      </c>
      <c r="K1835" s="2">
        <v>33.5247</v>
      </c>
      <c r="L1835" s="2" t="s">
        <v>7785</v>
      </c>
    </row>
    <row r="1836" spans="1:12">
      <c r="A1836" s="2">
        <v>321656</v>
      </c>
      <c r="B1836" s="2" t="s">
        <v>7786</v>
      </c>
      <c r="C1836" s="2" t="s">
        <v>7787</v>
      </c>
      <c r="D1836" s="2" t="s">
        <v>602</v>
      </c>
      <c r="E1836" s="2">
        <v>900182</v>
      </c>
      <c r="F1836" s="2" t="s">
        <v>7783</v>
      </c>
      <c r="G1836" s="2">
        <v>906330</v>
      </c>
      <c r="H1836" s="2">
        <v>4</v>
      </c>
      <c r="I1836" s="2" t="s">
        <v>7788</v>
      </c>
      <c r="J1836" s="2">
        <v>-86.8083</v>
      </c>
      <c r="K1836" s="2">
        <v>33.526</v>
      </c>
      <c r="L1836" s="2" t="s">
        <v>7789</v>
      </c>
    </row>
    <row r="1837" spans="1:12">
      <c r="A1837" s="2">
        <v>321696</v>
      </c>
      <c r="B1837" s="2" t="s">
        <v>7790</v>
      </c>
      <c r="C1837" s="2" t="s">
        <v>7791</v>
      </c>
      <c r="D1837" s="2" t="s">
        <v>602</v>
      </c>
      <c r="E1837" s="2">
        <v>900182</v>
      </c>
      <c r="F1837" s="2" t="s">
        <v>4376</v>
      </c>
      <c r="G1837" s="2">
        <v>906321</v>
      </c>
      <c r="H1837" s="2">
        <v>3</v>
      </c>
      <c r="I1837" s="2" t="s">
        <v>7792</v>
      </c>
      <c r="J1837" s="2">
        <v>-76.8577</v>
      </c>
      <c r="K1837" s="2">
        <v>39.2165</v>
      </c>
      <c r="L1837" s="2" t="s">
        <v>7793</v>
      </c>
    </row>
    <row r="1838" spans="1:12">
      <c r="A1838" s="2">
        <v>321702</v>
      </c>
      <c r="B1838" s="2" t="s">
        <v>7794</v>
      </c>
      <c r="C1838" s="2" t="s">
        <v>7795</v>
      </c>
      <c r="D1838" s="2" t="s">
        <v>602</v>
      </c>
      <c r="E1838" s="2">
        <v>900182</v>
      </c>
      <c r="F1838" s="2" t="s">
        <v>7796</v>
      </c>
      <c r="G1838" s="2">
        <v>907945</v>
      </c>
      <c r="H1838" s="2">
        <v>4</v>
      </c>
      <c r="I1838" s="2" t="s">
        <v>7797</v>
      </c>
      <c r="J1838" s="2">
        <v>-74.036137</v>
      </c>
      <c r="K1838" s="2">
        <v>40.724945</v>
      </c>
      <c r="L1838" s="2" t="s">
        <v>7798</v>
      </c>
    </row>
    <row r="1839" spans="1:12">
      <c r="A1839" s="2">
        <v>321749</v>
      </c>
      <c r="B1839" s="2" t="s">
        <v>7799</v>
      </c>
      <c r="C1839" s="2" t="s">
        <v>7800</v>
      </c>
      <c r="D1839" s="2" t="s">
        <v>602</v>
      </c>
      <c r="E1839" s="2">
        <v>900182</v>
      </c>
      <c r="F1839" s="2" t="s">
        <v>7801</v>
      </c>
      <c r="G1839" s="2">
        <v>906653</v>
      </c>
      <c r="H1839" s="2">
        <v>3</v>
      </c>
      <c r="I1839" s="2" t="s">
        <v>7802</v>
      </c>
      <c r="J1839" s="2">
        <v>-80.256505</v>
      </c>
      <c r="K1839" s="2">
        <v>26.126568</v>
      </c>
      <c r="L1839" s="2" t="s">
        <v>7803</v>
      </c>
    </row>
    <row r="1840" spans="1:12">
      <c r="A1840" s="2">
        <v>321887</v>
      </c>
      <c r="B1840" s="2" t="s">
        <v>7804</v>
      </c>
      <c r="C1840" s="2" t="s">
        <v>7805</v>
      </c>
      <c r="D1840" s="2" t="s">
        <v>602</v>
      </c>
      <c r="E1840" s="2">
        <v>900182</v>
      </c>
      <c r="F1840" s="2" t="s">
        <v>7806</v>
      </c>
      <c r="G1840" s="2">
        <v>906430</v>
      </c>
      <c r="H1840" s="2">
        <v>3</v>
      </c>
      <c r="I1840" s="2" t="s">
        <v>7807</v>
      </c>
      <c r="J1840" s="2">
        <v>-80.422</v>
      </c>
      <c r="K1840" s="2">
        <v>27.307</v>
      </c>
      <c r="L1840" s="2" t="s">
        <v>7808</v>
      </c>
    </row>
    <row r="1841" spans="1:12">
      <c r="A1841" s="2">
        <v>321910</v>
      </c>
      <c r="B1841" s="2" t="s">
        <v>7809</v>
      </c>
      <c r="C1841" s="2" t="s">
        <v>7810</v>
      </c>
      <c r="D1841" s="2" t="s">
        <v>602</v>
      </c>
      <c r="E1841" s="2">
        <v>900182</v>
      </c>
      <c r="F1841" s="2" t="s">
        <v>7811</v>
      </c>
      <c r="G1841" s="2">
        <v>905901</v>
      </c>
      <c r="H1841" s="2">
        <v>3</v>
      </c>
      <c r="I1841" s="2" t="s">
        <v>7812</v>
      </c>
      <c r="J1841" s="2">
        <v>-77.1819</v>
      </c>
      <c r="K1841" s="2">
        <v>39.1102</v>
      </c>
      <c r="L1841" s="2" t="s">
        <v>7813</v>
      </c>
    </row>
    <row r="1842" spans="1:12">
      <c r="A1842" s="2">
        <v>321959</v>
      </c>
      <c r="B1842" s="2" t="s">
        <v>7814</v>
      </c>
      <c r="C1842" s="2" t="s">
        <v>7815</v>
      </c>
      <c r="D1842" s="2" t="s">
        <v>602</v>
      </c>
      <c r="E1842" s="2">
        <v>900182</v>
      </c>
      <c r="F1842" s="2" t="s">
        <v>7816</v>
      </c>
      <c r="G1842" s="2">
        <v>905719</v>
      </c>
      <c r="H1842" s="2">
        <v>3</v>
      </c>
      <c r="I1842" s="2" t="s">
        <v>7817</v>
      </c>
      <c r="J1842" s="2">
        <v>-76.717</v>
      </c>
      <c r="K1842" s="2">
        <v>39.1557</v>
      </c>
      <c r="L1842" s="2" t="s">
        <v>7818</v>
      </c>
    </row>
    <row r="1843" spans="1:12">
      <c r="A1843" s="2">
        <v>321973</v>
      </c>
      <c r="B1843" s="2" t="s">
        <v>7819</v>
      </c>
      <c r="C1843" s="2" t="s">
        <v>7820</v>
      </c>
      <c r="D1843" s="2" t="s">
        <v>602</v>
      </c>
      <c r="E1843" s="2">
        <v>900182</v>
      </c>
      <c r="F1843" s="2" t="s">
        <v>7821</v>
      </c>
      <c r="G1843" s="2">
        <v>937160</v>
      </c>
      <c r="H1843" s="2">
        <v>3</v>
      </c>
      <c r="I1843" s="2" t="s">
        <v>7822</v>
      </c>
      <c r="J1843" s="2">
        <v>-118.3964</v>
      </c>
      <c r="K1843" s="2">
        <v>33.9223</v>
      </c>
      <c r="L1843" s="2" t="s">
        <v>7823</v>
      </c>
    </row>
    <row r="1844" spans="1:12">
      <c r="A1844" s="2">
        <v>322049</v>
      </c>
      <c r="B1844" s="2" t="s">
        <v>7824</v>
      </c>
      <c r="C1844" s="2" t="s">
        <v>7825</v>
      </c>
      <c r="D1844" s="2" t="s">
        <v>602</v>
      </c>
      <c r="E1844" s="2">
        <v>900182</v>
      </c>
      <c r="F1844" s="2" t="s">
        <v>7826</v>
      </c>
      <c r="G1844" s="2">
        <v>915096</v>
      </c>
      <c r="H1844" s="2">
        <v>3</v>
      </c>
      <c r="I1844" s="2" t="s">
        <v>7827</v>
      </c>
      <c r="J1844" s="2">
        <v>-134.4098</v>
      </c>
      <c r="K1844" s="2">
        <v>58.2997</v>
      </c>
      <c r="L1844" s="2" t="s">
        <v>7828</v>
      </c>
    </row>
    <row r="1845" spans="1:12">
      <c r="A1845" s="2">
        <v>322096</v>
      </c>
      <c r="B1845" s="2" t="s">
        <v>7829</v>
      </c>
      <c r="C1845" s="2" t="s">
        <v>7830</v>
      </c>
      <c r="D1845" s="2" t="s">
        <v>602</v>
      </c>
      <c r="E1845" s="2">
        <v>900182</v>
      </c>
      <c r="F1845" s="2" t="s">
        <v>7831</v>
      </c>
      <c r="G1845" s="2">
        <v>992009</v>
      </c>
      <c r="H1845" s="2">
        <v>4</v>
      </c>
      <c r="I1845" s="2" t="s">
        <v>7832</v>
      </c>
      <c r="J1845" s="2">
        <v>-106.5258</v>
      </c>
      <c r="K1845" s="2">
        <v>39.6337</v>
      </c>
      <c r="L1845" s="2" t="s">
        <v>7833</v>
      </c>
    </row>
    <row r="1846" spans="1:12">
      <c r="A1846" s="2">
        <v>322097</v>
      </c>
      <c r="B1846" s="2" t="s">
        <v>7834</v>
      </c>
      <c r="C1846" s="2" t="s">
        <v>7835</v>
      </c>
      <c r="D1846" s="2" t="s">
        <v>602</v>
      </c>
      <c r="E1846" s="2">
        <v>900182</v>
      </c>
      <c r="F1846" s="2" t="s">
        <v>7831</v>
      </c>
      <c r="G1846" s="2">
        <v>971482</v>
      </c>
      <c r="H1846" s="2">
        <v>4</v>
      </c>
      <c r="I1846" s="2" t="s">
        <v>7836</v>
      </c>
      <c r="J1846" s="2">
        <v>-106.5245</v>
      </c>
      <c r="K1846" s="2">
        <v>39.6335</v>
      </c>
      <c r="L1846" s="2" t="s">
        <v>7837</v>
      </c>
    </row>
    <row r="1847" spans="1:12">
      <c r="A1847" s="2">
        <v>322098</v>
      </c>
      <c r="B1847" s="2" t="s">
        <v>7838</v>
      </c>
      <c r="C1847" s="2" t="s">
        <v>7839</v>
      </c>
      <c r="D1847" s="2" t="s">
        <v>602</v>
      </c>
      <c r="E1847" s="2">
        <v>900182</v>
      </c>
      <c r="F1847" s="2" t="s">
        <v>5829</v>
      </c>
      <c r="G1847" s="2">
        <v>905485</v>
      </c>
      <c r="H1847" s="2">
        <v>4</v>
      </c>
      <c r="I1847" s="2" t="s">
        <v>7840</v>
      </c>
      <c r="J1847" s="2">
        <v>-82.5415</v>
      </c>
      <c r="K1847" s="2">
        <v>27.3339</v>
      </c>
      <c r="L1847" s="2" t="s">
        <v>7841</v>
      </c>
    </row>
    <row r="1848" spans="1:12">
      <c r="A1848" s="2">
        <v>322143</v>
      </c>
      <c r="B1848" s="2" t="s">
        <v>7842</v>
      </c>
      <c r="C1848" s="2" t="s">
        <v>7843</v>
      </c>
      <c r="D1848" s="2" t="s">
        <v>602</v>
      </c>
      <c r="E1848" s="2">
        <v>900182</v>
      </c>
      <c r="F1848" s="2" t="s">
        <v>7844</v>
      </c>
      <c r="G1848" s="2">
        <v>905570</v>
      </c>
      <c r="H1848" s="2">
        <v>4</v>
      </c>
      <c r="I1848" s="2" t="s">
        <v>7845</v>
      </c>
      <c r="J1848" s="2">
        <v>-122.0289</v>
      </c>
      <c r="K1848" s="2">
        <v>37.3763</v>
      </c>
      <c r="L1848" s="2" t="s">
        <v>7846</v>
      </c>
    </row>
    <row r="1849" spans="1:12">
      <c r="A1849" s="2">
        <v>322145</v>
      </c>
      <c r="B1849" s="2" t="s">
        <v>7847</v>
      </c>
      <c r="C1849" s="2" t="s">
        <v>7848</v>
      </c>
      <c r="D1849" s="2" t="s">
        <v>602</v>
      </c>
      <c r="E1849" s="2">
        <v>900182</v>
      </c>
      <c r="F1849" s="2" t="s">
        <v>7844</v>
      </c>
      <c r="G1849" s="2">
        <v>905570</v>
      </c>
      <c r="H1849" s="2">
        <v>3</v>
      </c>
      <c r="I1849" s="2" t="s">
        <v>7849</v>
      </c>
      <c r="J1849" s="2">
        <v>-122.0265</v>
      </c>
      <c r="K1849" s="2">
        <v>37.404</v>
      </c>
      <c r="L1849" s="2" t="s">
        <v>7850</v>
      </c>
    </row>
    <row r="1850" spans="1:12">
      <c r="A1850" s="2">
        <v>322190</v>
      </c>
      <c r="B1850" s="2" t="s">
        <v>7851</v>
      </c>
      <c r="C1850" s="2" t="s">
        <v>7852</v>
      </c>
      <c r="D1850" s="2" t="s">
        <v>602</v>
      </c>
      <c r="E1850" s="2">
        <v>900182</v>
      </c>
      <c r="F1850" s="2" t="s">
        <v>7853</v>
      </c>
      <c r="G1850" s="2">
        <v>905458</v>
      </c>
      <c r="H1850" s="2">
        <v>5</v>
      </c>
      <c r="I1850" s="2" t="s">
        <v>7854</v>
      </c>
      <c r="J1850" s="2">
        <v>-81.820803</v>
      </c>
      <c r="K1850" s="2">
        <v>26.251999</v>
      </c>
      <c r="L1850" s="2" t="s">
        <v>7855</v>
      </c>
    </row>
    <row r="1851" spans="1:12">
      <c r="A1851" s="2">
        <v>322193</v>
      </c>
      <c r="B1851" s="2" t="s">
        <v>7856</v>
      </c>
      <c r="C1851" s="2" t="s">
        <v>7857</v>
      </c>
      <c r="D1851" s="2" t="s">
        <v>602</v>
      </c>
      <c r="E1851" s="2">
        <v>900182</v>
      </c>
      <c r="F1851" s="2" t="s">
        <v>7858</v>
      </c>
      <c r="G1851" s="2">
        <v>1000022995</v>
      </c>
      <c r="H1851" s="2">
        <v>3</v>
      </c>
      <c r="I1851" s="2" t="s">
        <v>7859</v>
      </c>
      <c r="J1851" s="2">
        <v>-74.9592</v>
      </c>
      <c r="K1851" s="2">
        <v>39.9318</v>
      </c>
      <c r="L1851" s="2" t="s">
        <v>7860</v>
      </c>
    </row>
    <row r="1852" spans="1:12">
      <c r="A1852" s="2">
        <v>322275</v>
      </c>
      <c r="B1852" s="2" t="s">
        <v>7861</v>
      </c>
      <c r="C1852" s="2" t="s">
        <v>7862</v>
      </c>
      <c r="D1852" s="2" t="s">
        <v>602</v>
      </c>
      <c r="E1852" s="2">
        <v>900182</v>
      </c>
      <c r="F1852" s="2" t="s">
        <v>7863</v>
      </c>
      <c r="G1852" s="2">
        <v>906654</v>
      </c>
      <c r="H1852" s="2"/>
      <c r="I1852" s="2" t="s">
        <v>7864</v>
      </c>
      <c r="J1852" s="2">
        <v>-86.5957</v>
      </c>
      <c r="K1852" s="2">
        <v>30.3954</v>
      </c>
      <c r="L1852" s="2" t="s">
        <v>7865</v>
      </c>
    </row>
    <row r="1853" spans="1:12">
      <c r="A1853" s="2">
        <v>322386</v>
      </c>
      <c r="B1853" s="2" t="s">
        <v>7866</v>
      </c>
      <c r="C1853" s="2" t="s">
        <v>7867</v>
      </c>
      <c r="D1853" s="2" t="s">
        <v>602</v>
      </c>
      <c r="E1853" s="2">
        <v>900182</v>
      </c>
      <c r="F1853" s="2" t="s">
        <v>5316</v>
      </c>
      <c r="G1853" s="2">
        <v>906257</v>
      </c>
      <c r="H1853" s="2">
        <v>3</v>
      </c>
      <c r="I1853" s="2" t="s">
        <v>7868</v>
      </c>
      <c r="J1853" s="2">
        <v>-80.2543</v>
      </c>
      <c r="K1853" s="2">
        <v>25.7995</v>
      </c>
      <c r="L1853" s="2" t="s">
        <v>7869</v>
      </c>
    </row>
    <row r="1854" spans="1:12">
      <c r="A1854" s="2">
        <v>322586</v>
      </c>
      <c r="B1854" s="2" t="s">
        <v>7870</v>
      </c>
      <c r="C1854" s="2" t="s">
        <v>7871</v>
      </c>
      <c r="D1854" s="2" t="s">
        <v>1207</v>
      </c>
      <c r="E1854" s="2">
        <v>900010</v>
      </c>
      <c r="F1854" s="2" t="s">
        <v>7872</v>
      </c>
      <c r="G1854" s="2">
        <v>901036</v>
      </c>
      <c r="H1854" s="2">
        <v>5</v>
      </c>
      <c r="I1854" s="2" t="s">
        <v>7873</v>
      </c>
      <c r="J1854" s="2">
        <v>145.463957</v>
      </c>
      <c r="K1854" s="2">
        <v>-16.491149</v>
      </c>
      <c r="L1854" s="2" t="s">
        <v>7874</v>
      </c>
    </row>
    <row r="1855" spans="1:12">
      <c r="A1855" s="2">
        <v>322609</v>
      </c>
      <c r="B1855" s="2" t="s">
        <v>7875</v>
      </c>
      <c r="C1855" s="2" t="s">
        <v>7876</v>
      </c>
      <c r="D1855" s="2" t="s">
        <v>602</v>
      </c>
      <c r="E1855" s="2">
        <v>900182</v>
      </c>
      <c r="F1855" s="2" t="s">
        <v>6762</v>
      </c>
      <c r="G1855" s="2">
        <v>906390</v>
      </c>
      <c r="H1855" s="2">
        <v>3</v>
      </c>
      <c r="I1855" s="2" t="s">
        <v>7877</v>
      </c>
      <c r="J1855" s="2">
        <v>-80.122564</v>
      </c>
      <c r="K1855" s="2">
        <v>25.815197</v>
      </c>
      <c r="L1855" s="2" t="s">
        <v>7878</v>
      </c>
    </row>
    <row r="1856" spans="1:12">
      <c r="A1856" s="2">
        <v>322677</v>
      </c>
      <c r="B1856" s="2" t="s">
        <v>7879</v>
      </c>
      <c r="C1856" s="2" t="s">
        <v>7880</v>
      </c>
      <c r="D1856" s="2" t="s">
        <v>602</v>
      </c>
      <c r="E1856" s="2">
        <v>900182</v>
      </c>
      <c r="F1856" s="2" t="s">
        <v>7154</v>
      </c>
      <c r="G1856" s="2">
        <v>905511</v>
      </c>
      <c r="H1856" s="2">
        <v>4</v>
      </c>
      <c r="I1856" s="2" t="s">
        <v>7881</v>
      </c>
      <c r="J1856" s="2">
        <v>-118.486</v>
      </c>
      <c r="K1856" s="2">
        <v>34.011</v>
      </c>
      <c r="L1856" s="2" t="s">
        <v>7882</v>
      </c>
    </row>
    <row r="1857" spans="1:12">
      <c r="A1857" s="2">
        <v>322689</v>
      </c>
      <c r="B1857" s="2" t="s">
        <v>7883</v>
      </c>
      <c r="C1857" s="2" t="s">
        <v>7884</v>
      </c>
      <c r="D1857" s="2" t="s">
        <v>602</v>
      </c>
      <c r="E1857" s="2">
        <v>900182</v>
      </c>
      <c r="F1857" s="2" t="s">
        <v>7885</v>
      </c>
      <c r="G1857" s="2">
        <v>906042</v>
      </c>
      <c r="H1857" s="2">
        <v>3</v>
      </c>
      <c r="I1857" s="2" t="s">
        <v>7886</v>
      </c>
      <c r="J1857" s="2">
        <v>-82.3999</v>
      </c>
      <c r="K1857" s="2">
        <v>34.8512</v>
      </c>
      <c r="L1857" s="2" t="s">
        <v>7887</v>
      </c>
    </row>
    <row r="1858" spans="1:12">
      <c r="A1858" s="2">
        <v>322722</v>
      </c>
      <c r="B1858" s="2" t="s">
        <v>7888</v>
      </c>
      <c r="C1858" s="2" t="s">
        <v>7889</v>
      </c>
      <c r="D1858" s="2" t="s">
        <v>602</v>
      </c>
      <c r="E1858" s="2">
        <v>900182</v>
      </c>
      <c r="F1858" s="2" t="s">
        <v>5316</v>
      </c>
      <c r="G1858" s="2">
        <v>906257</v>
      </c>
      <c r="H1858" s="2">
        <v>5</v>
      </c>
      <c r="I1858" s="2" t="s">
        <v>7890</v>
      </c>
      <c r="J1858" s="2">
        <v>-80.124</v>
      </c>
      <c r="K1858" s="2">
        <v>25.899</v>
      </c>
      <c r="L1858" s="2" t="s">
        <v>7891</v>
      </c>
    </row>
    <row r="1859" spans="1:12">
      <c r="A1859" s="2">
        <v>322726</v>
      </c>
      <c r="B1859" s="2" t="s">
        <v>7892</v>
      </c>
      <c r="C1859" s="2" t="s">
        <v>7893</v>
      </c>
      <c r="D1859" s="2" t="s">
        <v>602</v>
      </c>
      <c r="E1859" s="2">
        <v>900182</v>
      </c>
      <c r="F1859" s="2" t="s">
        <v>6762</v>
      </c>
      <c r="G1859" s="2">
        <v>906390</v>
      </c>
      <c r="H1859" s="2">
        <v>5</v>
      </c>
      <c r="I1859" s="2" t="s">
        <v>7894</v>
      </c>
      <c r="J1859" s="2">
        <v>-80.129</v>
      </c>
      <c r="K1859" s="2">
        <v>25.791</v>
      </c>
      <c r="L1859" s="2" t="s">
        <v>7895</v>
      </c>
    </row>
    <row r="1860" spans="1:12">
      <c r="A1860" s="2">
        <v>322818</v>
      </c>
      <c r="B1860" s="2" t="s">
        <v>7896</v>
      </c>
      <c r="C1860" s="2" t="s">
        <v>7897</v>
      </c>
      <c r="D1860" s="2" t="s">
        <v>602</v>
      </c>
      <c r="E1860" s="2">
        <v>900182</v>
      </c>
      <c r="F1860" s="2" t="s">
        <v>5316</v>
      </c>
      <c r="G1860" s="2">
        <v>906257</v>
      </c>
      <c r="H1860" s="2">
        <v>5</v>
      </c>
      <c r="I1860" s="2" t="s">
        <v>7898</v>
      </c>
      <c r="J1860" s="2">
        <v>-80.123</v>
      </c>
      <c r="K1860" s="2">
        <v>25.887</v>
      </c>
      <c r="L1860" s="2" t="s">
        <v>7899</v>
      </c>
    </row>
    <row r="1861" spans="1:12">
      <c r="A1861" s="2">
        <v>322837</v>
      </c>
      <c r="B1861" s="2" t="s">
        <v>7900</v>
      </c>
      <c r="C1861" s="2" t="s">
        <v>7901</v>
      </c>
      <c r="D1861" s="2" t="s">
        <v>602</v>
      </c>
      <c r="E1861" s="2">
        <v>900182</v>
      </c>
      <c r="F1861" s="2" t="s">
        <v>7902</v>
      </c>
      <c r="G1861" s="2">
        <v>918081</v>
      </c>
      <c r="H1861" s="2">
        <v>3</v>
      </c>
      <c r="I1861" s="2" t="s">
        <v>7903</v>
      </c>
      <c r="J1861" s="2">
        <v>-118.1442</v>
      </c>
      <c r="K1861" s="2">
        <v>34.1426</v>
      </c>
      <c r="L1861" s="2" t="s">
        <v>7904</v>
      </c>
    </row>
    <row r="1862" spans="1:12">
      <c r="A1862" s="2">
        <v>322849</v>
      </c>
      <c r="B1862" s="2" t="s">
        <v>7905</v>
      </c>
      <c r="C1862" s="2" t="s">
        <v>7906</v>
      </c>
      <c r="D1862" s="2" t="s">
        <v>602</v>
      </c>
      <c r="E1862" s="2">
        <v>900182</v>
      </c>
      <c r="F1862" s="2" t="s">
        <v>6865</v>
      </c>
      <c r="G1862" s="2">
        <v>951229</v>
      </c>
      <c r="H1862" s="2">
        <v>3</v>
      </c>
      <c r="I1862" s="2" t="s">
        <v>7907</v>
      </c>
      <c r="J1862" s="2">
        <v>0.039077</v>
      </c>
      <c r="K1862" s="2">
        <v>51.508499</v>
      </c>
      <c r="L1862" s="2" t="s">
        <v>7908</v>
      </c>
    </row>
    <row r="1863" spans="1:12">
      <c r="A1863" s="2">
        <v>322959</v>
      </c>
      <c r="B1863" s="2" t="s">
        <v>7909</v>
      </c>
      <c r="C1863" s="2" t="s">
        <v>7910</v>
      </c>
      <c r="D1863" s="2" t="s">
        <v>602</v>
      </c>
      <c r="E1863" s="2">
        <v>900182</v>
      </c>
      <c r="F1863" s="2" t="s">
        <v>7911</v>
      </c>
      <c r="G1863" s="2">
        <v>947812</v>
      </c>
      <c r="H1863" s="2">
        <v>4</v>
      </c>
      <c r="I1863" s="2" t="s">
        <v>7912</v>
      </c>
      <c r="J1863" s="2">
        <v>-94.648</v>
      </c>
      <c r="K1863" s="2">
        <v>38.9183</v>
      </c>
      <c r="L1863" s="2" t="s">
        <v>7913</v>
      </c>
    </row>
    <row r="1864" spans="1:12">
      <c r="A1864" s="2">
        <v>322966</v>
      </c>
      <c r="B1864" s="2" t="s">
        <v>7914</v>
      </c>
      <c r="C1864" s="2" t="s">
        <v>7915</v>
      </c>
      <c r="D1864" s="2" t="s">
        <v>602</v>
      </c>
      <c r="E1864" s="2">
        <v>900182</v>
      </c>
      <c r="F1864" s="2" t="s">
        <v>7911</v>
      </c>
      <c r="G1864" s="2">
        <v>947812</v>
      </c>
      <c r="H1864" s="2">
        <v>4</v>
      </c>
      <c r="I1864" s="2" t="s">
        <v>7916</v>
      </c>
      <c r="J1864" s="2">
        <v>-94.6549</v>
      </c>
      <c r="K1864" s="2">
        <v>38.9275</v>
      </c>
      <c r="L1864" s="2" t="s">
        <v>7917</v>
      </c>
    </row>
    <row r="1865" spans="1:12">
      <c r="A1865" s="2">
        <v>323002</v>
      </c>
      <c r="B1865" s="2" t="s">
        <v>7918</v>
      </c>
      <c r="C1865" s="2" t="s">
        <v>7919</v>
      </c>
      <c r="D1865" s="2" t="s">
        <v>602</v>
      </c>
      <c r="E1865" s="2">
        <v>900182</v>
      </c>
      <c r="F1865" s="2" t="s">
        <v>7920</v>
      </c>
      <c r="G1865" s="2">
        <v>954506</v>
      </c>
      <c r="H1865" s="2">
        <v>4</v>
      </c>
      <c r="I1865" s="2" t="s">
        <v>7921</v>
      </c>
      <c r="J1865" s="2">
        <v>-156.691624</v>
      </c>
      <c r="K1865" s="2">
        <v>20.937812</v>
      </c>
      <c r="L1865" s="2" t="s">
        <v>7922</v>
      </c>
    </row>
    <row r="1866" spans="1:12">
      <c r="A1866" s="2">
        <v>323021</v>
      </c>
      <c r="B1866" s="2" t="s">
        <v>7923</v>
      </c>
      <c r="C1866" s="2" t="s">
        <v>7924</v>
      </c>
      <c r="D1866" s="2" t="s">
        <v>602</v>
      </c>
      <c r="E1866" s="2">
        <v>900182</v>
      </c>
      <c r="F1866" s="2" t="s">
        <v>7925</v>
      </c>
      <c r="G1866" s="2">
        <v>906166</v>
      </c>
      <c r="H1866" s="2">
        <v>3</v>
      </c>
      <c r="I1866" s="2" t="s">
        <v>7926</v>
      </c>
      <c r="J1866" s="2">
        <v>-117.5786</v>
      </c>
      <c r="K1866" s="2">
        <v>34.0777</v>
      </c>
      <c r="L1866" s="2" t="s">
        <v>7927</v>
      </c>
    </row>
    <row r="1867" spans="1:12">
      <c r="A1867" s="2">
        <v>323022</v>
      </c>
      <c r="B1867" s="2" t="s">
        <v>7928</v>
      </c>
      <c r="C1867" s="2" t="s">
        <v>7929</v>
      </c>
      <c r="D1867" s="2" t="s">
        <v>602</v>
      </c>
      <c r="E1867" s="2">
        <v>900182</v>
      </c>
      <c r="F1867" s="2" t="s">
        <v>7930</v>
      </c>
      <c r="G1867" s="2">
        <v>906166</v>
      </c>
      <c r="H1867" s="2">
        <v>3</v>
      </c>
      <c r="I1867" s="2" t="s">
        <v>7931</v>
      </c>
      <c r="J1867" s="2">
        <v>-117.5443</v>
      </c>
      <c r="K1867" s="2">
        <v>34.1055</v>
      </c>
      <c r="L1867" s="2" t="s">
        <v>7932</v>
      </c>
    </row>
    <row r="1868" spans="1:12">
      <c r="A1868" s="2">
        <v>323080</v>
      </c>
      <c r="B1868" s="2" t="s">
        <v>7933</v>
      </c>
      <c r="C1868" s="2" t="s">
        <v>7934</v>
      </c>
      <c r="D1868" s="2" t="s">
        <v>602</v>
      </c>
      <c r="E1868" s="2">
        <v>900182</v>
      </c>
      <c r="F1868" s="2" t="s">
        <v>7935</v>
      </c>
      <c r="G1868" s="2">
        <v>912067</v>
      </c>
      <c r="H1868" s="2">
        <v>3</v>
      </c>
      <c r="I1868" s="2" t="s">
        <v>7936</v>
      </c>
      <c r="J1868" s="2">
        <v>-81.3921</v>
      </c>
      <c r="K1868" s="2">
        <v>28.6322</v>
      </c>
      <c r="L1868" s="2" t="s">
        <v>7937</v>
      </c>
    </row>
    <row r="1869" spans="1:12">
      <c r="A1869" s="2">
        <v>323148</v>
      </c>
      <c r="B1869" s="2" t="s">
        <v>7938</v>
      </c>
      <c r="C1869" s="2" t="s">
        <v>7939</v>
      </c>
      <c r="D1869" s="2" t="s">
        <v>602</v>
      </c>
      <c r="E1869" s="2">
        <v>900182</v>
      </c>
      <c r="F1869" s="2" t="s">
        <v>7940</v>
      </c>
      <c r="G1869" s="2">
        <v>910957</v>
      </c>
      <c r="H1869" s="2">
        <v>4</v>
      </c>
      <c r="I1869" s="2" t="s">
        <v>7941</v>
      </c>
      <c r="J1869" s="2">
        <v>-156.437</v>
      </c>
      <c r="K1869" s="2">
        <v>20.688</v>
      </c>
      <c r="L1869" s="2" t="s">
        <v>7942</v>
      </c>
    </row>
    <row r="1870" spans="1:12">
      <c r="A1870" s="2">
        <v>323154</v>
      </c>
      <c r="B1870" s="2" t="s">
        <v>7943</v>
      </c>
      <c r="C1870" s="2" t="s">
        <v>7944</v>
      </c>
      <c r="D1870" s="2" t="s">
        <v>602</v>
      </c>
      <c r="E1870" s="2">
        <v>900182</v>
      </c>
      <c r="F1870" s="2" t="s">
        <v>7920</v>
      </c>
      <c r="G1870" s="2">
        <v>954506</v>
      </c>
      <c r="H1870" s="2">
        <v>4</v>
      </c>
      <c r="I1870" s="2" t="s">
        <v>7945</v>
      </c>
      <c r="J1870" s="2">
        <v>-156.694988</v>
      </c>
      <c r="K1870" s="2">
        <v>20.927088</v>
      </c>
      <c r="L1870" s="2" t="s">
        <v>7946</v>
      </c>
    </row>
    <row r="1871" spans="1:12">
      <c r="A1871" s="2">
        <v>323196</v>
      </c>
      <c r="B1871" s="2" t="s">
        <v>7947</v>
      </c>
      <c r="C1871" s="2" t="s">
        <v>7948</v>
      </c>
      <c r="D1871" s="2" t="s">
        <v>602</v>
      </c>
      <c r="E1871" s="2">
        <v>900182</v>
      </c>
      <c r="F1871" s="2" t="s">
        <v>5457</v>
      </c>
      <c r="G1871" s="2">
        <v>906092</v>
      </c>
      <c r="H1871" s="2">
        <v>3</v>
      </c>
      <c r="I1871" s="2" t="s">
        <v>7949</v>
      </c>
      <c r="J1871" s="2">
        <v>-117.915361</v>
      </c>
      <c r="K1871" s="2">
        <v>33.811427</v>
      </c>
      <c r="L1871" s="2" t="s">
        <v>7950</v>
      </c>
    </row>
    <row r="1872" spans="1:12">
      <c r="A1872" s="2">
        <v>323201</v>
      </c>
      <c r="B1872" s="2" t="s">
        <v>7951</v>
      </c>
      <c r="C1872" s="2" t="s">
        <v>7952</v>
      </c>
      <c r="D1872" s="2" t="s">
        <v>602</v>
      </c>
      <c r="E1872" s="2">
        <v>900182</v>
      </c>
      <c r="F1872" s="2" t="s">
        <v>6244</v>
      </c>
      <c r="G1872" s="2">
        <v>905894</v>
      </c>
      <c r="H1872" s="2">
        <v>4</v>
      </c>
      <c r="I1872" s="2" t="s">
        <v>7953</v>
      </c>
      <c r="J1872" s="2">
        <v>-96.794679</v>
      </c>
      <c r="K1872" s="2">
        <v>32.784677</v>
      </c>
      <c r="L1872" s="2" t="s">
        <v>7954</v>
      </c>
    </row>
    <row r="1873" spans="1:12">
      <c r="A1873" s="2">
        <v>323241</v>
      </c>
      <c r="B1873" s="2" t="s">
        <v>7955</v>
      </c>
      <c r="C1873" s="2" t="s">
        <v>7956</v>
      </c>
      <c r="D1873" s="2" t="s">
        <v>602</v>
      </c>
      <c r="E1873" s="2">
        <v>900182</v>
      </c>
      <c r="F1873" s="2" t="s">
        <v>6510</v>
      </c>
      <c r="G1873" s="2">
        <v>994107</v>
      </c>
      <c r="H1873" s="2">
        <v>3</v>
      </c>
      <c r="I1873" s="2" t="s">
        <v>7957</v>
      </c>
      <c r="J1873" s="2">
        <v>-79.0235</v>
      </c>
      <c r="K1873" s="2">
        <v>35.9076</v>
      </c>
      <c r="L1873" s="2" t="s">
        <v>7958</v>
      </c>
    </row>
    <row r="1874" spans="1:12">
      <c r="A1874" s="2">
        <v>323244</v>
      </c>
      <c r="B1874" s="2" t="s">
        <v>7959</v>
      </c>
      <c r="C1874" s="2" t="s">
        <v>7960</v>
      </c>
      <c r="D1874" s="2" t="s">
        <v>602</v>
      </c>
      <c r="E1874" s="2">
        <v>900182</v>
      </c>
      <c r="F1874" s="2" t="s">
        <v>6510</v>
      </c>
      <c r="G1874" s="2">
        <v>994107</v>
      </c>
      <c r="H1874" s="2">
        <v>3</v>
      </c>
      <c r="I1874" s="2" t="s">
        <v>7961</v>
      </c>
      <c r="J1874" s="2">
        <v>-79.0173</v>
      </c>
      <c r="K1874" s="2">
        <v>35.9394</v>
      </c>
      <c r="L1874" s="2" t="s">
        <v>7962</v>
      </c>
    </row>
    <row r="1875" spans="1:12">
      <c r="A1875" s="2">
        <v>323259</v>
      </c>
      <c r="B1875" s="2" t="s">
        <v>7963</v>
      </c>
      <c r="C1875" s="2" t="s">
        <v>7964</v>
      </c>
      <c r="D1875" s="2" t="s">
        <v>602</v>
      </c>
      <c r="E1875" s="2">
        <v>900182</v>
      </c>
      <c r="F1875" s="2" t="s">
        <v>7965</v>
      </c>
      <c r="G1875" s="2">
        <v>905487</v>
      </c>
      <c r="H1875" s="2">
        <v>4</v>
      </c>
      <c r="I1875" s="2" t="s">
        <v>7966</v>
      </c>
      <c r="J1875" s="2">
        <v>0.039077</v>
      </c>
      <c r="K1875" s="2">
        <v>51.508499</v>
      </c>
      <c r="L1875" s="2" t="s">
        <v>7967</v>
      </c>
    </row>
    <row r="1876" spans="1:12">
      <c r="A1876" s="2">
        <v>323293</v>
      </c>
      <c r="B1876" s="2" t="s">
        <v>7968</v>
      </c>
      <c r="C1876" s="2" t="s">
        <v>7969</v>
      </c>
      <c r="D1876" s="2" t="s">
        <v>602</v>
      </c>
      <c r="E1876" s="2">
        <v>900182</v>
      </c>
      <c r="F1876" s="2" t="s">
        <v>5457</v>
      </c>
      <c r="G1876" s="2">
        <v>906092</v>
      </c>
      <c r="H1876" s="2">
        <v>3</v>
      </c>
      <c r="I1876" s="2" t="s">
        <v>7970</v>
      </c>
      <c r="J1876" s="2">
        <v>-117.916066</v>
      </c>
      <c r="K1876" s="2">
        <v>33.817464</v>
      </c>
      <c r="L1876" s="2" t="s">
        <v>7971</v>
      </c>
    </row>
    <row r="1877" spans="1:12">
      <c r="A1877" s="2">
        <v>323299</v>
      </c>
      <c r="B1877" s="2" t="s">
        <v>7972</v>
      </c>
      <c r="C1877" s="2" t="s">
        <v>7973</v>
      </c>
      <c r="D1877" s="2" t="s">
        <v>602</v>
      </c>
      <c r="E1877" s="2">
        <v>900182</v>
      </c>
      <c r="F1877" s="2" t="s">
        <v>7974</v>
      </c>
      <c r="G1877" s="2">
        <v>973492</v>
      </c>
      <c r="H1877" s="2">
        <v>3</v>
      </c>
      <c r="I1877" s="2" t="s">
        <v>7975</v>
      </c>
      <c r="J1877" s="2">
        <v>-88.1114</v>
      </c>
      <c r="K1877" s="2">
        <v>41.8096</v>
      </c>
      <c r="L1877" s="2" t="s">
        <v>7976</v>
      </c>
    </row>
    <row r="1878" spans="1:12">
      <c r="A1878" s="2">
        <v>323351</v>
      </c>
      <c r="B1878" s="2" t="s">
        <v>7977</v>
      </c>
      <c r="C1878" s="2" t="s">
        <v>7978</v>
      </c>
      <c r="D1878" s="2" t="s">
        <v>602</v>
      </c>
      <c r="E1878" s="2">
        <v>900182</v>
      </c>
      <c r="F1878" s="2" t="s">
        <v>5457</v>
      </c>
      <c r="G1878" s="2">
        <v>906092</v>
      </c>
      <c r="H1878" s="2">
        <v>3</v>
      </c>
      <c r="I1878" s="2" t="s">
        <v>7979</v>
      </c>
      <c r="J1878" s="2">
        <v>-117.916</v>
      </c>
      <c r="K1878" s="2">
        <v>33.803</v>
      </c>
      <c r="L1878" s="2" t="s">
        <v>7980</v>
      </c>
    </row>
    <row r="1879" spans="1:12">
      <c r="A1879" s="2">
        <v>323360</v>
      </c>
      <c r="B1879" s="2" t="s">
        <v>7981</v>
      </c>
      <c r="C1879" s="2" t="s">
        <v>7982</v>
      </c>
      <c r="D1879" s="2" t="s">
        <v>602</v>
      </c>
      <c r="E1879" s="2">
        <v>900182</v>
      </c>
      <c r="F1879" s="2" t="s">
        <v>5372</v>
      </c>
      <c r="G1879" s="2">
        <v>905501</v>
      </c>
      <c r="H1879" s="2">
        <v>4</v>
      </c>
      <c r="I1879" s="2" t="s">
        <v>7983</v>
      </c>
      <c r="J1879" s="2">
        <v>-95.4614</v>
      </c>
      <c r="K1879" s="2">
        <v>29.7413</v>
      </c>
      <c r="L1879" s="2" t="s">
        <v>7984</v>
      </c>
    </row>
    <row r="1880" spans="1:12">
      <c r="A1880" s="2">
        <v>323386</v>
      </c>
      <c r="B1880" s="2" t="s">
        <v>7985</v>
      </c>
      <c r="C1880" s="2" t="s">
        <v>7986</v>
      </c>
      <c r="D1880" s="2" t="s">
        <v>3682</v>
      </c>
      <c r="E1880" s="2">
        <v>900181</v>
      </c>
      <c r="F1880" s="2" t="s">
        <v>3467</v>
      </c>
      <c r="G1880" s="2">
        <v>905165</v>
      </c>
      <c r="H1880" s="2">
        <v>5</v>
      </c>
      <c r="I1880" s="2" t="s">
        <v>7987</v>
      </c>
      <c r="J1880" s="2">
        <v>-0.133028</v>
      </c>
      <c r="K1880" s="2">
        <v>51.526603</v>
      </c>
      <c r="L1880" s="2" t="s">
        <v>7988</v>
      </c>
    </row>
    <row r="1881" spans="1:12">
      <c r="A1881" s="2">
        <v>323400</v>
      </c>
      <c r="B1881" s="2" t="s">
        <v>7989</v>
      </c>
      <c r="C1881" s="2" t="s">
        <v>7990</v>
      </c>
      <c r="D1881" s="2" t="s">
        <v>602</v>
      </c>
      <c r="E1881" s="2">
        <v>900182</v>
      </c>
      <c r="F1881" s="2" t="s">
        <v>7991</v>
      </c>
      <c r="G1881" s="2">
        <v>905731</v>
      </c>
      <c r="H1881" s="2">
        <v>3</v>
      </c>
      <c r="I1881" s="2" t="s">
        <v>7992</v>
      </c>
      <c r="J1881" s="2">
        <v>-76.1616</v>
      </c>
      <c r="K1881" s="2">
        <v>43.0607</v>
      </c>
      <c r="L1881" s="2" t="s">
        <v>7993</v>
      </c>
    </row>
    <row r="1882" spans="1:12">
      <c r="A1882" s="2">
        <v>323455</v>
      </c>
      <c r="B1882" s="2" t="s">
        <v>7994</v>
      </c>
      <c r="C1882" s="2" t="s">
        <v>7995</v>
      </c>
      <c r="D1882" s="2" t="s">
        <v>602</v>
      </c>
      <c r="E1882" s="2">
        <v>900182</v>
      </c>
      <c r="F1882" s="2" t="s">
        <v>5440</v>
      </c>
      <c r="G1882" s="2">
        <v>906210</v>
      </c>
      <c r="H1882" s="2">
        <v>5</v>
      </c>
      <c r="I1882" s="2" t="s">
        <v>7996</v>
      </c>
      <c r="J1882" s="2">
        <v>-111.952</v>
      </c>
      <c r="K1882" s="2">
        <v>33.502</v>
      </c>
      <c r="L1882" s="2" t="s">
        <v>7997</v>
      </c>
    </row>
    <row r="1883" spans="1:12">
      <c r="A1883" s="2">
        <v>323458</v>
      </c>
      <c r="B1883" s="2" t="s">
        <v>7998</v>
      </c>
      <c r="C1883" s="2" t="s">
        <v>7999</v>
      </c>
      <c r="D1883" s="2" t="s">
        <v>602</v>
      </c>
      <c r="E1883" s="2">
        <v>900182</v>
      </c>
      <c r="F1883" s="2" t="s">
        <v>5440</v>
      </c>
      <c r="G1883" s="2">
        <v>906210</v>
      </c>
      <c r="H1883" s="2">
        <v>4</v>
      </c>
      <c r="I1883" s="2" t="s">
        <v>8000</v>
      </c>
      <c r="J1883" s="2">
        <v>-111.908</v>
      </c>
      <c r="K1883" s="2">
        <v>33.648</v>
      </c>
      <c r="L1883" s="2" t="s">
        <v>8001</v>
      </c>
    </row>
    <row r="1884" spans="1:12">
      <c r="A1884" s="2">
        <v>323466</v>
      </c>
      <c r="B1884" s="2" t="s">
        <v>8002</v>
      </c>
      <c r="C1884" s="2" t="s">
        <v>8003</v>
      </c>
      <c r="D1884" s="2" t="s">
        <v>602</v>
      </c>
      <c r="E1884" s="2">
        <v>900182</v>
      </c>
      <c r="F1884" s="2" t="s">
        <v>5440</v>
      </c>
      <c r="G1884" s="2">
        <v>906210</v>
      </c>
      <c r="H1884" s="2">
        <v>4</v>
      </c>
      <c r="I1884" s="2" t="s">
        <v>8004</v>
      </c>
      <c r="J1884" s="2">
        <v>-111.924</v>
      </c>
      <c r="K1884" s="2">
        <v>33.5018</v>
      </c>
      <c r="L1884" s="2" t="s">
        <v>8005</v>
      </c>
    </row>
    <row r="1885" spans="1:12">
      <c r="A1885" s="2">
        <v>323496</v>
      </c>
      <c r="B1885" s="2" t="s">
        <v>8006</v>
      </c>
      <c r="C1885" s="2" t="s">
        <v>8007</v>
      </c>
      <c r="D1885" s="2" t="s">
        <v>602</v>
      </c>
      <c r="E1885" s="2">
        <v>900182</v>
      </c>
      <c r="F1885" s="2" t="s">
        <v>5330</v>
      </c>
      <c r="G1885" s="2">
        <v>905457</v>
      </c>
      <c r="H1885" s="2">
        <v>5</v>
      </c>
      <c r="I1885" s="2" t="s">
        <v>8008</v>
      </c>
      <c r="J1885" s="2">
        <v>-73.974806</v>
      </c>
      <c r="K1885" s="2">
        <v>40.761253</v>
      </c>
      <c r="L1885" s="2" t="s">
        <v>8009</v>
      </c>
    </row>
    <row r="1886" spans="1:12">
      <c r="A1886" s="2">
        <v>323578</v>
      </c>
      <c r="B1886" s="2" t="s">
        <v>8010</v>
      </c>
      <c r="C1886" s="2" t="s">
        <v>8011</v>
      </c>
      <c r="D1886" s="2" t="s">
        <v>602</v>
      </c>
      <c r="E1886" s="2">
        <v>900182</v>
      </c>
      <c r="F1886" s="2" t="s">
        <v>5521</v>
      </c>
      <c r="G1886" s="2">
        <v>906181</v>
      </c>
      <c r="H1886" s="2">
        <v>5</v>
      </c>
      <c r="I1886" s="2" t="s">
        <v>8012</v>
      </c>
      <c r="J1886" s="2">
        <v>-122.401907</v>
      </c>
      <c r="K1886" s="2">
        <v>37.788399</v>
      </c>
      <c r="L1886" s="2" t="s">
        <v>8013</v>
      </c>
    </row>
    <row r="1887" spans="1:12">
      <c r="A1887" s="2">
        <v>323585</v>
      </c>
      <c r="B1887" s="2" t="s">
        <v>8014</v>
      </c>
      <c r="C1887" s="2" t="s">
        <v>8015</v>
      </c>
      <c r="D1887" s="2" t="s">
        <v>602</v>
      </c>
      <c r="E1887" s="2">
        <v>900182</v>
      </c>
      <c r="F1887" s="2" t="s">
        <v>8016</v>
      </c>
      <c r="G1887" s="2">
        <v>932790</v>
      </c>
      <c r="H1887" s="2">
        <v>4</v>
      </c>
      <c r="I1887" s="2" t="s">
        <v>8017</v>
      </c>
      <c r="J1887" s="2">
        <v>-122.062</v>
      </c>
      <c r="K1887" s="2">
        <v>37.5388</v>
      </c>
      <c r="L1887" s="2" t="s">
        <v>8018</v>
      </c>
    </row>
    <row r="1888" spans="1:12">
      <c r="A1888" s="2">
        <v>323643</v>
      </c>
      <c r="B1888" s="2" t="s">
        <v>8019</v>
      </c>
      <c r="C1888" s="2" t="s">
        <v>8020</v>
      </c>
      <c r="D1888" s="2" t="s">
        <v>602</v>
      </c>
      <c r="E1888" s="2">
        <v>900182</v>
      </c>
      <c r="F1888" s="2" t="s">
        <v>8021</v>
      </c>
      <c r="G1888" s="2">
        <v>905670</v>
      </c>
      <c r="H1888" s="2">
        <v>4</v>
      </c>
      <c r="I1888" s="2" t="s">
        <v>8022</v>
      </c>
      <c r="J1888" s="2">
        <v>-78.8231</v>
      </c>
      <c r="K1888" s="2">
        <v>35.8549</v>
      </c>
      <c r="L1888" s="2" t="s">
        <v>8023</v>
      </c>
    </row>
    <row r="1889" spans="1:12">
      <c r="A1889" s="2">
        <v>323781</v>
      </c>
      <c r="B1889" s="2" t="s">
        <v>8024</v>
      </c>
      <c r="C1889" s="2" t="s">
        <v>8025</v>
      </c>
      <c r="D1889" s="2" t="s">
        <v>602</v>
      </c>
      <c r="E1889" s="2">
        <v>900182</v>
      </c>
      <c r="F1889" s="2" t="s">
        <v>8026</v>
      </c>
      <c r="G1889" s="2">
        <v>905629</v>
      </c>
      <c r="H1889" s="2">
        <v>4</v>
      </c>
      <c r="I1889" s="2" t="s">
        <v>8027</v>
      </c>
      <c r="J1889" s="2">
        <v>-74.412563</v>
      </c>
      <c r="K1889" s="2">
        <v>40.861869</v>
      </c>
      <c r="L1889" s="2" t="s">
        <v>8028</v>
      </c>
    </row>
    <row r="1890" spans="1:12">
      <c r="A1890" s="2">
        <v>323840</v>
      </c>
      <c r="B1890" s="2" t="s">
        <v>8029</v>
      </c>
      <c r="C1890" s="2" t="s">
        <v>8030</v>
      </c>
      <c r="D1890" s="2" t="s">
        <v>602</v>
      </c>
      <c r="E1890" s="2">
        <v>900182</v>
      </c>
      <c r="F1890" s="2" t="s">
        <v>8031</v>
      </c>
      <c r="G1890" s="2">
        <v>911931</v>
      </c>
      <c r="H1890" s="2">
        <v>3</v>
      </c>
      <c r="I1890" s="2" t="s">
        <v>8032</v>
      </c>
      <c r="J1890" s="2">
        <v>-75.6516</v>
      </c>
      <c r="K1890" s="2">
        <v>41.3951</v>
      </c>
      <c r="L1890" s="2" t="s">
        <v>8033</v>
      </c>
    </row>
    <row r="1891" spans="1:12">
      <c r="A1891" s="2">
        <v>323943</v>
      </c>
      <c r="B1891" s="2" t="s">
        <v>8034</v>
      </c>
      <c r="C1891" s="2" t="s">
        <v>8035</v>
      </c>
      <c r="D1891" s="2" t="s">
        <v>602</v>
      </c>
      <c r="E1891" s="2">
        <v>900182</v>
      </c>
      <c r="F1891" s="2" t="s">
        <v>8036</v>
      </c>
      <c r="G1891" s="2">
        <v>906146</v>
      </c>
      <c r="H1891" s="2">
        <v>4</v>
      </c>
      <c r="I1891" s="2" t="s">
        <v>8037</v>
      </c>
      <c r="J1891" s="2">
        <v>-80.2101</v>
      </c>
      <c r="K1891" s="2">
        <v>40.5022</v>
      </c>
      <c r="L1891" s="2" t="s">
        <v>8038</v>
      </c>
    </row>
    <row r="1892" spans="1:12">
      <c r="A1892" s="2">
        <v>324022</v>
      </c>
      <c r="B1892" s="2" t="s">
        <v>8039</v>
      </c>
      <c r="C1892" s="2" t="s">
        <v>8040</v>
      </c>
      <c r="D1892" s="2" t="s">
        <v>602</v>
      </c>
      <c r="E1892" s="2">
        <v>900182</v>
      </c>
      <c r="F1892" s="2" t="s">
        <v>8041</v>
      </c>
      <c r="G1892" s="2">
        <v>1000103366</v>
      </c>
      <c r="H1892" s="2">
        <v>4</v>
      </c>
      <c r="I1892" s="2" t="s">
        <v>8042</v>
      </c>
      <c r="J1892" s="2">
        <v>-77.245549</v>
      </c>
      <c r="K1892" s="2">
        <v>38.931326</v>
      </c>
      <c r="L1892" s="2" t="s">
        <v>8043</v>
      </c>
    </row>
    <row r="1893" spans="1:12">
      <c r="A1893" s="2">
        <v>324025</v>
      </c>
      <c r="B1893" s="2" t="s">
        <v>8044</v>
      </c>
      <c r="C1893" s="2" t="s">
        <v>8045</v>
      </c>
      <c r="D1893" s="2" t="s">
        <v>602</v>
      </c>
      <c r="E1893" s="2">
        <v>900182</v>
      </c>
      <c r="F1893" s="2" t="s">
        <v>8046</v>
      </c>
      <c r="G1893" s="2">
        <v>905712</v>
      </c>
      <c r="H1893" s="2">
        <v>3</v>
      </c>
      <c r="I1893" s="2" t="s">
        <v>8047</v>
      </c>
      <c r="J1893" s="2">
        <v>-81.703</v>
      </c>
      <c r="K1893" s="2">
        <v>41.4999</v>
      </c>
      <c r="L1893" s="2" t="s">
        <v>8048</v>
      </c>
    </row>
    <row r="1894" spans="1:12">
      <c r="A1894" s="2">
        <v>324035</v>
      </c>
      <c r="B1894" s="2" t="s">
        <v>8049</v>
      </c>
      <c r="C1894" s="2" t="s">
        <v>8050</v>
      </c>
      <c r="D1894" s="2" t="s">
        <v>602</v>
      </c>
      <c r="E1894" s="2">
        <v>900182</v>
      </c>
      <c r="F1894" s="2" t="s">
        <v>8046</v>
      </c>
      <c r="G1894" s="2">
        <v>938219</v>
      </c>
      <c r="H1894" s="2">
        <v>3</v>
      </c>
      <c r="I1894" s="2" t="s">
        <v>8051</v>
      </c>
      <c r="J1894" s="2">
        <v>0.039077</v>
      </c>
      <c r="K1894" s="2">
        <v>51.508499</v>
      </c>
      <c r="L1894" s="2" t="s">
        <v>8052</v>
      </c>
    </row>
    <row r="1895" spans="1:12">
      <c r="A1895" s="2">
        <v>324126</v>
      </c>
      <c r="B1895" s="2" t="s">
        <v>8053</v>
      </c>
      <c r="C1895" s="2" t="s">
        <v>8054</v>
      </c>
      <c r="D1895" s="2" t="s">
        <v>602</v>
      </c>
      <c r="E1895" s="2">
        <v>900182</v>
      </c>
      <c r="F1895" s="2" t="s">
        <v>8055</v>
      </c>
      <c r="G1895" s="2">
        <v>906262</v>
      </c>
      <c r="H1895" s="2">
        <v>4</v>
      </c>
      <c r="I1895" s="2" t="s">
        <v>8056</v>
      </c>
      <c r="J1895" s="2">
        <v>-122.2837</v>
      </c>
      <c r="K1895" s="2">
        <v>38.3043</v>
      </c>
      <c r="L1895" s="2" t="s">
        <v>8057</v>
      </c>
    </row>
    <row r="1896" spans="1:12">
      <c r="A1896" s="2">
        <v>324167</v>
      </c>
      <c r="B1896" s="2" t="s">
        <v>8058</v>
      </c>
      <c r="C1896" s="2" t="s">
        <v>8059</v>
      </c>
      <c r="D1896" s="2" t="s">
        <v>602</v>
      </c>
      <c r="E1896" s="2">
        <v>900182</v>
      </c>
      <c r="F1896" s="2" t="s">
        <v>7020</v>
      </c>
      <c r="G1896" s="2">
        <v>906102</v>
      </c>
      <c r="H1896" s="2">
        <v>5</v>
      </c>
      <c r="I1896" s="2" t="s">
        <v>8060</v>
      </c>
      <c r="J1896" s="2">
        <v>-111.4779</v>
      </c>
      <c r="K1896" s="2">
        <v>40.6386</v>
      </c>
      <c r="L1896" s="2" t="s">
        <v>8061</v>
      </c>
    </row>
    <row r="1897" spans="1:12">
      <c r="A1897" s="2">
        <v>324270</v>
      </c>
      <c r="B1897" s="2" t="s">
        <v>8062</v>
      </c>
      <c r="C1897" s="2" t="s">
        <v>8063</v>
      </c>
      <c r="D1897" s="2" t="s">
        <v>602</v>
      </c>
      <c r="E1897" s="2">
        <v>900182</v>
      </c>
      <c r="F1897" s="2" t="s">
        <v>8064</v>
      </c>
      <c r="G1897" s="2">
        <v>905951</v>
      </c>
      <c r="H1897" s="2">
        <v>3</v>
      </c>
      <c r="I1897" s="2" t="s">
        <v>8065</v>
      </c>
      <c r="J1897" s="2">
        <v>-98.4837</v>
      </c>
      <c r="K1897" s="2">
        <v>29.5216</v>
      </c>
      <c r="L1897" s="2" t="s">
        <v>8066</v>
      </c>
    </row>
    <row r="1898" spans="1:12">
      <c r="A1898" s="2">
        <v>324320</v>
      </c>
      <c r="B1898" s="2" t="s">
        <v>8067</v>
      </c>
      <c r="C1898" s="2" t="s">
        <v>8068</v>
      </c>
      <c r="D1898" s="2" t="s">
        <v>602</v>
      </c>
      <c r="E1898" s="2">
        <v>900182</v>
      </c>
      <c r="F1898" s="2" t="s">
        <v>7111</v>
      </c>
      <c r="G1898" s="2">
        <v>905951</v>
      </c>
      <c r="H1898" s="2">
        <v>3</v>
      </c>
      <c r="I1898" s="2" t="s">
        <v>8069</v>
      </c>
      <c r="J1898" s="2">
        <v>-98.4912</v>
      </c>
      <c r="K1898" s="2">
        <v>29.4266</v>
      </c>
      <c r="L1898" s="2" t="s">
        <v>8070</v>
      </c>
    </row>
    <row r="1899" spans="1:12">
      <c r="A1899" s="2">
        <v>324330</v>
      </c>
      <c r="B1899" s="2" t="s">
        <v>8071</v>
      </c>
      <c r="C1899" s="2" t="s">
        <v>8072</v>
      </c>
      <c r="D1899" s="2" t="s">
        <v>602</v>
      </c>
      <c r="E1899" s="2">
        <v>900182</v>
      </c>
      <c r="F1899" s="2" t="s">
        <v>8073</v>
      </c>
      <c r="G1899" s="2">
        <v>905638</v>
      </c>
      <c r="H1899" s="2">
        <v>4</v>
      </c>
      <c r="I1899" s="2" t="s">
        <v>8074</v>
      </c>
      <c r="J1899" s="2">
        <v>-71.2597</v>
      </c>
      <c r="K1899" s="2">
        <v>42.3961</v>
      </c>
      <c r="L1899" s="2" t="s">
        <v>8075</v>
      </c>
    </row>
    <row r="1900" spans="1:12">
      <c r="A1900" s="2">
        <v>324336</v>
      </c>
      <c r="B1900" s="2" t="s">
        <v>8076</v>
      </c>
      <c r="C1900" s="2" t="s">
        <v>8077</v>
      </c>
      <c r="D1900" s="2" t="s">
        <v>602</v>
      </c>
      <c r="E1900" s="2">
        <v>900182</v>
      </c>
      <c r="F1900" s="2" t="s">
        <v>7111</v>
      </c>
      <c r="G1900" s="2">
        <v>905951</v>
      </c>
      <c r="H1900" s="2">
        <v>4</v>
      </c>
      <c r="I1900" s="2" t="s">
        <v>8078</v>
      </c>
      <c r="J1900" s="2">
        <v>-98.489581</v>
      </c>
      <c r="K1900" s="2">
        <v>29.427413</v>
      </c>
      <c r="L1900" s="2" t="s">
        <v>8079</v>
      </c>
    </row>
    <row r="1901" spans="1:12">
      <c r="A1901" s="2">
        <v>324464</v>
      </c>
      <c r="B1901" s="2" t="s">
        <v>8080</v>
      </c>
      <c r="C1901" s="2" t="s">
        <v>8081</v>
      </c>
      <c r="D1901" s="2" t="s">
        <v>602</v>
      </c>
      <c r="E1901" s="2">
        <v>900182</v>
      </c>
      <c r="F1901" s="2" t="s">
        <v>7063</v>
      </c>
      <c r="G1901" s="2">
        <v>905982</v>
      </c>
      <c r="H1901" s="2">
        <v>3</v>
      </c>
      <c r="I1901" s="2" t="s">
        <v>8082</v>
      </c>
      <c r="J1901" s="2">
        <v>0.039077</v>
      </c>
      <c r="K1901" s="2">
        <v>51.508499</v>
      </c>
      <c r="L1901" s="2" t="s">
        <v>8083</v>
      </c>
    </row>
    <row r="1902" spans="1:12">
      <c r="A1902" s="2">
        <v>324545</v>
      </c>
      <c r="B1902" s="2" t="s">
        <v>8084</v>
      </c>
      <c r="C1902" s="2" t="s">
        <v>8085</v>
      </c>
      <c r="D1902" s="2" t="s">
        <v>602</v>
      </c>
      <c r="E1902" s="2">
        <v>900182</v>
      </c>
      <c r="F1902" s="2" t="s">
        <v>5348</v>
      </c>
      <c r="G1902" s="2">
        <v>906119</v>
      </c>
      <c r="H1902" s="2">
        <v>4</v>
      </c>
      <c r="I1902" s="2" t="s">
        <v>8086</v>
      </c>
      <c r="J1902" s="2">
        <v>-118.39132</v>
      </c>
      <c r="K1902" s="2">
        <v>33.945658</v>
      </c>
      <c r="L1902" s="2" t="s">
        <v>8087</v>
      </c>
    </row>
    <row r="1903" spans="1:12">
      <c r="A1903" s="2">
        <v>324611</v>
      </c>
      <c r="B1903" s="2" t="s">
        <v>8088</v>
      </c>
      <c r="C1903" s="2" t="s">
        <v>8089</v>
      </c>
      <c r="D1903" s="2" t="s">
        <v>602</v>
      </c>
      <c r="E1903" s="2">
        <v>900182</v>
      </c>
      <c r="F1903" s="2" t="s">
        <v>6675</v>
      </c>
      <c r="G1903" s="2">
        <v>906362</v>
      </c>
      <c r="H1903" s="2">
        <v>3</v>
      </c>
      <c r="I1903" s="2" t="s">
        <v>8090</v>
      </c>
      <c r="J1903" s="2">
        <v>-76.6794</v>
      </c>
      <c r="K1903" s="2">
        <v>39.1956</v>
      </c>
      <c r="L1903" s="2" t="s">
        <v>8091</v>
      </c>
    </row>
    <row r="1904" spans="1:12">
      <c r="A1904" s="2">
        <v>324647</v>
      </c>
      <c r="B1904" s="2" t="s">
        <v>8092</v>
      </c>
      <c r="C1904" s="2" t="s">
        <v>8093</v>
      </c>
      <c r="D1904" s="2" t="s">
        <v>602</v>
      </c>
      <c r="E1904" s="2">
        <v>900182</v>
      </c>
      <c r="F1904" s="2" t="s">
        <v>8094</v>
      </c>
      <c r="G1904" s="2">
        <v>905963</v>
      </c>
      <c r="H1904" s="2">
        <v>4</v>
      </c>
      <c r="I1904" s="2" t="s">
        <v>8095</v>
      </c>
      <c r="J1904" s="2">
        <v>-82.844823</v>
      </c>
      <c r="K1904" s="2">
        <v>27.918903</v>
      </c>
      <c r="L1904" s="2" t="s">
        <v>8096</v>
      </c>
    </row>
    <row r="1905" spans="1:12">
      <c r="A1905" s="2">
        <v>324738</v>
      </c>
      <c r="B1905" s="2" t="s">
        <v>8097</v>
      </c>
      <c r="C1905" s="2" t="s">
        <v>8098</v>
      </c>
      <c r="D1905" s="2" t="s">
        <v>602</v>
      </c>
      <c r="E1905" s="2">
        <v>900182</v>
      </c>
      <c r="F1905" s="2" t="s">
        <v>8099</v>
      </c>
      <c r="G1905" s="2">
        <v>973302</v>
      </c>
      <c r="H1905" s="2">
        <v>3</v>
      </c>
      <c r="I1905" s="2" t="s">
        <v>8100</v>
      </c>
      <c r="J1905" s="2">
        <v>-76.7971</v>
      </c>
      <c r="K1905" s="2">
        <v>40.2428</v>
      </c>
      <c r="L1905" s="2" t="s">
        <v>8101</v>
      </c>
    </row>
    <row r="1906" spans="1:12">
      <c r="A1906" s="2">
        <v>324763</v>
      </c>
      <c r="B1906" s="2" t="s">
        <v>8102</v>
      </c>
      <c r="C1906" s="2" t="s">
        <v>8103</v>
      </c>
      <c r="D1906" s="2" t="s">
        <v>602</v>
      </c>
      <c r="E1906" s="2">
        <v>900182</v>
      </c>
      <c r="F1906" s="2" t="s">
        <v>8104</v>
      </c>
      <c r="G1906" s="2">
        <v>906181</v>
      </c>
      <c r="H1906" s="2">
        <v>3</v>
      </c>
      <c r="I1906" s="2" t="s">
        <v>8105</v>
      </c>
      <c r="J1906" s="2">
        <v>-122.4053</v>
      </c>
      <c r="K1906" s="2">
        <v>37.6481</v>
      </c>
      <c r="L1906" s="2" t="s">
        <v>8106</v>
      </c>
    </row>
    <row r="1907" spans="1:12">
      <c r="A1907" s="2">
        <v>324764</v>
      </c>
      <c r="B1907" s="2" t="s">
        <v>8107</v>
      </c>
      <c r="C1907" s="2" t="s">
        <v>8108</v>
      </c>
      <c r="D1907" s="2" t="s">
        <v>602</v>
      </c>
      <c r="E1907" s="2">
        <v>900182</v>
      </c>
      <c r="F1907" s="2" t="s">
        <v>8109</v>
      </c>
      <c r="G1907" s="2">
        <v>906198</v>
      </c>
      <c r="H1907" s="2">
        <v>4</v>
      </c>
      <c r="I1907" s="2" t="s">
        <v>8110</v>
      </c>
      <c r="J1907" s="2">
        <v>-77.0309</v>
      </c>
      <c r="K1907" s="2">
        <v>38.9987</v>
      </c>
      <c r="L1907" s="2" t="s">
        <v>8111</v>
      </c>
    </row>
    <row r="1908" spans="1:12">
      <c r="A1908" s="2">
        <v>324814</v>
      </c>
      <c r="B1908" s="2" t="s">
        <v>8112</v>
      </c>
      <c r="C1908" s="2" t="s">
        <v>8113</v>
      </c>
      <c r="D1908" s="2" t="s">
        <v>602</v>
      </c>
      <c r="E1908" s="2">
        <v>900182</v>
      </c>
      <c r="F1908" s="2" t="s">
        <v>7930</v>
      </c>
      <c r="G1908" s="2">
        <v>906166</v>
      </c>
      <c r="H1908" s="2">
        <v>3</v>
      </c>
      <c r="I1908" s="2" t="s">
        <v>8114</v>
      </c>
      <c r="J1908" s="2">
        <v>-117.6113</v>
      </c>
      <c r="K1908" s="2">
        <v>34.0674</v>
      </c>
      <c r="L1908" s="2" t="s">
        <v>8115</v>
      </c>
    </row>
    <row r="1909" spans="1:12">
      <c r="A1909" s="2">
        <v>324867</v>
      </c>
      <c r="B1909" s="2" t="s">
        <v>8116</v>
      </c>
      <c r="C1909" s="2" t="s">
        <v>8117</v>
      </c>
      <c r="D1909" s="2" t="s">
        <v>602</v>
      </c>
      <c r="E1909" s="2">
        <v>900182</v>
      </c>
      <c r="F1909" s="2" t="s">
        <v>8118</v>
      </c>
      <c r="G1909" s="2">
        <v>948699</v>
      </c>
      <c r="H1909" s="2">
        <v>3</v>
      </c>
      <c r="I1909" s="2" t="s">
        <v>8119</v>
      </c>
      <c r="J1909" s="2">
        <v>-122.0328</v>
      </c>
      <c r="K1909" s="2">
        <v>37.3259</v>
      </c>
      <c r="L1909" s="2" t="s">
        <v>8120</v>
      </c>
    </row>
    <row r="1910" spans="1:12">
      <c r="A1910" s="2">
        <v>324903</v>
      </c>
      <c r="B1910" s="2" t="s">
        <v>8121</v>
      </c>
      <c r="C1910" s="2" t="s">
        <v>8122</v>
      </c>
      <c r="D1910" s="2" t="s">
        <v>602</v>
      </c>
      <c r="E1910" s="2">
        <v>900182</v>
      </c>
      <c r="F1910" s="2" t="s">
        <v>7412</v>
      </c>
      <c r="G1910" s="2">
        <v>906084</v>
      </c>
      <c r="H1910" s="2">
        <v>3</v>
      </c>
      <c r="I1910" s="2" t="s">
        <v>8123</v>
      </c>
      <c r="J1910" s="2">
        <v>-80.8417</v>
      </c>
      <c r="K1910" s="2">
        <v>35.2261</v>
      </c>
      <c r="L1910" s="2" t="s">
        <v>8124</v>
      </c>
    </row>
    <row r="1911" spans="1:12">
      <c r="A1911" s="2">
        <v>324904</v>
      </c>
      <c r="B1911" s="2" t="s">
        <v>8125</v>
      </c>
      <c r="C1911" s="2" t="s">
        <v>8126</v>
      </c>
      <c r="D1911" s="2" t="s">
        <v>602</v>
      </c>
      <c r="E1911" s="2">
        <v>900182</v>
      </c>
      <c r="F1911" s="2" t="s">
        <v>7412</v>
      </c>
      <c r="G1911" s="2">
        <v>906084</v>
      </c>
      <c r="H1911" s="2">
        <v>3</v>
      </c>
      <c r="I1911" s="2" t="s">
        <v>8127</v>
      </c>
      <c r="J1911" s="2">
        <v>-80.8449</v>
      </c>
      <c r="K1911" s="2">
        <v>35.0589</v>
      </c>
      <c r="L1911" s="2" t="s">
        <v>8128</v>
      </c>
    </row>
    <row r="1912" spans="1:12">
      <c r="A1912" s="2">
        <v>324922</v>
      </c>
      <c r="B1912" s="2" t="s">
        <v>8129</v>
      </c>
      <c r="C1912" s="2" t="s">
        <v>8130</v>
      </c>
      <c r="D1912" s="2" t="s">
        <v>602</v>
      </c>
      <c r="E1912" s="2">
        <v>900182</v>
      </c>
      <c r="F1912" s="2" t="s">
        <v>7412</v>
      </c>
      <c r="G1912" s="2">
        <v>906084</v>
      </c>
      <c r="H1912" s="2">
        <v>3</v>
      </c>
      <c r="I1912" s="2" t="s">
        <v>8131</v>
      </c>
      <c r="J1912" s="2">
        <v>-80.8782</v>
      </c>
      <c r="K1912" s="2">
        <v>35.1775</v>
      </c>
      <c r="L1912" s="2" t="s">
        <v>8132</v>
      </c>
    </row>
    <row r="1913" spans="1:12">
      <c r="A1913" s="2">
        <v>324948</v>
      </c>
      <c r="B1913" s="2" t="s">
        <v>8133</v>
      </c>
      <c r="C1913" s="2" t="s">
        <v>8134</v>
      </c>
      <c r="D1913" s="2" t="s">
        <v>602</v>
      </c>
      <c r="E1913" s="2">
        <v>900182</v>
      </c>
      <c r="F1913" s="2" t="s">
        <v>7412</v>
      </c>
      <c r="G1913" s="2">
        <v>906084</v>
      </c>
      <c r="H1913" s="2">
        <v>4</v>
      </c>
      <c r="I1913" s="2" t="s">
        <v>8135</v>
      </c>
      <c r="J1913" s="2">
        <v>-80.8378</v>
      </c>
      <c r="K1913" s="2">
        <v>35.2169</v>
      </c>
      <c r="L1913" s="2" t="s">
        <v>8136</v>
      </c>
    </row>
    <row r="1914" spans="1:12">
      <c r="A1914" s="2">
        <v>325205</v>
      </c>
      <c r="B1914" s="2" t="s">
        <v>8137</v>
      </c>
      <c r="C1914" s="2" t="s">
        <v>8138</v>
      </c>
      <c r="D1914" s="2" t="s">
        <v>602</v>
      </c>
      <c r="E1914" s="2">
        <v>900182</v>
      </c>
      <c r="F1914" s="2" t="s">
        <v>7082</v>
      </c>
      <c r="G1914" s="2">
        <v>906099</v>
      </c>
      <c r="H1914" s="2">
        <v>3</v>
      </c>
      <c r="I1914" s="2" t="s">
        <v>8139</v>
      </c>
      <c r="J1914" s="2">
        <v>-76.2418</v>
      </c>
      <c r="K1914" s="2">
        <v>36.7781</v>
      </c>
      <c r="L1914" s="2" t="s">
        <v>8140</v>
      </c>
    </row>
    <row r="1915" spans="1:12">
      <c r="A1915" s="2">
        <v>325239</v>
      </c>
      <c r="B1915" s="2" t="s">
        <v>8141</v>
      </c>
      <c r="C1915" s="2" t="s">
        <v>8142</v>
      </c>
      <c r="D1915" s="2" t="s">
        <v>602</v>
      </c>
      <c r="E1915" s="2">
        <v>900182</v>
      </c>
      <c r="F1915" s="2" t="s">
        <v>8143</v>
      </c>
      <c r="G1915" s="2">
        <v>971568</v>
      </c>
      <c r="H1915" s="2">
        <v>4</v>
      </c>
      <c r="I1915" s="2" t="s">
        <v>8144</v>
      </c>
      <c r="J1915" s="2">
        <v>-77.113892</v>
      </c>
      <c r="K1915" s="2">
        <v>38.880038</v>
      </c>
      <c r="L1915" s="2" t="s">
        <v>8145</v>
      </c>
    </row>
    <row r="1916" spans="1:12">
      <c r="A1916" s="2">
        <v>325240</v>
      </c>
      <c r="B1916" s="2" t="s">
        <v>8146</v>
      </c>
      <c r="C1916" s="2" t="s">
        <v>8147</v>
      </c>
      <c r="D1916" s="2" t="s">
        <v>602</v>
      </c>
      <c r="E1916" s="2">
        <v>900182</v>
      </c>
      <c r="F1916" s="2" t="s">
        <v>8143</v>
      </c>
      <c r="G1916" s="2">
        <v>980986</v>
      </c>
      <c r="H1916" s="2">
        <v>3</v>
      </c>
      <c r="I1916" s="2" t="s">
        <v>8148</v>
      </c>
      <c r="J1916" s="2">
        <v>-77.051</v>
      </c>
      <c r="K1916" s="2">
        <v>38.856</v>
      </c>
      <c r="L1916" s="2" t="s">
        <v>8149</v>
      </c>
    </row>
    <row r="1917" spans="1:12">
      <c r="A1917" s="2">
        <v>325257</v>
      </c>
      <c r="B1917" s="2" t="s">
        <v>8150</v>
      </c>
      <c r="C1917" s="2" t="s">
        <v>8151</v>
      </c>
      <c r="D1917" s="2" t="s">
        <v>602</v>
      </c>
      <c r="E1917" s="2">
        <v>900182</v>
      </c>
      <c r="F1917" s="2" t="s">
        <v>8152</v>
      </c>
      <c r="G1917" s="2">
        <v>948955</v>
      </c>
      <c r="H1917" s="2">
        <v>3</v>
      </c>
      <c r="I1917" s="2" t="s">
        <v>8153</v>
      </c>
      <c r="J1917" s="2">
        <v>-122.2945</v>
      </c>
      <c r="K1917" s="2">
        <v>37.8383</v>
      </c>
      <c r="L1917" s="2" t="s">
        <v>8154</v>
      </c>
    </row>
    <row r="1918" spans="1:12">
      <c r="A1918" s="2">
        <v>325275</v>
      </c>
      <c r="B1918" s="2" t="s">
        <v>8155</v>
      </c>
      <c r="C1918" s="2" t="s">
        <v>8156</v>
      </c>
      <c r="D1918" s="2" t="s">
        <v>602</v>
      </c>
      <c r="E1918" s="2">
        <v>900182</v>
      </c>
      <c r="F1918" s="2" t="s">
        <v>8157</v>
      </c>
      <c r="G1918" s="2">
        <v>940307</v>
      </c>
      <c r="H1918" s="2">
        <v>4</v>
      </c>
      <c r="I1918" s="2" t="s">
        <v>8158</v>
      </c>
      <c r="J1918" s="2">
        <v>-74.028085</v>
      </c>
      <c r="K1918" s="2">
        <v>40.739253</v>
      </c>
      <c r="L1918" s="2" t="s">
        <v>8159</v>
      </c>
    </row>
    <row r="1919" spans="1:12">
      <c r="A1919" s="2">
        <v>325368</v>
      </c>
      <c r="B1919" s="2" t="s">
        <v>8160</v>
      </c>
      <c r="C1919" s="2" t="s">
        <v>8161</v>
      </c>
      <c r="D1919" s="2" t="s">
        <v>602</v>
      </c>
      <c r="E1919" s="2">
        <v>900182</v>
      </c>
      <c r="F1919" s="2" t="s">
        <v>8162</v>
      </c>
      <c r="G1919" s="2">
        <v>906065</v>
      </c>
      <c r="H1919" s="2">
        <v>4</v>
      </c>
      <c r="I1919" s="2" t="s">
        <v>8163</v>
      </c>
      <c r="J1919" s="2">
        <v>-84.5126</v>
      </c>
      <c r="K1919" s="2">
        <v>39.101</v>
      </c>
      <c r="L1919" s="2" t="s">
        <v>8164</v>
      </c>
    </row>
    <row r="1920" spans="1:12">
      <c r="A1920" s="2">
        <v>325369</v>
      </c>
      <c r="B1920" s="2" t="s">
        <v>8165</v>
      </c>
      <c r="C1920" s="2" t="s">
        <v>8166</v>
      </c>
      <c r="D1920" s="2" t="s">
        <v>602</v>
      </c>
      <c r="E1920" s="2">
        <v>900182</v>
      </c>
      <c r="F1920" s="2" t="s">
        <v>8167</v>
      </c>
      <c r="G1920" s="2">
        <v>19912</v>
      </c>
      <c r="H1920" s="2">
        <v>4</v>
      </c>
      <c r="I1920" s="2" t="s">
        <v>8168</v>
      </c>
      <c r="J1920" s="2">
        <v>-77.2156</v>
      </c>
      <c r="K1920" s="2">
        <v>38.9062</v>
      </c>
      <c r="L1920" s="2" t="s">
        <v>8169</v>
      </c>
    </row>
    <row r="1921" spans="1:12">
      <c r="A1921" s="2">
        <v>325395</v>
      </c>
      <c r="B1921" s="2" t="s">
        <v>8170</v>
      </c>
      <c r="C1921" s="2" t="s">
        <v>8171</v>
      </c>
      <c r="D1921" s="2" t="s">
        <v>602</v>
      </c>
      <c r="E1921" s="2">
        <v>900182</v>
      </c>
      <c r="F1921" s="2" t="s">
        <v>6362</v>
      </c>
      <c r="G1921" s="2">
        <v>905988</v>
      </c>
      <c r="H1921" s="2">
        <v>3</v>
      </c>
      <c r="I1921" s="2" t="s">
        <v>8172</v>
      </c>
      <c r="J1921" s="2">
        <v>-111.988</v>
      </c>
      <c r="K1921" s="2">
        <v>33.448</v>
      </c>
      <c r="L1921" s="2" t="s">
        <v>8173</v>
      </c>
    </row>
    <row r="1922" spans="1:12">
      <c r="A1922" s="2">
        <v>325487</v>
      </c>
      <c r="B1922" s="2" t="s">
        <v>8174</v>
      </c>
      <c r="C1922" s="2" t="s">
        <v>8175</v>
      </c>
      <c r="D1922" s="2" t="s">
        <v>602</v>
      </c>
      <c r="E1922" s="2">
        <v>900182</v>
      </c>
      <c r="F1922" s="2" t="s">
        <v>8176</v>
      </c>
      <c r="G1922" s="2">
        <v>906058</v>
      </c>
      <c r="H1922" s="2">
        <v>3</v>
      </c>
      <c r="I1922" s="2" t="s">
        <v>8177</v>
      </c>
      <c r="J1922" s="2">
        <v>-83.9256</v>
      </c>
      <c r="K1922" s="2">
        <v>35.9602</v>
      </c>
      <c r="L1922" s="2" t="s">
        <v>8178</v>
      </c>
    </row>
    <row r="1923" spans="1:12">
      <c r="A1923" s="2">
        <v>325508</v>
      </c>
      <c r="B1923" s="2" t="s">
        <v>8179</v>
      </c>
      <c r="C1923" s="2" t="s">
        <v>8180</v>
      </c>
      <c r="D1923" s="2" t="s">
        <v>602</v>
      </c>
      <c r="E1923" s="2">
        <v>900182</v>
      </c>
      <c r="F1923" s="2" t="s">
        <v>5837</v>
      </c>
      <c r="G1923" s="2">
        <v>930160</v>
      </c>
      <c r="H1923" s="2">
        <v>3</v>
      </c>
      <c r="I1923" s="2" t="s">
        <v>8181</v>
      </c>
      <c r="J1923" s="2">
        <v>-86.7954</v>
      </c>
      <c r="K1923" s="2">
        <v>36.1527</v>
      </c>
      <c r="L1923" s="2" t="s">
        <v>8182</v>
      </c>
    </row>
    <row r="1924" spans="1:12">
      <c r="A1924" s="2">
        <v>325526</v>
      </c>
      <c r="B1924" s="2" t="s">
        <v>8183</v>
      </c>
      <c r="C1924" s="2" t="s">
        <v>8184</v>
      </c>
      <c r="D1924" s="2" t="s">
        <v>602</v>
      </c>
      <c r="E1924" s="2">
        <v>900182</v>
      </c>
      <c r="F1924" s="2" t="s">
        <v>8185</v>
      </c>
      <c r="G1924" s="2">
        <v>905592</v>
      </c>
      <c r="H1924" s="2">
        <v>3</v>
      </c>
      <c r="I1924" s="2" t="s">
        <v>8186</v>
      </c>
      <c r="J1924" s="2">
        <v>-86.6626</v>
      </c>
      <c r="K1924" s="2">
        <v>36.1446</v>
      </c>
      <c r="L1924" s="2" t="s">
        <v>8187</v>
      </c>
    </row>
    <row r="1925" spans="1:12">
      <c r="A1925" s="2">
        <v>325569</v>
      </c>
      <c r="B1925" s="2" t="s">
        <v>8188</v>
      </c>
      <c r="C1925" s="2" t="s">
        <v>8189</v>
      </c>
      <c r="D1925" s="2" t="s">
        <v>602</v>
      </c>
      <c r="E1925" s="2">
        <v>900182</v>
      </c>
      <c r="F1925" s="2" t="s">
        <v>5837</v>
      </c>
      <c r="G1925" s="2">
        <v>930160</v>
      </c>
      <c r="H1925" s="2">
        <v>4</v>
      </c>
      <c r="I1925" s="2" t="s">
        <v>8190</v>
      </c>
      <c r="J1925" s="2">
        <v>-86.783</v>
      </c>
      <c r="K1925" s="2">
        <v>36.164</v>
      </c>
      <c r="L1925" s="2" t="s">
        <v>8191</v>
      </c>
    </row>
    <row r="1926" spans="1:12">
      <c r="A1926" s="2">
        <v>325573</v>
      </c>
      <c r="B1926" s="2" t="s">
        <v>8192</v>
      </c>
      <c r="C1926" s="2" t="s">
        <v>8193</v>
      </c>
      <c r="D1926" s="2" t="s">
        <v>602</v>
      </c>
      <c r="E1926" s="2">
        <v>900182</v>
      </c>
      <c r="F1926" s="2" t="s">
        <v>5837</v>
      </c>
      <c r="G1926" s="2">
        <v>905592</v>
      </c>
      <c r="H1926" s="2">
        <v>4</v>
      </c>
      <c r="I1926" s="2" t="s">
        <v>8194</v>
      </c>
      <c r="J1926" s="2">
        <v>-86.7805</v>
      </c>
      <c r="K1926" s="2">
        <v>36.1553</v>
      </c>
      <c r="L1926" s="2" t="s">
        <v>8195</v>
      </c>
    </row>
    <row r="1927" spans="1:12">
      <c r="A1927" s="2">
        <v>325675</v>
      </c>
      <c r="B1927" s="2" t="s">
        <v>8196</v>
      </c>
      <c r="C1927" s="2" t="s">
        <v>8197</v>
      </c>
      <c r="D1927" s="2" t="s">
        <v>602</v>
      </c>
      <c r="E1927" s="2">
        <v>900182</v>
      </c>
      <c r="F1927" s="2" t="s">
        <v>5430</v>
      </c>
      <c r="G1927" s="2">
        <v>905921</v>
      </c>
      <c r="H1927" s="2"/>
      <c r="I1927" s="2" t="s">
        <v>8198</v>
      </c>
      <c r="J1927" s="2">
        <v>-71.045</v>
      </c>
      <c r="K1927" s="2">
        <v>42.343</v>
      </c>
      <c r="L1927" s="2" t="s">
        <v>8199</v>
      </c>
    </row>
    <row r="1928" spans="1:12">
      <c r="A1928" s="2">
        <v>325750</v>
      </c>
      <c r="B1928" s="2" t="s">
        <v>8200</v>
      </c>
      <c r="C1928" s="2" t="s">
        <v>8201</v>
      </c>
      <c r="D1928" s="2" t="s">
        <v>602</v>
      </c>
      <c r="E1928" s="2">
        <v>900182</v>
      </c>
      <c r="F1928" s="2" t="s">
        <v>5430</v>
      </c>
      <c r="G1928" s="2">
        <v>905921</v>
      </c>
      <c r="H1928" s="2">
        <v>5</v>
      </c>
      <c r="I1928" s="2" t="s">
        <v>8202</v>
      </c>
      <c r="J1928" s="2">
        <v>-71.07035</v>
      </c>
      <c r="K1928" s="2">
        <v>42.361947</v>
      </c>
      <c r="L1928" s="2" t="s">
        <v>8203</v>
      </c>
    </row>
    <row r="1929" spans="1:12">
      <c r="A1929" s="2">
        <v>325752</v>
      </c>
      <c r="B1929" s="2" t="s">
        <v>8204</v>
      </c>
      <c r="C1929" s="2" t="s">
        <v>8205</v>
      </c>
      <c r="D1929" s="2" t="s">
        <v>602</v>
      </c>
      <c r="E1929" s="2">
        <v>900182</v>
      </c>
      <c r="F1929" s="2" t="s">
        <v>5430</v>
      </c>
      <c r="G1929" s="2">
        <v>905921</v>
      </c>
      <c r="H1929" s="2">
        <v>4</v>
      </c>
      <c r="I1929" s="2">
        <v>16172365800</v>
      </c>
      <c r="J1929" s="2">
        <v>-71.079628</v>
      </c>
      <c r="K1929" s="2">
        <v>42.347022</v>
      </c>
      <c r="L1929" s="2" t="s">
        <v>8206</v>
      </c>
    </row>
    <row r="1930" spans="1:12">
      <c r="A1930" s="2">
        <v>325777</v>
      </c>
      <c r="B1930" s="2" t="s">
        <v>8207</v>
      </c>
      <c r="C1930" s="2" t="s">
        <v>8208</v>
      </c>
      <c r="D1930" s="2" t="s">
        <v>602</v>
      </c>
      <c r="E1930" s="2">
        <v>900182</v>
      </c>
      <c r="F1930" s="2" t="s">
        <v>5430</v>
      </c>
      <c r="G1930" s="2">
        <v>905921</v>
      </c>
      <c r="H1930" s="2">
        <v>4</v>
      </c>
      <c r="I1930" s="2" t="s">
        <v>8209</v>
      </c>
      <c r="J1930" s="2">
        <v>-71.084795</v>
      </c>
      <c r="K1930" s="2">
        <v>42.3467</v>
      </c>
      <c r="L1930" s="2" t="s">
        <v>8210</v>
      </c>
    </row>
    <row r="1931" spans="1:12">
      <c r="A1931" s="2">
        <v>325791</v>
      </c>
      <c r="B1931" s="2" t="s">
        <v>8211</v>
      </c>
      <c r="C1931" s="2" t="s">
        <v>8212</v>
      </c>
      <c r="D1931" s="2" t="s">
        <v>602</v>
      </c>
      <c r="E1931" s="2">
        <v>900182</v>
      </c>
      <c r="F1931" s="2" t="s">
        <v>8213</v>
      </c>
      <c r="G1931" s="2">
        <v>906353</v>
      </c>
      <c r="H1931" s="2">
        <v>3</v>
      </c>
      <c r="I1931" s="2" t="s">
        <v>8214</v>
      </c>
      <c r="J1931" s="2">
        <v>-77.448854</v>
      </c>
      <c r="K1931" s="2">
        <v>38.958149</v>
      </c>
      <c r="L1931" s="2" t="s">
        <v>8215</v>
      </c>
    </row>
    <row r="1932" spans="1:12">
      <c r="A1932" s="2">
        <v>325840</v>
      </c>
      <c r="B1932" s="2" t="s">
        <v>8216</v>
      </c>
      <c r="C1932" s="2" t="s">
        <v>8217</v>
      </c>
      <c r="D1932" s="2" t="s">
        <v>602</v>
      </c>
      <c r="E1932" s="2">
        <v>900182</v>
      </c>
      <c r="F1932" s="2" t="s">
        <v>5430</v>
      </c>
      <c r="G1932" s="2">
        <v>905921</v>
      </c>
      <c r="H1932" s="2">
        <v>4</v>
      </c>
      <c r="I1932" s="2" t="s">
        <v>8218</v>
      </c>
      <c r="J1932" s="2">
        <v>-71.065554</v>
      </c>
      <c r="K1932" s="2">
        <v>42.350836</v>
      </c>
      <c r="L1932" s="2" t="s">
        <v>8219</v>
      </c>
    </row>
    <row r="1933" spans="1:12">
      <c r="A1933" s="2">
        <v>325874</v>
      </c>
      <c r="B1933" s="2" t="s">
        <v>8220</v>
      </c>
      <c r="C1933" s="2" t="s">
        <v>8221</v>
      </c>
      <c r="D1933" s="2" t="s">
        <v>602</v>
      </c>
      <c r="E1933" s="2">
        <v>900182</v>
      </c>
      <c r="F1933" s="2" t="s">
        <v>8222</v>
      </c>
      <c r="G1933" s="2">
        <v>905579</v>
      </c>
      <c r="H1933" s="2"/>
      <c r="I1933" s="2" t="s">
        <v>8223</v>
      </c>
      <c r="J1933" s="2">
        <v>0.039077</v>
      </c>
      <c r="K1933" s="2">
        <v>51.508499</v>
      </c>
      <c r="L1933" s="2" t="s">
        <v>8224</v>
      </c>
    </row>
    <row r="1934" spans="1:12">
      <c r="A1934" s="2">
        <v>325878</v>
      </c>
      <c r="B1934" s="2" t="s">
        <v>8225</v>
      </c>
      <c r="C1934" s="2" t="s">
        <v>8226</v>
      </c>
      <c r="D1934" s="2" t="s">
        <v>602</v>
      </c>
      <c r="E1934" s="2">
        <v>900182</v>
      </c>
      <c r="F1934" s="2" t="s">
        <v>5430</v>
      </c>
      <c r="G1934" s="2">
        <v>905921</v>
      </c>
      <c r="H1934" s="2">
        <v>5</v>
      </c>
      <c r="I1934" s="2" t="s">
        <v>8227</v>
      </c>
      <c r="J1934" s="2">
        <v>-71.043592</v>
      </c>
      <c r="K1934" s="2">
        <v>42.346647</v>
      </c>
      <c r="L1934" s="2" t="s">
        <v>8228</v>
      </c>
    </row>
    <row r="1935" spans="1:12">
      <c r="A1935" s="2">
        <v>325890</v>
      </c>
      <c r="B1935" s="2" t="s">
        <v>8229</v>
      </c>
      <c r="C1935" s="2" t="s">
        <v>8230</v>
      </c>
      <c r="D1935" s="2" t="s">
        <v>602</v>
      </c>
      <c r="E1935" s="2">
        <v>900182</v>
      </c>
      <c r="F1935" s="2" t="s">
        <v>8231</v>
      </c>
      <c r="G1935" s="2">
        <v>906108</v>
      </c>
      <c r="H1935" s="2">
        <v>3</v>
      </c>
      <c r="I1935" s="2" t="s">
        <v>8232</v>
      </c>
      <c r="J1935" s="2">
        <v>-74.163</v>
      </c>
      <c r="K1935" s="2">
        <v>41.1039</v>
      </c>
      <c r="L1935" s="2" t="s">
        <v>8233</v>
      </c>
    </row>
    <row r="1936" spans="1:12">
      <c r="A1936" s="2">
        <v>325893</v>
      </c>
      <c r="B1936" s="2" t="s">
        <v>8234</v>
      </c>
      <c r="C1936" s="2" t="s">
        <v>8235</v>
      </c>
      <c r="D1936" s="2" t="s">
        <v>602</v>
      </c>
      <c r="E1936" s="2">
        <v>900182</v>
      </c>
      <c r="F1936" s="2" t="s">
        <v>5581</v>
      </c>
      <c r="G1936" s="2">
        <v>906100</v>
      </c>
      <c r="H1936" s="2">
        <v>3</v>
      </c>
      <c r="I1936" s="2" t="s">
        <v>8236</v>
      </c>
      <c r="J1936" s="2">
        <v>-75.236489</v>
      </c>
      <c r="K1936" s="2">
        <v>39.894296</v>
      </c>
      <c r="L1936" s="2" t="s">
        <v>8237</v>
      </c>
    </row>
    <row r="1937" spans="1:12">
      <c r="A1937" s="2">
        <v>325913</v>
      </c>
      <c r="B1937" s="2" t="s">
        <v>8238</v>
      </c>
      <c r="C1937" s="2" t="s">
        <v>8239</v>
      </c>
      <c r="D1937" s="2" t="s">
        <v>602</v>
      </c>
      <c r="E1937" s="2">
        <v>900182</v>
      </c>
      <c r="F1937" s="2" t="s">
        <v>8240</v>
      </c>
      <c r="G1937" s="2">
        <v>905979</v>
      </c>
      <c r="H1937" s="2">
        <v>3</v>
      </c>
      <c r="I1937" s="2" t="s">
        <v>8241</v>
      </c>
      <c r="J1937" s="2">
        <v>-94.788985</v>
      </c>
      <c r="K1937" s="2">
        <v>29.289675</v>
      </c>
      <c r="L1937" s="2" t="s">
        <v>8242</v>
      </c>
    </row>
    <row r="1938" spans="1:12">
      <c r="A1938" s="2">
        <v>325937</v>
      </c>
      <c r="B1938" s="2" t="s">
        <v>8243</v>
      </c>
      <c r="C1938" s="2" t="s">
        <v>8244</v>
      </c>
      <c r="D1938" s="2" t="s">
        <v>59</v>
      </c>
      <c r="E1938" s="2">
        <v>900091</v>
      </c>
      <c r="F1938" s="2" t="s">
        <v>359</v>
      </c>
      <c r="G1938" s="2">
        <v>903551</v>
      </c>
      <c r="H1938" s="2">
        <v>4</v>
      </c>
      <c r="I1938" s="2" t="s">
        <v>8245</v>
      </c>
      <c r="J1938" s="2">
        <v>126.981711</v>
      </c>
      <c r="K1938" s="2">
        <v>37.562249</v>
      </c>
      <c r="L1938" s="2" t="s">
        <v>8246</v>
      </c>
    </row>
    <row r="1939" spans="1:12">
      <c r="A1939" s="2">
        <v>326076</v>
      </c>
      <c r="B1939" s="2" t="s">
        <v>8247</v>
      </c>
      <c r="C1939" s="2" t="s">
        <v>8248</v>
      </c>
      <c r="D1939" s="2" t="s">
        <v>602</v>
      </c>
      <c r="E1939" s="2">
        <v>900182</v>
      </c>
      <c r="F1939" s="2" t="s">
        <v>8249</v>
      </c>
      <c r="G1939" s="2">
        <v>911838</v>
      </c>
      <c r="H1939" s="2">
        <v>3</v>
      </c>
      <c r="I1939" s="2" t="s">
        <v>8250</v>
      </c>
      <c r="J1939" s="2">
        <v>0.039077</v>
      </c>
      <c r="K1939" s="2">
        <v>51.508499</v>
      </c>
      <c r="L1939" s="2" t="s">
        <v>8251</v>
      </c>
    </row>
    <row r="1940" spans="1:12">
      <c r="A1940" s="2">
        <v>326112</v>
      </c>
      <c r="B1940" s="2" t="s">
        <v>8252</v>
      </c>
      <c r="C1940" s="2" t="s">
        <v>8253</v>
      </c>
      <c r="D1940" s="2" t="s">
        <v>602</v>
      </c>
      <c r="E1940" s="2">
        <v>900182</v>
      </c>
      <c r="F1940" s="2" t="s">
        <v>8254</v>
      </c>
      <c r="G1940" s="2">
        <v>934773</v>
      </c>
      <c r="H1940" s="2"/>
      <c r="I1940" s="2" t="s">
        <v>8255</v>
      </c>
      <c r="J1940" s="2">
        <v>-104.8785</v>
      </c>
      <c r="K1940" s="2">
        <v>39.5897</v>
      </c>
      <c r="L1940" s="2" t="s">
        <v>8256</v>
      </c>
    </row>
    <row r="1941" spans="1:12">
      <c r="A1941" s="2">
        <v>326177</v>
      </c>
      <c r="B1941" s="2" t="s">
        <v>8257</v>
      </c>
      <c r="C1941" s="2" t="s">
        <v>8258</v>
      </c>
      <c r="D1941" s="2" t="s">
        <v>602</v>
      </c>
      <c r="E1941" s="2">
        <v>900182</v>
      </c>
      <c r="F1941" s="2" t="s">
        <v>8259</v>
      </c>
      <c r="G1941" s="2">
        <v>934317</v>
      </c>
      <c r="H1941" s="2">
        <v>4</v>
      </c>
      <c r="I1941" s="2" t="s">
        <v>8260</v>
      </c>
      <c r="J1941" s="2">
        <v>-82.0527</v>
      </c>
      <c r="K1941" s="2">
        <v>26.9384</v>
      </c>
      <c r="L1941" s="2" t="s">
        <v>8261</v>
      </c>
    </row>
    <row r="1942" spans="1:12">
      <c r="A1942" s="2">
        <v>326187</v>
      </c>
      <c r="B1942" s="2" t="s">
        <v>8262</v>
      </c>
      <c r="C1942" s="2" t="s">
        <v>8263</v>
      </c>
      <c r="D1942" s="2" t="s">
        <v>602</v>
      </c>
      <c r="E1942" s="2">
        <v>900182</v>
      </c>
      <c r="F1942" s="2" t="s">
        <v>6332</v>
      </c>
      <c r="G1942" s="2">
        <v>906171</v>
      </c>
      <c r="H1942" s="2">
        <v>4</v>
      </c>
      <c r="I1942" s="2" t="s">
        <v>8264</v>
      </c>
      <c r="J1942" s="2">
        <v>-97.5092</v>
      </c>
      <c r="K1942" s="2">
        <v>35.469</v>
      </c>
      <c r="L1942" s="2" t="s">
        <v>8265</v>
      </c>
    </row>
    <row r="1943" spans="1:12">
      <c r="A1943" s="2">
        <v>326281</v>
      </c>
      <c r="B1943" s="2" t="s">
        <v>8266</v>
      </c>
      <c r="C1943" s="2" t="s">
        <v>8267</v>
      </c>
      <c r="D1943" s="2" t="s">
        <v>602</v>
      </c>
      <c r="E1943" s="2">
        <v>900182</v>
      </c>
      <c r="F1943" s="2" t="s">
        <v>5386</v>
      </c>
      <c r="G1943" s="2">
        <v>935608</v>
      </c>
      <c r="H1943" s="2">
        <v>4</v>
      </c>
      <c r="I1943" s="2" t="s">
        <v>8268</v>
      </c>
      <c r="J1943" s="2">
        <v>-117.8802</v>
      </c>
      <c r="K1943" s="2">
        <v>33.6918</v>
      </c>
      <c r="L1943" s="2" t="s">
        <v>8269</v>
      </c>
    </row>
    <row r="1944" spans="1:12">
      <c r="A1944" s="2">
        <v>326305</v>
      </c>
      <c r="B1944" s="2" t="s">
        <v>8270</v>
      </c>
      <c r="C1944" s="2" t="s">
        <v>8271</v>
      </c>
      <c r="D1944" s="2" t="s">
        <v>602</v>
      </c>
      <c r="E1944" s="2">
        <v>900182</v>
      </c>
      <c r="F1944" s="2" t="s">
        <v>8272</v>
      </c>
      <c r="G1944" s="2">
        <v>905581</v>
      </c>
      <c r="H1944" s="2">
        <v>4</v>
      </c>
      <c r="I1944" s="2" t="s">
        <v>8273</v>
      </c>
      <c r="J1944" s="2">
        <v>-117.867907</v>
      </c>
      <c r="K1944" s="2">
        <v>33.653589</v>
      </c>
      <c r="L1944" s="2" t="s">
        <v>8274</v>
      </c>
    </row>
    <row r="1945" spans="1:12">
      <c r="A1945" s="2">
        <v>326324</v>
      </c>
      <c r="B1945" s="2" t="s">
        <v>8275</v>
      </c>
      <c r="C1945" s="2" t="s">
        <v>8276</v>
      </c>
      <c r="D1945" s="2" t="s">
        <v>602</v>
      </c>
      <c r="E1945" s="2">
        <v>900182</v>
      </c>
      <c r="F1945" s="2" t="s">
        <v>7272</v>
      </c>
      <c r="G1945" s="2">
        <v>905450</v>
      </c>
      <c r="H1945" s="2">
        <v>3</v>
      </c>
      <c r="I1945" s="2" t="s">
        <v>8277</v>
      </c>
      <c r="J1945" s="2">
        <v>-111.9247</v>
      </c>
      <c r="K1945" s="2">
        <v>33.4342</v>
      </c>
      <c r="L1945" s="2" t="s">
        <v>8278</v>
      </c>
    </row>
    <row r="1946" spans="1:12">
      <c r="A1946" s="2">
        <v>326334</v>
      </c>
      <c r="B1946" s="2" t="s">
        <v>8279</v>
      </c>
      <c r="C1946" s="2" t="s">
        <v>8280</v>
      </c>
      <c r="D1946" s="2" t="s">
        <v>602</v>
      </c>
      <c r="E1946" s="2">
        <v>900182</v>
      </c>
      <c r="F1946" s="2" t="s">
        <v>7272</v>
      </c>
      <c r="G1946" s="2">
        <v>905450</v>
      </c>
      <c r="H1946" s="2">
        <v>3</v>
      </c>
      <c r="I1946" s="2" t="s">
        <v>8281</v>
      </c>
      <c r="J1946" s="2">
        <v>-111.9697</v>
      </c>
      <c r="K1946" s="2">
        <v>33.4114</v>
      </c>
      <c r="L1946" s="2" t="s">
        <v>8282</v>
      </c>
    </row>
    <row r="1947" spans="1:12">
      <c r="A1947" s="2">
        <v>326400</v>
      </c>
      <c r="B1947" s="2" t="s">
        <v>8283</v>
      </c>
      <c r="C1947" s="2" t="s">
        <v>8284</v>
      </c>
      <c r="D1947" s="2" t="s">
        <v>602</v>
      </c>
      <c r="E1947" s="2">
        <v>900182</v>
      </c>
      <c r="F1947" s="2" t="s">
        <v>8285</v>
      </c>
      <c r="G1947" s="2">
        <v>906862</v>
      </c>
      <c r="H1947" s="2">
        <v>3</v>
      </c>
      <c r="I1947" s="2" t="s">
        <v>8286</v>
      </c>
      <c r="J1947" s="2">
        <v>-86.7744</v>
      </c>
      <c r="K1947" s="2">
        <v>36.0417</v>
      </c>
      <c r="L1947" s="2" t="s">
        <v>8287</v>
      </c>
    </row>
    <row r="1948" spans="1:12">
      <c r="A1948" s="2">
        <v>326408</v>
      </c>
      <c r="B1948" s="2" t="s">
        <v>8288</v>
      </c>
      <c r="C1948" s="2" t="s">
        <v>8289</v>
      </c>
      <c r="D1948" s="2" t="s">
        <v>602</v>
      </c>
      <c r="E1948" s="2">
        <v>900182</v>
      </c>
      <c r="F1948" s="2" t="s">
        <v>8290</v>
      </c>
      <c r="G1948" s="2">
        <v>1104496</v>
      </c>
      <c r="H1948" s="2">
        <v>5</v>
      </c>
      <c r="I1948" s="2" t="s">
        <v>8291</v>
      </c>
      <c r="J1948" s="2">
        <v>-156.653938</v>
      </c>
      <c r="K1948" s="2">
        <v>21.001163</v>
      </c>
      <c r="L1948" s="2" t="s">
        <v>8292</v>
      </c>
    </row>
    <row r="1949" spans="1:12">
      <c r="A1949" s="2">
        <v>326428</v>
      </c>
      <c r="B1949" s="2" t="s">
        <v>8293</v>
      </c>
      <c r="C1949" s="2" t="s">
        <v>8294</v>
      </c>
      <c r="D1949" s="2" t="s">
        <v>602</v>
      </c>
      <c r="E1949" s="2">
        <v>900182</v>
      </c>
      <c r="F1949" s="2" t="s">
        <v>4405</v>
      </c>
      <c r="G1949" s="2">
        <v>906377</v>
      </c>
      <c r="H1949" s="2">
        <v>3</v>
      </c>
      <c r="I1949" s="2" t="s">
        <v>8295</v>
      </c>
      <c r="J1949" s="2">
        <v>-121.9778</v>
      </c>
      <c r="K1949" s="2">
        <v>37.4168</v>
      </c>
      <c r="L1949" s="2" t="s">
        <v>8296</v>
      </c>
    </row>
    <row r="1950" spans="1:12">
      <c r="A1950" s="2">
        <v>326432</v>
      </c>
      <c r="B1950" s="2" t="s">
        <v>8297</v>
      </c>
      <c r="C1950" s="2" t="s">
        <v>8298</v>
      </c>
      <c r="D1950" s="2" t="s">
        <v>602</v>
      </c>
      <c r="E1950" s="2">
        <v>900182</v>
      </c>
      <c r="F1950" s="2" t="s">
        <v>4405</v>
      </c>
      <c r="G1950" s="2">
        <v>912052</v>
      </c>
      <c r="H1950" s="2">
        <v>4</v>
      </c>
      <c r="I1950" s="2" t="s">
        <v>8299</v>
      </c>
      <c r="J1950" s="2">
        <v>-121.9773</v>
      </c>
      <c r="K1950" s="2">
        <v>37.3163</v>
      </c>
      <c r="L1950" s="2" t="s">
        <v>8300</v>
      </c>
    </row>
    <row r="1951" spans="1:12">
      <c r="A1951" s="2">
        <v>326458</v>
      </c>
      <c r="B1951" s="2" t="s">
        <v>8301</v>
      </c>
      <c r="C1951" s="2" t="s">
        <v>8302</v>
      </c>
      <c r="D1951" s="2" t="s">
        <v>602</v>
      </c>
      <c r="E1951" s="2">
        <v>900182</v>
      </c>
      <c r="F1951" s="2" t="s">
        <v>8303</v>
      </c>
      <c r="G1951" s="2">
        <v>906251</v>
      </c>
      <c r="H1951" s="2">
        <v>4</v>
      </c>
      <c r="I1951" s="2" t="s">
        <v>8304</v>
      </c>
      <c r="J1951" s="2">
        <v>-81.9987</v>
      </c>
      <c r="K1951" s="2">
        <v>26.5413</v>
      </c>
      <c r="L1951" s="2" t="s">
        <v>8305</v>
      </c>
    </row>
    <row r="1952" spans="1:12">
      <c r="A1952" s="2">
        <v>326498</v>
      </c>
      <c r="B1952" s="2" t="s">
        <v>8306</v>
      </c>
      <c r="C1952" s="2" t="s">
        <v>8307</v>
      </c>
      <c r="D1952" s="2" t="s">
        <v>602</v>
      </c>
      <c r="E1952" s="2">
        <v>900182</v>
      </c>
      <c r="F1952" s="2" t="s">
        <v>8308</v>
      </c>
      <c r="G1952" s="2">
        <v>1104754</v>
      </c>
      <c r="H1952" s="2">
        <v>4</v>
      </c>
      <c r="I1952" s="2" t="s">
        <v>8309</v>
      </c>
      <c r="J1952" s="2">
        <v>-105.0673</v>
      </c>
      <c r="K1952" s="2">
        <v>39.8895</v>
      </c>
      <c r="L1952" s="2" t="s">
        <v>8310</v>
      </c>
    </row>
    <row r="1953" spans="1:12">
      <c r="A1953" s="2">
        <v>326549</v>
      </c>
      <c r="B1953" s="2" t="s">
        <v>8311</v>
      </c>
      <c r="C1953" s="2" t="s">
        <v>8312</v>
      </c>
      <c r="D1953" s="2" t="s">
        <v>602</v>
      </c>
      <c r="E1953" s="2">
        <v>900182</v>
      </c>
      <c r="F1953" s="2" t="s">
        <v>5421</v>
      </c>
      <c r="G1953" s="2">
        <v>905812</v>
      </c>
      <c r="H1953" s="2">
        <v>3</v>
      </c>
      <c r="I1953" s="2" t="s">
        <v>8313</v>
      </c>
      <c r="J1953" s="2">
        <v>-76.6148</v>
      </c>
      <c r="K1953" s="2">
        <v>39.2854</v>
      </c>
      <c r="L1953" s="2" t="s">
        <v>8314</v>
      </c>
    </row>
    <row r="1954" spans="1:12">
      <c r="A1954" s="2">
        <v>326603</v>
      </c>
      <c r="B1954" s="2" t="s">
        <v>8315</v>
      </c>
      <c r="C1954" s="2" t="s">
        <v>8316</v>
      </c>
      <c r="D1954" s="2" t="s">
        <v>602</v>
      </c>
      <c r="E1954" s="2">
        <v>900182</v>
      </c>
      <c r="F1954" s="2" t="s">
        <v>7940</v>
      </c>
      <c r="G1954" s="2">
        <v>910957</v>
      </c>
      <c r="H1954" s="2">
        <v>3</v>
      </c>
      <c r="I1954" s="2" t="s">
        <v>8317</v>
      </c>
      <c r="J1954" s="2">
        <v>-156.45</v>
      </c>
      <c r="K1954" s="2">
        <v>20.888</v>
      </c>
      <c r="L1954" s="2" t="s">
        <v>8318</v>
      </c>
    </row>
    <row r="1955" spans="1:12">
      <c r="A1955" s="2">
        <v>326610</v>
      </c>
      <c r="B1955" s="2" t="s">
        <v>8319</v>
      </c>
      <c r="C1955" s="2" t="s">
        <v>8320</v>
      </c>
      <c r="D1955" s="2" t="s">
        <v>602</v>
      </c>
      <c r="E1955" s="2">
        <v>900182</v>
      </c>
      <c r="F1955" s="2" t="s">
        <v>7519</v>
      </c>
      <c r="G1955" s="2">
        <v>932166</v>
      </c>
      <c r="H1955" s="2">
        <v>3</v>
      </c>
      <c r="I1955" s="2" t="s">
        <v>8321</v>
      </c>
      <c r="J1955" s="2">
        <v>-80.204</v>
      </c>
      <c r="K1955" s="2">
        <v>27.27</v>
      </c>
      <c r="L1955" s="2" t="s">
        <v>8322</v>
      </c>
    </row>
    <row r="1956" spans="1:12">
      <c r="A1956" s="2">
        <v>326663</v>
      </c>
      <c r="B1956" s="2" t="s">
        <v>8323</v>
      </c>
      <c r="C1956" s="2" t="s">
        <v>8324</v>
      </c>
      <c r="D1956" s="2" t="s">
        <v>602</v>
      </c>
      <c r="E1956" s="2">
        <v>900182</v>
      </c>
      <c r="F1956" s="2" t="s">
        <v>2875</v>
      </c>
      <c r="G1956" s="2">
        <v>905802</v>
      </c>
      <c r="H1956" s="2">
        <v>3</v>
      </c>
      <c r="I1956" s="2" t="s">
        <v>8325</v>
      </c>
      <c r="J1956" s="2">
        <v>-102.1452</v>
      </c>
      <c r="K1956" s="2">
        <v>31.9631</v>
      </c>
      <c r="L1956" s="2" t="s">
        <v>8326</v>
      </c>
    </row>
    <row r="1957" spans="1:12">
      <c r="A1957" s="2">
        <v>326706</v>
      </c>
      <c r="B1957" s="2" t="s">
        <v>8327</v>
      </c>
      <c r="C1957" s="2" t="s">
        <v>8328</v>
      </c>
      <c r="D1957" s="2" t="s">
        <v>602</v>
      </c>
      <c r="E1957" s="2">
        <v>900182</v>
      </c>
      <c r="F1957" s="2" t="s">
        <v>8329</v>
      </c>
      <c r="G1957" s="2">
        <v>906680</v>
      </c>
      <c r="H1957" s="2">
        <v>3</v>
      </c>
      <c r="I1957" s="2" t="s">
        <v>8330</v>
      </c>
      <c r="J1957" s="2">
        <v>-74.0411</v>
      </c>
      <c r="K1957" s="2">
        <v>40.2831</v>
      </c>
      <c r="L1957" s="2" t="s">
        <v>8331</v>
      </c>
    </row>
    <row r="1958" spans="1:12">
      <c r="A1958" s="2">
        <v>326849</v>
      </c>
      <c r="B1958" s="2" t="s">
        <v>8332</v>
      </c>
      <c r="C1958" s="2" t="s">
        <v>8333</v>
      </c>
      <c r="D1958" s="2" t="s">
        <v>602</v>
      </c>
      <c r="E1958" s="2">
        <v>900182</v>
      </c>
      <c r="F1958" s="2" t="s">
        <v>6816</v>
      </c>
      <c r="G1958" s="2">
        <v>905786</v>
      </c>
      <c r="H1958" s="2">
        <v>3</v>
      </c>
      <c r="I1958" s="2" t="s">
        <v>8334</v>
      </c>
      <c r="J1958" s="2">
        <v>-87.91107</v>
      </c>
      <c r="K1958" s="2">
        <v>42.948046</v>
      </c>
      <c r="L1958" s="2" t="s">
        <v>8335</v>
      </c>
    </row>
    <row r="1959" spans="1:12">
      <c r="A1959" s="2">
        <v>326877</v>
      </c>
      <c r="B1959" s="2" t="s">
        <v>8336</v>
      </c>
      <c r="C1959" s="2" t="s">
        <v>8337</v>
      </c>
      <c r="D1959" s="2" t="s">
        <v>602</v>
      </c>
      <c r="E1959" s="2">
        <v>900182</v>
      </c>
      <c r="F1959" s="2" t="s">
        <v>6816</v>
      </c>
      <c r="G1959" s="2">
        <v>905786</v>
      </c>
      <c r="H1959" s="2">
        <v>3</v>
      </c>
      <c r="I1959" s="2" t="s">
        <v>8338</v>
      </c>
      <c r="J1959" s="2">
        <v>-88.108172</v>
      </c>
      <c r="K1959" s="2">
        <v>43.027206</v>
      </c>
      <c r="L1959" s="2" t="s">
        <v>8339</v>
      </c>
    </row>
    <row r="1960" spans="1:12">
      <c r="A1960" s="2">
        <v>326950</v>
      </c>
      <c r="B1960" s="2" t="s">
        <v>8340</v>
      </c>
      <c r="C1960" s="2" t="s">
        <v>8341</v>
      </c>
      <c r="D1960" s="2" t="s">
        <v>602</v>
      </c>
      <c r="E1960" s="2">
        <v>900182</v>
      </c>
      <c r="F1960" s="2" t="s">
        <v>6989</v>
      </c>
      <c r="G1960" s="2">
        <v>906874</v>
      </c>
      <c r="H1960" s="2">
        <v>3</v>
      </c>
      <c r="I1960" s="2" t="s">
        <v>8342</v>
      </c>
      <c r="J1960" s="2">
        <v>-83.4789</v>
      </c>
      <c r="K1960" s="2">
        <v>42.4889</v>
      </c>
      <c r="L1960" s="2" t="s">
        <v>8343</v>
      </c>
    </row>
    <row r="1961" spans="1:12">
      <c r="A1961" s="2">
        <v>327070</v>
      </c>
      <c r="B1961" s="2" t="s">
        <v>8344</v>
      </c>
      <c r="C1961" s="2" t="s">
        <v>8345</v>
      </c>
      <c r="D1961" s="2" t="s">
        <v>602</v>
      </c>
      <c r="E1961" s="2">
        <v>900182</v>
      </c>
      <c r="F1961" s="2" t="s">
        <v>8346</v>
      </c>
      <c r="G1961" s="2">
        <v>905623</v>
      </c>
      <c r="H1961" s="2">
        <v>4</v>
      </c>
      <c r="I1961" s="2" t="s">
        <v>8347</v>
      </c>
      <c r="J1961" s="2">
        <v>-83.0509</v>
      </c>
      <c r="K1961" s="2">
        <v>42.3318</v>
      </c>
      <c r="L1961" s="2" t="s">
        <v>8348</v>
      </c>
    </row>
    <row r="1962" spans="1:12">
      <c r="A1962" s="2">
        <v>327088</v>
      </c>
      <c r="B1962" s="2" t="s">
        <v>8349</v>
      </c>
      <c r="C1962" s="2" t="s">
        <v>8350</v>
      </c>
      <c r="D1962" s="2" t="s">
        <v>602</v>
      </c>
      <c r="E1962" s="2">
        <v>900182</v>
      </c>
      <c r="F1962" s="2" t="s">
        <v>8351</v>
      </c>
      <c r="G1962" s="2">
        <v>911972</v>
      </c>
      <c r="H1962" s="2">
        <v>3</v>
      </c>
      <c r="I1962" s="2" t="s">
        <v>8352</v>
      </c>
      <c r="J1962" s="2">
        <v>-86.6723</v>
      </c>
      <c r="K1962" s="2">
        <v>34.7184</v>
      </c>
      <c r="L1962" s="2" t="s">
        <v>8353</v>
      </c>
    </row>
    <row r="1963" spans="1:12">
      <c r="A1963" s="2">
        <v>327209</v>
      </c>
      <c r="B1963" s="2" t="s">
        <v>8354</v>
      </c>
      <c r="C1963" s="2" t="s">
        <v>8355</v>
      </c>
      <c r="D1963" s="2" t="s">
        <v>602</v>
      </c>
      <c r="E1963" s="2">
        <v>900182</v>
      </c>
      <c r="F1963" s="2" t="s">
        <v>8356</v>
      </c>
      <c r="G1963" s="2">
        <v>906596</v>
      </c>
      <c r="H1963" s="2">
        <v>3</v>
      </c>
      <c r="I1963" s="2" t="s">
        <v>8357</v>
      </c>
      <c r="J1963" s="2">
        <v>-80.8807</v>
      </c>
      <c r="K1963" s="2">
        <v>35.0892</v>
      </c>
      <c r="L1963" s="2" t="s">
        <v>8358</v>
      </c>
    </row>
    <row r="1964" spans="1:12">
      <c r="A1964" s="2">
        <v>327233</v>
      </c>
      <c r="B1964" s="2" t="s">
        <v>8359</v>
      </c>
      <c r="C1964" s="2" t="s">
        <v>8360</v>
      </c>
      <c r="D1964" s="2" t="s">
        <v>602</v>
      </c>
      <c r="E1964" s="2">
        <v>900182</v>
      </c>
      <c r="F1964" s="2" t="s">
        <v>8361</v>
      </c>
      <c r="G1964" s="2">
        <v>905605</v>
      </c>
      <c r="H1964" s="2">
        <v>3</v>
      </c>
      <c r="I1964" s="2" t="s">
        <v>8362</v>
      </c>
      <c r="J1964" s="2">
        <v>-75.4093</v>
      </c>
      <c r="K1964" s="2">
        <v>40.0896</v>
      </c>
      <c r="L1964" s="2" t="s">
        <v>8363</v>
      </c>
    </row>
    <row r="1965" spans="1:12">
      <c r="A1965" s="2">
        <v>327280</v>
      </c>
      <c r="B1965" s="2" t="s">
        <v>8364</v>
      </c>
      <c r="C1965" s="2" t="s">
        <v>8365</v>
      </c>
      <c r="D1965" s="2" t="s">
        <v>602</v>
      </c>
      <c r="E1965" s="2">
        <v>900182</v>
      </c>
      <c r="F1965" s="2" t="s">
        <v>8366</v>
      </c>
      <c r="G1965" s="2">
        <v>906071</v>
      </c>
      <c r="H1965" s="2">
        <v>4</v>
      </c>
      <c r="I1965" s="2" t="s">
        <v>8367</v>
      </c>
      <c r="J1965" s="2">
        <v>-86.1598</v>
      </c>
      <c r="K1965" s="2">
        <v>39.7651</v>
      </c>
      <c r="L1965" s="2" t="s">
        <v>8368</v>
      </c>
    </row>
    <row r="1966" spans="1:12">
      <c r="A1966" s="2">
        <v>327286</v>
      </c>
      <c r="B1966" s="2" t="s">
        <v>8369</v>
      </c>
      <c r="C1966" s="2" t="s">
        <v>8370</v>
      </c>
      <c r="D1966" s="2" t="s">
        <v>602</v>
      </c>
      <c r="E1966" s="2">
        <v>900182</v>
      </c>
      <c r="F1966" s="2" t="s">
        <v>8371</v>
      </c>
      <c r="G1966" s="2">
        <v>906071</v>
      </c>
      <c r="H1966" s="2">
        <v>4</v>
      </c>
      <c r="I1966" s="2" t="s">
        <v>8372</v>
      </c>
      <c r="J1966" s="2">
        <v>-86.1586</v>
      </c>
      <c r="K1966" s="2">
        <v>39.77</v>
      </c>
      <c r="L1966" s="2" t="s">
        <v>8373</v>
      </c>
    </row>
    <row r="1967" spans="1:12">
      <c r="A1967" s="2">
        <v>327288</v>
      </c>
      <c r="B1967" s="2" t="s">
        <v>8374</v>
      </c>
      <c r="C1967" s="2" t="s">
        <v>8375</v>
      </c>
      <c r="D1967" s="2" t="s">
        <v>602</v>
      </c>
      <c r="E1967" s="2">
        <v>900182</v>
      </c>
      <c r="F1967" s="2" t="s">
        <v>8371</v>
      </c>
      <c r="G1967" s="2">
        <v>906071</v>
      </c>
      <c r="H1967" s="2">
        <v>3</v>
      </c>
      <c r="I1967" s="2" t="s">
        <v>8376</v>
      </c>
      <c r="J1967" s="2">
        <v>-86.1097</v>
      </c>
      <c r="K1967" s="2">
        <v>39.9151</v>
      </c>
      <c r="L1967" s="2" t="s">
        <v>8377</v>
      </c>
    </row>
    <row r="1968" spans="1:12">
      <c r="A1968" s="2">
        <v>327289</v>
      </c>
      <c r="B1968" s="2" t="s">
        <v>8378</v>
      </c>
      <c r="C1968" s="2" t="s">
        <v>8379</v>
      </c>
      <c r="D1968" s="2" t="s">
        <v>602</v>
      </c>
      <c r="E1968" s="2">
        <v>900182</v>
      </c>
      <c r="F1968" s="2" t="s">
        <v>8366</v>
      </c>
      <c r="G1968" s="2">
        <v>906071</v>
      </c>
      <c r="H1968" s="2">
        <v>4</v>
      </c>
      <c r="I1968" s="2" t="s">
        <v>8380</v>
      </c>
      <c r="J1968" s="2">
        <v>-86.1631</v>
      </c>
      <c r="K1968" s="2">
        <v>39.7666</v>
      </c>
      <c r="L1968" s="2" t="s">
        <v>8381</v>
      </c>
    </row>
    <row r="1969" spans="1:12">
      <c r="A1969" s="2">
        <v>327304</v>
      </c>
      <c r="B1969" s="2" t="s">
        <v>8382</v>
      </c>
      <c r="C1969" s="2" t="s">
        <v>8383</v>
      </c>
      <c r="D1969" s="2" t="s">
        <v>602</v>
      </c>
      <c r="E1969" s="2">
        <v>900182</v>
      </c>
      <c r="F1969" s="2" t="s">
        <v>8384</v>
      </c>
      <c r="G1969" s="2">
        <v>909203</v>
      </c>
      <c r="H1969" s="2">
        <v>3</v>
      </c>
      <c r="I1969" s="2" t="s">
        <v>8385</v>
      </c>
      <c r="J1969" s="2">
        <v>-76.6012</v>
      </c>
      <c r="K1969" s="2">
        <v>39.4064</v>
      </c>
      <c r="L1969" s="2" t="s">
        <v>8386</v>
      </c>
    </row>
    <row r="1970" spans="1:12">
      <c r="A1970" s="2">
        <v>327332</v>
      </c>
      <c r="B1970" s="2" t="s">
        <v>8387</v>
      </c>
      <c r="C1970" s="2" t="s">
        <v>8388</v>
      </c>
      <c r="D1970" s="2" t="s">
        <v>602</v>
      </c>
      <c r="E1970" s="2">
        <v>900182</v>
      </c>
      <c r="F1970" s="2" t="s">
        <v>7245</v>
      </c>
      <c r="G1970" s="2">
        <v>905468</v>
      </c>
      <c r="H1970" s="2">
        <v>4</v>
      </c>
      <c r="I1970" s="2" t="s">
        <v>8389</v>
      </c>
      <c r="J1970" s="2">
        <v>-84.285</v>
      </c>
      <c r="K1970" s="2">
        <v>30.4452</v>
      </c>
      <c r="L1970" s="2" t="s">
        <v>8390</v>
      </c>
    </row>
    <row r="1971" spans="1:12">
      <c r="A1971" s="2">
        <v>327357</v>
      </c>
      <c r="B1971" s="2" t="s">
        <v>8391</v>
      </c>
      <c r="C1971" s="2" t="s">
        <v>8392</v>
      </c>
      <c r="D1971" s="2" t="s">
        <v>602</v>
      </c>
      <c r="E1971" s="2">
        <v>900182</v>
      </c>
      <c r="F1971" s="2" t="s">
        <v>8393</v>
      </c>
      <c r="G1971" s="2">
        <v>906297</v>
      </c>
      <c r="H1971" s="2">
        <v>3</v>
      </c>
      <c r="I1971" s="2" t="s">
        <v>8394</v>
      </c>
      <c r="J1971" s="2">
        <v>-72.591262</v>
      </c>
      <c r="K1971" s="2">
        <v>42.101884</v>
      </c>
      <c r="L1971" s="2" t="s">
        <v>8395</v>
      </c>
    </row>
    <row r="1972" spans="1:12">
      <c r="A1972" s="2">
        <v>327400</v>
      </c>
      <c r="B1972" s="2" t="s">
        <v>8396</v>
      </c>
      <c r="C1972" s="2" t="s">
        <v>8397</v>
      </c>
      <c r="D1972" s="2" t="s">
        <v>602</v>
      </c>
      <c r="E1972" s="2">
        <v>900182</v>
      </c>
      <c r="F1972" s="2" t="s">
        <v>6994</v>
      </c>
      <c r="G1972" s="2">
        <v>981476</v>
      </c>
      <c r="H1972" s="2">
        <v>3</v>
      </c>
      <c r="I1972" s="2" t="s">
        <v>8398</v>
      </c>
      <c r="J1972" s="2">
        <v>0.039077</v>
      </c>
      <c r="K1972" s="2">
        <v>51.508499</v>
      </c>
      <c r="L1972" s="2" t="s">
        <v>8399</v>
      </c>
    </row>
    <row r="1973" spans="1:12">
      <c r="A1973" s="2">
        <v>327403</v>
      </c>
      <c r="B1973" s="2" t="s">
        <v>8400</v>
      </c>
      <c r="C1973" s="2" t="s">
        <v>8401</v>
      </c>
      <c r="D1973" s="2" t="s">
        <v>602</v>
      </c>
      <c r="E1973" s="2">
        <v>900182</v>
      </c>
      <c r="F1973" s="2" t="s">
        <v>6994</v>
      </c>
      <c r="G1973" s="2">
        <v>981476</v>
      </c>
      <c r="H1973" s="2">
        <v>4</v>
      </c>
      <c r="I1973" s="2" t="s">
        <v>8402</v>
      </c>
      <c r="J1973" s="2">
        <v>-97.00867</v>
      </c>
      <c r="K1973" s="2">
        <v>32.917219</v>
      </c>
      <c r="L1973" s="2" t="s">
        <v>8403</v>
      </c>
    </row>
    <row r="1974" spans="1:12">
      <c r="A1974" s="2">
        <v>327482</v>
      </c>
      <c r="B1974" s="2" t="s">
        <v>8404</v>
      </c>
      <c r="C1974" s="2" t="s">
        <v>8405</v>
      </c>
      <c r="D1974" s="2" t="s">
        <v>602</v>
      </c>
      <c r="E1974" s="2">
        <v>900182</v>
      </c>
      <c r="F1974" s="2" t="s">
        <v>8406</v>
      </c>
      <c r="G1974" s="2">
        <v>966208</v>
      </c>
      <c r="H1974" s="2">
        <v>3</v>
      </c>
      <c r="I1974" s="2" t="s">
        <v>8407</v>
      </c>
      <c r="J1974" s="2">
        <v>-96.883</v>
      </c>
      <c r="K1974" s="2">
        <v>46.8511</v>
      </c>
      <c r="L1974" s="2" t="s">
        <v>8408</v>
      </c>
    </row>
    <row r="1975" spans="1:12">
      <c r="A1975" s="2">
        <v>327564</v>
      </c>
      <c r="B1975" s="2" t="s">
        <v>8409</v>
      </c>
      <c r="C1975" s="2" t="s">
        <v>8410</v>
      </c>
      <c r="D1975" s="2" t="s">
        <v>602</v>
      </c>
      <c r="E1975" s="2">
        <v>900182</v>
      </c>
      <c r="F1975" s="2" t="s">
        <v>8411</v>
      </c>
      <c r="G1975" s="2">
        <v>907443</v>
      </c>
      <c r="H1975" s="2">
        <v>4</v>
      </c>
      <c r="I1975" s="2" t="s">
        <v>8412</v>
      </c>
      <c r="J1975" s="2">
        <v>-97.6876</v>
      </c>
      <c r="K1975" s="2">
        <v>30.6477</v>
      </c>
      <c r="L1975" s="2" t="s">
        <v>8413</v>
      </c>
    </row>
    <row r="1976" spans="1:12">
      <c r="A1976" s="2">
        <v>327678</v>
      </c>
      <c r="B1976" s="2" t="s">
        <v>8414</v>
      </c>
      <c r="C1976" s="2" t="s">
        <v>8415</v>
      </c>
      <c r="D1976" s="2" t="s">
        <v>602</v>
      </c>
      <c r="E1976" s="2">
        <v>900182</v>
      </c>
      <c r="F1976" s="2" t="s">
        <v>8416</v>
      </c>
      <c r="G1976" s="2">
        <v>905600</v>
      </c>
      <c r="H1976" s="2">
        <v>3</v>
      </c>
      <c r="I1976" s="2" t="s">
        <v>8417</v>
      </c>
      <c r="J1976" s="2">
        <v>-106.5683</v>
      </c>
      <c r="K1976" s="2">
        <v>35.1094</v>
      </c>
      <c r="L1976" s="2" t="s">
        <v>8418</v>
      </c>
    </row>
    <row r="1977" spans="1:12">
      <c r="A1977" s="2">
        <v>327679</v>
      </c>
      <c r="B1977" s="2" t="s">
        <v>8419</v>
      </c>
      <c r="C1977" s="2" t="s">
        <v>8420</v>
      </c>
      <c r="D1977" s="2" t="s">
        <v>602</v>
      </c>
      <c r="E1977" s="2">
        <v>900182</v>
      </c>
      <c r="F1977" s="2" t="s">
        <v>8416</v>
      </c>
      <c r="G1977" s="2">
        <v>905600</v>
      </c>
      <c r="H1977" s="2">
        <v>3</v>
      </c>
      <c r="I1977" s="2" t="s">
        <v>8421</v>
      </c>
      <c r="J1977" s="2">
        <v>-106.6209</v>
      </c>
      <c r="K1977" s="2">
        <v>35.0508</v>
      </c>
      <c r="L1977" s="2" t="s">
        <v>8422</v>
      </c>
    </row>
    <row r="1978" spans="1:12">
      <c r="A1978" s="2">
        <v>327689</v>
      </c>
      <c r="B1978" s="2" t="s">
        <v>8423</v>
      </c>
      <c r="C1978" s="2" t="s">
        <v>8424</v>
      </c>
      <c r="D1978" s="2" t="s">
        <v>602</v>
      </c>
      <c r="E1978" s="2">
        <v>900182</v>
      </c>
      <c r="F1978" s="2" t="s">
        <v>3558</v>
      </c>
      <c r="G1978" s="2">
        <v>912125</v>
      </c>
      <c r="H1978" s="2">
        <v>3</v>
      </c>
      <c r="I1978" s="2" t="s">
        <v>8425</v>
      </c>
      <c r="J1978" s="2">
        <v>0.039077</v>
      </c>
      <c r="K1978" s="2">
        <v>51.508499</v>
      </c>
      <c r="L1978" s="2" t="s">
        <v>8426</v>
      </c>
    </row>
    <row r="1979" spans="1:12">
      <c r="A1979" s="2">
        <v>327690</v>
      </c>
      <c r="B1979" s="2" t="s">
        <v>8427</v>
      </c>
      <c r="C1979" s="2" t="s">
        <v>8428</v>
      </c>
      <c r="D1979" s="2" t="s">
        <v>602</v>
      </c>
      <c r="E1979" s="2">
        <v>900182</v>
      </c>
      <c r="F1979" s="2" t="s">
        <v>7462</v>
      </c>
      <c r="G1979" s="2">
        <v>906328</v>
      </c>
      <c r="H1979" s="2">
        <v>4</v>
      </c>
      <c r="I1979" s="2" t="s">
        <v>8429</v>
      </c>
      <c r="J1979" s="2">
        <v>-77.065326</v>
      </c>
      <c r="K1979" s="2">
        <v>38.803145</v>
      </c>
      <c r="L1979" s="2" t="s">
        <v>8430</v>
      </c>
    </row>
    <row r="1980" spans="1:12">
      <c r="A1980" s="2">
        <v>327700</v>
      </c>
      <c r="B1980" s="2" t="s">
        <v>8431</v>
      </c>
      <c r="C1980" s="2" t="s">
        <v>8432</v>
      </c>
      <c r="D1980" s="2" t="s">
        <v>602</v>
      </c>
      <c r="E1980" s="2">
        <v>900182</v>
      </c>
      <c r="F1980" s="2" t="s">
        <v>6680</v>
      </c>
      <c r="G1980" s="2">
        <v>906324</v>
      </c>
      <c r="H1980" s="2">
        <v>3</v>
      </c>
      <c r="I1980" s="2" t="s">
        <v>8433</v>
      </c>
      <c r="J1980" s="2">
        <v>-85.7577</v>
      </c>
      <c r="K1980" s="2">
        <v>38.2525</v>
      </c>
      <c r="L1980" s="2" t="s">
        <v>8434</v>
      </c>
    </row>
    <row r="1981" spans="1:12">
      <c r="A1981" s="2">
        <v>327708</v>
      </c>
      <c r="B1981" s="2" t="s">
        <v>8435</v>
      </c>
      <c r="C1981" s="2" t="s">
        <v>8436</v>
      </c>
      <c r="D1981" s="2" t="s">
        <v>602</v>
      </c>
      <c r="E1981" s="2">
        <v>900182</v>
      </c>
      <c r="F1981" s="2" t="s">
        <v>6680</v>
      </c>
      <c r="G1981" s="2">
        <v>906324</v>
      </c>
      <c r="H1981" s="2">
        <v>3</v>
      </c>
      <c r="I1981" s="2" t="s">
        <v>8437</v>
      </c>
      <c r="J1981" s="2">
        <v>-85.7511</v>
      </c>
      <c r="K1981" s="2">
        <v>38.2021</v>
      </c>
      <c r="L1981" s="2" t="s">
        <v>8438</v>
      </c>
    </row>
    <row r="1982" spans="1:12">
      <c r="A1982" s="2">
        <v>327742</v>
      </c>
      <c r="B1982" s="2" t="s">
        <v>8439</v>
      </c>
      <c r="C1982" s="2" t="s">
        <v>8440</v>
      </c>
      <c r="D1982" s="2" t="s">
        <v>602</v>
      </c>
      <c r="E1982" s="2">
        <v>900182</v>
      </c>
      <c r="F1982" s="2" t="s">
        <v>7707</v>
      </c>
      <c r="G1982" s="2">
        <v>917499</v>
      </c>
      <c r="H1982" s="2">
        <v>3</v>
      </c>
      <c r="I1982" s="2" t="s">
        <v>8441</v>
      </c>
      <c r="J1982" s="2">
        <v>-84.482</v>
      </c>
      <c r="K1982" s="2">
        <v>38.1015</v>
      </c>
      <c r="L1982" s="2" t="s">
        <v>8442</v>
      </c>
    </row>
    <row r="1983" spans="1:12">
      <c r="A1983" s="2">
        <v>327815</v>
      </c>
      <c r="B1983" s="2" t="s">
        <v>8443</v>
      </c>
      <c r="C1983" s="2" t="s">
        <v>8444</v>
      </c>
      <c r="D1983" s="2" t="s">
        <v>79</v>
      </c>
      <c r="E1983" s="2">
        <v>900170</v>
      </c>
      <c r="F1983" s="2" t="s">
        <v>80</v>
      </c>
      <c r="G1983" s="2">
        <v>904976</v>
      </c>
      <c r="H1983" s="2">
        <v>5</v>
      </c>
      <c r="I1983" s="2" t="s">
        <v>8445</v>
      </c>
      <c r="J1983" s="2">
        <v>100.54797</v>
      </c>
      <c r="K1983" s="2">
        <v>13.741228</v>
      </c>
      <c r="L1983" s="2" t="s">
        <v>8446</v>
      </c>
    </row>
    <row r="1984" spans="1:12">
      <c r="A1984" s="2">
        <v>327837</v>
      </c>
      <c r="B1984" s="2" t="s">
        <v>8447</v>
      </c>
      <c r="C1984" s="2" t="s">
        <v>8448</v>
      </c>
      <c r="D1984" s="2" t="s">
        <v>2874</v>
      </c>
      <c r="E1984" s="2">
        <v>900083</v>
      </c>
      <c r="F1984" s="2" t="s">
        <v>5706</v>
      </c>
      <c r="G1984" s="2">
        <v>903139</v>
      </c>
      <c r="H1984" s="2">
        <v>5</v>
      </c>
      <c r="I1984" s="2" t="s">
        <v>8449</v>
      </c>
      <c r="J1984" s="2">
        <v>12.490085</v>
      </c>
      <c r="K1984" s="2">
        <v>41.907568</v>
      </c>
      <c r="L1984" s="2" t="s">
        <v>8450</v>
      </c>
    </row>
    <row r="1985" spans="1:12">
      <c r="A1985" s="2">
        <v>328430</v>
      </c>
      <c r="B1985" s="2" t="s">
        <v>8451</v>
      </c>
      <c r="C1985" s="2" t="s">
        <v>8452</v>
      </c>
      <c r="D1985" s="2" t="s">
        <v>2915</v>
      </c>
      <c r="E1985" s="2">
        <v>900061</v>
      </c>
      <c r="F1985" s="2" t="s">
        <v>8453</v>
      </c>
      <c r="G1985" s="2">
        <v>953838</v>
      </c>
      <c r="H1985" s="2">
        <v>4</v>
      </c>
      <c r="I1985" s="2" t="s">
        <v>8454</v>
      </c>
      <c r="J1985" s="2">
        <v>2.81204</v>
      </c>
      <c r="K1985" s="2">
        <v>48.852741</v>
      </c>
      <c r="L1985" s="2" t="s">
        <v>8455</v>
      </c>
    </row>
    <row r="1986" spans="1:12">
      <c r="A1986" s="2">
        <v>328482</v>
      </c>
      <c r="B1986" s="2" t="s">
        <v>8456</v>
      </c>
      <c r="C1986" s="2" t="s">
        <v>8457</v>
      </c>
      <c r="D1986" s="2" t="s">
        <v>50</v>
      </c>
      <c r="E1986" s="2">
        <v>900187</v>
      </c>
      <c r="F1986" s="2" t="s">
        <v>1555</v>
      </c>
      <c r="G1986" s="2">
        <v>907596</v>
      </c>
      <c r="H1986" s="2">
        <v>4</v>
      </c>
      <c r="I1986" s="2" t="s">
        <v>8458</v>
      </c>
      <c r="J1986" s="2">
        <v>108.206</v>
      </c>
      <c r="K1986" s="2">
        <v>16.047</v>
      </c>
      <c r="L1986" s="2" t="s">
        <v>8459</v>
      </c>
    </row>
    <row r="1987" spans="1:12">
      <c r="A1987" s="2">
        <v>328603</v>
      </c>
      <c r="B1987" s="2" t="s">
        <v>8460</v>
      </c>
      <c r="C1987" s="2" t="s">
        <v>8461</v>
      </c>
      <c r="D1987" s="2" t="s">
        <v>2759</v>
      </c>
      <c r="E1987" s="2">
        <v>900078</v>
      </c>
      <c r="F1987" s="2" t="s">
        <v>3813</v>
      </c>
      <c r="G1987" s="2">
        <v>902881</v>
      </c>
      <c r="H1987" s="2">
        <v>4</v>
      </c>
      <c r="I1987" s="2" t="s">
        <v>8462</v>
      </c>
      <c r="J1987" s="2">
        <v>106.827</v>
      </c>
      <c r="K1987" s="2">
        <v>-6.187</v>
      </c>
      <c r="L1987" s="2" t="s">
        <v>8463</v>
      </c>
    </row>
    <row r="1988" spans="1:12">
      <c r="A1988" s="2">
        <v>328787</v>
      </c>
      <c r="B1988" s="2" t="s">
        <v>8464</v>
      </c>
      <c r="C1988" s="2" t="s">
        <v>8465</v>
      </c>
      <c r="D1988" s="2" t="s">
        <v>2759</v>
      </c>
      <c r="E1988" s="2">
        <v>900078</v>
      </c>
      <c r="F1988" s="2" t="s">
        <v>5920</v>
      </c>
      <c r="G1988" s="2">
        <v>902907</v>
      </c>
      <c r="H1988" s="2">
        <v>4</v>
      </c>
      <c r="I1988" s="2" t="s">
        <v>8466</v>
      </c>
      <c r="J1988" s="2">
        <v>98.651381</v>
      </c>
      <c r="K1988" s="2">
        <v>3.589767</v>
      </c>
      <c r="L1988" s="2" t="s">
        <v>8467</v>
      </c>
    </row>
    <row r="1989" spans="1:12">
      <c r="A1989" s="2">
        <v>328905</v>
      </c>
      <c r="B1989" s="2" t="s">
        <v>8468</v>
      </c>
      <c r="C1989" s="2" t="s">
        <v>8469</v>
      </c>
      <c r="D1989" s="2" t="s">
        <v>65</v>
      </c>
      <c r="E1989" s="2">
        <v>900105</v>
      </c>
      <c r="F1989" s="2" t="s">
        <v>8470</v>
      </c>
      <c r="G1989" s="2">
        <v>908124</v>
      </c>
      <c r="H1989" s="2">
        <v>5</v>
      </c>
      <c r="I1989" s="2" t="s">
        <v>8471</v>
      </c>
      <c r="J1989" s="2">
        <v>101.646</v>
      </c>
      <c r="K1989" s="2">
        <v>3.109</v>
      </c>
      <c r="L1989" s="2" t="s">
        <v>8472</v>
      </c>
    </row>
    <row r="1990" spans="1:12">
      <c r="A1990" s="2">
        <v>328973</v>
      </c>
      <c r="B1990" s="2" t="s">
        <v>8473</v>
      </c>
      <c r="C1990" s="2" t="s">
        <v>8474</v>
      </c>
      <c r="D1990" s="2" t="s">
        <v>2915</v>
      </c>
      <c r="E1990" s="2">
        <v>900061</v>
      </c>
      <c r="F1990" s="2" t="s">
        <v>5697</v>
      </c>
      <c r="G1990" s="2">
        <v>901943</v>
      </c>
      <c r="H1990" s="2">
        <v>4</v>
      </c>
      <c r="I1990" s="2" t="s">
        <v>8475</v>
      </c>
      <c r="J1990" s="2">
        <v>7.2566</v>
      </c>
      <c r="K1990" s="2">
        <v>43.694</v>
      </c>
      <c r="L1990" s="2" t="s">
        <v>8476</v>
      </c>
    </row>
    <row r="1991" spans="1:12">
      <c r="A1991" s="2">
        <v>329012</v>
      </c>
      <c r="B1991" s="2" t="s">
        <v>8477</v>
      </c>
      <c r="C1991" s="2" t="s">
        <v>8478</v>
      </c>
      <c r="D1991" s="2" t="s">
        <v>59</v>
      </c>
      <c r="E1991" s="2">
        <v>900091</v>
      </c>
      <c r="F1991" s="2" t="s">
        <v>8479</v>
      </c>
      <c r="G1991" s="2">
        <v>903558</v>
      </c>
      <c r="H1991" s="2">
        <v>5</v>
      </c>
      <c r="I1991" s="2" t="s">
        <v>2131</v>
      </c>
      <c r="J1991" s="2">
        <v>128.669804</v>
      </c>
      <c r="K1991" s="2">
        <v>37.658481</v>
      </c>
      <c r="L1991" s="2" t="s">
        <v>8480</v>
      </c>
    </row>
    <row r="1992" spans="1:12">
      <c r="A1992" s="2">
        <v>329366</v>
      </c>
      <c r="B1992" s="2" t="s">
        <v>8481</v>
      </c>
      <c r="C1992" s="2" t="s">
        <v>8482</v>
      </c>
      <c r="D1992" s="2" t="s">
        <v>2759</v>
      </c>
      <c r="E1992" s="2">
        <v>900078</v>
      </c>
      <c r="F1992" s="2" t="s">
        <v>8483</v>
      </c>
      <c r="G1992" s="2">
        <v>902884</v>
      </c>
      <c r="H1992" s="2">
        <v>5</v>
      </c>
      <c r="I1992" s="2" t="s">
        <v>8484</v>
      </c>
      <c r="J1992" s="2">
        <v>110.3984</v>
      </c>
      <c r="K1992" s="2">
        <v>-7.760838</v>
      </c>
      <c r="L1992" s="2" t="s">
        <v>8485</v>
      </c>
    </row>
    <row r="1993" spans="1:12">
      <c r="A1993" s="2">
        <v>329418</v>
      </c>
      <c r="B1993" s="2" t="s">
        <v>8486</v>
      </c>
      <c r="C1993" s="2" t="s">
        <v>8487</v>
      </c>
      <c r="D1993" s="2" t="s">
        <v>79</v>
      </c>
      <c r="E1993" s="2">
        <v>900170</v>
      </c>
      <c r="F1993" s="2" t="s">
        <v>80</v>
      </c>
      <c r="G1993" s="2">
        <v>904976</v>
      </c>
      <c r="H1993" s="2">
        <v>4</v>
      </c>
      <c r="I1993" s="2" t="s">
        <v>8488</v>
      </c>
      <c r="J1993" s="2">
        <v>100.56409</v>
      </c>
      <c r="K1993" s="2">
        <v>13.734616</v>
      </c>
      <c r="L1993" s="2" t="s">
        <v>8489</v>
      </c>
    </row>
    <row r="1994" spans="1:12">
      <c r="A1994" s="2">
        <v>329472</v>
      </c>
      <c r="B1994" s="2" t="s">
        <v>8490</v>
      </c>
      <c r="C1994" s="2" t="s">
        <v>8491</v>
      </c>
      <c r="D1994" s="2" t="s">
        <v>79</v>
      </c>
      <c r="E1994" s="2">
        <v>900170</v>
      </c>
      <c r="F1994" s="2" t="s">
        <v>80</v>
      </c>
      <c r="G1994" s="2">
        <v>904976</v>
      </c>
      <c r="H1994" s="2">
        <v>3</v>
      </c>
      <c r="I1994" s="2" t="s">
        <v>8492</v>
      </c>
      <c r="J1994" s="2">
        <v>100.552</v>
      </c>
      <c r="K1994" s="2">
        <v>13.739</v>
      </c>
      <c r="L1994" s="2" t="s">
        <v>8493</v>
      </c>
    </row>
    <row r="1995" spans="1:12">
      <c r="A1995" s="2">
        <v>329487</v>
      </c>
      <c r="B1995" s="2" t="s">
        <v>8494</v>
      </c>
      <c r="C1995" s="2" t="s">
        <v>8495</v>
      </c>
      <c r="D1995" s="2" t="s">
        <v>79</v>
      </c>
      <c r="E1995" s="2">
        <v>900170</v>
      </c>
      <c r="F1995" s="2" t="s">
        <v>80</v>
      </c>
      <c r="G1995" s="2">
        <v>904976</v>
      </c>
      <c r="H1995" s="2">
        <v>5</v>
      </c>
      <c r="I1995" s="2" t="s">
        <v>8496</v>
      </c>
      <c r="J1995" s="2">
        <v>100.58048</v>
      </c>
      <c r="K1995" s="2">
        <v>13.72333</v>
      </c>
      <c r="L1995" s="2" t="s">
        <v>8497</v>
      </c>
    </row>
    <row r="1996" spans="1:12">
      <c r="A1996" s="2">
        <v>329491</v>
      </c>
      <c r="B1996" s="2" t="s">
        <v>8498</v>
      </c>
      <c r="C1996" s="2" t="s">
        <v>8499</v>
      </c>
      <c r="D1996" s="2" t="s">
        <v>79</v>
      </c>
      <c r="E1996" s="2">
        <v>900170</v>
      </c>
      <c r="F1996" s="2" t="s">
        <v>80</v>
      </c>
      <c r="G1996" s="2">
        <v>904976</v>
      </c>
      <c r="H1996" s="2">
        <v>4</v>
      </c>
      <c r="I1996" s="2" t="s">
        <v>8500</v>
      </c>
      <c r="J1996" s="2">
        <v>100.55747</v>
      </c>
      <c r="K1996" s="2">
        <v>13.7452</v>
      </c>
      <c r="L1996" s="2" t="s">
        <v>8501</v>
      </c>
    </row>
    <row r="1997" spans="1:12">
      <c r="A1997" s="2">
        <v>329586</v>
      </c>
      <c r="B1997" s="2" t="s">
        <v>8502</v>
      </c>
      <c r="C1997" s="2" t="s">
        <v>8503</v>
      </c>
      <c r="D1997" s="2" t="s">
        <v>3146</v>
      </c>
      <c r="E1997" s="2">
        <v>900159</v>
      </c>
      <c r="F1997" s="2" t="s">
        <v>8504</v>
      </c>
      <c r="G1997" s="2">
        <v>904599</v>
      </c>
      <c r="H1997" s="2">
        <v>4</v>
      </c>
      <c r="I1997" s="2" t="s">
        <v>8505</v>
      </c>
      <c r="J1997" s="2">
        <v>-5.569</v>
      </c>
      <c r="K1997" s="2">
        <v>42.59</v>
      </c>
      <c r="L1997" s="2" t="s">
        <v>8506</v>
      </c>
    </row>
    <row r="1998" spans="1:12">
      <c r="A1998" s="2">
        <v>329592</v>
      </c>
      <c r="B1998" s="2" t="s">
        <v>8507</v>
      </c>
      <c r="C1998" s="2" t="s">
        <v>8508</v>
      </c>
      <c r="D1998" s="2" t="s">
        <v>3682</v>
      </c>
      <c r="E1998" s="2">
        <v>900181</v>
      </c>
      <c r="F1998" s="2" t="s">
        <v>8509</v>
      </c>
      <c r="G1998" s="2">
        <v>934129</v>
      </c>
      <c r="H1998" s="2">
        <v>4</v>
      </c>
      <c r="I1998" s="2" t="s">
        <v>8510</v>
      </c>
      <c r="J1998" s="2">
        <v>-0.00272</v>
      </c>
      <c r="K1998" s="2">
        <v>51.170589</v>
      </c>
      <c r="L1998" s="2" t="s">
        <v>8511</v>
      </c>
    </row>
    <row r="1999" spans="1:12">
      <c r="A1999" s="2">
        <v>329721</v>
      </c>
      <c r="B1999" s="2" t="s">
        <v>8512</v>
      </c>
      <c r="C1999" s="2" t="s">
        <v>8513</v>
      </c>
      <c r="D1999" s="2" t="s">
        <v>3682</v>
      </c>
      <c r="E1999" s="2">
        <v>900181</v>
      </c>
      <c r="F1999" s="2" t="s">
        <v>3467</v>
      </c>
      <c r="G1999" s="2">
        <v>905165</v>
      </c>
      <c r="H1999" s="2">
        <v>4</v>
      </c>
      <c r="I1999" s="2" t="s">
        <v>8514</v>
      </c>
      <c r="J1999" s="2">
        <v>0.039077</v>
      </c>
      <c r="K1999" s="2">
        <v>51.508499</v>
      </c>
      <c r="L1999" s="2" t="s">
        <v>8515</v>
      </c>
    </row>
    <row r="2000" spans="1:12">
      <c r="A2000" s="2">
        <v>329723</v>
      </c>
      <c r="B2000" s="2" t="s">
        <v>8516</v>
      </c>
      <c r="C2000" s="2" t="s">
        <v>8517</v>
      </c>
      <c r="D2000" s="2" t="s">
        <v>3682</v>
      </c>
      <c r="E2000" s="2">
        <v>900181</v>
      </c>
      <c r="F2000" s="2" t="s">
        <v>3467</v>
      </c>
      <c r="G2000" s="2">
        <v>905165</v>
      </c>
      <c r="H2000" s="2">
        <v>3</v>
      </c>
      <c r="I2000" s="2" t="s">
        <v>8518</v>
      </c>
      <c r="J2000" s="2">
        <v>0.039077</v>
      </c>
      <c r="K2000" s="2">
        <v>51.508499</v>
      </c>
      <c r="L2000" s="2" t="s">
        <v>8519</v>
      </c>
    </row>
    <row r="2001" spans="1:12">
      <c r="A2001" s="2">
        <v>329773</v>
      </c>
      <c r="B2001" s="2" t="s">
        <v>8520</v>
      </c>
      <c r="C2001" s="2" t="s">
        <v>8521</v>
      </c>
      <c r="D2001" s="2" t="s">
        <v>3682</v>
      </c>
      <c r="E2001" s="2">
        <v>900181</v>
      </c>
      <c r="F2001" s="2" t="s">
        <v>8522</v>
      </c>
      <c r="G2001" s="2">
        <v>905258</v>
      </c>
      <c r="H2001" s="2">
        <v>4</v>
      </c>
      <c r="I2001" s="2" t="s">
        <v>8523</v>
      </c>
      <c r="J2001" s="2">
        <v>0.588</v>
      </c>
      <c r="K2001" s="2">
        <v>51.267</v>
      </c>
      <c r="L2001" s="2" t="s">
        <v>8524</v>
      </c>
    </row>
    <row r="2002" spans="1:12">
      <c r="A2002" s="2">
        <v>329804</v>
      </c>
      <c r="B2002" s="2" t="s">
        <v>8525</v>
      </c>
      <c r="C2002" s="2" t="s">
        <v>8526</v>
      </c>
      <c r="D2002" s="2" t="s">
        <v>3682</v>
      </c>
      <c r="E2002" s="2">
        <v>900181</v>
      </c>
      <c r="F2002" s="2" t="s">
        <v>3729</v>
      </c>
      <c r="G2002" s="2">
        <v>905275</v>
      </c>
      <c r="H2002" s="2">
        <v>4</v>
      </c>
      <c r="I2002" s="2" t="s">
        <v>8527</v>
      </c>
      <c r="J2002" s="2">
        <v>-2.390848</v>
      </c>
      <c r="K2002" s="2">
        <v>53.506729</v>
      </c>
      <c r="L2002" s="2" t="s">
        <v>8528</v>
      </c>
    </row>
    <row r="2003" spans="1:12">
      <c r="A2003" s="2">
        <v>329838</v>
      </c>
      <c r="B2003" s="2" t="s">
        <v>8529</v>
      </c>
      <c r="C2003" s="2" t="s">
        <v>8530</v>
      </c>
      <c r="D2003" s="2" t="s">
        <v>2874</v>
      </c>
      <c r="E2003" s="2">
        <v>900083</v>
      </c>
      <c r="F2003" s="2" t="s">
        <v>2875</v>
      </c>
      <c r="G2003" s="2">
        <v>903138</v>
      </c>
      <c r="H2003" s="2">
        <v>4</v>
      </c>
      <c r="I2003" s="2" t="s">
        <v>8531</v>
      </c>
      <c r="J2003" s="2">
        <v>9.183777</v>
      </c>
      <c r="K2003" s="2">
        <v>45.485061</v>
      </c>
      <c r="L2003" s="2" t="s">
        <v>8532</v>
      </c>
    </row>
    <row r="2004" spans="1:12">
      <c r="A2004" s="2">
        <v>329918</v>
      </c>
      <c r="B2004" s="2" t="s">
        <v>8533</v>
      </c>
      <c r="C2004" s="2" t="s">
        <v>8534</v>
      </c>
      <c r="D2004" s="2" t="s">
        <v>3682</v>
      </c>
      <c r="E2004" s="2">
        <v>900181</v>
      </c>
      <c r="F2004" s="2" t="s">
        <v>8535</v>
      </c>
      <c r="G2004" s="2">
        <v>905230</v>
      </c>
      <c r="H2004" s="2">
        <v>4</v>
      </c>
      <c r="I2004" s="2" t="s">
        <v>8536</v>
      </c>
      <c r="J2004" s="2">
        <v>1.341363</v>
      </c>
      <c r="K2004" s="2">
        <v>52.664261</v>
      </c>
      <c r="L2004" s="2" t="s">
        <v>8537</v>
      </c>
    </row>
    <row r="2005" spans="1:12">
      <c r="A2005" s="2">
        <v>329974</v>
      </c>
      <c r="B2005" s="2" t="s">
        <v>8538</v>
      </c>
      <c r="C2005" s="2" t="s">
        <v>8539</v>
      </c>
      <c r="D2005" s="2" t="s">
        <v>3146</v>
      </c>
      <c r="E2005" s="2">
        <v>900159</v>
      </c>
      <c r="F2005" s="2" t="s">
        <v>8540</v>
      </c>
      <c r="G2005" s="2">
        <v>932339</v>
      </c>
      <c r="H2005" s="2">
        <v>5</v>
      </c>
      <c r="I2005" s="2" t="s">
        <v>8541</v>
      </c>
      <c r="J2005" s="2">
        <v>0.039077</v>
      </c>
      <c r="K2005" s="2">
        <v>51.508499</v>
      </c>
      <c r="L2005" s="2" t="s">
        <v>8542</v>
      </c>
    </row>
    <row r="2006" spans="1:12">
      <c r="A2006" s="2">
        <v>329975</v>
      </c>
      <c r="B2006" s="2" t="s">
        <v>8543</v>
      </c>
      <c r="C2006" s="2" t="s">
        <v>8544</v>
      </c>
      <c r="D2006" s="2" t="s">
        <v>3146</v>
      </c>
      <c r="E2006" s="2">
        <v>900159</v>
      </c>
      <c r="F2006" s="2" t="s">
        <v>8540</v>
      </c>
      <c r="G2006" s="2">
        <v>932339</v>
      </c>
      <c r="H2006" s="2">
        <v>5</v>
      </c>
      <c r="I2006" s="2" t="s">
        <v>8545</v>
      </c>
      <c r="J2006" s="2">
        <v>2.596166</v>
      </c>
      <c r="K2006" s="2">
        <v>39.591966</v>
      </c>
      <c r="L2006" s="2" t="s">
        <v>8546</v>
      </c>
    </row>
    <row r="2007" spans="1:12">
      <c r="A2007" s="2">
        <v>329977</v>
      </c>
      <c r="B2007" s="2" t="s">
        <v>8547</v>
      </c>
      <c r="C2007" s="2" t="s">
        <v>8548</v>
      </c>
      <c r="D2007" s="2" t="s">
        <v>3146</v>
      </c>
      <c r="E2007" s="2">
        <v>900159</v>
      </c>
      <c r="F2007" s="2" t="s">
        <v>8549</v>
      </c>
      <c r="G2007" s="2">
        <v>926432</v>
      </c>
      <c r="H2007" s="2">
        <v>5</v>
      </c>
      <c r="I2007" s="2" t="s">
        <v>8550</v>
      </c>
      <c r="J2007" s="2">
        <v>0.039077</v>
      </c>
      <c r="K2007" s="2">
        <v>51.508499</v>
      </c>
      <c r="L2007" s="2" t="s">
        <v>8551</v>
      </c>
    </row>
    <row r="2008" spans="1:12">
      <c r="A2008" s="2">
        <v>330019</v>
      </c>
      <c r="B2008" s="2" t="s">
        <v>8552</v>
      </c>
      <c r="C2008" s="2" t="s">
        <v>8553</v>
      </c>
      <c r="D2008" s="2" t="s">
        <v>2874</v>
      </c>
      <c r="E2008" s="2">
        <v>900083</v>
      </c>
      <c r="F2008" s="2" t="s">
        <v>3980</v>
      </c>
      <c r="G2008" s="2">
        <v>903061</v>
      </c>
      <c r="H2008" s="2">
        <v>4</v>
      </c>
      <c r="I2008" s="2" t="s">
        <v>8554</v>
      </c>
      <c r="J2008" s="2">
        <v>11.916625</v>
      </c>
      <c r="K2008" s="2">
        <v>45.413455</v>
      </c>
      <c r="L2008" s="2" t="s">
        <v>8555</v>
      </c>
    </row>
    <row r="2009" spans="1:12">
      <c r="A2009" s="2">
        <v>330363</v>
      </c>
      <c r="B2009" s="2" t="s">
        <v>8556</v>
      </c>
      <c r="C2009" s="2" t="s">
        <v>8557</v>
      </c>
      <c r="D2009" s="2" t="s">
        <v>2874</v>
      </c>
      <c r="E2009" s="2">
        <v>900083</v>
      </c>
      <c r="F2009" s="2" t="s">
        <v>5706</v>
      </c>
      <c r="G2009" s="2">
        <v>903139</v>
      </c>
      <c r="H2009" s="2">
        <v>1</v>
      </c>
      <c r="I2009" s="2" t="s">
        <v>8558</v>
      </c>
      <c r="J2009" s="2">
        <v>12.4885</v>
      </c>
      <c r="K2009" s="2">
        <v>41.9086</v>
      </c>
      <c r="L2009" s="2" t="s">
        <v>8559</v>
      </c>
    </row>
    <row r="2010" spans="1:12">
      <c r="A2010" s="2">
        <v>330431</v>
      </c>
      <c r="B2010" s="2" t="s">
        <v>8560</v>
      </c>
      <c r="C2010" s="2" t="s">
        <v>8561</v>
      </c>
      <c r="D2010" s="2" t="s">
        <v>3682</v>
      </c>
      <c r="E2010" s="2">
        <v>900181</v>
      </c>
      <c r="F2010" s="2" t="s">
        <v>8562</v>
      </c>
      <c r="G2010" s="2">
        <v>905339</v>
      </c>
      <c r="H2010" s="2">
        <v>1</v>
      </c>
      <c r="I2010" s="2" t="s">
        <v>8563</v>
      </c>
      <c r="J2010" s="2">
        <v>-3.944704</v>
      </c>
      <c r="K2010" s="2">
        <v>51.614057</v>
      </c>
      <c r="L2010" s="2" t="s">
        <v>8564</v>
      </c>
    </row>
    <row r="2011" spans="1:12">
      <c r="A2011" s="2">
        <v>330434</v>
      </c>
      <c r="B2011" s="2" t="s">
        <v>8565</v>
      </c>
      <c r="C2011" s="2" t="s">
        <v>8566</v>
      </c>
      <c r="D2011" s="2" t="s">
        <v>2874</v>
      </c>
      <c r="E2011" s="2">
        <v>900083</v>
      </c>
      <c r="F2011" s="2" t="s">
        <v>5706</v>
      </c>
      <c r="G2011" s="2">
        <v>903139</v>
      </c>
      <c r="H2011" s="2">
        <v>4</v>
      </c>
      <c r="I2011" s="2" t="s">
        <v>8567</v>
      </c>
      <c r="J2011" s="2">
        <v>12.4721</v>
      </c>
      <c r="K2011" s="2">
        <v>41.8421</v>
      </c>
      <c r="L2011" s="2" t="s">
        <v>8568</v>
      </c>
    </row>
    <row r="2012" spans="1:12">
      <c r="A2012" s="2">
        <v>330509</v>
      </c>
      <c r="B2012" s="2" t="s">
        <v>8569</v>
      </c>
      <c r="C2012" s="2" t="s">
        <v>8570</v>
      </c>
      <c r="D2012" s="2" t="s">
        <v>2874</v>
      </c>
      <c r="E2012" s="2">
        <v>900083</v>
      </c>
      <c r="F2012" s="2" t="s">
        <v>8571</v>
      </c>
      <c r="G2012" s="2">
        <v>903131</v>
      </c>
      <c r="H2012" s="2">
        <v>4</v>
      </c>
      <c r="I2012" s="2" t="s">
        <v>8572</v>
      </c>
      <c r="J2012" s="2">
        <v>12.231849</v>
      </c>
      <c r="K2012" s="2">
        <v>45.51192</v>
      </c>
      <c r="L2012" s="2" t="s">
        <v>8573</v>
      </c>
    </row>
    <row r="2013" spans="1:12">
      <c r="A2013" s="2">
        <v>330537</v>
      </c>
      <c r="B2013" s="2" t="s">
        <v>8574</v>
      </c>
      <c r="C2013" s="2" t="s">
        <v>8575</v>
      </c>
      <c r="D2013" s="2" t="s">
        <v>3146</v>
      </c>
      <c r="E2013" s="2">
        <v>900159</v>
      </c>
      <c r="F2013" s="2" t="s">
        <v>8576</v>
      </c>
      <c r="G2013" s="2">
        <v>904632</v>
      </c>
      <c r="H2013" s="2">
        <v>5</v>
      </c>
      <c r="I2013" s="2" t="s">
        <v>8577</v>
      </c>
      <c r="J2013" s="2">
        <v>-4.76223</v>
      </c>
      <c r="K2013" s="2">
        <v>41.625452</v>
      </c>
      <c r="L2013" s="2" t="s">
        <v>8578</v>
      </c>
    </row>
    <row r="2014" spans="1:12">
      <c r="A2014" s="2">
        <v>330594</v>
      </c>
      <c r="B2014" s="2" t="s">
        <v>8579</v>
      </c>
      <c r="C2014" s="2" t="s">
        <v>8580</v>
      </c>
      <c r="D2014" s="2" t="s">
        <v>3146</v>
      </c>
      <c r="E2014" s="2">
        <v>900159</v>
      </c>
      <c r="F2014" s="2" t="s">
        <v>8581</v>
      </c>
      <c r="G2014" s="2">
        <v>904585</v>
      </c>
      <c r="H2014" s="2">
        <v>4</v>
      </c>
      <c r="I2014" s="2" t="s">
        <v>8582</v>
      </c>
      <c r="J2014" s="2">
        <v>-5.736739</v>
      </c>
      <c r="K2014" s="2">
        <v>41.511557</v>
      </c>
      <c r="L2014" s="2" t="s">
        <v>8583</v>
      </c>
    </row>
    <row r="2015" spans="1:12">
      <c r="A2015" s="2">
        <v>330670</v>
      </c>
      <c r="B2015" s="2" t="s">
        <v>8584</v>
      </c>
      <c r="C2015" s="2" t="s">
        <v>8585</v>
      </c>
      <c r="D2015" s="2" t="s">
        <v>2874</v>
      </c>
      <c r="E2015" s="2">
        <v>900083</v>
      </c>
      <c r="F2015" s="2" t="s">
        <v>8586</v>
      </c>
      <c r="G2015" s="2">
        <v>903099</v>
      </c>
      <c r="H2015" s="2">
        <v>5</v>
      </c>
      <c r="I2015" s="2" t="s">
        <v>8587</v>
      </c>
      <c r="J2015" s="2">
        <v>0.039077</v>
      </c>
      <c r="K2015" s="2">
        <v>51.508499</v>
      </c>
      <c r="L2015" s="2" t="s">
        <v>8588</v>
      </c>
    </row>
    <row r="2016" spans="1:12">
      <c r="A2016" s="2">
        <v>330842</v>
      </c>
      <c r="B2016" s="2" t="s">
        <v>8589</v>
      </c>
      <c r="C2016" s="2" t="s">
        <v>8590</v>
      </c>
      <c r="D2016" s="2" t="s">
        <v>25</v>
      </c>
      <c r="E2016" s="2">
        <v>900085</v>
      </c>
      <c r="F2016" s="2" t="s">
        <v>8591</v>
      </c>
      <c r="G2016" s="2">
        <v>903530</v>
      </c>
      <c r="H2016" s="2">
        <v>5</v>
      </c>
      <c r="I2016" s="2" t="s">
        <v>8592</v>
      </c>
      <c r="J2016" s="2">
        <v>138.911</v>
      </c>
      <c r="K2016" s="2">
        <v>34.958</v>
      </c>
      <c r="L2016" s="2" t="s">
        <v>8593</v>
      </c>
    </row>
    <row r="2017" spans="1:12">
      <c r="A2017" s="2">
        <v>330850</v>
      </c>
      <c r="B2017" s="2" t="s">
        <v>8594</v>
      </c>
      <c r="C2017" s="2" t="s">
        <v>8595</v>
      </c>
      <c r="D2017" s="2" t="s">
        <v>25</v>
      </c>
      <c r="E2017" s="2">
        <v>900085</v>
      </c>
      <c r="F2017" s="2" t="s">
        <v>8596</v>
      </c>
      <c r="G2017" s="2">
        <v>908188</v>
      </c>
      <c r="H2017" s="2">
        <v>5</v>
      </c>
      <c r="I2017" s="2" t="s">
        <v>8597</v>
      </c>
      <c r="J2017" s="2">
        <v>135.34543</v>
      </c>
      <c r="K2017" s="2">
        <v>33.67871</v>
      </c>
      <c r="L2017" s="2" t="s">
        <v>8598</v>
      </c>
    </row>
    <row r="2018" spans="1:12">
      <c r="A2018" s="2">
        <v>331067</v>
      </c>
      <c r="B2018" s="2" t="s">
        <v>8599</v>
      </c>
      <c r="C2018" s="2" t="s">
        <v>8600</v>
      </c>
      <c r="D2018" s="2" t="s">
        <v>602</v>
      </c>
      <c r="E2018" s="2">
        <v>900182</v>
      </c>
      <c r="F2018" s="2" t="s">
        <v>5348</v>
      </c>
      <c r="G2018" s="2">
        <v>906119</v>
      </c>
      <c r="H2018" s="2">
        <v>3</v>
      </c>
      <c r="I2018" s="2" t="s">
        <v>8601</v>
      </c>
      <c r="J2018" s="2">
        <v>-119.273505</v>
      </c>
      <c r="K2018" s="2">
        <v>34.26903</v>
      </c>
      <c r="L2018" s="2" t="s">
        <v>8602</v>
      </c>
    </row>
    <row r="2019" spans="1:12">
      <c r="A2019" s="2">
        <v>331205</v>
      </c>
      <c r="B2019" s="2" t="s">
        <v>8603</v>
      </c>
      <c r="C2019" s="2" t="s">
        <v>8603</v>
      </c>
      <c r="D2019" s="2" t="s">
        <v>602</v>
      </c>
      <c r="E2019" s="2">
        <v>900182</v>
      </c>
      <c r="F2019" s="2" t="s">
        <v>5484</v>
      </c>
      <c r="G2019" s="2">
        <v>906379</v>
      </c>
      <c r="H2019" s="2"/>
      <c r="I2019" s="2" t="s">
        <v>8604</v>
      </c>
      <c r="J2019" s="2">
        <v>-77.023941</v>
      </c>
      <c r="K2019" s="2">
        <v>38.897316</v>
      </c>
      <c r="L2019" s="2" t="s">
        <v>8605</v>
      </c>
    </row>
    <row r="2020" spans="1:12">
      <c r="A2020" s="2">
        <v>331282</v>
      </c>
      <c r="B2020" s="2" t="s">
        <v>8606</v>
      </c>
      <c r="C2020" s="2" t="s">
        <v>8607</v>
      </c>
      <c r="D2020" s="2" t="s">
        <v>602</v>
      </c>
      <c r="E2020" s="2">
        <v>900182</v>
      </c>
      <c r="F2020" s="2" t="s">
        <v>5484</v>
      </c>
      <c r="G2020" s="2">
        <v>906379</v>
      </c>
      <c r="H2020" s="2">
        <v>4</v>
      </c>
      <c r="I2020" s="2" t="s">
        <v>8608</v>
      </c>
      <c r="J2020" s="2">
        <v>-77.051109</v>
      </c>
      <c r="K2020" s="2">
        <v>38.904987</v>
      </c>
      <c r="L2020" s="2" t="s">
        <v>8609</v>
      </c>
    </row>
    <row r="2021" spans="1:12">
      <c r="A2021" s="2">
        <v>331284</v>
      </c>
      <c r="B2021" s="2" t="s">
        <v>8610</v>
      </c>
      <c r="C2021" s="2" t="s">
        <v>8611</v>
      </c>
      <c r="D2021" s="2" t="s">
        <v>602</v>
      </c>
      <c r="E2021" s="2">
        <v>900182</v>
      </c>
      <c r="F2021" s="2" t="s">
        <v>5484</v>
      </c>
      <c r="G2021" s="2">
        <v>906379</v>
      </c>
      <c r="H2021" s="2">
        <v>4</v>
      </c>
      <c r="I2021" s="2" t="s">
        <v>8612</v>
      </c>
      <c r="J2021" s="2">
        <v>-77.033289</v>
      </c>
      <c r="K2021" s="2">
        <v>38.896697</v>
      </c>
      <c r="L2021" s="2" t="s">
        <v>8613</v>
      </c>
    </row>
    <row r="2022" spans="1:12">
      <c r="A2022" s="2">
        <v>331315</v>
      </c>
      <c r="B2022" s="2" t="s">
        <v>8614</v>
      </c>
      <c r="C2022" s="2" t="s">
        <v>8615</v>
      </c>
      <c r="D2022" s="2" t="s">
        <v>602</v>
      </c>
      <c r="E2022" s="2">
        <v>900182</v>
      </c>
      <c r="F2022" s="2" t="s">
        <v>5581</v>
      </c>
      <c r="G2022" s="2">
        <v>907037</v>
      </c>
      <c r="H2022" s="2">
        <v>3</v>
      </c>
      <c r="I2022" s="2" t="s">
        <v>8616</v>
      </c>
      <c r="J2022" s="2">
        <v>-75.405752</v>
      </c>
      <c r="K2022" s="2">
        <v>40.04616</v>
      </c>
      <c r="L2022" s="2" t="s">
        <v>8617</v>
      </c>
    </row>
    <row r="2023" spans="1:12">
      <c r="A2023" s="2">
        <v>331614</v>
      </c>
      <c r="B2023" s="2" t="s">
        <v>8618</v>
      </c>
      <c r="C2023" s="2" t="s">
        <v>8619</v>
      </c>
      <c r="D2023" s="2" t="s">
        <v>602</v>
      </c>
      <c r="E2023" s="2">
        <v>900182</v>
      </c>
      <c r="F2023" s="2" t="s">
        <v>8620</v>
      </c>
      <c r="G2023" s="2">
        <v>972369</v>
      </c>
      <c r="H2023" s="2">
        <v>4</v>
      </c>
      <c r="I2023" s="2" t="s">
        <v>8621</v>
      </c>
      <c r="J2023" s="2">
        <v>0.039077</v>
      </c>
      <c r="K2023" s="2">
        <v>51.508499</v>
      </c>
      <c r="L2023" s="2" t="s">
        <v>8622</v>
      </c>
    </row>
    <row r="2024" spans="1:12">
      <c r="A2024" s="2">
        <v>331987</v>
      </c>
      <c r="B2024" s="2" t="s">
        <v>8623</v>
      </c>
      <c r="C2024" s="2" t="s">
        <v>8624</v>
      </c>
      <c r="D2024" s="2" t="s">
        <v>2880</v>
      </c>
      <c r="E2024" s="2">
        <v>900180</v>
      </c>
      <c r="F2024" s="2" t="s">
        <v>8625</v>
      </c>
      <c r="G2024" s="2">
        <v>905157</v>
      </c>
      <c r="H2024" s="2">
        <v>1</v>
      </c>
      <c r="I2024" s="2" t="s">
        <v>8626</v>
      </c>
      <c r="J2024" s="2">
        <v>0.039077</v>
      </c>
      <c r="K2024" s="2">
        <v>51.508499</v>
      </c>
      <c r="L2024" s="2" t="s">
        <v>8627</v>
      </c>
    </row>
    <row r="2025" spans="1:12">
      <c r="A2025" s="2">
        <v>331994</v>
      </c>
      <c r="B2025" s="2" t="s">
        <v>8628</v>
      </c>
      <c r="C2025" s="2" t="s">
        <v>8629</v>
      </c>
      <c r="D2025" s="2" t="s">
        <v>2880</v>
      </c>
      <c r="E2025" s="2">
        <v>900180</v>
      </c>
      <c r="F2025" s="2" t="s">
        <v>5726</v>
      </c>
      <c r="G2025" s="2">
        <v>905158</v>
      </c>
      <c r="H2025" s="2">
        <v>5</v>
      </c>
      <c r="I2025" s="2" t="s">
        <v>8630</v>
      </c>
      <c r="J2025" s="2">
        <v>54.548245</v>
      </c>
      <c r="K2025" s="2">
        <v>24.407168</v>
      </c>
      <c r="L2025" s="2" t="s">
        <v>8631</v>
      </c>
    </row>
    <row r="2026" spans="1:12">
      <c r="A2026" s="2">
        <v>332026</v>
      </c>
      <c r="B2026" s="2" t="s">
        <v>8632</v>
      </c>
      <c r="C2026" s="2" t="s">
        <v>8633</v>
      </c>
      <c r="D2026" s="2" t="s">
        <v>2880</v>
      </c>
      <c r="E2026" s="2">
        <v>900180</v>
      </c>
      <c r="F2026" s="2" t="s">
        <v>5726</v>
      </c>
      <c r="G2026" s="2">
        <v>905158</v>
      </c>
      <c r="H2026" s="2">
        <v>4</v>
      </c>
      <c r="I2026" s="2" t="s">
        <v>8634</v>
      </c>
      <c r="J2026" s="2">
        <v>54.4373</v>
      </c>
      <c r="K2026" s="2">
        <v>24.42</v>
      </c>
      <c r="L2026" s="2" t="s">
        <v>8635</v>
      </c>
    </row>
    <row r="2027" spans="1:12">
      <c r="A2027" s="2">
        <v>332064</v>
      </c>
      <c r="B2027" s="2" t="s">
        <v>8636</v>
      </c>
      <c r="C2027" s="2" t="s">
        <v>8637</v>
      </c>
      <c r="D2027" s="2" t="s">
        <v>2880</v>
      </c>
      <c r="E2027" s="2">
        <v>900180</v>
      </c>
      <c r="F2027" s="2" t="s">
        <v>5726</v>
      </c>
      <c r="G2027" s="2">
        <v>905158</v>
      </c>
      <c r="H2027" s="2">
        <v>5</v>
      </c>
      <c r="I2027" s="2" t="s">
        <v>8638</v>
      </c>
      <c r="J2027" s="2">
        <v>54.3658</v>
      </c>
      <c r="K2027" s="2">
        <v>24.495909</v>
      </c>
      <c r="L2027" s="2" t="s">
        <v>8639</v>
      </c>
    </row>
    <row r="2028" spans="1:12">
      <c r="A2028" s="2">
        <v>332079</v>
      </c>
      <c r="B2028" s="2" t="s">
        <v>8640</v>
      </c>
      <c r="C2028" s="2" t="s">
        <v>8641</v>
      </c>
      <c r="D2028" s="2" t="s">
        <v>2880</v>
      </c>
      <c r="E2028" s="2">
        <v>900180</v>
      </c>
      <c r="F2028" s="2" t="s">
        <v>5726</v>
      </c>
      <c r="G2028" s="2">
        <v>905158</v>
      </c>
      <c r="H2028" s="2">
        <v>5</v>
      </c>
      <c r="I2028" s="2" t="s">
        <v>8642</v>
      </c>
      <c r="J2028" s="2">
        <v>54.367583</v>
      </c>
      <c r="K2028" s="2">
        <v>24.500192</v>
      </c>
      <c r="L2028" s="2" t="s">
        <v>8643</v>
      </c>
    </row>
    <row r="2029" spans="1:12">
      <c r="A2029" s="2">
        <v>332083</v>
      </c>
      <c r="B2029" s="2" t="s">
        <v>8644</v>
      </c>
      <c r="C2029" s="2" t="s">
        <v>8645</v>
      </c>
      <c r="D2029" s="2" t="s">
        <v>2880</v>
      </c>
      <c r="E2029" s="2">
        <v>900180</v>
      </c>
      <c r="F2029" s="2" t="s">
        <v>5726</v>
      </c>
      <c r="G2029" s="2">
        <v>905158</v>
      </c>
      <c r="H2029" s="2"/>
      <c r="I2029" s="2" t="s">
        <v>8646</v>
      </c>
      <c r="J2029" s="2">
        <v>54.445158</v>
      </c>
      <c r="K2029" s="2">
        <v>24.530292</v>
      </c>
      <c r="L2029" s="2" t="s">
        <v>8647</v>
      </c>
    </row>
    <row r="2030" spans="1:12">
      <c r="A2030" s="2">
        <v>332086</v>
      </c>
      <c r="B2030" s="2" t="s">
        <v>8648</v>
      </c>
      <c r="C2030" s="2" t="s">
        <v>8649</v>
      </c>
      <c r="D2030" s="2" t="s">
        <v>2880</v>
      </c>
      <c r="E2030" s="2">
        <v>900180</v>
      </c>
      <c r="F2030" s="2" t="s">
        <v>5726</v>
      </c>
      <c r="G2030" s="2">
        <v>905158</v>
      </c>
      <c r="H2030" s="2">
        <v>5</v>
      </c>
      <c r="I2030" s="2" t="s">
        <v>8650</v>
      </c>
      <c r="J2030" s="2">
        <v>54.3291</v>
      </c>
      <c r="K2030" s="2">
        <v>24.4659</v>
      </c>
      <c r="L2030" s="2" t="s">
        <v>8651</v>
      </c>
    </row>
    <row r="2031" spans="1:12">
      <c r="A2031" s="2">
        <v>332091</v>
      </c>
      <c r="B2031" s="2" t="s">
        <v>8652</v>
      </c>
      <c r="C2031" s="2" t="s">
        <v>8653</v>
      </c>
      <c r="D2031" s="2" t="s">
        <v>2880</v>
      </c>
      <c r="E2031" s="2">
        <v>900180</v>
      </c>
      <c r="F2031" s="2" t="s">
        <v>5726</v>
      </c>
      <c r="G2031" s="2">
        <v>905158</v>
      </c>
      <c r="H2031" s="2">
        <v>5</v>
      </c>
      <c r="I2031" s="2" t="s">
        <v>8654</v>
      </c>
      <c r="J2031" s="2">
        <v>54.3667</v>
      </c>
      <c r="K2031" s="2">
        <v>24.4667</v>
      </c>
      <c r="L2031" s="2" t="s">
        <v>8655</v>
      </c>
    </row>
    <row r="2032" spans="1:12">
      <c r="A2032" s="2">
        <v>332128</v>
      </c>
      <c r="B2032" s="2" t="s">
        <v>8656</v>
      </c>
      <c r="C2032" s="2" t="s">
        <v>8657</v>
      </c>
      <c r="D2032" s="2" t="s">
        <v>4390</v>
      </c>
      <c r="E2032" s="2">
        <v>900007</v>
      </c>
      <c r="F2032" s="2" t="s">
        <v>8658</v>
      </c>
      <c r="G2032" s="2">
        <v>901020</v>
      </c>
      <c r="H2032" s="2">
        <v>5</v>
      </c>
      <c r="I2032" s="2" t="s">
        <v>8659</v>
      </c>
      <c r="J2032" s="2">
        <v>-57.539606</v>
      </c>
      <c r="K2032" s="2">
        <v>-38.031796</v>
      </c>
      <c r="L2032" s="2" t="s">
        <v>8660</v>
      </c>
    </row>
    <row r="2033" spans="1:12">
      <c r="A2033" s="2">
        <v>332150</v>
      </c>
      <c r="B2033" s="2" t="s">
        <v>8661</v>
      </c>
      <c r="C2033" s="2" t="s">
        <v>8662</v>
      </c>
      <c r="D2033" s="2" t="s">
        <v>2880</v>
      </c>
      <c r="E2033" s="2">
        <v>900180</v>
      </c>
      <c r="F2033" s="2" t="s">
        <v>2881</v>
      </c>
      <c r="G2033" s="2">
        <v>905152</v>
      </c>
      <c r="H2033" s="2">
        <v>5</v>
      </c>
      <c r="I2033" s="2" t="s">
        <v>8663</v>
      </c>
      <c r="J2033" s="2">
        <v>55.29397</v>
      </c>
      <c r="K2033" s="2">
        <v>25.251812</v>
      </c>
      <c r="L2033" s="2" t="s">
        <v>8664</v>
      </c>
    </row>
    <row r="2034" spans="1:12">
      <c r="A2034" s="2">
        <v>332212</v>
      </c>
      <c r="B2034" s="2" t="s">
        <v>8665</v>
      </c>
      <c r="C2034" s="2" t="s">
        <v>8666</v>
      </c>
      <c r="D2034" s="2" t="s">
        <v>4894</v>
      </c>
      <c r="E2034" s="2">
        <v>900011</v>
      </c>
      <c r="F2034" s="2" t="s">
        <v>8667</v>
      </c>
      <c r="G2034" s="2">
        <v>901454</v>
      </c>
      <c r="H2034" s="2">
        <v>5</v>
      </c>
      <c r="I2034" s="2" t="s">
        <v>8668</v>
      </c>
      <c r="J2034" s="2">
        <v>13.041014</v>
      </c>
      <c r="K2034" s="2">
        <v>47.799913</v>
      </c>
      <c r="L2034" s="2" t="s">
        <v>8669</v>
      </c>
    </row>
    <row r="2035" spans="1:12">
      <c r="A2035" s="2">
        <v>332224</v>
      </c>
      <c r="B2035" s="2" t="s">
        <v>8670</v>
      </c>
      <c r="C2035" s="2" t="s">
        <v>8671</v>
      </c>
      <c r="D2035" s="2" t="s">
        <v>4894</v>
      </c>
      <c r="E2035" s="2">
        <v>900011</v>
      </c>
      <c r="F2035" s="2" t="s">
        <v>8667</v>
      </c>
      <c r="G2035" s="2">
        <v>901454</v>
      </c>
      <c r="H2035" s="2">
        <v>5</v>
      </c>
      <c r="I2035" s="2" t="s">
        <v>8672</v>
      </c>
      <c r="J2035" s="2">
        <v>13.040536</v>
      </c>
      <c r="K2035" s="2">
        <v>47.806928</v>
      </c>
      <c r="L2035" s="2" t="s">
        <v>8673</v>
      </c>
    </row>
    <row r="2036" spans="1:12">
      <c r="A2036" s="2">
        <v>332264</v>
      </c>
      <c r="B2036" s="2" t="s">
        <v>8674</v>
      </c>
      <c r="C2036" s="2" t="s">
        <v>8675</v>
      </c>
      <c r="D2036" s="2" t="s">
        <v>4894</v>
      </c>
      <c r="E2036" s="2">
        <v>900011</v>
      </c>
      <c r="F2036" s="2" t="s">
        <v>8676</v>
      </c>
      <c r="G2036" s="2">
        <v>901459</v>
      </c>
      <c r="H2036" s="2">
        <v>5</v>
      </c>
      <c r="I2036" s="2" t="s">
        <v>8677</v>
      </c>
      <c r="J2036" s="2">
        <v>16.375594</v>
      </c>
      <c r="K2036" s="2">
        <v>48.202396</v>
      </c>
      <c r="L2036" s="2" t="s">
        <v>8678</v>
      </c>
    </row>
    <row r="2037" spans="1:12">
      <c r="A2037" s="2">
        <v>332296</v>
      </c>
      <c r="B2037" s="2" t="s">
        <v>8679</v>
      </c>
      <c r="C2037" s="2" t="s">
        <v>8680</v>
      </c>
      <c r="D2037" s="2" t="s">
        <v>4894</v>
      </c>
      <c r="E2037" s="2">
        <v>900011</v>
      </c>
      <c r="F2037" s="2" t="s">
        <v>8676</v>
      </c>
      <c r="G2037" s="2">
        <v>901459</v>
      </c>
      <c r="H2037" s="2">
        <v>5</v>
      </c>
      <c r="I2037" s="2" t="s">
        <v>8681</v>
      </c>
      <c r="J2037" s="2">
        <v>16.370271</v>
      </c>
      <c r="K2037" s="2">
        <v>48.202662</v>
      </c>
      <c r="L2037" s="2" t="s">
        <v>8682</v>
      </c>
    </row>
    <row r="2038" spans="1:12">
      <c r="A2038" s="2">
        <v>332320</v>
      </c>
      <c r="B2038" s="2" t="s">
        <v>8683</v>
      </c>
      <c r="C2038" s="2" t="s">
        <v>8684</v>
      </c>
      <c r="D2038" s="2" t="s">
        <v>4894</v>
      </c>
      <c r="E2038" s="2">
        <v>900011</v>
      </c>
      <c r="F2038" s="2" t="s">
        <v>8676</v>
      </c>
      <c r="G2038" s="2">
        <v>901459</v>
      </c>
      <c r="H2038" s="2">
        <v>5</v>
      </c>
      <c r="I2038" s="2" t="s">
        <v>8685</v>
      </c>
      <c r="J2038" s="2">
        <v>16.373201</v>
      </c>
      <c r="K2038" s="2">
        <v>48.201128</v>
      </c>
      <c r="L2038" s="2" t="s">
        <v>8686</v>
      </c>
    </row>
    <row r="2039" spans="1:12">
      <c r="A2039" s="2">
        <v>332328</v>
      </c>
      <c r="B2039" s="2" t="s">
        <v>8687</v>
      </c>
      <c r="C2039" s="2" t="s">
        <v>8688</v>
      </c>
      <c r="D2039" s="2" t="s">
        <v>4894</v>
      </c>
      <c r="E2039" s="2">
        <v>900011</v>
      </c>
      <c r="F2039" s="2" t="s">
        <v>8676</v>
      </c>
      <c r="G2039" s="2">
        <v>901459</v>
      </c>
      <c r="H2039" s="2">
        <v>5</v>
      </c>
      <c r="I2039" s="2" t="s">
        <v>8689</v>
      </c>
      <c r="J2039" s="2">
        <v>16.366652</v>
      </c>
      <c r="K2039" s="2">
        <v>48.202609</v>
      </c>
      <c r="L2039" s="2" t="s">
        <v>8690</v>
      </c>
    </row>
    <row r="2040" spans="1:12">
      <c r="A2040" s="2">
        <v>332337</v>
      </c>
      <c r="B2040" s="2" t="s">
        <v>8691</v>
      </c>
      <c r="C2040" s="2" t="s">
        <v>8692</v>
      </c>
      <c r="D2040" s="2" t="s">
        <v>4894</v>
      </c>
      <c r="E2040" s="2">
        <v>900011</v>
      </c>
      <c r="F2040" s="2" t="s">
        <v>8676</v>
      </c>
      <c r="G2040" s="2">
        <v>901459</v>
      </c>
      <c r="H2040" s="2">
        <v>3</v>
      </c>
      <c r="I2040" s="2" t="s">
        <v>8693</v>
      </c>
      <c r="J2040" s="2">
        <v>16.565689</v>
      </c>
      <c r="K2040" s="2">
        <v>48.122947</v>
      </c>
      <c r="L2040" s="2" t="s">
        <v>8694</v>
      </c>
    </row>
    <row r="2041" spans="1:12">
      <c r="A2041" s="2">
        <v>332364</v>
      </c>
      <c r="B2041" s="2" t="s">
        <v>8695</v>
      </c>
      <c r="C2041" s="2" t="s">
        <v>8696</v>
      </c>
      <c r="D2041" s="2" t="s">
        <v>8697</v>
      </c>
      <c r="E2041" s="2">
        <v>900009</v>
      </c>
      <c r="F2041" s="2" t="s">
        <v>8698</v>
      </c>
      <c r="G2041" s="2">
        <v>928342</v>
      </c>
      <c r="H2041" s="2">
        <v>4</v>
      </c>
      <c r="I2041" s="2" t="s">
        <v>8699</v>
      </c>
      <c r="J2041" s="2">
        <v>-70.043539</v>
      </c>
      <c r="K2041" s="2">
        <v>12.579821</v>
      </c>
      <c r="L2041" s="2" t="s">
        <v>8700</v>
      </c>
    </row>
    <row r="2042" spans="1:12">
      <c r="A2042" s="2">
        <v>332530</v>
      </c>
      <c r="B2042" s="2" t="s">
        <v>8701</v>
      </c>
      <c r="C2042" s="2" t="s">
        <v>8702</v>
      </c>
      <c r="D2042" s="2" t="s">
        <v>8703</v>
      </c>
      <c r="E2042" s="2">
        <v>900012</v>
      </c>
      <c r="F2042" s="2" t="s">
        <v>8704</v>
      </c>
      <c r="G2042" s="2">
        <v>901472</v>
      </c>
      <c r="H2042" s="2">
        <v>5</v>
      </c>
      <c r="I2042" s="2" t="s">
        <v>8705</v>
      </c>
      <c r="J2042" s="2">
        <v>49.833927</v>
      </c>
      <c r="K2042" s="2">
        <v>40.354694</v>
      </c>
      <c r="L2042" s="2" t="s">
        <v>8706</v>
      </c>
    </row>
    <row r="2043" spans="1:12">
      <c r="A2043" s="2">
        <v>332531</v>
      </c>
      <c r="B2043" s="2" t="s">
        <v>8707</v>
      </c>
      <c r="C2043" s="2" t="s">
        <v>8708</v>
      </c>
      <c r="D2043" s="2" t="s">
        <v>8703</v>
      </c>
      <c r="E2043" s="2">
        <v>900012</v>
      </c>
      <c r="F2043" s="2" t="s">
        <v>8704</v>
      </c>
      <c r="G2043" s="2">
        <v>901472</v>
      </c>
      <c r="H2043" s="2">
        <v>5</v>
      </c>
      <c r="I2043" s="2" t="s">
        <v>8709</v>
      </c>
      <c r="J2043" s="2">
        <v>49.856606</v>
      </c>
      <c r="K2043" s="2">
        <v>40.374359</v>
      </c>
      <c r="L2043" s="2" t="s">
        <v>8710</v>
      </c>
    </row>
    <row r="2044" spans="1:12">
      <c r="A2044" s="2">
        <v>332649</v>
      </c>
      <c r="B2044" s="2" t="s">
        <v>8711</v>
      </c>
      <c r="C2044" s="2" t="s">
        <v>8712</v>
      </c>
      <c r="D2044" s="2" t="s">
        <v>1207</v>
      </c>
      <c r="E2044" s="2">
        <v>900010</v>
      </c>
      <c r="F2044" s="2" t="s">
        <v>5167</v>
      </c>
      <c r="G2044" s="2">
        <v>901157</v>
      </c>
      <c r="H2044" s="2">
        <v>4</v>
      </c>
      <c r="I2044" s="2" t="s">
        <v>8713</v>
      </c>
      <c r="J2044" s="2">
        <v>151.13</v>
      </c>
      <c r="K2044" s="2">
        <v>-33.783</v>
      </c>
      <c r="L2044" s="2" t="s">
        <v>8714</v>
      </c>
    </row>
    <row r="2045" spans="1:12">
      <c r="A2045" s="2">
        <v>332668</v>
      </c>
      <c r="B2045" s="2" t="s">
        <v>8715</v>
      </c>
      <c r="C2045" s="2" t="s">
        <v>8716</v>
      </c>
      <c r="D2045" s="2" t="s">
        <v>1207</v>
      </c>
      <c r="E2045" s="2">
        <v>900010</v>
      </c>
      <c r="F2045" s="2" t="s">
        <v>5775</v>
      </c>
      <c r="G2045" s="2">
        <v>901179</v>
      </c>
      <c r="H2045" s="2">
        <v>5</v>
      </c>
      <c r="I2045" s="2" t="s">
        <v>8717</v>
      </c>
      <c r="J2045" s="2">
        <v>153.427262</v>
      </c>
      <c r="K2045" s="2">
        <v>-27.990894</v>
      </c>
      <c r="L2045" s="2" t="s">
        <v>8718</v>
      </c>
    </row>
    <row r="2046" spans="1:12">
      <c r="A2046" s="2">
        <v>332689</v>
      </c>
      <c r="B2046" s="2" t="s">
        <v>8719</v>
      </c>
      <c r="C2046" s="2" t="s">
        <v>8720</v>
      </c>
      <c r="D2046" s="2" t="s">
        <v>1207</v>
      </c>
      <c r="E2046" s="2">
        <v>900010</v>
      </c>
      <c r="F2046" s="2" t="s">
        <v>5303</v>
      </c>
      <c r="G2046" s="2">
        <v>901139</v>
      </c>
      <c r="H2046" s="2">
        <v>4</v>
      </c>
      <c r="I2046" s="2" t="s">
        <v>8721</v>
      </c>
      <c r="J2046" s="2">
        <v>115.90585</v>
      </c>
      <c r="K2046" s="2">
        <v>-31.955907</v>
      </c>
      <c r="L2046" s="2" t="s">
        <v>8722</v>
      </c>
    </row>
    <row r="2047" spans="1:12">
      <c r="A2047" s="2">
        <v>332880</v>
      </c>
      <c r="B2047" s="2" t="s">
        <v>8723</v>
      </c>
      <c r="C2047" s="2" t="s">
        <v>8724</v>
      </c>
      <c r="D2047" s="2" t="s">
        <v>4455</v>
      </c>
      <c r="E2047" s="2">
        <v>900150</v>
      </c>
      <c r="F2047" s="2" t="s">
        <v>8725</v>
      </c>
      <c r="G2047" s="2">
        <v>904523</v>
      </c>
      <c r="H2047" s="2">
        <v>5</v>
      </c>
      <c r="I2047" s="2" t="s">
        <v>8726</v>
      </c>
      <c r="J2047" s="2">
        <v>39.108676</v>
      </c>
      <c r="K2047" s="2">
        <v>21.614248</v>
      </c>
      <c r="L2047" s="2" t="s">
        <v>8727</v>
      </c>
    </row>
    <row r="2048" spans="1:12">
      <c r="A2048" s="2">
        <v>332936</v>
      </c>
      <c r="B2048" s="2" t="s">
        <v>8728</v>
      </c>
      <c r="C2048" s="2" t="s">
        <v>8729</v>
      </c>
      <c r="D2048" s="2" t="s">
        <v>4455</v>
      </c>
      <c r="E2048" s="2">
        <v>900150</v>
      </c>
      <c r="F2048" s="2" t="s">
        <v>8730</v>
      </c>
      <c r="G2048" s="2">
        <v>904520</v>
      </c>
      <c r="H2048" s="2">
        <v>1</v>
      </c>
      <c r="I2048" s="2" t="s">
        <v>8731</v>
      </c>
      <c r="J2048" s="2">
        <v>46.692513</v>
      </c>
      <c r="K2048" s="2">
        <v>24.679776</v>
      </c>
      <c r="L2048" s="2" t="s">
        <v>8732</v>
      </c>
    </row>
    <row r="2049" spans="1:12">
      <c r="A2049" s="2">
        <v>332965</v>
      </c>
      <c r="B2049" s="2" t="s">
        <v>8733</v>
      </c>
      <c r="C2049" s="2" t="s">
        <v>8734</v>
      </c>
      <c r="D2049" s="2" t="s">
        <v>4455</v>
      </c>
      <c r="E2049" s="2">
        <v>900150</v>
      </c>
      <c r="F2049" s="2" t="s">
        <v>8730</v>
      </c>
      <c r="G2049" s="2">
        <v>904520</v>
      </c>
      <c r="H2049" s="2">
        <v>5</v>
      </c>
      <c r="I2049" s="2" t="s">
        <v>8735</v>
      </c>
      <c r="J2049" s="2">
        <v>46</v>
      </c>
      <c r="K2049" s="2">
        <v>24</v>
      </c>
      <c r="L2049" s="2" t="s">
        <v>8736</v>
      </c>
    </row>
    <row r="2050" spans="1:12">
      <c r="A2050" s="2">
        <v>332972</v>
      </c>
      <c r="B2050" s="2" t="s">
        <v>8737</v>
      </c>
      <c r="C2050" s="2" t="s">
        <v>8738</v>
      </c>
      <c r="D2050" s="2" t="s">
        <v>4455</v>
      </c>
      <c r="E2050" s="2">
        <v>900150</v>
      </c>
      <c r="F2050" s="2" t="s">
        <v>8730</v>
      </c>
      <c r="G2050" s="2">
        <v>904520</v>
      </c>
      <c r="H2050" s="2">
        <v>5</v>
      </c>
      <c r="I2050" s="2" t="s">
        <v>8739</v>
      </c>
      <c r="J2050" s="2">
        <v>46.665302</v>
      </c>
      <c r="K2050" s="2">
        <v>24.727389</v>
      </c>
      <c r="L2050" s="2" t="s">
        <v>8740</v>
      </c>
    </row>
    <row r="2051" spans="1:12">
      <c r="A2051" s="2">
        <v>332997</v>
      </c>
      <c r="B2051" s="2" t="s">
        <v>8741</v>
      </c>
      <c r="C2051" s="2" t="s">
        <v>8742</v>
      </c>
      <c r="D2051" s="2" t="s">
        <v>25</v>
      </c>
      <c r="E2051" s="2">
        <v>900085</v>
      </c>
      <c r="F2051" s="2" t="s">
        <v>8743</v>
      </c>
      <c r="G2051" s="2">
        <v>908268</v>
      </c>
      <c r="H2051" s="2">
        <v>5</v>
      </c>
      <c r="I2051" s="2" t="s">
        <v>8744</v>
      </c>
      <c r="J2051" s="2">
        <v>140.904</v>
      </c>
      <c r="K2051" s="2">
        <v>42.748</v>
      </c>
      <c r="L2051" s="2" t="s">
        <v>8745</v>
      </c>
    </row>
    <row r="2052" spans="1:12">
      <c r="A2052" s="2">
        <v>333013</v>
      </c>
      <c r="B2052" s="2" t="s">
        <v>8746</v>
      </c>
      <c r="C2052" s="2" t="s">
        <v>8747</v>
      </c>
      <c r="D2052" s="2" t="s">
        <v>8748</v>
      </c>
      <c r="E2052" s="2">
        <v>900160</v>
      </c>
      <c r="F2052" s="2" t="s">
        <v>8749</v>
      </c>
      <c r="G2052" s="2">
        <v>973211</v>
      </c>
      <c r="H2052" s="2">
        <v>5</v>
      </c>
      <c r="I2052" s="2" t="s">
        <v>8750</v>
      </c>
      <c r="J2052" s="2">
        <v>80.456406</v>
      </c>
      <c r="K2052" s="2">
        <v>5.948448</v>
      </c>
      <c r="L2052" s="2" t="s">
        <v>8751</v>
      </c>
    </row>
    <row r="2053" spans="1:12">
      <c r="A2053" s="2">
        <v>333052</v>
      </c>
      <c r="B2053" s="2" t="s">
        <v>8752</v>
      </c>
      <c r="C2053" s="2" t="s">
        <v>8753</v>
      </c>
      <c r="D2053" s="2" t="s">
        <v>3261</v>
      </c>
      <c r="E2053" s="2">
        <v>900014</v>
      </c>
      <c r="F2053" s="2" t="s">
        <v>3262</v>
      </c>
      <c r="G2053" s="2">
        <v>901475</v>
      </c>
      <c r="H2053" s="2">
        <v>4</v>
      </c>
      <c r="I2053" s="2" t="s">
        <v>8754</v>
      </c>
      <c r="J2053" s="2">
        <v>50.605981</v>
      </c>
      <c r="K2053" s="2">
        <v>26.220639</v>
      </c>
      <c r="L2053" s="2" t="s">
        <v>8755</v>
      </c>
    </row>
    <row r="2054" spans="1:12">
      <c r="A2054" s="2">
        <v>333089</v>
      </c>
      <c r="B2054" s="2" t="s">
        <v>8756</v>
      </c>
      <c r="C2054" s="2" t="s">
        <v>8757</v>
      </c>
      <c r="D2054" s="2" t="s">
        <v>3278</v>
      </c>
      <c r="E2054" s="2">
        <v>900024</v>
      </c>
      <c r="F2054" s="2" t="s">
        <v>8758</v>
      </c>
      <c r="G2054" s="2">
        <v>949456</v>
      </c>
      <c r="H2054" s="2">
        <v>5</v>
      </c>
      <c r="I2054" s="2" t="s">
        <v>8759</v>
      </c>
      <c r="J2054" s="2">
        <v>-51.581</v>
      </c>
      <c r="K2054" s="2">
        <v>-29.1868</v>
      </c>
      <c r="L2054" s="2" t="s">
        <v>8760</v>
      </c>
    </row>
    <row r="2055" spans="1:12">
      <c r="A2055" s="2">
        <v>333126</v>
      </c>
      <c r="B2055" s="2" t="s">
        <v>8761</v>
      </c>
      <c r="C2055" s="2" t="s">
        <v>8762</v>
      </c>
      <c r="D2055" s="2" t="s">
        <v>3063</v>
      </c>
      <c r="E2055" s="2">
        <v>900032</v>
      </c>
      <c r="F2055" s="2" t="s">
        <v>8763</v>
      </c>
      <c r="G2055" s="2">
        <v>931982</v>
      </c>
      <c r="H2055" s="2">
        <v>4</v>
      </c>
      <c r="I2055" s="2" t="s">
        <v>8764</v>
      </c>
      <c r="J2055" s="2">
        <v>-123.00584</v>
      </c>
      <c r="K2055" s="2">
        <v>49.25649</v>
      </c>
      <c r="L2055" s="2" t="s">
        <v>8765</v>
      </c>
    </row>
    <row r="2056" spans="1:12">
      <c r="A2056" s="2">
        <v>333136</v>
      </c>
      <c r="B2056" s="2" t="s">
        <v>8766</v>
      </c>
      <c r="C2056" s="2" t="s">
        <v>8767</v>
      </c>
      <c r="D2056" s="2" t="s">
        <v>3063</v>
      </c>
      <c r="E2056" s="2">
        <v>900032</v>
      </c>
      <c r="F2056" s="2" t="s">
        <v>8768</v>
      </c>
      <c r="G2056" s="2">
        <v>901669</v>
      </c>
      <c r="H2056" s="2">
        <v>2</v>
      </c>
      <c r="I2056" s="2" t="s">
        <v>8769</v>
      </c>
      <c r="J2056" s="2">
        <v>-79.704913</v>
      </c>
      <c r="K2056" s="2">
        <v>43.681686</v>
      </c>
      <c r="L2056" s="2" t="s">
        <v>8770</v>
      </c>
    </row>
    <row r="2057" spans="1:12">
      <c r="A2057" s="2">
        <v>333174</v>
      </c>
      <c r="B2057" s="2" t="s">
        <v>8771</v>
      </c>
      <c r="C2057" s="2" t="s">
        <v>8772</v>
      </c>
      <c r="D2057" s="2" t="s">
        <v>3278</v>
      </c>
      <c r="E2057" s="2">
        <v>900024</v>
      </c>
      <c r="F2057" s="2" t="s">
        <v>8773</v>
      </c>
      <c r="G2057" s="2">
        <v>918408</v>
      </c>
      <c r="H2057" s="2">
        <v>5</v>
      </c>
      <c r="I2057" s="2" t="s">
        <v>8774</v>
      </c>
      <c r="J2057" s="2">
        <v>-34.946</v>
      </c>
      <c r="K2057" s="2">
        <v>-8.26</v>
      </c>
      <c r="L2057" s="2" t="s">
        <v>8775</v>
      </c>
    </row>
    <row r="2058" spans="1:12">
      <c r="A2058" s="2">
        <v>333188</v>
      </c>
      <c r="B2058" s="2" t="s">
        <v>8776</v>
      </c>
      <c r="C2058" s="2" t="s">
        <v>8777</v>
      </c>
      <c r="D2058" s="2" t="s">
        <v>3278</v>
      </c>
      <c r="E2058" s="2">
        <v>900024</v>
      </c>
      <c r="F2058" s="2" t="s">
        <v>3351</v>
      </c>
      <c r="G2058" s="2">
        <v>901537</v>
      </c>
      <c r="H2058" s="2">
        <v>4</v>
      </c>
      <c r="I2058" s="2" t="s">
        <v>8778</v>
      </c>
      <c r="J2058" s="2">
        <v>-43.364554</v>
      </c>
      <c r="K2058" s="2">
        <v>-22.973597</v>
      </c>
      <c r="L2058" s="2" t="s">
        <v>8779</v>
      </c>
    </row>
    <row r="2059" spans="1:12">
      <c r="A2059" s="2">
        <v>333277</v>
      </c>
      <c r="B2059" s="2" t="s">
        <v>8780</v>
      </c>
      <c r="C2059" s="2" t="s">
        <v>8781</v>
      </c>
      <c r="D2059" s="2" t="s">
        <v>3063</v>
      </c>
      <c r="E2059" s="2">
        <v>900032</v>
      </c>
      <c r="F2059" s="2" t="s">
        <v>8782</v>
      </c>
      <c r="G2059" s="2">
        <v>901645</v>
      </c>
      <c r="H2059" s="2">
        <v>3</v>
      </c>
      <c r="I2059" s="2" t="s">
        <v>8783</v>
      </c>
      <c r="J2059" s="2">
        <v>-76.481736</v>
      </c>
      <c r="K2059" s="2">
        <v>44.229293</v>
      </c>
      <c r="L2059" s="2" t="s">
        <v>8784</v>
      </c>
    </row>
    <row r="2060" spans="1:12">
      <c r="A2060" s="2">
        <v>333307</v>
      </c>
      <c r="B2060" s="2" t="s">
        <v>8785</v>
      </c>
      <c r="C2060" s="2" t="s">
        <v>8786</v>
      </c>
      <c r="D2060" s="2" t="s">
        <v>3063</v>
      </c>
      <c r="E2060" s="2">
        <v>900032</v>
      </c>
      <c r="F2060" s="2" t="s">
        <v>8787</v>
      </c>
      <c r="G2060" s="2">
        <v>901672</v>
      </c>
      <c r="H2060" s="2">
        <v>4</v>
      </c>
      <c r="I2060" s="2" t="s">
        <v>8788</v>
      </c>
      <c r="J2060" s="2">
        <v>0.039077</v>
      </c>
      <c r="K2060" s="2">
        <v>51.508499</v>
      </c>
      <c r="L2060" s="2" t="s">
        <v>8789</v>
      </c>
    </row>
    <row r="2061" spans="1:12">
      <c r="A2061" s="2">
        <v>333456</v>
      </c>
      <c r="B2061" s="2" t="s">
        <v>8790</v>
      </c>
      <c r="C2061" s="2" t="s">
        <v>8791</v>
      </c>
      <c r="D2061" s="2" t="s">
        <v>3324</v>
      </c>
      <c r="E2061" s="2">
        <v>900036</v>
      </c>
      <c r="F2061" s="2" t="s">
        <v>8792</v>
      </c>
      <c r="G2061" s="2">
        <v>1101133</v>
      </c>
      <c r="H2061" s="2">
        <v>4</v>
      </c>
      <c r="I2061" s="2" t="s">
        <v>8793</v>
      </c>
      <c r="J2061" s="2">
        <v>-70.60676</v>
      </c>
      <c r="K2061" s="2">
        <v>-33.416195</v>
      </c>
      <c r="L2061" s="2" t="s">
        <v>8794</v>
      </c>
    </row>
    <row r="2062" spans="1:12">
      <c r="A2062" s="2">
        <v>333487</v>
      </c>
      <c r="B2062" s="2" t="s">
        <v>8795</v>
      </c>
      <c r="C2062" s="2" t="s">
        <v>8796</v>
      </c>
      <c r="D2062" s="2" t="s">
        <v>3063</v>
      </c>
      <c r="E2062" s="2">
        <v>900032</v>
      </c>
      <c r="F2062" s="2" t="s">
        <v>8797</v>
      </c>
      <c r="G2062" s="2">
        <v>982302</v>
      </c>
      <c r="H2062" s="2">
        <v>3</v>
      </c>
      <c r="I2062" s="2" t="s">
        <v>8798</v>
      </c>
      <c r="J2062" s="2">
        <v>-122.7839</v>
      </c>
      <c r="K2062" s="2">
        <v>49.1921</v>
      </c>
      <c r="L2062" s="2" t="s">
        <v>8799</v>
      </c>
    </row>
    <row r="2063" spans="1:12">
      <c r="A2063" s="2">
        <v>333530</v>
      </c>
      <c r="B2063" s="2" t="s">
        <v>8800</v>
      </c>
      <c r="C2063" s="2" t="s">
        <v>8801</v>
      </c>
      <c r="D2063" s="2" t="s">
        <v>3063</v>
      </c>
      <c r="E2063" s="2">
        <v>900032</v>
      </c>
      <c r="F2063" s="2" t="s">
        <v>8802</v>
      </c>
      <c r="G2063" s="2">
        <v>927567</v>
      </c>
      <c r="H2063" s="2">
        <v>3</v>
      </c>
      <c r="I2063" s="2" t="s">
        <v>8803</v>
      </c>
      <c r="J2063" s="2">
        <v>-80.554595</v>
      </c>
      <c r="K2063" s="2">
        <v>43.505221</v>
      </c>
      <c r="L2063" s="2" t="s">
        <v>8804</v>
      </c>
    </row>
    <row r="2064" spans="1:12">
      <c r="A2064" s="2">
        <v>333713</v>
      </c>
      <c r="B2064" s="2" t="s">
        <v>8805</v>
      </c>
      <c r="C2064" s="2" t="s">
        <v>8806</v>
      </c>
      <c r="D2064" s="2" t="s">
        <v>3063</v>
      </c>
      <c r="E2064" s="2">
        <v>900032</v>
      </c>
      <c r="F2064" s="2" t="s">
        <v>3368</v>
      </c>
      <c r="G2064" s="2">
        <v>901621</v>
      </c>
      <c r="H2064" s="2">
        <v>4</v>
      </c>
      <c r="I2064" s="2" t="s">
        <v>8807</v>
      </c>
      <c r="J2064" s="2">
        <v>0.039077</v>
      </c>
      <c r="K2064" s="2">
        <v>51.508499</v>
      </c>
      <c r="L2064" s="2" t="s">
        <v>8808</v>
      </c>
    </row>
    <row r="2065" spans="1:12">
      <c r="A2065" s="2">
        <v>333784</v>
      </c>
      <c r="B2065" s="2" t="s">
        <v>8809</v>
      </c>
      <c r="C2065" s="2" t="s">
        <v>8810</v>
      </c>
      <c r="D2065" s="2" t="s">
        <v>3063</v>
      </c>
      <c r="E2065" s="2">
        <v>900032</v>
      </c>
      <c r="F2065" s="2" t="s">
        <v>8811</v>
      </c>
      <c r="G2065" s="2">
        <v>916078</v>
      </c>
      <c r="H2065" s="2">
        <v>2</v>
      </c>
      <c r="I2065" s="2" t="s">
        <v>8812</v>
      </c>
      <c r="J2065" s="2">
        <v>-119.422565</v>
      </c>
      <c r="K2065" s="2">
        <v>49.888914</v>
      </c>
      <c r="L2065" s="2" t="s">
        <v>8813</v>
      </c>
    </row>
    <row r="2066" spans="1:12">
      <c r="A2066" s="2">
        <v>333852</v>
      </c>
      <c r="B2066" s="2" t="s">
        <v>8814</v>
      </c>
      <c r="C2066" s="2" t="s">
        <v>8815</v>
      </c>
      <c r="D2066" s="2" t="s">
        <v>3063</v>
      </c>
      <c r="E2066" s="2">
        <v>900032</v>
      </c>
      <c r="F2066" s="2" t="s">
        <v>3401</v>
      </c>
      <c r="G2066" s="2">
        <v>901637</v>
      </c>
      <c r="H2066" s="2">
        <v>4</v>
      </c>
      <c r="I2066" s="2" t="s">
        <v>8816</v>
      </c>
      <c r="J2066" s="2">
        <v>-73.585542</v>
      </c>
      <c r="K2066" s="2">
        <v>45.491662</v>
      </c>
      <c r="L2066" s="2" t="s">
        <v>8817</v>
      </c>
    </row>
    <row r="2067" spans="1:12">
      <c r="A2067" s="2">
        <v>333896</v>
      </c>
      <c r="B2067" s="2" t="s">
        <v>8818</v>
      </c>
      <c r="C2067" s="2" t="s">
        <v>8819</v>
      </c>
      <c r="D2067" s="2" t="s">
        <v>3063</v>
      </c>
      <c r="E2067" s="2">
        <v>900032</v>
      </c>
      <c r="F2067" s="2" t="s">
        <v>3382</v>
      </c>
      <c r="G2067" s="2">
        <v>901625</v>
      </c>
      <c r="H2067" s="2">
        <v>4</v>
      </c>
      <c r="I2067" s="2" t="s">
        <v>8820</v>
      </c>
      <c r="J2067" s="2">
        <v>-75.703</v>
      </c>
      <c r="K2067" s="2">
        <v>45.42075</v>
      </c>
      <c r="L2067" s="2" t="s">
        <v>8821</v>
      </c>
    </row>
    <row r="2068" spans="1:12">
      <c r="A2068" s="2">
        <v>333906</v>
      </c>
      <c r="B2068" s="2" t="s">
        <v>8822</v>
      </c>
      <c r="C2068" s="2" t="s">
        <v>8823</v>
      </c>
      <c r="D2068" s="2" t="s">
        <v>4376</v>
      </c>
      <c r="E2068" s="2">
        <v>900037</v>
      </c>
      <c r="F2068" s="2" t="s">
        <v>4377</v>
      </c>
      <c r="G2068" s="2">
        <v>901726</v>
      </c>
      <c r="H2068" s="2">
        <v>4</v>
      </c>
      <c r="I2068" s="2" t="s">
        <v>8824</v>
      </c>
      <c r="J2068" s="2">
        <v>-74.12708</v>
      </c>
      <c r="K2068" s="2">
        <v>4.687227</v>
      </c>
      <c r="L2068" s="2" t="s">
        <v>8825</v>
      </c>
    </row>
    <row r="2069" spans="1:12">
      <c r="A2069" s="2">
        <v>333944</v>
      </c>
      <c r="B2069" s="2" t="s">
        <v>8826</v>
      </c>
      <c r="C2069" s="2" t="s">
        <v>8827</v>
      </c>
      <c r="D2069" s="2" t="s">
        <v>3063</v>
      </c>
      <c r="E2069" s="2">
        <v>900032</v>
      </c>
      <c r="F2069" s="2" t="s">
        <v>8828</v>
      </c>
      <c r="G2069" s="2">
        <v>907708</v>
      </c>
      <c r="H2069" s="2">
        <v>4</v>
      </c>
      <c r="I2069" s="2" t="s">
        <v>8829</v>
      </c>
      <c r="J2069" s="2">
        <v>-71.214053</v>
      </c>
      <c r="K2069" s="2">
        <v>46.81172</v>
      </c>
      <c r="L2069" s="2" t="s">
        <v>8830</v>
      </c>
    </row>
    <row r="2070" spans="1:12">
      <c r="A2070" s="2">
        <v>334026</v>
      </c>
      <c r="B2070" s="2" t="s">
        <v>8831</v>
      </c>
      <c r="C2070" s="2" t="s">
        <v>8832</v>
      </c>
      <c r="D2070" s="2" t="s">
        <v>3063</v>
      </c>
      <c r="E2070" s="2">
        <v>900032</v>
      </c>
      <c r="F2070" s="2" t="s">
        <v>8833</v>
      </c>
      <c r="G2070" s="2">
        <v>901616</v>
      </c>
      <c r="H2070" s="2">
        <v>3</v>
      </c>
      <c r="I2070" s="2" t="s">
        <v>8834</v>
      </c>
      <c r="J2070" s="2">
        <v>-64.714444</v>
      </c>
      <c r="K2070" s="2">
        <v>46.1125</v>
      </c>
      <c r="L2070" s="2" t="s">
        <v>8835</v>
      </c>
    </row>
    <row r="2071" spans="1:12">
      <c r="A2071" s="2">
        <v>334027</v>
      </c>
      <c r="B2071" s="2" t="s">
        <v>8836</v>
      </c>
      <c r="C2071" s="2" t="s">
        <v>8837</v>
      </c>
      <c r="D2071" s="2" t="s">
        <v>3063</v>
      </c>
      <c r="E2071" s="2">
        <v>900032</v>
      </c>
      <c r="F2071" s="2" t="s">
        <v>8833</v>
      </c>
      <c r="G2071" s="2">
        <v>901616</v>
      </c>
      <c r="H2071" s="2">
        <v>3</v>
      </c>
      <c r="I2071" s="2" t="s">
        <v>8838</v>
      </c>
      <c r="J2071" s="2">
        <v>-64.8278</v>
      </c>
      <c r="K2071" s="2">
        <v>46.125</v>
      </c>
      <c r="L2071" s="2" t="s">
        <v>8839</v>
      </c>
    </row>
    <row r="2072" spans="1:12">
      <c r="A2072" s="2">
        <v>334128</v>
      </c>
      <c r="B2072" s="2" t="s">
        <v>8840</v>
      </c>
      <c r="C2072" s="2" t="s">
        <v>8841</v>
      </c>
      <c r="D2072" s="2" t="s">
        <v>3063</v>
      </c>
      <c r="E2072" s="2">
        <v>900032</v>
      </c>
      <c r="F2072" s="2" t="s">
        <v>8842</v>
      </c>
      <c r="G2072" s="2">
        <v>907709</v>
      </c>
      <c r="H2072" s="2">
        <v>3</v>
      </c>
      <c r="I2072" s="2" t="s">
        <v>8843</v>
      </c>
      <c r="J2072" s="2">
        <v>-71.940684</v>
      </c>
      <c r="K2072" s="2">
        <v>45.399246</v>
      </c>
      <c r="L2072" s="2" t="s">
        <v>8844</v>
      </c>
    </row>
    <row r="2073" spans="1:12">
      <c r="A2073" s="2">
        <v>334152</v>
      </c>
      <c r="B2073" s="2" t="s">
        <v>8845</v>
      </c>
      <c r="C2073" s="2" t="s">
        <v>8846</v>
      </c>
      <c r="D2073" s="2" t="s">
        <v>4404</v>
      </c>
      <c r="E2073" s="2">
        <v>900042</v>
      </c>
      <c r="F2073" s="2" t="s">
        <v>8847</v>
      </c>
      <c r="G2073" s="2">
        <v>907719</v>
      </c>
      <c r="H2073" s="2">
        <v>5</v>
      </c>
      <c r="I2073" s="2" t="s">
        <v>8848</v>
      </c>
      <c r="J2073" s="2">
        <v>-85.649285</v>
      </c>
      <c r="K2073" s="2">
        <v>10.588221</v>
      </c>
      <c r="L2073" s="2" t="s">
        <v>8849</v>
      </c>
    </row>
    <row r="2074" spans="1:12">
      <c r="A2074" s="2">
        <v>334156</v>
      </c>
      <c r="B2074" s="2" t="s">
        <v>8850</v>
      </c>
      <c r="C2074" s="2" t="s">
        <v>8851</v>
      </c>
      <c r="D2074" s="2" t="s">
        <v>4404</v>
      </c>
      <c r="E2074" s="2">
        <v>900042</v>
      </c>
      <c r="F2074" s="2" t="s">
        <v>8852</v>
      </c>
      <c r="G2074" s="2">
        <v>916022</v>
      </c>
      <c r="H2074" s="2">
        <v>5</v>
      </c>
      <c r="I2074" s="2" t="s">
        <v>8853</v>
      </c>
      <c r="J2074" s="2">
        <v>-85.847865</v>
      </c>
      <c r="K2074" s="2">
        <v>10.248519</v>
      </c>
      <c r="L2074" s="2" t="s">
        <v>8854</v>
      </c>
    </row>
    <row r="2075" spans="1:12">
      <c r="A2075" s="2">
        <v>334164</v>
      </c>
      <c r="B2075" s="2" t="s">
        <v>8855</v>
      </c>
      <c r="C2075" s="2" t="s">
        <v>8856</v>
      </c>
      <c r="D2075" s="2" t="s">
        <v>3063</v>
      </c>
      <c r="E2075" s="2">
        <v>900032</v>
      </c>
      <c r="F2075" s="2" t="s">
        <v>3064</v>
      </c>
      <c r="G2075" s="2">
        <v>901622</v>
      </c>
      <c r="H2075" s="2">
        <v>4</v>
      </c>
      <c r="I2075" s="2" t="s">
        <v>8857</v>
      </c>
      <c r="J2075" s="2">
        <v>-79.5871</v>
      </c>
      <c r="K2075" s="2">
        <v>43.6876</v>
      </c>
      <c r="L2075" s="2" t="s">
        <v>8858</v>
      </c>
    </row>
    <row r="2076" spans="1:12">
      <c r="A2076" s="2">
        <v>334168</v>
      </c>
      <c r="B2076" s="2" t="s">
        <v>8859</v>
      </c>
      <c r="C2076" s="2" t="s">
        <v>8860</v>
      </c>
      <c r="D2076" s="2" t="s">
        <v>3063</v>
      </c>
      <c r="E2076" s="2">
        <v>900032</v>
      </c>
      <c r="F2076" s="2" t="s">
        <v>3064</v>
      </c>
      <c r="G2076" s="2">
        <v>901622</v>
      </c>
      <c r="H2076" s="2">
        <v>4</v>
      </c>
      <c r="I2076" s="2" t="s">
        <v>8861</v>
      </c>
      <c r="J2076" s="2">
        <v>-79.593779</v>
      </c>
      <c r="K2076" s="2">
        <v>43.686042</v>
      </c>
      <c r="L2076" s="2" t="s">
        <v>8862</v>
      </c>
    </row>
    <row r="2077" spans="1:12">
      <c r="A2077" s="2">
        <v>334180</v>
      </c>
      <c r="B2077" s="2" t="s">
        <v>8863</v>
      </c>
      <c r="C2077" s="2" t="s">
        <v>8864</v>
      </c>
      <c r="D2077" s="2" t="s">
        <v>3063</v>
      </c>
      <c r="E2077" s="2">
        <v>900032</v>
      </c>
      <c r="F2077" s="2" t="s">
        <v>3401</v>
      </c>
      <c r="G2077" s="2">
        <v>901637</v>
      </c>
      <c r="H2077" s="2">
        <v>4</v>
      </c>
      <c r="I2077" s="2" t="s">
        <v>8865</v>
      </c>
      <c r="J2077" s="2">
        <v>-73.752486</v>
      </c>
      <c r="K2077" s="2">
        <v>45.455382</v>
      </c>
      <c r="L2077" s="2" t="s">
        <v>8866</v>
      </c>
    </row>
    <row r="2078" spans="1:12">
      <c r="A2078" s="2">
        <v>334184</v>
      </c>
      <c r="B2078" s="2" t="s">
        <v>8867</v>
      </c>
      <c r="C2078" s="2" t="s">
        <v>8868</v>
      </c>
      <c r="D2078" s="2" t="s">
        <v>3063</v>
      </c>
      <c r="E2078" s="2">
        <v>900032</v>
      </c>
      <c r="F2078" s="2" t="s">
        <v>8869</v>
      </c>
      <c r="G2078" s="2">
        <v>901668</v>
      </c>
      <c r="H2078" s="2">
        <v>3</v>
      </c>
      <c r="I2078" s="2" t="s">
        <v>8870</v>
      </c>
      <c r="J2078" s="2">
        <v>-119.271164</v>
      </c>
      <c r="K2078" s="2">
        <v>50.286808</v>
      </c>
      <c r="L2078" s="2" t="s">
        <v>8871</v>
      </c>
    </row>
    <row r="2079" spans="1:12">
      <c r="A2079" s="2">
        <v>334250</v>
      </c>
      <c r="B2079" s="2" t="s">
        <v>8872</v>
      </c>
      <c r="C2079" s="2" t="s">
        <v>8873</v>
      </c>
      <c r="D2079" s="2" t="s">
        <v>4404</v>
      </c>
      <c r="E2079" s="2">
        <v>900042</v>
      </c>
      <c r="F2079" s="2" t="s">
        <v>4405</v>
      </c>
      <c r="G2079" s="2">
        <v>901738</v>
      </c>
      <c r="H2079" s="2">
        <v>4</v>
      </c>
      <c r="I2079" s="2" t="s">
        <v>8874</v>
      </c>
      <c r="J2079" s="2">
        <v>-84.161</v>
      </c>
      <c r="K2079" s="2">
        <v>9.979</v>
      </c>
      <c r="L2079" s="2" t="s">
        <v>8875</v>
      </c>
    </row>
    <row r="2080" spans="1:12">
      <c r="A2080" s="2">
        <v>334326</v>
      </c>
      <c r="B2080" s="2" t="s">
        <v>8876</v>
      </c>
      <c r="C2080" s="2" t="s">
        <v>8877</v>
      </c>
      <c r="D2080" s="2" t="s">
        <v>3063</v>
      </c>
      <c r="E2080" s="2">
        <v>900032</v>
      </c>
      <c r="F2080" s="2" t="s">
        <v>3467</v>
      </c>
      <c r="G2080" s="2">
        <v>901658</v>
      </c>
      <c r="H2080" s="2">
        <v>2</v>
      </c>
      <c r="I2080" s="2" t="s">
        <v>8878</v>
      </c>
      <c r="J2080" s="2">
        <v>-81.2163</v>
      </c>
      <c r="K2080" s="2">
        <v>42.9264</v>
      </c>
      <c r="L2080" s="2" t="s">
        <v>8879</v>
      </c>
    </row>
    <row r="2081" spans="1:12">
      <c r="A2081" s="2">
        <v>334337</v>
      </c>
      <c r="B2081" s="2" t="s">
        <v>8880</v>
      </c>
      <c r="C2081" s="2" t="s">
        <v>8881</v>
      </c>
      <c r="D2081" s="2" t="s">
        <v>3063</v>
      </c>
      <c r="E2081" s="2">
        <v>900032</v>
      </c>
      <c r="F2081" s="2" t="s">
        <v>3472</v>
      </c>
      <c r="G2081" s="2">
        <v>901632</v>
      </c>
      <c r="H2081" s="2">
        <v>3</v>
      </c>
      <c r="I2081" s="2" t="s">
        <v>8882</v>
      </c>
      <c r="J2081" s="2">
        <v>-113.95559</v>
      </c>
      <c r="K2081" s="2">
        <v>50.8799</v>
      </c>
      <c r="L2081" s="2" t="s">
        <v>8883</v>
      </c>
    </row>
    <row r="2082" spans="1:12">
      <c r="A2082" s="2">
        <v>334342</v>
      </c>
      <c r="B2082" s="2" t="s">
        <v>8884</v>
      </c>
      <c r="C2082" s="2" t="s">
        <v>8885</v>
      </c>
      <c r="D2082" s="2" t="s">
        <v>3063</v>
      </c>
      <c r="E2082" s="2">
        <v>900032</v>
      </c>
      <c r="F2082" s="2" t="s">
        <v>3472</v>
      </c>
      <c r="G2082" s="2">
        <v>901632</v>
      </c>
      <c r="H2082" s="2">
        <v>3</v>
      </c>
      <c r="I2082" s="2" t="s">
        <v>8886</v>
      </c>
      <c r="J2082" s="2">
        <v>-114.067679</v>
      </c>
      <c r="K2082" s="2">
        <v>51.040818</v>
      </c>
      <c r="L2082" s="2" t="s">
        <v>8887</v>
      </c>
    </row>
    <row r="2083" spans="1:12">
      <c r="A2083" s="2">
        <v>334357</v>
      </c>
      <c r="B2083" s="2" t="s">
        <v>8888</v>
      </c>
      <c r="C2083" s="2" t="s">
        <v>8889</v>
      </c>
      <c r="D2083" s="2" t="s">
        <v>3063</v>
      </c>
      <c r="E2083" s="2">
        <v>900032</v>
      </c>
      <c r="F2083" s="2" t="s">
        <v>3472</v>
      </c>
      <c r="G2083" s="2">
        <v>901632</v>
      </c>
      <c r="H2083" s="2">
        <v>3</v>
      </c>
      <c r="I2083" s="2" t="s">
        <v>8890</v>
      </c>
      <c r="J2083" s="2">
        <v>-113.95594</v>
      </c>
      <c r="K2083" s="2">
        <v>50.88029</v>
      </c>
      <c r="L2083" s="2" t="s">
        <v>8891</v>
      </c>
    </row>
    <row r="2084" spans="1:12">
      <c r="A2084" s="2">
        <v>334358</v>
      </c>
      <c r="B2084" s="2" t="s">
        <v>8892</v>
      </c>
      <c r="C2084" s="2" t="s">
        <v>8893</v>
      </c>
      <c r="D2084" s="2" t="s">
        <v>3063</v>
      </c>
      <c r="E2084" s="2">
        <v>900032</v>
      </c>
      <c r="F2084" s="2" t="s">
        <v>3472</v>
      </c>
      <c r="G2084" s="2">
        <v>901632</v>
      </c>
      <c r="H2084" s="2">
        <v>4</v>
      </c>
      <c r="I2084" s="2" t="s">
        <v>8894</v>
      </c>
      <c r="J2084" s="2">
        <v>0.039077</v>
      </c>
      <c r="K2084" s="2">
        <v>51.508499</v>
      </c>
      <c r="L2084" s="2" t="s">
        <v>8895</v>
      </c>
    </row>
    <row r="2085" spans="1:12">
      <c r="A2085" s="2">
        <v>334359</v>
      </c>
      <c r="B2085" s="2" t="s">
        <v>8896</v>
      </c>
      <c r="C2085" s="2" t="s">
        <v>8897</v>
      </c>
      <c r="D2085" s="2" t="s">
        <v>3063</v>
      </c>
      <c r="E2085" s="2">
        <v>900032</v>
      </c>
      <c r="F2085" s="2" t="s">
        <v>8898</v>
      </c>
      <c r="G2085" s="2">
        <v>901624</v>
      </c>
      <c r="H2085" s="2">
        <v>4</v>
      </c>
      <c r="I2085" s="2" t="s">
        <v>8899</v>
      </c>
      <c r="J2085" s="2">
        <v>-63.12401</v>
      </c>
      <c r="K2085" s="2">
        <v>46.231051</v>
      </c>
      <c r="L2085" s="2" t="s">
        <v>8900</v>
      </c>
    </row>
    <row r="2086" spans="1:12">
      <c r="A2086" s="2">
        <v>334394</v>
      </c>
      <c r="B2086" s="2" t="s">
        <v>8901</v>
      </c>
      <c r="C2086" s="2" t="s">
        <v>8902</v>
      </c>
      <c r="D2086" s="2" t="s">
        <v>3063</v>
      </c>
      <c r="E2086" s="2">
        <v>900032</v>
      </c>
      <c r="F2086" s="2" t="s">
        <v>4436</v>
      </c>
      <c r="G2086" s="2">
        <v>901662</v>
      </c>
      <c r="H2086" s="2">
        <v>1</v>
      </c>
      <c r="I2086" s="2">
        <f>-1-7097396404</f>
        <v>-7097396405</v>
      </c>
      <c r="J2086" s="2">
        <v>-52.714975</v>
      </c>
      <c r="K2086" s="2">
        <v>47.55806</v>
      </c>
      <c r="L2086" s="2" t="s">
        <v>8903</v>
      </c>
    </row>
    <row r="2087" spans="1:12">
      <c r="A2087" s="2">
        <v>334795</v>
      </c>
      <c r="B2087" s="2" t="s">
        <v>8904</v>
      </c>
      <c r="C2087" s="2" t="s">
        <v>8905</v>
      </c>
      <c r="D2087" s="2" t="s">
        <v>5765</v>
      </c>
      <c r="E2087" s="2">
        <v>900048</v>
      </c>
      <c r="F2087" s="2" t="s">
        <v>8906</v>
      </c>
      <c r="G2087" s="2">
        <v>901803</v>
      </c>
      <c r="H2087" s="2">
        <v>4</v>
      </c>
      <c r="I2087" s="2" t="s">
        <v>8907</v>
      </c>
      <c r="J2087" s="2">
        <v>16.605922</v>
      </c>
      <c r="K2087" s="2">
        <v>49.181653</v>
      </c>
      <c r="L2087" s="2" t="s">
        <v>8908</v>
      </c>
    </row>
    <row r="2088" spans="1:12">
      <c r="A2088" s="2">
        <v>334976</v>
      </c>
      <c r="B2088" s="2" t="s">
        <v>8909</v>
      </c>
      <c r="C2088" s="2" t="s">
        <v>8910</v>
      </c>
      <c r="D2088" s="2" t="s">
        <v>5765</v>
      </c>
      <c r="E2088" s="2">
        <v>900048</v>
      </c>
      <c r="F2088" s="2" t="s">
        <v>5766</v>
      </c>
      <c r="G2088" s="2">
        <v>901808</v>
      </c>
      <c r="H2088" s="2">
        <v>4</v>
      </c>
      <c r="I2088" s="2" t="s">
        <v>8911</v>
      </c>
      <c r="J2088" s="2">
        <v>14.433796</v>
      </c>
      <c r="K2088" s="2">
        <v>50.085878</v>
      </c>
      <c r="L2088" s="2" t="s">
        <v>8912</v>
      </c>
    </row>
    <row r="2089" spans="1:12">
      <c r="A2089" s="2">
        <v>335000</v>
      </c>
      <c r="B2089" s="2" t="s">
        <v>8913</v>
      </c>
      <c r="C2089" s="2" t="s">
        <v>8914</v>
      </c>
      <c r="D2089" s="2" t="s">
        <v>5765</v>
      </c>
      <c r="E2089" s="2">
        <v>900048</v>
      </c>
      <c r="F2089" s="2" t="s">
        <v>5766</v>
      </c>
      <c r="G2089" s="2">
        <v>901808</v>
      </c>
      <c r="H2089" s="2">
        <v>4</v>
      </c>
      <c r="I2089" s="2" t="s">
        <v>8915</v>
      </c>
      <c r="J2089" s="2">
        <v>14.269</v>
      </c>
      <c r="K2089" s="2">
        <v>50.107</v>
      </c>
      <c r="L2089" s="2" t="s">
        <v>8916</v>
      </c>
    </row>
    <row r="2090" spans="1:12">
      <c r="A2090" s="2">
        <v>335096</v>
      </c>
      <c r="B2090" s="2" t="s">
        <v>8917</v>
      </c>
      <c r="C2090" s="2" t="s">
        <v>8918</v>
      </c>
      <c r="D2090" s="2" t="s">
        <v>5765</v>
      </c>
      <c r="E2090" s="2">
        <v>900048</v>
      </c>
      <c r="F2090" s="2" t="s">
        <v>5766</v>
      </c>
      <c r="G2090" s="2">
        <v>901808</v>
      </c>
      <c r="H2090" s="2">
        <v>5</v>
      </c>
      <c r="I2090" s="2" t="s">
        <v>8919</v>
      </c>
      <c r="J2090" s="2">
        <v>14.422</v>
      </c>
      <c r="K2090" s="2">
        <v>50.077</v>
      </c>
      <c r="L2090" s="2" t="s">
        <v>8920</v>
      </c>
    </row>
    <row r="2091" spans="1:12">
      <c r="A2091" s="2">
        <v>335131</v>
      </c>
      <c r="B2091" s="2" t="s">
        <v>8921</v>
      </c>
      <c r="C2091" s="2" t="s">
        <v>8922</v>
      </c>
      <c r="D2091" s="2" t="s">
        <v>3528</v>
      </c>
      <c r="E2091" s="2">
        <v>900065</v>
      </c>
      <c r="F2091" s="2" t="s">
        <v>8923</v>
      </c>
      <c r="G2091" s="2">
        <v>902362</v>
      </c>
      <c r="H2091" s="2">
        <v>5</v>
      </c>
      <c r="I2091" s="2" t="s">
        <v>8924</v>
      </c>
      <c r="J2091" s="2">
        <v>8.231144</v>
      </c>
      <c r="K2091" s="2">
        <v>48.768733</v>
      </c>
      <c r="L2091" s="2" t="s">
        <v>8925</v>
      </c>
    </row>
    <row r="2092" spans="1:12">
      <c r="A2092" s="2">
        <v>335210</v>
      </c>
      <c r="B2092" s="2" t="s">
        <v>8926</v>
      </c>
      <c r="C2092" s="2" t="s">
        <v>8927</v>
      </c>
      <c r="D2092" s="2" t="s">
        <v>3513</v>
      </c>
      <c r="E2092" s="2">
        <v>900052</v>
      </c>
      <c r="F2092" s="2" t="s">
        <v>3514</v>
      </c>
      <c r="G2092" s="2">
        <v>901842</v>
      </c>
      <c r="H2092" s="2">
        <v>5</v>
      </c>
      <c r="I2092" s="2" t="s">
        <v>8928</v>
      </c>
      <c r="J2092" s="2">
        <v>-69.941</v>
      </c>
      <c r="K2092" s="2">
        <v>18.472</v>
      </c>
      <c r="L2092" s="2" t="s">
        <v>8929</v>
      </c>
    </row>
    <row r="2093" spans="1:12">
      <c r="A2093" s="2">
        <v>335358</v>
      </c>
      <c r="B2093" s="2" t="s">
        <v>8930</v>
      </c>
      <c r="C2093" s="2" t="s">
        <v>8931</v>
      </c>
      <c r="D2093" s="2" t="s">
        <v>2993</v>
      </c>
      <c r="E2093" s="2">
        <v>900176</v>
      </c>
      <c r="F2093" s="2" t="s">
        <v>5073</v>
      </c>
      <c r="G2093" s="2">
        <v>905085</v>
      </c>
      <c r="H2093" s="2">
        <v>5</v>
      </c>
      <c r="I2093" s="2" t="s">
        <v>8932</v>
      </c>
      <c r="J2093" s="2">
        <v>32.807171</v>
      </c>
      <c r="K2093" s="2">
        <v>39.90921</v>
      </c>
      <c r="L2093" s="2" t="s">
        <v>8933</v>
      </c>
    </row>
    <row r="2094" spans="1:12">
      <c r="A2094" s="2">
        <v>335385</v>
      </c>
      <c r="B2094" s="2" t="s">
        <v>8934</v>
      </c>
      <c r="C2094" s="2" t="s">
        <v>8935</v>
      </c>
      <c r="D2094" s="2" t="s">
        <v>8936</v>
      </c>
      <c r="E2094" s="2">
        <v>900174</v>
      </c>
      <c r="F2094" s="2" t="s">
        <v>8937</v>
      </c>
      <c r="G2094" s="2">
        <v>905069</v>
      </c>
      <c r="H2094" s="2">
        <v>3</v>
      </c>
      <c r="I2094" s="2" t="s">
        <v>8938</v>
      </c>
      <c r="J2094" s="2">
        <v>-61.534029</v>
      </c>
      <c r="K2094" s="2">
        <v>10.659828</v>
      </c>
      <c r="L2094" s="2" t="s">
        <v>8939</v>
      </c>
    </row>
    <row r="2095" spans="1:12">
      <c r="A2095" s="2">
        <v>335397</v>
      </c>
      <c r="B2095" s="2" t="s">
        <v>8940</v>
      </c>
      <c r="C2095" s="2" t="s">
        <v>8941</v>
      </c>
      <c r="D2095" s="2" t="s">
        <v>2993</v>
      </c>
      <c r="E2095" s="2">
        <v>900176</v>
      </c>
      <c r="F2095" s="2" t="s">
        <v>8942</v>
      </c>
      <c r="G2095" s="2">
        <v>905095</v>
      </c>
      <c r="H2095" s="2">
        <v>5</v>
      </c>
      <c r="I2095" s="2" t="s">
        <v>8943</v>
      </c>
      <c r="J2095" s="2">
        <v>27.135544</v>
      </c>
      <c r="K2095" s="2">
        <v>38.432144</v>
      </c>
      <c r="L2095" s="2" t="s">
        <v>8944</v>
      </c>
    </row>
    <row r="2096" spans="1:12">
      <c r="A2096" s="2">
        <v>335409</v>
      </c>
      <c r="B2096" s="2" t="s">
        <v>8945</v>
      </c>
      <c r="C2096" s="2" t="s">
        <v>8946</v>
      </c>
      <c r="D2096" s="2" t="s">
        <v>2993</v>
      </c>
      <c r="E2096" s="2">
        <v>900176</v>
      </c>
      <c r="F2096" s="2" t="s">
        <v>8942</v>
      </c>
      <c r="G2096" s="2">
        <v>905095</v>
      </c>
      <c r="H2096" s="2">
        <v>4</v>
      </c>
      <c r="I2096" s="2" t="s">
        <v>8947</v>
      </c>
      <c r="J2096" s="2">
        <v>27.178549</v>
      </c>
      <c r="K2096" s="2">
        <v>38.447984</v>
      </c>
      <c r="L2096" s="2" t="s">
        <v>8948</v>
      </c>
    </row>
    <row r="2097" spans="1:12">
      <c r="A2097" s="2">
        <v>335542</v>
      </c>
      <c r="B2097" s="2" t="s">
        <v>8949</v>
      </c>
      <c r="C2097" s="2" t="s">
        <v>8950</v>
      </c>
      <c r="D2097" s="2" t="s">
        <v>2993</v>
      </c>
      <c r="E2097" s="2">
        <v>900176</v>
      </c>
      <c r="F2097" s="2" t="s">
        <v>2994</v>
      </c>
      <c r="G2097" s="2">
        <v>905096</v>
      </c>
      <c r="H2097" s="2">
        <v>5</v>
      </c>
      <c r="I2097" s="2" t="s">
        <v>8951</v>
      </c>
      <c r="J2097" s="2">
        <v>28.83913</v>
      </c>
      <c r="K2097" s="2">
        <v>40.959872</v>
      </c>
      <c r="L2097" s="2" t="s">
        <v>8952</v>
      </c>
    </row>
    <row r="2098" spans="1:12">
      <c r="A2098" s="2">
        <v>335552</v>
      </c>
      <c r="B2098" s="2" t="s">
        <v>8953</v>
      </c>
      <c r="C2098" s="2" t="s">
        <v>8954</v>
      </c>
      <c r="D2098" s="2" t="s">
        <v>2993</v>
      </c>
      <c r="E2098" s="2">
        <v>900176</v>
      </c>
      <c r="F2098" s="2" t="s">
        <v>2994</v>
      </c>
      <c r="G2098" s="2">
        <v>905096</v>
      </c>
      <c r="H2098" s="2">
        <v>4</v>
      </c>
      <c r="I2098" s="2" t="s">
        <v>8955</v>
      </c>
      <c r="J2098" s="2">
        <v>28.999</v>
      </c>
      <c r="K2098" s="2">
        <v>41.043</v>
      </c>
      <c r="L2098" s="2" t="s">
        <v>8956</v>
      </c>
    </row>
    <row r="2099" spans="1:12">
      <c r="A2099" s="2">
        <v>335592</v>
      </c>
      <c r="B2099" s="2" t="s">
        <v>8957</v>
      </c>
      <c r="C2099" s="2" t="s">
        <v>8958</v>
      </c>
      <c r="D2099" s="2" t="s">
        <v>2993</v>
      </c>
      <c r="E2099" s="2">
        <v>900176</v>
      </c>
      <c r="F2099" s="2" t="s">
        <v>2994</v>
      </c>
      <c r="G2099" s="2">
        <v>905096</v>
      </c>
      <c r="H2099" s="2">
        <v>5</v>
      </c>
      <c r="I2099" s="2" t="s">
        <v>8959</v>
      </c>
      <c r="J2099" s="2">
        <v>29.037</v>
      </c>
      <c r="K2099" s="2">
        <v>41.089</v>
      </c>
      <c r="L2099" s="2" t="s">
        <v>8960</v>
      </c>
    </row>
    <row r="2100" spans="1:12">
      <c r="A2100" s="2">
        <v>335618</v>
      </c>
      <c r="B2100" s="2" t="s">
        <v>8961</v>
      </c>
      <c r="C2100" s="2" t="s">
        <v>8962</v>
      </c>
      <c r="D2100" s="2" t="s">
        <v>2993</v>
      </c>
      <c r="E2100" s="2">
        <v>900176</v>
      </c>
      <c r="F2100" s="2" t="s">
        <v>2994</v>
      </c>
      <c r="G2100" s="2">
        <v>905096</v>
      </c>
      <c r="H2100" s="2">
        <v>5</v>
      </c>
      <c r="I2100" s="2" t="s">
        <v>8963</v>
      </c>
      <c r="J2100" s="2">
        <v>29.101</v>
      </c>
      <c r="K2100" s="2">
        <v>40.995</v>
      </c>
      <c r="L2100" s="2" t="s">
        <v>8964</v>
      </c>
    </row>
    <row r="2101" spans="1:12">
      <c r="A2101" s="2">
        <v>335721</v>
      </c>
      <c r="B2101" s="2" t="s">
        <v>8965</v>
      </c>
      <c r="C2101" s="2" t="s">
        <v>8966</v>
      </c>
      <c r="D2101" s="2" t="s">
        <v>2993</v>
      </c>
      <c r="E2101" s="2">
        <v>900176</v>
      </c>
      <c r="F2101" s="2" t="s">
        <v>2994</v>
      </c>
      <c r="G2101" s="2">
        <v>905096</v>
      </c>
      <c r="H2101" s="2">
        <v>5</v>
      </c>
      <c r="I2101" s="2" t="s">
        <v>8967</v>
      </c>
      <c r="J2101" s="2">
        <v>28.9913</v>
      </c>
      <c r="K2101" s="2">
        <v>41.049</v>
      </c>
      <c r="L2101" s="2" t="s">
        <v>8968</v>
      </c>
    </row>
    <row r="2102" spans="1:12">
      <c r="A2102" s="2">
        <v>335770</v>
      </c>
      <c r="B2102" s="2" t="s">
        <v>8969</v>
      </c>
      <c r="C2102" s="2" t="s">
        <v>8970</v>
      </c>
      <c r="D2102" s="2" t="s">
        <v>2993</v>
      </c>
      <c r="E2102" s="2">
        <v>900176</v>
      </c>
      <c r="F2102" s="2" t="s">
        <v>2994</v>
      </c>
      <c r="G2102" s="2">
        <v>905096</v>
      </c>
      <c r="H2102" s="2">
        <v>5</v>
      </c>
      <c r="I2102" s="2" t="s">
        <v>8971</v>
      </c>
      <c r="J2102" s="2">
        <v>28.870365</v>
      </c>
      <c r="K2102" s="2">
        <v>40.972216</v>
      </c>
      <c r="L2102" s="2" t="s">
        <v>8972</v>
      </c>
    </row>
    <row r="2103" spans="1:12">
      <c r="A2103" s="2">
        <v>335788</v>
      </c>
      <c r="B2103" s="2" t="s">
        <v>8973</v>
      </c>
      <c r="C2103" s="2" t="s">
        <v>8974</v>
      </c>
      <c r="D2103" s="2" t="s">
        <v>2993</v>
      </c>
      <c r="E2103" s="2">
        <v>900176</v>
      </c>
      <c r="F2103" s="2" t="s">
        <v>8975</v>
      </c>
      <c r="G2103" s="2">
        <v>905135</v>
      </c>
      <c r="H2103" s="2"/>
      <c r="I2103" s="2" t="s">
        <v>8976</v>
      </c>
      <c r="J2103" s="2">
        <v>36.3354</v>
      </c>
      <c r="K2103" s="2">
        <v>41.316</v>
      </c>
      <c r="L2103" s="2" t="s">
        <v>8977</v>
      </c>
    </row>
    <row r="2104" spans="1:12">
      <c r="A2104" s="2">
        <v>336126</v>
      </c>
      <c r="B2104" s="2" t="s">
        <v>8978</v>
      </c>
      <c r="C2104" s="2" t="s">
        <v>8979</v>
      </c>
      <c r="D2104" s="2" t="s">
        <v>602</v>
      </c>
      <c r="E2104" s="2">
        <v>900182</v>
      </c>
      <c r="F2104" s="2" t="s">
        <v>8980</v>
      </c>
      <c r="G2104" s="2">
        <v>906479</v>
      </c>
      <c r="H2104" s="2">
        <v>3</v>
      </c>
      <c r="I2104" s="2" t="s">
        <v>8981</v>
      </c>
      <c r="J2104" s="2">
        <v>-97.15853</v>
      </c>
      <c r="K2104" s="2">
        <v>34.18746</v>
      </c>
      <c r="L2104" s="2" t="s">
        <v>8982</v>
      </c>
    </row>
    <row r="2105" spans="1:12">
      <c r="A2105" s="2">
        <v>336143</v>
      </c>
      <c r="B2105" s="2" t="s">
        <v>8983</v>
      </c>
      <c r="C2105" s="2" t="s">
        <v>8984</v>
      </c>
      <c r="D2105" s="2" t="s">
        <v>8985</v>
      </c>
      <c r="E2105" s="2">
        <v>0</v>
      </c>
      <c r="F2105" s="2" t="s">
        <v>8986</v>
      </c>
      <c r="G2105" s="2">
        <v>0</v>
      </c>
      <c r="H2105" s="2">
        <v>5</v>
      </c>
      <c r="I2105" s="2" t="s">
        <v>8987</v>
      </c>
      <c r="J2105" s="2">
        <v>54.736511</v>
      </c>
      <c r="K2105" s="2">
        <v>16.956009</v>
      </c>
      <c r="L2105" s="2" t="s">
        <v>8988</v>
      </c>
    </row>
    <row r="2106" spans="1:12">
      <c r="A2106" s="2">
        <v>336171</v>
      </c>
      <c r="B2106" s="2" t="s">
        <v>8989</v>
      </c>
      <c r="C2106" s="2" t="s">
        <v>8990</v>
      </c>
      <c r="D2106" s="2" t="s">
        <v>602</v>
      </c>
      <c r="E2106" s="2">
        <v>900182</v>
      </c>
      <c r="F2106" s="2" t="s">
        <v>8991</v>
      </c>
      <c r="G2106" s="2">
        <v>908890</v>
      </c>
      <c r="H2106" s="2">
        <v>3</v>
      </c>
      <c r="I2106" s="2" t="s">
        <v>8992</v>
      </c>
      <c r="J2106" s="2">
        <v>-118.7792</v>
      </c>
      <c r="K2106" s="2">
        <v>34.1443</v>
      </c>
      <c r="L2106" s="2" t="s">
        <v>8993</v>
      </c>
    </row>
    <row r="2107" spans="1:12">
      <c r="A2107" s="2">
        <v>336216</v>
      </c>
      <c r="B2107" s="2" t="s">
        <v>8994</v>
      </c>
      <c r="C2107" s="2" t="s">
        <v>8995</v>
      </c>
      <c r="D2107" s="2" t="s">
        <v>602</v>
      </c>
      <c r="E2107" s="2">
        <v>900182</v>
      </c>
      <c r="F2107" s="2" t="s">
        <v>8996</v>
      </c>
      <c r="G2107" s="2">
        <v>906313</v>
      </c>
      <c r="H2107" s="2">
        <v>3</v>
      </c>
      <c r="I2107" s="2" t="s">
        <v>8997</v>
      </c>
      <c r="J2107" s="2">
        <v>-73.752192</v>
      </c>
      <c r="K2107" s="2">
        <v>42.649586</v>
      </c>
      <c r="L2107" s="2" t="s">
        <v>8998</v>
      </c>
    </row>
    <row r="2108" spans="1:12">
      <c r="A2108" s="2">
        <v>336386</v>
      </c>
      <c r="B2108" s="2" t="s">
        <v>8999</v>
      </c>
      <c r="C2108" s="2" t="s">
        <v>9000</v>
      </c>
      <c r="D2108" s="2" t="s">
        <v>602</v>
      </c>
      <c r="E2108" s="2">
        <v>900182</v>
      </c>
      <c r="F2108" s="2" t="s">
        <v>5457</v>
      </c>
      <c r="G2108" s="2">
        <v>906092</v>
      </c>
      <c r="H2108" s="2">
        <v>3</v>
      </c>
      <c r="I2108" s="2" t="s">
        <v>9001</v>
      </c>
      <c r="J2108" s="2">
        <v>-117.915238</v>
      </c>
      <c r="K2108" s="2">
        <v>33.798037</v>
      </c>
      <c r="L2108" s="2" t="s">
        <v>9002</v>
      </c>
    </row>
    <row r="2109" spans="1:12">
      <c r="A2109" s="2">
        <v>336410</v>
      </c>
      <c r="B2109" s="2" t="s">
        <v>9003</v>
      </c>
      <c r="C2109" s="2" t="s">
        <v>9004</v>
      </c>
      <c r="D2109" s="2" t="s">
        <v>602</v>
      </c>
      <c r="E2109" s="2">
        <v>900182</v>
      </c>
      <c r="F2109" s="2" t="s">
        <v>9005</v>
      </c>
      <c r="G2109" s="2">
        <v>906266</v>
      </c>
      <c r="H2109" s="2">
        <v>4</v>
      </c>
      <c r="I2109" s="2" t="s">
        <v>9006</v>
      </c>
      <c r="J2109" s="2">
        <v>-83.743515</v>
      </c>
      <c r="K2109" s="2">
        <v>42.23841</v>
      </c>
      <c r="L2109" s="2" t="s">
        <v>9007</v>
      </c>
    </row>
    <row r="2110" spans="1:12">
      <c r="A2110" s="2">
        <v>336415</v>
      </c>
      <c r="B2110" s="2" t="s">
        <v>9008</v>
      </c>
      <c r="C2110" s="2" t="s">
        <v>9009</v>
      </c>
      <c r="D2110" s="2" t="s">
        <v>602</v>
      </c>
      <c r="E2110" s="2">
        <v>900182</v>
      </c>
      <c r="F2110" s="2" t="s">
        <v>9010</v>
      </c>
      <c r="G2110" s="2">
        <v>906092</v>
      </c>
      <c r="H2110" s="2">
        <v>3</v>
      </c>
      <c r="I2110" s="2" t="s">
        <v>9011</v>
      </c>
      <c r="J2110" s="2">
        <v>-117.880459</v>
      </c>
      <c r="K2110" s="2">
        <v>33.862958</v>
      </c>
      <c r="L2110" s="2" t="s">
        <v>9012</v>
      </c>
    </row>
    <row r="2111" spans="1:12">
      <c r="A2111" s="2">
        <v>336558</v>
      </c>
      <c r="B2111" s="2" t="s">
        <v>9013</v>
      </c>
      <c r="C2111" s="2" t="s">
        <v>9014</v>
      </c>
      <c r="D2111" s="2" t="s">
        <v>602</v>
      </c>
      <c r="E2111" s="2">
        <v>900182</v>
      </c>
      <c r="F2111" s="2" t="s">
        <v>8143</v>
      </c>
      <c r="G2111" s="2">
        <v>905559</v>
      </c>
      <c r="H2111" s="2">
        <v>3</v>
      </c>
      <c r="I2111" s="2">
        <v>17035211900</v>
      </c>
      <c r="J2111" s="2">
        <v>-77.0726</v>
      </c>
      <c r="K2111" s="2">
        <v>38.86733</v>
      </c>
      <c r="L2111" s="2" t="s">
        <v>9015</v>
      </c>
    </row>
    <row r="2112" spans="1:12">
      <c r="A2112" s="2">
        <v>336610</v>
      </c>
      <c r="B2112" s="2" t="s">
        <v>9016</v>
      </c>
      <c r="C2112" s="2" t="s">
        <v>9017</v>
      </c>
      <c r="D2112" s="2" t="s">
        <v>602</v>
      </c>
      <c r="E2112" s="2">
        <v>900182</v>
      </c>
      <c r="F2112" s="2" t="s">
        <v>9018</v>
      </c>
      <c r="G2112" s="2">
        <v>948068</v>
      </c>
      <c r="H2112" s="2">
        <v>3</v>
      </c>
      <c r="I2112" s="2" t="s">
        <v>9019</v>
      </c>
      <c r="J2112" s="2">
        <v>-107.0836</v>
      </c>
      <c r="K2112" s="2">
        <v>39.3879</v>
      </c>
      <c r="L2112" s="2" t="s">
        <v>9020</v>
      </c>
    </row>
    <row r="2113" spans="1:12">
      <c r="A2113" s="2">
        <v>336681</v>
      </c>
      <c r="B2113" s="2" t="s">
        <v>9021</v>
      </c>
      <c r="C2113" s="2" t="s">
        <v>9022</v>
      </c>
      <c r="D2113" s="2" t="s">
        <v>602</v>
      </c>
      <c r="E2113" s="2">
        <v>900182</v>
      </c>
      <c r="F2113" s="2" t="s">
        <v>5449</v>
      </c>
      <c r="G2113" s="2">
        <v>905557</v>
      </c>
      <c r="H2113" s="2">
        <v>3</v>
      </c>
      <c r="I2113" s="2" t="s">
        <v>9023</v>
      </c>
      <c r="J2113" s="2">
        <v>-84.39</v>
      </c>
      <c r="K2113" s="2">
        <v>33.763</v>
      </c>
      <c r="L2113" s="2" t="s">
        <v>9024</v>
      </c>
    </row>
    <row r="2114" spans="1:12">
      <c r="A2114" s="2">
        <v>336714</v>
      </c>
      <c r="B2114" s="2" t="s">
        <v>9025</v>
      </c>
      <c r="C2114" s="2" t="s">
        <v>9026</v>
      </c>
      <c r="D2114" s="2" t="s">
        <v>602</v>
      </c>
      <c r="E2114" s="2">
        <v>900182</v>
      </c>
      <c r="F2114" s="2" t="s">
        <v>5449</v>
      </c>
      <c r="G2114" s="2">
        <v>905557</v>
      </c>
      <c r="H2114" s="2">
        <v>4</v>
      </c>
      <c r="I2114" s="2" t="s">
        <v>9027</v>
      </c>
      <c r="J2114" s="2">
        <v>0.039077</v>
      </c>
      <c r="K2114" s="2">
        <v>51.508499</v>
      </c>
      <c r="L2114" s="2" t="s">
        <v>9028</v>
      </c>
    </row>
    <row r="2115" spans="1:12">
      <c r="A2115" s="2">
        <v>336854</v>
      </c>
      <c r="B2115" s="2" t="s">
        <v>9029</v>
      </c>
      <c r="C2115" s="2" t="s">
        <v>9030</v>
      </c>
      <c r="D2115" s="2" t="s">
        <v>602</v>
      </c>
      <c r="E2115" s="2">
        <v>900182</v>
      </c>
      <c r="F2115" s="2" t="s">
        <v>5449</v>
      </c>
      <c r="G2115" s="2">
        <v>905557</v>
      </c>
      <c r="H2115" s="2">
        <v>3</v>
      </c>
      <c r="I2115" s="2" t="s">
        <v>9031</v>
      </c>
      <c r="J2115" s="2">
        <v>-84.468559</v>
      </c>
      <c r="K2115" s="2">
        <v>33.883223</v>
      </c>
      <c r="L2115" s="2" t="s">
        <v>9032</v>
      </c>
    </row>
    <row r="2116" spans="1:12">
      <c r="A2116" s="2">
        <v>336855</v>
      </c>
      <c r="B2116" s="2" t="s">
        <v>9033</v>
      </c>
      <c r="C2116" s="2" t="s">
        <v>9034</v>
      </c>
      <c r="D2116" s="2" t="s">
        <v>602</v>
      </c>
      <c r="E2116" s="2">
        <v>900182</v>
      </c>
      <c r="F2116" s="2" t="s">
        <v>5449</v>
      </c>
      <c r="G2116" s="2">
        <v>905557</v>
      </c>
      <c r="H2116" s="2">
        <v>4</v>
      </c>
      <c r="I2116" s="2" t="s">
        <v>9035</v>
      </c>
      <c r="J2116" s="2">
        <v>-84.383776</v>
      </c>
      <c r="K2116" s="2">
        <v>33.758657</v>
      </c>
      <c r="L2116" s="2" t="s">
        <v>9036</v>
      </c>
    </row>
    <row r="2117" spans="1:12">
      <c r="A2117" s="2">
        <v>336860</v>
      </c>
      <c r="B2117" s="2" t="s">
        <v>9037</v>
      </c>
      <c r="C2117" s="2" t="s">
        <v>9038</v>
      </c>
      <c r="D2117" s="2" t="s">
        <v>602</v>
      </c>
      <c r="E2117" s="2">
        <v>900182</v>
      </c>
      <c r="F2117" s="2" t="s">
        <v>5449</v>
      </c>
      <c r="G2117" s="2">
        <v>905557</v>
      </c>
      <c r="H2117" s="2">
        <v>4</v>
      </c>
      <c r="I2117" s="2" t="s">
        <v>9039</v>
      </c>
      <c r="J2117" s="2">
        <v>-84.3607</v>
      </c>
      <c r="K2117" s="2">
        <v>33.9195</v>
      </c>
      <c r="L2117" s="2" t="s">
        <v>9040</v>
      </c>
    </row>
    <row r="2118" spans="1:12">
      <c r="A2118" s="2">
        <v>336875</v>
      </c>
      <c r="B2118" s="2" t="s">
        <v>9041</v>
      </c>
      <c r="C2118" s="2" t="s">
        <v>9042</v>
      </c>
      <c r="D2118" s="2" t="s">
        <v>602</v>
      </c>
      <c r="E2118" s="2">
        <v>900182</v>
      </c>
      <c r="F2118" s="2" t="s">
        <v>5449</v>
      </c>
      <c r="G2118" s="2">
        <v>905557</v>
      </c>
      <c r="H2118" s="2">
        <v>5</v>
      </c>
      <c r="I2118" s="2" t="s">
        <v>9043</v>
      </c>
      <c r="J2118" s="2">
        <v>-84.3834</v>
      </c>
      <c r="K2118" s="2">
        <v>33.8411</v>
      </c>
      <c r="L2118" s="2" t="s">
        <v>9044</v>
      </c>
    </row>
    <row r="2119" spans="1:12">
      <c r="A2119" s="2">
        <v>336876</v>
      </c>
      <c r="B2119" s="2" t="s">
        <v>9045</v>
      </c>
      <c r="C2119" s="2" t="s">
        <v>9046</v>
      </c>
      <c r="D2119" s="2" t="s">
        <v>602</v>
      </c>
      <c r="E2119" s="2">
        <v>900182</v>
      </c>
      <c r="F2119" s="2" t="s">
        <v>9047</v>
      </c>
      <c r="G2119" s="2">
        <v>905557</v>
      </c>
      <c r="H2119" s="2">
        <v>3</v>
      </c>
      <c r="I2119" s="2" t="s">
        <v>9048</v>
      </c>
      <c r="J2119" s="2">
        <v>-84.251936</v>
      </c>
      <c r="K2119" s="2">
        <v>33.851857</v>
      </c>
      <c r="L2119" s="2" t="s">
        <v>9049</v>
      </c>
    </row>
    <row r="2120" spans="1:12">
      <c r="A2120" s="2">
        <v>336880</v>
      </c>
      <c r="B2120" s="2" t="s">
        <v>9050</v>
      </c>
      <c r="C2120" s="2" t="s">
        <v>9051</v>
      </c>
      <c r="D2120" s="2" t="s">
        <v>602</v>
      </c>
      <c r="E2120" s="2">
        <v>900182</v>
      </c>
      <c r="F2120" s="2" t="s">
        <v>9052</v>
      </c>
      <c r="G2120" s="2">
        <v>905557</v>
      </c>
      <c r="H2120" s="2">
        <v>4</v>
      </c>
      <c r="I2120" s="2" t="s">
        <v>9053</v>
      </c>
      <c r="J2120" s="2">
        <v>-84.381975</v>
      </c>
      <c r="K2120" s="2">
        <v>33.786612</v>
      </c>
      <c r="L2120" s="2" t="s">
        <v>9054</v>
      </c>
    </row>
    <row r="2121" spans="1:12">
      <c r="A2121" s="2">
        <v>336883</v>
      </c>
      <c r="B2121" s="2" t="s">
        <v>9055</v>
      </c>
      <c r="C2121" s="2" t="s">
        <v>9056</v>
      </c>
      <c r="D2121" s="2" t="s">
        <v>602</v>
      </c>
      <c r="E2121" s="2">
        <v>900182</v>
      </c>
      <c r="F2121" s="2" t="s">
        <v>5449</v>
      </c>
      <c r="G2121" s="2">
        <v>905557</v>
      </c>
      <c r="H2121" s="2">
        <v>4</v>
      </c>
      <c r="I2121" s="2" t="s">
        <v>9057</v>
      </c>
      <c r="J2121" s="2">
        <v>-84.366095</v>
      </c>
      <c r="K2121" s="2">
        <v>33.847236</v>
      </c>
      <c r="L2121" s="2" t="s">
        <v>9058</v>
      </c>
    </row>
    <row r="2122" spans="1:12">
      <c r="A2122" s="2">
        <v>336884</v>
      </c>
      <c r="B2122" s="2" t="s">
        <v>9059</v>
      </c>
      <c r="C2122" s="2" t="s">
        <v>9060</v>
      </c>
      <c r="D2122" s="2" t="s">
        <v>602</v>
      </c>
      <c r="E2122" s="2">
        <v>900182</v>
      </c>
      <c r="F2122" s="2" t="s">
        <v>5449</v>
      </c>
      <c r="G2122" s="2">
        <v>905557</v>
      </c>
      <c r="H2122" s="2">
        <v>4</v>
      </c>
      <c r="I2122" s="2" t="s">
        <v>9061</v>
      </c>
      <c r="J2122" s="2">
        <v>-84.388873</v>
      </c>
      <c r="K2122" s="2">
        <v>33.759554</v>
      </c>
      <c r="L2122" s="2" t="s">
        <v>9062</v>
      </c>
    </row>
    <row r="2123" spans="1:12">
      <c r="A2123" s="2">
        <v>336887</v>
      </c>
      <c r="B2123" s="2" t="s">
        <v>9063</v>
      </c>
      <c r="C2123" s="2" t="s">
        <v>9064</v>
      </c>
      <c r="D2123" s="2" t="s">
        <v>602</v>
      </c>
      <c r="E2123" s="2">
        <v>900182</v>
      </c>
      <c r="F2123" s="2" t="s">
        <v>5449</v>
      </c>
      <c r="G2123" s="2">
        <v>905557</v>
      </c>
      <c r="H2123" s="2">
        <v>4</v>
      </c>
      <c r="I2123" s="2" t="s">
        <v>9065</v>
      </c>
      <c r="J2123" s="2">
        <v>-84.365045</v>
      </c>
      <c r="K2123" s="2">
        <v>33.848417</v>
      </c>
      <c r="L2123" s="2" t="s">
        <v>9066</v>
      </c>
    </row>
    <row r="2124" spans="1:12">
      <c r="A2124" s="2">
        <v>336950</v>
      </c>
      <c r="B2124" s="2" t="s">
        <v>9067</v>
      </c>
      <c r="C2124" s="2" t="s">
        <v>9068</v>
      </c>
      <c r="D2124" s="2" t="s">
        <v>602</v>
      </c>
      <c r="E2124" s="2">
        <v>900182</v>
      </c>
      <c r="F2124" s="2" t="s">
        <v>9069</v>
      </c>
      <c r="G2124" s="2">
        <v>906342</v>
      </c>
      <c r="H2124" s="2"/>
      <c r="I2124" s="2" t="s">
        <v>9070</v>
      </c>
      <c r="J2124" s="2">
        <v>-104.7959</v>
      </c>
      <c r="K2124" s="2">
        <v>39.7718</v>
      </c>
      <c r="L2124" s="2" t="s">
        <v>9071</v>
      </c>
    </row>
    <row r="2125" spans="1:12">
      <c r="A2125" s="2">
        <v>336988</v>
      </c>
      <c r="B2125" s="2" t="s">
        <v>9072</v>
      </c>
      <c r="C2125" s="2" t="s">
        <v>9073</v>
      </c>
      <c r="D2125" s="2" t="s">
        <v>602</v>
      </c>
      <c r="E2125" s="2">
        <v>900182</v>
      </c>
      <c r="F2125" s="2" t="s">
        <v>6109</v>
      </c>
      <c r="G2125" s="2">
        <v>905677</v>
      </c>
      <c r="H2125" s="2">
        <v>3</v>
      </c>
      <c r="I2125" s="2" t="s">
        <v>9074</v>
      </c>
      <c r="J2125" s="2">
        <v>0.039077</v>
      </c>
      <c r="K2125" s="2">
        <v>51.508499</v>
      </c>
      <c r="L2125" s="2" t="s">
        <v>9075</v>
      </c>
    </row>
    <row r="2126" spans="1:12">
      <c r="A2126" s="2">
        <v>337086</v>
      </c>
      <c r="B2126" s="2" t="s">
        <v>9076</v>
      </c>
      <c r="C2126" s="2" t="s">
        <v>9077</v>
      </c>
      <c r="D2126" s="2" t="s">
        <v>602</v>
      </c>
      <c r="E2126" s="2">
        <v>900182</v>
      </c>
      <c r="F2126" s="2" t="s">
        <v>6109</v>
      </c>
      <c r="G2126" s="2">
        <v>905677</v>
      </c>
      <c r="H2126" s="2">
        <v>3</v>
      </c>
      <c r="I2126" s="2" t="s">
        <v>9078</v>
      </c>
      <c r="J2126" s="2">
        <v>-97.7343</v>
      </c>
      <c r="K2126" s="2">
        <v>30.2708</v>
      </c>
      <c r="L2126" s="2" t="s">
        <v>9079</v>
      </c>
    </row>
    <row r="2127" spans="1:12">
      <c r="A2127" s="2">
        <v>337091</v>
      </c>
      <c r="B2127" s="2" t="s">
        <v>9080</v>
      </c>
      <c r="C2127" s="2" t="s">
        <v>9081</v>
      </c>
      <c r="D2127" s="2" t="s">
        <v>602</v>
      </c>
      <c r="E2127" s="2">
        <v>900182</v>
      </c>
      <c r="F2127" s="2" t="s">
        <v>9082</v>
      </c>
      <c r="G2127" s="2">
        <v>946511</v>
      </c>
      <c r="H2127" s="2">
        <v>4</v>
      </c>
      <c r="I2127" s="2" t="s">
        <v>9083</v>
      </c>
      <c r="J2127" s="2">
        <v>-82.5511</v>
      </c>
      <c r="K2127" s="2">
        <v>35.593</v>
      </c>
      <c r="L2127" s="2" t="s">
        <v>9084</v>
      </c>
    </row>
    <row r="2128" spans="1:12">
      <c r="A2128" s="2">
        <v>337122</v>
      </c>
      <c r="B2128" s="2" t="s">
        <v>9085</v>
      </c>
      <c r="C2128" s="2" t="s">
        <v>9086</v>
      </c>
      <c r="D2128" s="2" t="s">
        <v>602</v>
      </c>
      <c r="E2128" s="2">
        <v>900182</v>
      </c>
      <c r="F2128" s="2" t="s">
        <v>6109</v>
      </c>
      <c r="G2128" s="2">
        <v>905677</v>
      </c>
      <c r="H2128" s="2">
        <v>4</v>
      </c>
      <c r="I2128" s="2" t="s">
        <v>9087</v>
      </c>
      <c r="J2128" s="2">
        <v>-97.7403</v>
      </c>
      <c r="K2128" s="2">
        <v>30.2666</v>
      </c>
      <c r="L2128" s="2" t="s">
        <v>9088</v>
      </c>
    </row>
    <row r="2129" spans="1:12">
      <c r="A2129" s="2">
        <v>337125</v>
      </c>
      <c r="B2129" s="2" t="s">
        <v>9089</v>
      </c>
      <c r="C2129" s="2" t="s">
        <v>9090</v>
      </c>
      <c r="D2129" s="2" t="s">
        <v>602</v>
      </c>
      <c r="E2129" s="2">
        <v>900182</v>
      </c>
      <c r="F2129" s="2" t="s">
        <v>6109</v>
      </c>
      <c r="G2129" s="2">
        <v>905677</v>
      </c>
      <c r="H2129" s="2">
        <v>4</v>
      </c>
      <c r="I2129" s="2" t="s">
        <v>9091</v>
      </c>
      <c r="J2129" s="2">
        <v>-97.7252</v>
      </c>
      <c r="K2129" s="2">
        <v>30.399</v>
      </c>
      <c r="L2129" s="2" t="s">
        <v>9092</v>
      </c>
    </row>
    <row r="2130" spans="1:12">
      <c r="A2130" s="2">
        <v>337148</v>
      </c>
      <c r="B2130" s="2" t="s">
        <v>9093</v>
      </c>
      <c r="C2130" s="2" t="s">
        <v>9094</v>
      </c>
      <c r="D2130" s="2" t="s">
        <v>602</v>
      </c>
      <c r="E2130" s="2">
        <v>900182</v>
      </c>
      <c r="F2130" s="2" t="s">
        <v>7831</v>
      </c>
      <c r="G2130" s="2">
        <v>992009</v>
      </c>
      <c r="H2130" s="2">
        <v>5</v>
      </c>
      <c r="I2130" s="2" t="s">
        <v>9095</v>
      </c>
      <c r="J2130" s="2">
        <v>-106.540728</v>
      </c>
      <c r="K2130" s="2">
        <v>39.622746</v>
      </c>
      <c r="L2130" s="2" t="s">
        <v>9096</v>
      </c>
    </row>
    <row r="2131" spans="1:12">
      <c r="A2131" s="2">
        <v>337199</v>
      </c>
      <c r="B2131" s="2" t="s">
        <v>9097</v>
      </c>
      <c r="C2131" s="2" t="s">
        <v>9098</v>
      </c>
      <c r="D2131" s="2" t="s">
        <v>602</v>
      </c>
      <c r="E2131" s="2">
        <v>900182</v>
      </c>
      <c r="F2131" s="2" t="s">
        <v>9099</v>
      </c>
      <c r="G2131" s="2">
        <v>905558</v>
      </c>
      <c r="H2131" s="2">
        <v>3</v>
      </c>
      <c r="I2131" s="2" t="s">
        <v>9100</v>
      </c>
      <c r="J2131" s="2">
        <v>-85.5347</v>
      </c>
      <c r="K2131" s="2">
        <v>42.2598</v>
      </c>
      <c r="L2131" s="2" t="s">
        <v>9101</v>
      </c>
    </row>
    <row r="2132" spans="1:12">
      <c r="A2132" s="2">
        <v>337252</v>
      </c>
      <c r="B2132" s="2" t="s">
        <v>9102</v>
      </c>
      <c r="C2132" s="2" t="s">
        <v>9103</v>
      </c>
      <c r="D2132" s="2" t="s">
        <v>602</v>
      </c>
      <c r="E2132" s="2">
        <v>900182</v>
      </c>
      <c r="F2132" s="2" t="s">
        <v>9104</v>
      </c>
      <c r="G2132" s="2">
        <v>911859</v>
      </c>
      <c r="H2132" s="2">
        <v>3</v>
      </c>
      <c r="I2132" s="2" t="s">
        <v>9105</v>
      </c>
      <c r="J2132" s="2">
        <v>-81.4991</v>
      </c>
      <c r="K2132" s="2">
        <v>41.4546</v>
      </c>
      <c r="L2132" s="2" t="s">
        <v>9106</v>
      </c>
    </row>
    <row r="2133" spans="1:12">
      <c r="A2133" s="2">
        <v>337311</v>
      </c>
      <c r="B2133" s="2" t="s">
        <v>9107</v>
      </c>
      <c r="C2133" s="2" t="s">
        <v>9108</v>
      </c>
      <c r="D2133" s="2" t="s">
        <v>602</v>
      </c>
      <c r="E2133" s="2">
        <v>900182</v>
      </c>
      <c r="F2133" s="2" t="s">
        <v>9109</v>
      </c>
      <c r="G2133" s="2">
        <v>970330</v>
      </c>
      <c r="H2133" s="2">
        <v>3</v>
      </c>
      <c r="I2133" s="2" t="s">
        <v>9110</v>
      </c>
      <c r="J2133" s="2">
        <v>-77.114864</v>
      </c>
      <c r="K2133" s="2">
        <v>39.046576</v>
      </c>
      <c r="L2133" s="2" t="s">
        <v>9111</v>
      </c>
    </row>
    <row r="2134" spans="1:12">
      <c r="A2134" s="2">
        <v>337312</v>
      </c>
      <c r="B2134" s="2" t="s">
        <v>9112</v>
      </c>
      <c r="C2134" s="2" t="s">
        <v>9113</v>
      </c>
      <c r="D2134" s="2" t="s">
        <v>602</v>
      </c>
      <c r="E2134" s="2">
        <v>900182</v>
      </c>
      <c r="F2134" s="2" t="s">
        <v>9109</v>
      </c>
      <c r="G2134" s="2">
        <v>970330</v>
      </c>
      <c r="H2134" s="2">
        <v>4</v>
      </c>
      <c r="I2134" s="2" t="s">
        <v>9114</v>
      </c>
      <c r="J2134" s="2">
        <v>-77.13795</v>
      </c>
      <c r="K2134" s="2">
        <v>39.02154</v>
      </c>
      <c r="L2134" s="2" t="s">
        <v>9115</v>
      </c>
    </row>
    <row r="2135" spans="1:12">
      <c r="A2135" s="2">
        <v>337314</v>
      </c>
      <c r="B2135" s="2" t="s">
        <v>9116</v>
      </c>
      <c r="C2135" s="2" t="s">
        <v>9113</v>
      </c>
      <c r="D2135" s="2" t="s">
        <v>602</v>
      </c>
      <c r="E2135" s="2">
        <v>900182</v>
      </c>
      <c r="F2135" s="2" t="s">
        <v>9109</v>
      </c>
      <c r="G2135" s="2">
        <v>970330</v>
      </c>
      <c r="H2135" s="2">
        <v>3</v>
      </c>
      <c r="I2135" s="2" t="s">
        <v>9117</v>
      </c>
      <c r="J2135" s="2">
        <v>-77.103365</v>
      </c>
      <c r="K2135" s="2">
        <v>39.01587</v>
      </c>
      <c r="L2135" s="2" t="s">
        <v>9118</v>
      </c>
    </row>
    <row r="2136" spans="1:12">
      <c r="A2136" s="2">
        <v>337336</v>
      </c>
      <c r="B2136" s="2" t="s">
        <v>9119</v>
      </c>
      <c r="C2136" s="2" t="s">
        <v>9120</v>
      </c>
      <c r="D2136" s="2" t="s">
        <v>602</v>
      </c>
      <c r="E2136" s="2">
        <v>900182</v>
      </c>
      <c r="F2136" s="2" t="s">
        <v>9121</v>
      </c>
      <c r="G2136" s="2">
        <v>906194</v>
      </c>
      <c r="H2136" s="2">
        <v>4</v>
      </c>
      <c r="I2136" s="2" t="s">
        <v>9122</v>
      </c>
      <c r="J2136" s="2">
        <v>0.039077</v>
      </c>
      <c r="K2136" s="2">
        <v>51.508499</v>
      </c>
      <c r="L2136" s="2" t="s">
        <v>9123</v>
      </c>
    </row>
    <row r="2137" spans="1:12">
      <c r="A2137" s="2">
        <v>337423</v>
      </c>
      <c r="B2137" s="2" t="s">
        <v>9124</v>
      </c>
      <c r="C2137" s="2" t="s">
        <v>9125</v>
      </c>
      <c r="D2137" s="2" t="s">
        <v>4755</v>
      </c>
      <c r="E2137" s="2">
        <v>900143</v>
      </c>
      <c r="F2137" s="2" t="s">
        <v>9126</v>
      </c>
      <c r="G2137" s="2">
        <v>904408</v>
      </c>
      <c r="H2137" s="2"/>
      <c r="I2137" s="2" t="s">
        <v>9127</v>
      </c>
      <c r="J2137" s="2">
        <v>31.0384</v>
      </c>
      <c r="K2137" s="2">
        <v>-29.8543</v>
      </c>
      <c r="L2137" s="2" t="s">
        <v>9128</v>
      </c>
    </row>
    <row r="2138" spans="1:12">
      <c r="A2138" s="2">
        <v>337442</v>
      </c>
      <c r="B2138" s="2" t="s">
        <v>9129</v>
      </c>
      <c r="C2138" s="2" t="s">
        <v>9130</v>
      </c>
      <c r="D2138" s="2" t="s">
        <v>4755</v>
      </c>
      <c r="E2138" s="2">
        <v>900143</v>
      </c>
      <c r="F2138" s="2" t="s">
        <v>9131</v>
      </c>
      <c r="G2138" s="2">
        <v>958188</v>
      </c>
      <c r="H2138" s="2">
        <v>3</v>
      </c>
      <c r="I2138" s="2" t="s">
        <v>9132</v>
      </c>
      <c r="J2138" s="2">
        <v>0.039077</v>
      </c>
      <c r="K2138" s="2">
        <v>51.508499</v>
      </c>
      <c r="L2138" s="2" t="s">
        <v>9133</v>
      </c>
    </row>
    <row r="2139" spans="1:12">
      <c r="A2139" s="2">
        <v>337522</v>
      </c>
      <c r="B2139" s="2" t="s">
        <v>9134</v>
      </c>
      <c r="C2139" s="2" t="s">
        <v>9135</v>
      </c>
      <c r="D2139" s="2" t="s">
        <v>602</v>
      </c>
      <c r="E2139" s="2">
        <v>900182</v>
      </c>
      <c r="F2139" s="2" t="s">
        <v>6225</v>
      </c>
      <c r="G2139" s="2">
        <v>966100</v>
      </c>
      <c r="H2139" s="2">
        <v>4</v>
      </c>
      <c r="I2139" s="2" t="s">
        <v>9136</v>
      </c>
      <c r="J2139" s="2">
        <v>-105.0899</v>
      </c>
      <c r="K2139" s="2">
        <v>39.9055</v>
      </c>
      <c r="L2139" s="2" t="s">
        <v>9137</v>
      </c>
    </row>
    <row r="2140" spans="1:12">
      <c r="A2140" s="2">
        <v>337629</v>
      </c>
      <c r="B2140" s="2" t="s">
        <v>9138</v>
      </c>
      <c r="C2140" s="2" t="s">
        <v>9139</v>
      </c>
      <c r="D2140" s="2" t="s">
        <v>602</v>
      </c>
      <c r="E2140" s="2">
        <v>900182</v>
      </c>
      <c r="F2140" s="2" t="s">
        <v>9140</v>
      </c>
      <c r="G2140" s="2">
        <v>905833</v>
      </c>
      <c r="H2140" s="2">
        <v>3</v>
      </c>
      <c r="I2140" s="2" t="s">
        <v>9141</v>
      </c>
      <c r="J2140" s="2">
        <v>-122.4659</v>
      </c>
      <c r="K2140" s="2">
        <v>48.7432</v>
      </c>
      <c r="L2140" s="2" t="s">
        <v>9142</v>
      </c>
    </row>
    <row r="2141" spans="1:12">
      <c r="A2141" s="2">
        <v>337643</v>
      </c>
      <c r="B2141" s="2" t="s">
        <v>9143</v>
      </c>
      <c r="C2141" s="2" t="s">
        <v>9144</v>
      </c>
      <c r="D2141" s="2" t="s">
        <v>4755</v>
      </c>
      <c r="E2141" s="2">
        <v>900143</v>
      </c>
      <c r="F2141" s="2" t="s">
        <v>9145</v>
      </c>
      <c r="G2141" s="2">
        <v>904501</v>
      </c>
      <c r="H2141" s="2">
        <v>5</v>
      </c>
      <c r="I2141" s="2" t="s">
        <v>9146</v>
      </c>
      <c r="J2141" s="2">
        <v>27.550822</v>
      </c>
      <c r="K2141" s="2">
        <v>-25.982964</v>
      </c>
      <c r="L2141" s="2" t="s">
        <v>9147</v>
      </c>
    </row>
    <row r="2142" spans="1:12">
      <c r="A2142" s="2">
        <v>337686</v>
      </c>
      <c r="B2142" s="2" t="s">
        <v>9148</v>
      </c>
      <c r="C2142" s="2" t="s">
        <v>9149</v>
      </c>
      <c r="D2142" s="2" t="s">
        <v>4755</v>
      </c>
      <c r="E2142" s="2">
        <v>900143</v>
      </c>
      <c r="F2142" s="2" t="s">
        <v>9150</v>
      </c>
      <c r="G2142" s="2">
        <v>904409</v>
      </c>
      <c r="H2142" s="2">
        <v>4</v>
      </c>
      <c r="I2142" s="2" t="s">
        <v>9151</v>
      </c>
      <c r="J2142" s="2">
        <v>30.991164</v>
      </c>
      <c r="K2142" s="2">
        <v>-25.471249</v>
      </c>
      <c r="L2142" s="2" t="s">
        <v>9152</v>
      </c>
    </row>
    <row r="2143" spans="1:12">
      <c r="A2143" s="2">
        <v>337745</v>
      </c>
      <c r="B2143" s="2" t="s">
        <v>9153</v>
      </c>
      <c r="C2143" s="2" t="s">
        <v>9154</v>
      </c>
      <c r="D2143" s="2" t="s">
        <v>602</v>
      </c>
      <c r="E2143" s="2">
        <v>900182</v>
      </c>
      <c r="F2143" s="2" t="s">
        <v>5837</v>
      </c>
      <c r="G2143" s="2">
        <v>905592</v>
      </c>
      <c r="H2143" s="2">
        <v>3</v>
      </c>
      <c r="I2143" s="2" t="s">
        <v>9155</v>
      </c>
      <c r="J2143" s="2">
        <v>-86.696029</v>
      </c>
      <c r="K2143" s="2">
        <v>36.217762</v>
      </c>
      <c r="L2143" s="2" t="s">
        <v>9156</v>
      </c>
    </row>
    <row r="2144" spans="1:12">
      <c r="A2144" s="2">
        <v>337768</v>
      </c>
      <c r="B2144" s="2" t="s">
        <v>9157</v>
      </c>
      <c r="C2144" s="2" t="s">
        <v>9158</v>
      </c>
      <c r="D2144" s="2" t="s">
        <v>4755</v>
      </c>
      <c r="E2144" s="2">
        <v>900143</v>
      </c>
      <c r="F2144" s="2" t="s">
        <v>9159</v>
      </c>
      <c r="G2144" s="2">
        <v>904424</v>
      </c>
      <c r="H2144" s="2">
        <v>4</v>
      </c>
      <c r="I2144" s="2" t="s">
        <v>9160</v>
      </c>
      <c r="J2144" s="2">
        <v>28.211482</v>
      </c>
      <c r="K2144" s="2">
        <v>-25.876641</v>
      </c>
      <c r="L2144" s="2" t="s">
        <v>9161</v>
      </c>
    </row>
    <row r="2145" spans="1:12">
      <c r="A2145" s="2">
        <v>337849</v>
      </c>
      <c r="B2145" s="2" t="s">
        <v>9162</v>
      </c>
      <c r="C2145" s="2" t="s">
        <v>9163</v>
      </c>
      <c r="D2145" s="2" t="s">
        <v>602</v>
      </c>
      <c r="E2145" s="2">
        <v>900182</v>
      </c>
      <c r="F2145" s="2" t="s">
        <v>5368</v>
      </c>
      <c r="G2145" s="2">
        <v>906186</v>
      </c>
      <c r="H2145" s="2">
        <v>3</v>
      </c>
      <c r="I2145" s="2" t="s">
        <v>9164</v>
      </c>
      <c r="J2145" s="2">
        <v>-88.0389</v>
      </c>
      <c r="K2145" s="2">
        <v>41.7141</v>
      </c>
      <c r="L2145" s="2" t="s">
        <v>9165</v>
      </c>
    </row>
    <row r="2146" spans="1:12">
      <c r="A2146" s="2">
        <v>337884</v>
      </c>
      <c r="B2146" s="2" t="s">
        <v>9166</v>
      </c>
      <c r="C2146" s="2" t="s">
        <v>9167</v>
      </c>
      <c r="D2146" s="2" t="s">
        <v>602</v>
      </c>
      <c r="E2146" s="2">
        <v>900182</v>
      </c>
      <c r="F2146" s="2" t="s">
        <v>5430</v>
      </c>
      <c r="G2146" s="2">
        <v>905921</v>
      </c>
      <c r="H2146" s="2">
        <v>3</v>
      </c>
      <c r="I2146" s="2" t="s">
        <v>9168</v>
      </c>
      <c r="J2146" s="2">
        <v>-71.0128</v>
      </c>
      <c r="K2146" s="2">
        <v>42.4266</v>
      </c>
      <c r="L2146" s="2" t="s">
        <v>9169</v>
      </c>
    </row>
    <row r="2147" spans="1:12">
      <c r="A2147" s="2">
        <v>337914</v>
      </c>
      <c r="B2147" s="2" t="s">
        <v>9170</v>
      </c>
      <c r="C2147" s="2" t="s">
        <v>9171</v>
      </c>
      <c r="D2147" s="2" t="s">
        <v>602</v>
      </c>
      <c r="E2147" s="2">
        <v>900182</v>
      </c>
      <c r="F2147" s="2" t="s">
        <v>5430</v>
      </c>
      <c r="G2147" s="2">
        <v>905921</v>
      </c>
      <c r="H2147" s="2">
        <v>5</v>
      </c>
      <c r="I2147" s="2" t="s">
        <v>9172</v>
      </c>
      <c r="J2147" s="2">
        <v>-71.063194</v>
      </c>
      <c r="K2147" s="2">
        <v>42.353165</v>
      </c>
      <c r="L2147" s="2" t="s">
        <v>9173</v>
      </c>
    </row>
    <row r="2148" spans="1:12">
      <c r="A2148" s="2">
        <v>338060</v>
      </c>
      <c r="B2148" s="2" t="s">
        <v>9174</v>
      </c>
      <c r="C2148" s="2" t="s">
        <v>9175</v>
      </c>
      <c r="D2148" s="2" t="s">
        <v>9176</v>
      </c>
      <c r="E2148" s="2">
        <v>900189</v>
      </c>
      <c r="F2148" s="2" t="s">
        <v>9177</v>
      </c>
      <c r="G2148" s="2">
        <v>907647</v>
      </c>
      <c r="H2148" s="2">
        <v>3</v>
      </c>
      <c r="I2148" s="2" t="s">
        <v>9178</v>
      </c>
      <c r="J2148" s="2">
        <v>28.281685</v>
      </c>
      <c r="K2148" s="2">
        <v>-15.416527</v>
      </c>
      <c r="L2148" s="2" t="s">
        <v>9179</v>
      </c>
    </row>
    <row r="2149" spans="1:12">
      <c r="A2149" s="2">
        <v>338183</v>
      </c>
      <c r="B2149" s="2" t="s">
        <v>9180</v>
      </c>
      <c r="C2149" s="2" t="s">
        <v>9181</v>
      </c>
      <c r="D2149" s="2" t="s">
        <v>602</v>
      </c>
      <c r="E2149" s="2">
        <v>900182</v>
      </c>
      <c r="F2149" s="2" t="s">
        <v>9182</v>
      </c>
      <c r="G2149" s="2">
        <v>906502</v>
      </c>
      <c r="H2149" s="2">
        <v>3</v>
      </c>
      <c r="I2149" s="2" t="s">
        <v>9183</v>
      </c>
      <c r="J2149" s="2">
        <v>-78.723</v>
      </c>
      <c r="K2149" s="2">
        <v>42.933</v>
      </c>
      <c r="L2149" s="2" t="s">
        <v>9184</v>
      </c>
    </row>
    <row r="2150" spans="1:12">
      <c r="A2150" s="2">
        <v>338184</v>
      </c>
      <c r="B2150" s="2" t="s">
        <v>9185</v>
      </c>
      <c r="C2150" s="2" t="s">
        <v>9186</v>
      </c>
      <c r="D2150" s="2" t="s">
        <v>602</v>
      </c>
      <c r="E2150" s="2">
        <v>900182</v>
      </c>
      <c r="F2150" s="2" t="s">
        <v>9187</v>
      </c>
      <c r="G2150" s="2">
        <v>906270</v>
      </c>
      <c r="H2150" s="2">
        <v>4</v>
      </c>
      <c r="I2150" s="2" t="s">
        <v>9188</v>
      </c>
      <c r="J2150" s="2">
        <v>-78.8767</v>
      </c>
      <c r="K2150" s="2">
        <v>42.891</v>
      </c>
      <c r="L2150" s="2" t="s">
        <v>9189</v>
      </c>
    </row>
    <row r="2151" spans="1:12">
      <c r="A2151" s="2">
        <v>338320</v>
      </c>
      <c r="B2151" s="2" t="s">
        <v>9190</v>
      </c>
      <c r="C2151" s="2" t="s">
        <v>9191</v>
      </c>
      <c r="D2151" s="2" t="s">
        <v>602</v>
      </c>
      <c r="E2151" s="2">
        <v>900182</v>
      </c>
      <c r="F2151" s="2" t="s">
        <v>6205</v>
      </c>
      <c r="G2151" s="2">
        <v>906069</v>
      </c>
      <c r="H2151" s="2">
        <v>4</v>
      </c>
      <c r="I2151" s="2" t="s">
        <v>9192</v>
      </c>
      <c r="J2151" s="2">
        <v>-111.0358</v>
      </c>
      <c r="K2151" s="2">
        <v>45.6806</v>
      </c>
      <c r="L2151" s="2" t="s">
        <v>9193</v>
      </c>
    </row>
    <row r="2152" spans="1:12">
      <c r="A2152" s="2">
        <v>338348</v>
      </c>
      <c r="B2152" s="2" t="s">
        <v>9194</v>
      </c>
      <c r="C2152" s="2" t="s">
        <v>9195</v>
      </c>
      <c r="D2152" s="2" t="s">
        <v>602</v>
      </c>
      <c r="E2152" s="2">
        <v>900182</v>
      </c>
      <c r="F2152" s="2" t="s">
        <v>3273</v>
      </c>
      <c r="G2152" s="2">
        <v>906380</v>
      </c>
      <c r="H2152" s="2">
        <v>3</v>
      </c>
      <c r="I2152" s="2" t="s">
        <v>9196</v>
      </c>
      <c r="J2152" s="2">
        <v>-71.087592</v>
      </c>
      <c r="K2152" s="2">
        <v>42.363986</v>
      </c>
      <c r="L2152" s="2" t="s">
        <v>9197</v>
      </c>
    </row>
    <row r="2153" spans="1:12">
      <c r="A2153" s="2">
        <v>338349</v>
      </c>
      <c r="B2153" s="2" t="s">
        <v>9198</v>
      </c>
      <c r="C2153" s="2" t="s">
        <v>9199</v>
      </c>
      <c r="D2153" s="2" t="s">
        <v>602</v>
      </c>
      <c r="E2153" s="2">
        <v>900182</v>
      </c>
      <c r="F2153" s="2" t="s">
        <v>3273</v>
      </c>
      <c r="G2153" s="2">
        <v>906380</v>
      </c>
      <c r="H2153" s="2">
        <v>4</v>
      </c>
      <c r="I2153" s="2" t="s">
        <v>9200</v>
      </c>
      <c r="J2153" s="2">
        <v>-71.085945</v>
      </c>
      <c r="K2153" s="2">
        <v>42.363039</v>
      </c>
      <c r="L2153" s="2" t="s">
        <v>9201</v>
      </c>
    </row>
    <row r="2154" spans="1:12">
      <c r="A2154" s="2">
        <v>338545</v>
      </c>
      <c r="B2154" s="2" t="s">
        <v>9202</v>
      </c>
      <c r="C2154" s="2" t="s">
        <v>9203</v>
      </c>
      <c r="D2154" s="2" t="s">
        <v>602</v>
      </c>
      <c r="E2154" s="2">
        <v>900182</v>
      </c>
      <c r="F2154" s="2" t="s">
        <v>5368</v>
      </c>
      <c r="G2154" s="2">
        <v>906186</v>
      </c>
      <c r="H2154" s="2">
        <v>3</v>
      </c>
      <c r="I2154" s="2" t="s">
        <v>9204</v>
      </c>
      <c r="J2154" s="2">
        <v>-87.6308</v>
      </c>
      <c r="K2154" s="2">
        <v>41.8914</v>
      </c>
      <c r="L2154" s="2" t="s">
        <v>9205</v>
      </c>
    </row>
    <row r="2155" spans="1:12">
      <c r="A2155" s="2">
        <v>338549</v>
      </c>
      <c r="B2155" s="2" t="s">
        <v>9206</v>
      </c>
      <c r="C2155" s="2" t="s">
        <v>9207</v>
      </c>
      <c r="D2155" s="2" t="s">
        <v>602</v>
      </c>
      <c r="E2155" s="2">
        <v>900182</v>
      </c>
      <c r="F2155" s="2" t="s">
        <v>5368</v>
      </c>
      <c r="G2155" s="2">
        <v>906186</v>
      </c>
      <c r="H2155" s="2">
        <v>4</v>
      </c>
      <c r="I2155" s="2" t="s">
        <v>9208</v>
      </c>
      <c r="J2155" s="2">
        <v>0.039077</v>
      </c>
      <c r="K2155" s="2">
        <v>51.508499</v>
      </c>
      <c r="L2155" s="2" t="s">
        <v>9209</v>
      </c>
    </row>
    <row r="2156" spans="1:12">
      <c r="A2156" s="2">
        <v>338698</v>
      </c>
      <c r="B2156" s="2" t="s">
        <v>9210</v>
      </c>
      <c r="C2156" s="2" t="s">
        <v>9211</v>
      </c>
      <c r="D2156" s="2" t="s">
        <v>3528</v>
      </c>
      <c r="E2156" s="2">
        <v>900065</v>
      </c>
      <c r="F2156" s="2" t="s">
        <v>9212</v>
      </c>
      <c r="G2156" s="2">
        <v>902414</v>
      </c>
      <c r="H2156" s="2">
        <v>3</v>
      </c>
      <c r="I2156" s="2" t="s">
        <v>9213</v>
      </c>
      <c r="J2156" s="2">
        <v>0.039077</v>
      </c>
      <c r="K2156" s="2">
        <v>51.508499</v>
      </c>
      <c r="L2156" s="2" t="s">
        <v>9214</v>
      </c>
    </row>
    <row r="2157" spans="1:12">
      <c r="A2157" s="2">
        <v>338716</v>
      </c>
      <c r="B2157" s="2" t="s">
        <v>9215</v>
      </c>
      <c r="C2157" s="2" t="s">
        <v>9216</v>
      </c>
      <c r="D2157" s="2" t="s">
        <v>9217</v>
      </c>
      <c r="E2157" s="2">
        <v>900003</v>
      </c>
      <c r="F2157" s="2" t="s">
        <v>9218</v>
      </c>
      <c r="G2157" s="2">
        <v>918110</v>
      </c>
      <c r="H2157" s="2">
        <v>5</v>
      </c>
      <c r="I2157" s="2" t="s">
        <v>9219</v>
      </c>
      <c r="J2157" s="2">
        <v>0.039077</v>
      </c>
      <c r="K2157" s="2">
        <v>51.508499</v>
      </c>
      <c r="L2157" s="2" t="s">
        <v>9220</v>
      </c>
    </row>
    <row r="2158" spans="1:12">
      <c r="A2158" s="2">
        <v>338721</v>
      </c>
      <c r="B2158" s="2" t="s">
        <v>9221</v>
      </c>
      <c r="C2158" s="2" t="s">
        <v>9222</v>
      </c>
      <c r="D2158" s="2" t="s">
        <v>9217</v>
      </c>
      <c r="E2158" s="2">
        <v>900003</v>
      </c>
      <c r="F2158" s="2" t="s">
        <v>9223</v>
      </c>
      <c r="G2158" s="2">
        <v>901006</v>
      </c>
      <c r="H2158" s="2">
        <v>5</v>
      </c>
      <c r="I2158" s="2" t="s">
        <v>9224</v>
      </c>
      <c r="J2158" s="2">
        <v>2.8733</v>
      </c>
      <c r="K2158" s="2">
        <v>36.7633</v>
      </c>
      <c r="L2158" s="2" t="s">
        <v>9225</v>
      </c>
    </row>
    <row r="2159" spans="1:12">
      <c r="A2159" s="2">
        <v>338728</v>
      </c>
      <c r="B2159" s="2" t="s">
        <v>9226</v>
      </c>
      <c r="C2159" s="2" t="s">
        <v>9227</v>
      </c>
      <c r="D2159" s="2" t="s">
        <v>9217</v>
      </c>
      <c r="E2159" s="2">
        <v>900003</v>
      </c>
      <c r="F2159" s="2" t="s">
        <v>9228</v>
      </c>
      <c r="G2159" s="2">
        <v>917017</v>
      </c>
      <c r="H2159" s="2">
        <v>5</v>
      </c>
      <c r="I2159" s="2" t="s">
        <v>9229</v>
      </c>
      <c r="J2159" s="2">
        <v>0.039077</v>
      </c>
      <c r="K2159" s="2">
        <v>51.508499</v>
      </c>
      <c r="L2159" s="2" t="s">
        <v>9230</v>
      </c>
    </row>
    <row r="2160" spans="1:12">
      <c r="A2160" s="2">
        <v>338729</v>
      </c>
      <c r="B2160" s="2" t="s">
        <v>9231</v>
      </c>
      <c r="C2160" s="2" t="s">
        <v>9232</v>
      </c>
      <c r="D2160" s="2" t="s">
        <v>9217</v>
      </c>
      <c r="E2160" s="2">
        <v>900003</v>
      </c>
      <c r="F2160" s="2" t="s">
        <v>9228</v>
      </c>
      <c r="G2160" s="2">
        <v>917017</v>
      </c>
      <c r="H2160" s="2">
        <v>5</v>
      </c>
      <c r="I2160" s="2" t="s">
        <v>9233</v>
      </c>
      <c r="J2160" s="2">
        <v>-0.6091</v>
      </c>
      <c r="K2160" s="2">
        <v>35.7155</v>
      </c>
      <c r="L2160" s="2" t="s">
        <v>9234</v>
      </c>
    </row>
    <row r="2161" spans="1:12">
      <c r="A2161" s="2">
        <v>338730</v>
      </c>
      <c r="B2161" s="2" t="s">
        <v>9235</v>
      </c>
      <c r="C2161" s="2" t="s">
        <v>9236</v>
      </c>
      <c r="D2161" s="2" t="s">
        <v>9217</v>
      </c>
      <c r="E2161" s="2">
        <v>900003</v>
      </c>
      <c r="F2161" s="2" t="s">
        <v>9237</v>
      </c>
      <c r="G2161" s="2">
        <v>910562</v>
      </c>
      <c r="H2161" s="2">
        <v>5</v>
      </c>
      <c r="I2161" s="2" t="s">
        <v>9238</v>
      </c>
      <c r="J2161" s="2">
        <v>-1.315989</v>
      </c>
      <c r="K2161" s="2">
        <v>34.867492</v>
      </c>
      <c r="L2161" s="2" t="s">
        <v>9239</v>
      </c>
    </row>
    <row r="2162" spans="1:12">
      <c r="A2162" s="2">
        <v>338767</v>
      </c>
      <c r="B2162" s="2" t="s">
        <v>9240</v>
      </c>
      <c r="C2162" s="2" t="s">
        <v>9241</v>
      </c>
      <c r="D2162" s="2" t="s">
        <v>4112</v>
      </c>
      <c r="E2162" s="2">
        <v>900192</v>
      </c>
      <c r="F2162" s="2" t="s">
        <v>9242</v>
      </c>
      <c r="G2162" s="2">
        <v>971573</v>
      </c>
      <c r="H2162" s="2">
        <v>3</v>
      </c>
      <c r="I2162" s="2" t="s">
        <v>9243</v>
      </c>
      <c r="J2162" s="2">
        <v>-67.139133</v>
      </c>
      <c r="K2162" s="2">
        <v>18.500262</v>
      </c>
      <c r="L2162" s="2" t="s">
        <v>9244</v>
      </c>
    </row>
    <row r="2163" spans="1:12">
      <c r="A2163" s="2">
        <v>338986</v>
      </c>
      <c r="B2163" s="2" t="s">
        <v>9245</v>
      </c>
      <c r="C2163" s="2" t="s">
        <v>9246</v>
      </c>
      <c r="D2163" s="2" t="s">
        <v>3528</v>
      </c>
      <c r="E2163" s="2">
        <v>900065</v>
      </c>
      <c r="F2163" s="2" t="s">
        <v>9247</v>
      </c>
      <c r="G2163" s="2">
        <v>902244</v>
      </c>
      <c r="H2163" s="2">
        <v>3</v>
      </c>
      <c r="I2163" s="2" t="s">
        <v>9248</v>
      </c>
      <c r="J2163" s="2">
        <v>8.568</v>
      </c>
      <c r="K2163" s="2">
        <v>50.132</v>
      </c>
      <c r="L2163" s="2" t="s">
        <v>9249</v>
      </c>
    </row>
    <row r="2164" spans="1:12">
      <c r="A2164" s="2">
        <v>339006</v>
      </c>
      <c r="B2164" s="2" t="s">
        <v>9250</v>
      </c>
      <c r="C2164" s="2" t="s">
        <v>9251</v>
      </c>
      <c r="D2164" s="2" t="s">
        <v>9252</v>
      </c>
      <c r="E2164" s="2">
        <v>900053</v>
      </c>
      <c r="F2164" s="2" t="s">
        <v>9253</v>
      </c>
      <c r="G2164" s="2">
        <v>901846</v>
      </c>
      <c r="H2164" s="2">
        <v>4</v>
      </c>
      <c r="I2164" s="2" t="s">
        <v>9254</v>
      </c>
      <c r="J2164" s="2">
        <v>-78.4891</v>
      </c>
      <c r="K2164" s="2">
        <v>-0.1968</v>
      </c>
      <c r="L2164" s="2" t="s">
        <v>9255</v>
      </c>
    </row>
    <row r="2165" spans="1:12">
      <c r="A2165" s="2">
        <v>339007</v>
      </c>
      <c r="B2165" s="2" t="s">
        <v>9256</v>
      </c>
      <c r="C2165" s="2" t="s">
        <v>9257</v>
      </c>
      <c r="D2165" s="2" t="s">
        <v>9252</v>
      </c>
      <c r="E2165" s="2">
        <v>900053</v>
      </c>
      <c r="F2165" s="2" t="s">
        <v>9253</v>
      </c>
      <c r="G2165" s="2">
        <v>901846</v>
      </c>
      <c r="H2165" s="2">
        <v>5</v>
      </c>
      <c r="I2165" s="2" t="s">
        <v>9258</v>
      </c>
      <c r="J2165" s="2">
        <v>-78.4791</v>
      </c>
      <c r="K2165" s="2">
        <v>-0.1776</v>
      </c>
      <c r="L2165" s="2" t="s">
        <v>9259</v>
      </c>
    </row>
    <row r="2166" spans="1:12">
      <c r="A2166" s="2">
        <v>339010</v>
      </c>
      <c r="B2166" s="2" t="s">
        <v>9260</v>
      </c>
      <c r="C2166" s="2" t="s">
        <v>9261</v>
      </c>
      <c r="D2166" s="2" t="s">
        <v>3528</v>
      </c>
      <c r="E2166" s="2">
        <v>900065</v>
      </c>
      <c r="F2166" s="2" t="s">
        <v>3534</v>
      </c>
      <c r="G2166" s="2">
        <v>902344</v>
      </c>
      <c r="H2166" s="2">
        <v>3</v>
      </c>
      <c r="I2166" s="2" t="s">
        <v>9262</v>
      </c>
      <c r="J2166" s="2">
        <v>8.594861</v>
      </c>
      <c r="K2166" s="2">
        <v>50.054734</v>
      </c>
      <c r="L2166" s="2" t="s">
        <v>9263</v>
      </c>
    </row>
    <row r="2167" spans="1:12">
      <c r="A2167" s="2">
        <v>339043</v>
      </c>
      <c r="B2167" s="2" t="s">
        <v>9264</v>
      </c>
      <c r="C2167" s="2" t="s">
        <v>9265</v>
      </c>
      <c r="D2167" s="2" t="s">
        <v>3528</v>
      </c>
      <c r="E2167" s="2">
        <v>900065</v>
      </c>
      <c r="F2167" s="2" t="s">
        <v>3534</v>
      </c>
      <c r="G2167" s="2">
        <v>902344</v>
      </c>
      <c r="H2167" s="2">
        <v>3</v>
      </c>
      <c r="I2167" s="2" t="s">
        <v>9266</v>
      </c>
      <c r="J2167" s="2">
        <v>0.039077</v>
      </c>
      <c r="K2167" s="2">
        <v>51.508499</v>
      </c>
      <c r="L2167" s="2" t="s">
        <v>9267</v>
      </c>
    </row>
    <row r="2168" spans="1:12">
      <c r="A2168" s="2">
        <v>339061</v>
      </c>
      <c r="B2168" s="2" t="s">
        <v>9268</v>
      </c>
      <c r="C2168" s="2" t="s">
        <v>9269</v>
      </c>
      <c r="D2168" s="2" t="s">
        <v>9270</v>
      </c>
      <c r="E2168" s="2">
        <v>900057</v>
      </c>
      <c r="F2168" s="2" t="s">
        <v>9271</v>
      </c>
      <c r="G2168" s="2">
        <v>901867</v>
      </c>
      <c r="H2168" s="2">
        <v>5</v>
      </c>
      <c r="I2168" s="2" t="s">
        <v>9272</v>
      </c>
      <c r="J2168" s="2">
        <v>24.74777</v>
      </c>
      <c r="K2168" s="2">
        <v>59.43742</v>
      </c>
      <c r="L2168" s="2" t="s">
        <v>9273</v>
      </c>
    </row>
    <row r="2169" spans="1:12">
      <c r="A2169" s="2">
        <v>339133</v>
      </c>
      <c r="B2169" s="2" t="s">
        <v>9274</v>
      </c>
      <c r="C2169" s="2" t="s">
        <v>9275</v>
      </c>
      <c r="D2169" s="2" t="s">
        <v>3146</v>
      </c>
      <c r="E2169" s="2">
        <v>900159</v>
      </c>
      <c r="F2169" s="2" t="s">
        <v>9276</v>
      </c>
      <c r="G2169" s="2">
        <v>957529</v>
      </c>
      <c r="H2169" s="2">
        <v>4</v>
      </c>
      <c r="I2169" s="2" t="s">
        <v>9277</v>
      </c>
      <c r="J2169" s="2">
        <v>-5.448371</v>
      </c>
      <c r="K2169" s="2">
        <v>36.142943</v>
      </c>
      <c r="L2169" s="2" t="s">
        <v>9278</v>
      </c>
    </row>
    <row r="2170" spans="1:12">
      <c r="A2170" s="2">
        <v>339135</v>
      </c>
      <c r="B2170" s="2" t="s">
        <v>9279</v>
      </c>
      <c r="C2170" s="2" t="s">
        <v>9280</v>
      </c>
      <c r="D2170" s="2" t="s">
        <v>3528</v>
      </c>
      <c r="E2170" s="2">
        <v>900065</v>
      </c>
      <c r="F2170" s="2" t="s">
        <v>9281</v>
      </c>
      <c r="G2170" s="2">
        <v>902351</v>
      </c>
      <c r="H2170" s="2">
        <v>3</v>
      </c>
      <c r="I2170" s="2" t="s">
        <v>9282</v>
      </c>
      <c r="J2170" s="2">
        <v>0.039077</v>
      </c>
      <c r="K2170" s="2">
        <v>51.508499</v>
      </c>
      <c r="L2170" s="2" t="s">
        <v>9283</v>
      </c>
    </row>
    <row r="2171" spans="1:12">
      <c r="A2171" s="2">
        <v>339312</v>
      </c>
      <c r="B2171" s="2" t="s">
        <v>9284</v>
      </c>
      <c r="C2171" s="2" t="s">
        <v>9285</v>
      </c>
      <c r="D2171" s="2" t="s">
        <v>3146</v>
      </c>
      <c r="E2171" s="2">
        <v>900159</v>
      </c>
      <c r="F2171" s="2" t="s">
        <v>9286</v>
      </c>
      <c r="G2171" s="2">
        <v>958822</v>
      </c>
      <c r="H2171" s="2">
        <v>4</v>
      </c>
      <c r="I2171" s="2" t="s">
        <v>9287</v>
      </c>
      <c r="J2171" s="2">
        <v>2.123267</v>
      </c>
      <c r="K2171" s="2">
        <v>41.35611</v>
      </c>
      <c r="L2171" s="2" t="s">
        <v>9288</v>
      </c>
    </row>
    <row r="2172" spans="1:12">
      <c r="A2172" s="2">
        <v>339388</v>
      </c>
      <c r="B2172" s="2" t="s">
        <v>9289</v>
      </c>
      <c r="C2172" s="2" t="s">
        <v>9290</v>
      </c>
      <c r="D2172" s="2" t="s">
        <v>3146</v>
      </c>
      <c r="E2172" s="2">
        <v>900159</v>
      </c>
      <c r="F2172" s="2" t="s">
        <v>9291</v>
      </c>
      <c r="G2172" s="2">
        <v>961973</v>
      </c>
      <c r="H2172" s="2">
        <v>5</v>
      </c>
      <c r="I2172" s="2" t="s">
        <v>9292</v>
      </c>
      <c r="J2172" s="2">
        <v>-2.615943</v>
      </c>
      <c r="K2172" s="2">
        <v>42.514241</v>
      </c>
      <c r="L2172" s="2" t="s">
        <v>9293</v>
      </c>
    </row>
    <row r="2173" spans="1:12">
      <c r="A2173" s="2">
        <v>339447</v>
      </c>
      <c r="B2173" s="2" t="s">
        <v>9294</v>
      </c>
      <c r="C2173" s="2" t="s">
        <v>9295</v>
      </c>
      <c r="D2173" s="2" t="s">
        <v>3528</v>
      </c>
      <c r="E2173" s="2">
        <v>900065</v>
      </c>
      <c r="F2173" s="2" t="s">
        <v>9296</v>
      </c>
      <c r="G2173" s="2">
        <v>902274</v>
      </c>
      <c r="H2173" s="2">
        <v>5</v>
      </c>
      <c r="I2173" s="2" t="s">
        <v>9297</v>
      </c>
      <c r="J2173" s="2">
        <v>10.793</v>
      </c>
      <c r="K2173" s="2">
        <v>52.433</v>
      </c>
      <c r="L2173" s="2" t="s">
        <v>9298</v>
      </c>
    </row>
    <row r="2174" spans="1:12">
      <c r="A2174" s="2">
        <v>339464</v>
      </c>
      <c r="B2174" s="2" t="s">
        <v>9299</v>
      </c>
      <c r="C2174" s="2" t="s">
        <v>9300</v>
      </c>
      <c r="D2174" s="2" t="s">
        <v>3146</v>
      </c>
      <c r="E2174" s="2">
        <v>900159</v>
      </c>
      <c r="F2174" s="2" t="s">
        <v>9301</v>
      </c>
      <c r="G2174" s="2">
        <v>904583</v>
      </c>
      <c r="H2174" s="2">
        <v>4</v>
      </c>
      <c r="I2174" s="2" t="s">
        <v>9302</v>
      </c>
      <c r="J2174" s="2">
        <v>-3.172764</v>
      </c>
      <c r="K2174" s="2">
        <v>40.635023</v>
      </c>
      <c r="L2174" s="2" t="s">
        <v>9303</v>
      </c>
    </row>
    <row r="2175" spans="1:12">
      <c r="A2175" s="2">
        <v>339526</v>
      </c>
      <c r="B2175" s="2" t="s">
        <v>9304</v>
      </c>
      <c r="C2175" s="2" t="s">
        <v>9305</v>
      </c>
      <c r="D2175" s="2" t="s">
        <v>3682</v>
      </c>
      <c r="E2175" s="2">
        <v>900181</v>
      </c>
      <c r="F2175" s="2" t="s">
        <v>9306</v>
      </c>
      <c r="G2175" s="2">
        <v>905332</v>
      </c>
      <c r="H2175" s="2">
        <v>3</v>
      </c>
      <c r="I2175" s="2" t="s">
        <v>9307</v>
      </c>
      <c r="J2175" s="2">
        <v>-2.206311</v>
      </c>
      <c r="K2175" s="2">
        <v>57.196986</v>
      </c>
      <c r="L2175" s="2" t="s">
        <v>9308</v>
      </c>
    </row>
    <row r="2176" spans="1:12">
      <c r="A2176" s="2">
        <v>339648</v>
      </c>
      <c r="B2176" s="2" t="s">
        <v>9309</v>
      </c>
      <c r="C2176" s="2" t="s">
        <v>9310</v>
      </c>
      <c r="D2176" s="2" t="s">
        <v>602</v>
      </c>
      <c r="E2176" s="2">
        <v>900182</v>
      </c>
      <c r="F2176" s="2" t="s">
        <v>6528</v>
      </c>
      <c r="G2176" s="2">
        <v>906200</v>
      </c>
      <c r="H2176" s="2">
        <v>4</v>
      </c>
      <c r="I2176" s="2" t="s">
        <v>9311</v>
      </c>
      <c r="J2176" s="2">
        <v>-117.312</v>
      </c>
      <c r="K2176" s="2">
        <v>33.134</v>
      </c>
      <c r="L2176" s="2" t="s">
        <v>9312</v>
      </c>
    </row>
    <row r="2177" spans="1:12">
      <c r="A2177" s="2">
        <v>339821</v>
      </c>
      <c r="B2177" s="2" t="s">
        <v>9313</v>
      </c>
      <c r="C2177" s="2" t="s">
        <v>9314</v>
      </c>
      <c r="D2177" s="2" t="s">
        <v>602</v>
      </c>
      <c r="E2177" s="2">
        <v>900182</v>
      </c>
      <c r="F2177" s="2" t="s">
        <v>7412</v>
      </c>
      <c r="G2177" s="2">
        <v>906084</v>
      </c>
      <c r="H2177" s="2">
        <v>4</v>
      </c>
      <c r="I2177" s="2" t="s">
        <v>9315</v>
      </c>
      <c r="J2177" s="2">
        <v>-80.847</v>
      </c>
      <c r="K2177" s="2">
        <v>35.0552</v>
      </c>
      <c r="L2177" s="2" t="s">
        <v>9316</v>
      </c>
    </row>
    <row r="2178" spans="1:12">
      <c r="A2178" s="2">
        <v>339849</v>
      </c>
      <c r="B2178" s="2" t="s">
        <v>9317</v>
      </c>
      <c r="C2178" s="2" t="s">
        <v>9318</v>
      </c>
      <c r="D2178" s="2" t="s">
        <v>602</v>
      </c>
      <c r="E2178" s="2">
        <v>900182</v>
      </c>
      <c r="F2178" s="2" t="s">
        <v>7412</v>
      </c>
      <c r="G2178" s="2">
        <v>906084</v>
      </c>
      <c r="H2178" s="2">
        <v>4</v>
      </c>
      <c r="I2178" s="2" t="s">
        <v>9319</v>
      </c>
      <c r="J2178" s="2">
        <v>0.039077</v>
      </c>
      <c r="K2178" s="2">
        <v>51.508499</v>
      </c>
      <c r="L2178" s="2" t="s">
        <v>9320</v>
      </c>
    </row>
    <row r="2179" spans="1:12">
      <c r="A2179" s="2">
        <v>339951</v>
      </c>
      <c r="B2179" s="2" t="s">
        <v>9321</v>
      </c>
      <c r="C2179" s="2" t="s">
        <v>9322</v>
      </c>
      <c r="D2179" s="2" t="s">
        <v>602</v>
      </c>
      <c r="E2179" s="2">
        <v>900182</v>
      </c>
      <c r="F2179" s="2" t="s">
        <v>9323</v>
      </c>
      <c r="G2179" s="2">
        <v>1105054</v>
      </c>
      <c r="H2179" s="2">
        <v>3</v>
      </c>
      <c r="I2179" s="2" t="s">
        <v>9324</v>
      </c>
      <c r="J2179" s="2">
        <v>-77.444715</v>
      </c>
      <c r="K2179" s="2">
        <v>38.898573</v>
      </c>
      <c r="L2179" s="2" t="s">
        <v>9325</v>
      </c>
    </row>
    <row r="2180" spans="1:12">
      <c r="A2180" s="2">
        <v>339954</v>
      </c>
      <c r="B2180" s="2" t="s">
        <v>9326</v>
      </c>
      <c r="C2180" s="2" t="s">
        <v>9327</v>
      </c>
      <c r="D2180" s="2" t="s">
        <v>602</v>
      </c>
      <c r="E2180" s="2">
        <v>900182</v>
      </c>
      <c r="F2180" s="2" t="s">
        <v>9323</v>
      </c>
      <c r="G2180" s="2">
        <v>1105054</v>
      </c>
      <c r="H2180" s="2">
        <v>4</v>
      </c>
      <c r="I2180" s="2" t="s">
        <v>9328</v>
      </c>
      <c r="J2180" s="2">
        <v>-77.456722</v>
      </c>
      <c r="K2180" s="2">
        <v>38.875849</v>
      </c>
      <c r="L2180" s="2" t="s">
        <v>9329</v>
      </c>
    </row>
    <row r="2181" spans="1:12">
      <c r="A2181" s="2">
        <v>340075</v>
      </c>
      <c r="B2181" s="2" t="s">
        <v>9330</v>
      </c>
      <c r="C2181" s="2" t="s">
        <v>9331</v>
      </c>
      <c r="D2181" s="2" t="s">
        <v>602</v>
      </c>
      <c r="E2181" s="2">
        <v>900182</v>
      </c>
      <c r="F2181" s="2" t="s">
        <v>8249</v>
      </c>
      <c r="G2181" s="2">
        <v>911838</v>
      </c>
      <c r="H2181" s="2">
        <v>3</v>
      </c>
      <c r="I2181" s="2" t="s">
        <v>9332</v>
      </c>
      <c r="J2181" s="2">
        <v>-81.0348</v>
      </c>
      <c r="K2181" s="2">
        <v>34.004</v>
      </c>
      <c r="L2181" s="2" t="s">
        <v>9333</v>
      </c>
    </row>
    <row r="2182" spans="1:12">
      <c r="A2182" s="2">
        <v>340111</v>
      </c>
      <c r="B2182" s="2" t="s">
        <v>9334</v>
      </c>
      <c r="C2182" s="2" t="s">
        <v>9335</v>
      </c>
      <c r="D2182" s="2" t="s">
        <v>602</v>
      </c>
      <c r="E2182" s="2">
        <v>900182</v>
      </c>
      <c r="F2182" s="2" t="s">
        <v>9336</v>
      </c>
      <c r="G2182" s="2">
        <v>956406</v>
      </c>
      <c r="H2182" s="2">
        <v>3</v>
      </c>
      <c r="I2182" s="2" t="s">
        <v>9337</v>
      </c>
      <c r="J2182" s="2">
        <v>-80.2576</v>
      </c>
      <c r="K2182" s="2">
        <v>25.7355</v>
      </c>
      <c r="L2182" s="2" t="s">
        <v>9338</v>
      </c>
    </row>
    <row r="2183" spans="1:12">
      <c r="A2183" s="2">
        <v>340112</v>
      </c>
      <c r="B2183" s="2" t="s">
        <v>9339</v>
      </c>
      <c r="C2183" s="2" t="s">
        <v>9340</v>
      </c>
      <c r="D2183" s="2" t="s">
        <v>602</v>
      </c>
      <c r="E2183" s="2">
        <v>900182</v>
      </c>
      <c r="F2183" s="2" t="s">
        <v>9336</v>
      </c>
      <c r="G2183" s="2">
        <v>956406</v>
      </c>
      <c r="H2183" s="2">
        <v>4</v>
      </c>
      <c r="I2183" s="2" t="s">
        <v>9341</v>
      </c>
      <c r="J2183" s="2">
        <v>0.039077</v>
      </c>
      <c r="K2183" s="2">
        <v>51.508499</v>
      </c>
      <c r="L2183" s="2" t="s">
        <v>9342</v>
      </c>
    </row>
    <row r="2184" spans="1:12">
      <c r="A2184" s="2">
        <v>340287</v>
      </c>
      <c r="B2184" s="2" t="s">
        <v>9343</v>
      </c>
      <c r="C2184" s="2" t="s">
        <v>9344</v>
      </c>
      <c r="D2184" s="2" t="s">
        <v>602</v>
      </c>
      <c r="E2184" s="2">
        <v>900182</v>
      </c>
      <c r="F2184" s="2" t="s">
        <v>9345</v>
      </c>
      <c r="G2184" s="2">
        <v>906500</v>
      </c>
      <c r="H2184" s="2">
        <v>4</v>
      </c>
      <c r="I2184" s="2" t="s">
        <v>9346</v>
      </c>
      <c r="J2184" s="2">
        <v>-86.155493</v>
      </c>
      <c r="K2184" s="2">
        <v>39.964714</v>
      </c>
      <c r="L2184" s="2" t="s">
        <v>9347</v>
      </c>
    </row>
    <row r="2185" spans="1:12">
      <c r="A2185" s="2">
        <v>340734</v>
      </c>
      <c r="B2185" s="2" t="s">
        <v>9348</v>
      </c>
      <c r="C2185" s="2" t="s">
        <v>9349</v>
      </c>
      <c r="D2185" s="2" t="s">
        <v>602</v>
      </c>
      <c r="E2185" s="2">
        <v>900182</v>
      </c>
      <c r="F2185" s="2" t="s">
        <v>6285</v>
      </c>
      <c r="G2185" s="2">
        <v>905583</v>
      </c>
      <c r="H2185" s="2">
        <v>4</v>
      </c>
      <c r="I2185" s="2" t="s">
        <v>9350</v>
      </c>
      <c r="J2185" s="2">
        <v>-104.992258</v>
      </c>
      <c r="K2185" s="2">
        <v>39.74673</v>
      </c>
      <c r="L2185" s="2" t="s">
        <v>9351</v>
      </c>
    </row>
    <row r="2186" spans="1:12">
      <c r="A2186" s="2">
        <v>340745</v>
      </c>
      <c r="B2186" s="2" t="s">
        <v>9352</v>
      </c>
      <c r="C2186" s="2" t="s">
        <v>9353</v>
      </c>
      <c r="D2186" s="2" t="s">
        <v>602</v>
      </c>
      <c r="E2186" s="2">
        <v>900182</v>
      </c>
      <c r="F2186" s="2" t="s">
        <v>6285</v>
      </c>
      <c r="G2186" s="2">
        <v>905583</v>
      </c>
      <c r="H2186" s="2">
        <v>4</v>
      </c>
      <c r="I2186" s="2" t="s">
        <v>9354</v>
      </c>
      <c r="J2186" s="2">
        <v>-104.989147</v>
      </c>
      <c r="K2186" s="2">
        <v>39.741939</v>
      </c>
      <c r="L2186" s="2" t="s">
        <v>9355</v>
      </c>
    </row>
    <row r="2187" spans="1:12">
      <c r="A2187" s="2">
        <v>340859</v>
      </c>
      <c r="B2187" s="2" t="s">
        <v>9356</v>
      </c>
      <c r="C2187" s="2" t="s">
        <v>9357</v>
      </c>
      <c r="D2187" s="2" t="s">
        <v>602</v>
      </c>
      <c r="E2187" s="2">
        <v>900182</v>
      </c>
      <c r="F2187" s="2" t="s">
        <v>6285</v>
      </c>
      <c r="G2187" s="2">
        <v>905583</v>
      </c>
      <c r="H2187" s="2">
        <v>4</v>
      </c>
      <c r="I2187" s="2" t="s">
        <v>9358</v>
      </c>
      <c r="J2187" s="2">
        <v>-104.9956</v>
      </c>
      <c r="K2187" s="2">
        <v>39.7491</v>
      </c>
      <c r="L2187" s="2" t="s">
        <v>9359</v>
      </c>
    </row>
    <row r="2188" spans="1:12">
      <c r="A2188" s="2">
        <v>340877</v>
      </c>
      <c r="B2188" s="2" t="s">
        <v>9360</v>
      </c>
      <c r="C2188" s="2" t="s">
        <v>9361</v>
      </c>
      <c r="D2188" s="2" t="s">
        <v>602</v>
      </c>
      <c r="E2188" s="2">
        <v>900182</v>
      </c>
      <c r="F2188" s="2" t="s">
        <v>6994</v>
      </c>
      <c r="G2188" s="2">
        <v>981476</v>
      </c>
      <c r="H2188" s="2">
        <v>4</v>
      </c>
      <c r="I2188" s="2" t="s">
        <v>9362</v>
      </c>
      <c r="J2188" s="2">
        <v>0.039077</v>
      </c>
      <c r="K2188" s="2">
        <v>51.508499</v>
      </c>
      <c r="L2188" s="2" t="s">
        <v>9363</v>
      </c>
    </row>
    <row r="2189" spans="1:12">
      <c r="A2189" s="2">
        <v>340884</v>
      </c>
      <c r="B2189" s="2" t="s">
        <v>9364</v>
      </c>
      <c r="C2189" s="2" t="s">
        <v>9365</v>
      </c>
      <c r="D2189" s="2" t="s">
        <v>602</v>
      </c>
      <c r="E2189" s="2">
        <v>900182</v>
      </c>
      <c r="F2189" s="2" t="s">
        <v>6244</v>
      </c>
      <c r="G2189" s="2">
        <v>905894</v>
      </c>
      <c r="H2189" s="2">
        <v>4</v>
      </c>
      <c r="I2189" s="2" t="s">
        <v>9366</v>
      </c>
      <c r="J2189" s="2">
        <v>0.039077</v>
      </c>
      <c r="K2189" s="2">
        <v>51.508499</v>
      </c>
      <c r="L2189" s="2" t="s">
        <v>9367</v>
      </c>
    </row>
    <row r="2190" spans="1:12">
      <c r="A2190" s="2">
        <v>340885</v>
      </c>
      <c r="B2190" s="2" t="s">
        <v>9368</v>
      </c>
      <c r="C2190" s="2" t="s">
        <v>9369</v>
      </c>
      <c r="D2190" s="2" t="s">
        <v>602</v>
      </c>
      <c r="E2190" s="2">
        <v>900182</v>
      </c>
      <c r="F2190" s="2" t="s">
        <v>6244</v>
      </c>
      <c r="G2190" s="2">
        <v>905894</v>
      </c>
      <c r="H2190" s="2">
        <v>3</v>
      </c>
      <c r="I2190" s="2" t="s">
        <v>9370</v>
      </c>
      <c r="J2190" s="2">
        <v>-96.8012</v>
      </c>
      <c r="K2190" s="2">
        <v>32.7771</v>
      </c>
      <c r="L2190" s="2" t="s">
        <v>9371</v>
      </c>
    </row>
    <row r="2191" spans="1:12">
      <c r="A2191" s="2">
        <v>340981</v>
      </c>
      <c r="B2191" s="2" t="s">
        <v>9372</v>
      </c>
      <c r="C2191" s="2" t="s">
        <v>9373</v>
      </c>
      <c r="D2191" s="2" t="s">
        <v>602</v>
      </c>
      <c r="E2191" s="2">
        <v>900182</v>
      </c>
      <c r="F2191" s="2" t="s">
        <v>9374</v>
      </c>
      <c r="G2191" s="2">
        <v>905894</v>
      </c>
      <c r="H2191" s="2">
        <v>4</v>
      </c>
      <c r="I2191" s="2" t="s">
        <v>9375</v>
      </c>
      <c r="J2191" s="2">
        <v>-96.8181</v>
      </c>
      <c r="K2191" s="2">
        <v>32.9306</v>
      </c>
      <c r="L2191" s="2" t="s">
        <v>9376</v>
      </c>
    </row>
    <row r="2192" spans="1:12">
      <c r="A2192" s="2">
        <v>340984</v>
      </c>
      <c r="B2192" s="2" t="s">
        <v>9377</v>
      </c>
      <c r="C2192" s="2" t="s">
        <v>9378</v>
      </c>
      <c r="D2192" s="2" t="s">
        <v>602</v>
      </c>
      <c r="E2192" s="2">
        <v>900182</v>
      </c>
      <c r="F2192" s="2" t="s">
        <v>6244</v>
      </c>
      <c r="G2192" s="2">
        <v>905894</v>
      </c>
      <c r="H2192" s="2">
        <v>4</v>
      </c>
      <c r="I2192" s="2" t="s">
        <v>9379</v>
      </c>
      <c r="J2192" s="2">
        <v>-96.821723</v>
      </c>
      <c r="K2192" s="2">
        <v>32.932903</v>
      </c>
      <c r="L2192" s="2" t="s">
        <v>9380</v>
      </c>
    </row>
    <row r="2193" spans="1:12">
      <c r="A2193" s="2">
        <v>341000</v>
      </c>
      <c r="B2193" s="2" t="s">
        <v>9381</v>
      </c>
      <c r="C2193" s="2" t="s">
        <v>9382</v>
      </c>
      <c r="D2193" s="2" t="s">
        <v>602</v>
      </c>
      <c r="E2193" s="2">
        <v>900182</v>
      </c>
      <c r="F2193" s="2" t="s">
        <v>6244</v>
      </c>
      <c r="G2193" s="2">
        <v>905894</v>
      </c>
      <c r="H2193" s="2">
        <v>3</v>
      </c>
      <c r="I2193" s="2" t="s">
        <v>9383</v>
      </c>
      <c r="J2193" s="2">
        <v>-96.750542</v>
      </c>
      <c r="K2193" s="2">
        <v>32.655716</v>
      </c>
      <c r="L2193" s="2" t="s">
        <v>9384</v>
      </c>
    </row>
    <row r="2194" spans="1:12">
      <c r="A2194" s="2">
        <v>341001</v>
      </c>
      <c r="B2194" s="2" t="s">
        <v>9385</v>
      </c>
      <c r="C2194" s="2" t="s">
        <v>9386</v>
      </c>
      <c r="D2194" s="2" t="s">
        <v>602</v>
      </c>
      <c r="E2194" s="2">
        <v>900182</v>
      </c>
      <c r="F2194" s="2" t="s">
        <v>6244</v>
      </c>
      <c r="G2194" s="2">
        <v>905894</v>
      </c>
      <c r="H2194" s="2">
        <v>3</v>
      </c>
      <c r="I2194" s="2" t="s">
        <v>9387</v>
      </c>
      <c r="J2194" s="2">
        <v>-96.841446</v>
      </c>
      <c r="K2194" s="2">
        <v>33.087375</v>
      </c>
      <c r="L2194" s="2" t="s">
        <v>9388</v>
      </c>
    </row>
    <row r="2195" spans="1:12">
      <c r="A2195" s="2">
        <v>341002</v>
      </c>
      <c r="B2195" s="2" t="s">
        <v>9389</v>
      </c>
      <c r="C2195" s="2" t="s">
        <v>9390</v>
      </c>
      <c r="D2195" s="2" t="s">
        <v>602</v>
      </c>
      <c r="E2195" s="2">
        <v>900182</v>
      </c>
      <c r="F2195" s="2" t="s">
        <v>6244</v>
      </c>
      <c r="G2195" s="2">
        <v>905894</v>
      </c>
      <c r="H2195" s="2">
        <v>3</v>
      </c>
      <c r="I2195" s="2" t="s">
        <v>9391</v>
      </c>
      <c r="J2195" s="2">
        <v>-96.8257</v>
      </c>
      <c r="K2195" s="2">
        <v>32.801</v>
      </c>
      <c r="L2195" s="2" t="s">
        <v>9392</v>
      </c>
    </row>
    <row r="2196" spans="1:12">
      <c r="A2196" s="2">
        <v>341014</v>
      </c>
      <c r="B2196" s="2" t="s">
        <v>9393</v>
      </c>
      <c r="C2196" s="2" t="s">
        <v>9394</v>
      </c>
      <c r="D2196" s="2" t="s">
        <v>602</v>
      </c>
      <c r="E2196" s="2">
        <v>900182</v>
      </c>
      <c r="F2196" s="2" t="s">
        <v>6244</v>
      </c>
      <c r="G2196" s="2">
        <v>905894</v>
      </c>
      <c r="H2196" s="2">
        <v>4</v>
      </c>
      <c r="I2196" s="2" t="s">
        <v>9395</v>
      </c>
      <c r="J2196" s="2">
        <v>-96.809026</v>
      </c>
      <c r="K2196" s="2">
        <v>32.788131</v>
      </c>
      <c r="L2196" s="2" t="s">
        <v>9396</v>
      </c>
    </row>
    <row r="2197" spans="1:12">
      <c r="A2197" s="2">
        <v>341015</v>
      </c>
      <c r="B2197" s="2" t="s">
        <v>9397</v>
      </c>
      <c r="C2197" s="2" t="s">
        <v>9398</v>
      </c>
      <c r="D2197" s="2" t="s">
        <v>602</v>
      </c>
      <c r="E2197" s="2">
        <v>900182</v>
      </c>
      <c r="F2197" s="2" t="s">
        <v>9374</v>
      </c>
      <c r="G2197" s="2">
        <v>905894</v>
      </c>
      <c r="H2197" s="2">
        <v>4</v>
      </c>
      <c r="I2197" s="2" t="s">
        <v>9399</v>
      </c>
      <c r="J2197" s="2">
        <v>-96.8019</v>
      </c>
      <c r="K2197" s="2">
        <v>32.7807</v>
      </c>
      <c r="L2197" s="2" t="s">
        <v>9400</v>
      </c>
    </row>
    <row r="2198" spans="1:12">
      <c r="A2198" s="2">
        <v>341016</v>
      </c>
      <c r="B2198" s="2" t="s">
        <v>9401</v>
      </c>
      <c r="C2198" s="2" t="s">
        <v>9402</v>
      </c>
      <c r="D2198" s="2" t="s">
        <v>602</v>
      </c>
      <c r="E2198" s="2">
        <v>900182</v>
      </c>
      <c r="F2198" s="2" t="s">
        <v>6244</v>
      </c>
      <c r="G2198" s="2">
        <v>905894</v>
      </c>
      <c r="H2198" s="2">
        <v>4</v>
      </c>
      <c r="I2198" s="2" t="s">
        <v>9403</v>
      </c>
      <c r="J2198" s="2">
        <v>-96.820342</v>
      </c>
      <c r="K2198" s="2">
        <v>32.929838</v>
      </c>
      <c r="L2198" s="2" t="s">
        <v>9404</v>
      </c>
    </row>
    <row r="2199" spans="1:12">
      <c r="A2199" s="2">
        <v>341019</v>
      </c>
      <c r="B2199" s="2" t="s">
        <v>9405</v>
      </c>
      <c r="C2199" s="2" t="s">
        <v>9406</v>
      </c>
      <c r="D2199" s="2" t="s">
        <v>602</v>
      </c>
      <c r="E2199" s="2">
        <v>900182</v>
      </c>
      <c r="F2199" s="2" t="s">
        <v>6244</v>
      </c>
      <c r="G2199" s="2">
        <v>905894</v>
      </c>
      <c r="H2199" s="2">
        <v>4</v>
      </c>
      <c r="I2199" s="2" t="s">
        <v>9407</v>
      </c>
      <c r="J2199" s="2">
        <v>-96.771985</v>
      </c>
      <c r="K2199" s="2">
        <v>32.921954</v>
      </c>
      <c r="L2199" s="2" t="s">
        <v>9408</v>
      </c>
    </row>
    <row r="2200" spans="1:12">
      <c r="A2200" s="2">
        <v>341049</v>
      </c>
      <c r="B2200" s="2" t="s">
        <v>9409</v>
      </c>
      <c r="C2200" s="2" t="s">
        <v>9410</v>
      </c>
      <c r="D2200" s="2" t="s">
        <v>602</v>
      </c>
      <c r="E2200" s="2">
        <v>900182</v>
      </c>
      <c r="F2200" s="2" t="s">
        <v>6302</v>
      </c>
      <c r="G2200" s="2">
        <v>905748</v>
      </c>
      <c r="H2200" s="2">
        <v>3</v>
      </c>
      <c r="I2200" s="2" t="s">
        <v>9411</v>
      </c>
      <c r="J2200" s="2">
        <v>-92.0945</v>
      </c>
      <c r="K2200" s="2">
        <v>46.7898</v>
      </c>
      <c r="L2200" s="2" t="s">
        <v>9412</v>
      </c>
    </row>
    <row r="2201" spans="1:12">
      <c r="A2201" s="2">
        <v>341573</v>
      </c>
      <c r="B2201" s="2" t="s">
        <v>9413</v>
      </c>
      <c r="C2201" s="2" t="s">
        <v>9414</v>
      </c>
      <c r="D2201" s="2" t="s">
        <v>602</v>
      </c>
      <c r="E2201" s="2">
        <v>900182</v>
      </c>
      <c r="F2201" s="2" t="s">
        <v>5556</v>
      </c>
      <c r="G2201" s="2">
        <v>905611</v>
      </c>
      <c r="H2201" s="2">
        <v>4</v>
      </c>
      <c r="I2201" s="2" t="s">
        <v>9415</v>
      </c>
      <c r="J2201" s="2">
        <v>-117.205135</v>
      </c>
      <c r="K2201" s="2">
        <v>33.01908</v>
      </c>
      <c r="L2201" s="2" t="s">
        <v>9416</v>
      </c>
    </row>
    <row r="2202" spans="1:12">
      <c r="A2202" s="2">
        <v>341770</v>
      </c>
      <c r="B2202" s="2" t="s">
        <v>9417</v>
      </c>
      <c r="C2202" s="2" t="s">
        <v>9418</v>
      </c>
      <c r="D2202" s="2" t="s">
        <v>602</v>
      </c>
      <c r="E2202" s="2">
        <v>900182</v>
      </c>
      <c r="F2202" s="2" t="s">
        <v>9419</v>
      </c>
      <c r="G2202" s="2">
        <v>906128</v>
      </c>
      <c r="H2202" s="2">
        <v>3</v>
      </c>
      <c r="I2202" s="2" t="s">
        <v>9420</v>
      </c>
      <c r="J2202" s="2">
        <v>-77.385917</v>
      </c>
      <c r="K2202" s="2">
        <v>38.861557</v>
      </c>
      <c r="L2202" s="2" t="s">
        <v>9421</v>
      </c>
    </row>
    <row r="2203" spans="1:12">
      <c r="A2203" s="2">
        <v>341772</v>
      </c>
      <c r="B2203" s="2" t="s">
        <v>9422</v>
      </c>
      <c r="C2203" s="2" t="s">
        <v>9423</v>
      </c>
      <c r="D2203" s="2" t="s">
        <v>602</v>
      </c>
      <c r="E2203" s="2">
        <v>900182</v>
      </c>
      <c r="F2203" s="2" t="s">
        <v>9419</v>
      </c>
      <c r="G2203" s="2">
        <v>906128</v>
      </c>
      <c r="H2203" s="2">
        <v>3</v>
      </c>
      <c r="I2203" s="2" t="s">
        <v>9424</v>
      </c>
      <c r="J2203" s="2">
        <v>-77.33789</v>
      </c>
      <c r="K2203" s="2">
        <v>38.853774</v>
      </c>
      <c r="L2203" s="2" t="s">
        <v>9425</v>
      </c>
    </row>
    <row r="2204" spans="1:12">
      <c r="A2204" s="2">
        <v>341791</v>
      </c>
      <c r="B2204" s="2" t="s">
        <v>9426</v>
      </c>
      <c r="C2204" s="2" t="s">
        <v>9427</v>
      </c>
      <c r="D2204" s="2" t="s">
        <v>602</v>
      </c>
      <c r="E2204" s="2">
        <v>900182</v>
      </c>
      <c r="F2204" s="2" t="s">
        <v>9428</v>
      </c>
      <c r="G2204" s="2">
        <v>905709</v>
      </c>
      <c r="H2204" s="2">
        <v>4</v>
      </c>
      <c r="I2204" s="2" t="s">
        <v>9429</v>
      </c>
      <c r="J2204" s="2">
        <v>-87.932874</v>
      </c>
      <c r="K2204" s="2">
        <v>30.484595</v>
      </c>
      <c r="L2204" s="2" t="s">
        <v>9430</v>
      </c>
    </row>
    <row r="2205" spans="1:12">
      <c r="A2205" s="2">
        <v>341794</v>
      </c>
      <c r="B2205" s="2" t="s">
        <v>9431</v>
      </c>
      <c r="C2205" s="2" t="s">
        <v>9432</v>
      </c>
      <c r="D2205" s="2" t="s">
        <v>602</v>
      </c>
      <c r="E2205" s="2">
        <v>900182</v>
      </c>
      <c r="F2205" s="2" t="s">
        <v>5497</v>
      </c>
      <c r="G2205" s="2">
        <v>945496</v>
      </c>
      <c r="H2205" s="2">
        <v>3</v>
      </c>
      <c r="I2205" s="2" t="s">
        <v>9433</v>
      </c>
      <c r="J2205" s="2">
        <v>-77.171357</v>
      </c>
      <c r="K2205" s="2">
        <v>38.878823</v>
      </c>
      <c r="L2205" s="2" t="s">
        <v>9434</v>
      </c>
    </row>
    <row r="2206" spans="1:12">
      <c r="A2206" s="2">
        <v>341814</v>
      </c>
      <c r="B2206" s="2" t="s">
        <v>9435</v>
      </c>
      <c r="C2206" s="2" t="s">
        <v>9436</v>
      </c>
      <c r="D2206" s="2" t="s">
        <v>602</v>
      </c>
      <c r="E2206" s="2">
        <v>900182</v>
      </c>
      <c r="F2206" s="2" t="s">
        <v>9437</v>
      </c>
      <c r="G2206" s="2">
        <v>905675</v>
      </c>
      <c r="H2206" s="2">
        <v>3</v>
      </c>
      <c r="I2206" s="2" t="s">
        <v>9438</v>
      </c>
      <c r="J2206" s="2">
        <v>-96.8702</v>
      </c>
      <c r="K2206" s="2">
        <v>46.8437</v>
      </c>
      <c r="L2206" s="2" t="s">
        <v>9439</v>
      </c>
    </row>
    <row r="2207" spans="1:12">
      <c r="A2207" s="2">
        <v>342124</v>
      </c>
      <c r="B2207" s="2" t="s">
        <v>9440</v>
      </c>
      <c r="C2207" s="2" t="s">
        <v>9441</v>
      </c>
      <c r="D2207" s="2" t="s">
        <v>602</v>
      </c>
      <c r="E2207" s="2">
        <v>900182</v>
      </c>
      <c r="F2207" s="2" t="s">
        <v>5312</v>
      </c>
      <c r="G2207" s="2">
        <v>906053</v>
      </c>
      <c r="H2207" s="2">
        <v>3</v>
      </c>
      <c r="I2207" s="2" t="s">
        <v>9442</v>
      </c>
      <c r="J2207" s="2">
        <v>-80.1493</v>
      </c>
      <c r="K2207" s="2">
        <v>26.2034</v>
      </c>
      <c r="L2207" s="2" t="s">
        <v>9443</v>
      </c>
    </row>
    <row r="2208" spans="1:12">
      <c r="A2208" s="2">
        <v>342126</v>
      </c>
      <c r="B2208" s="2" t="s">
        <v>9444</v>
      </c>
      <c r="C2208" s="2" t="s">
        <v>9445</v>
      </c>
      <c r="D2208" s="2" t="s">
        <v>602</v>
      </c>
      <c r="E2208" s="2">
        <v>900182</v>
      </c>
      <c r="F2208" s="2" t="s">
        <v>5312</v>
      </c>
      <c r="G2208" s="2">
        <v>906053</v>
      </c>
      <c r="H2208" s="2">
        <v>4</v>
      </c>
      <c r="I2208" s="2" t="s">
        <v>9446</v>
      </c>
      <c r="J2208" s="2">
        <v>-80.1378</v>
      </c>
      <c r="K2208" s="2">
        <v>26.2038</v>
      </c>
      <c r="L2208" s="2" t="s">
        <v>9447</v>
      </c>
    </row>
    <row r="2209" spans="1:12">
      <c r="A2209" s="2">
        <v>342130</v>
      </c>
      <c r="B2209" s="2" t="s">
        <v>9448</v>
      </c>
      <c r="C2209" s="2" t="s">
        <v>9449</v>
      </c>
      <c r="D2209" s="2" t="s">
        <v>602</v>
      </c>
      <c r="E2209" s="2">
        <v>900182</v>
      </c>
      <c r="F2209" s="2" t="s">
        <v>5312</v>
      </c>
      <c r="G2209" s="2">
        <v>906053</v>
      </c>
      <c r="H2209" s="2">
        <v>4</v>
      </c>
      <c r="I2209" s="2" t="s">
        <v>9450</v>
      </c>
      <c r="J2209" s="2">
        <v>-80.103893</v>
      </c>
      <c r="K2209" s="2">
        <v>26.12625</v>
      </c>
      <c r="L2209" s="2" t="s">
        <v>9451</v>
      </c>
    </row>
    <row r="2210" spans="1:12">
      <c r="A2210" s="2">
        <v>342364</v>
      </c>
      <c r="B2210" s="2" t="s">
        <v>9452</v>
      </c>
      <c r="C2210" s="2" t="s">
        <v>9453</v>
      </c>
      <c r="D2210" s="2" t="s">
        <v>602</v>
      </c>
      <c r="E2210" s="2">
        <v>900182</v>
      </c>
      <c r="F2210" s="2" t="s">
        <v>9454</v>
      </c>
      <c r="G2210" s="2">
        <v>929696</v>
      </c>
      <c r="H2210" s="2">
        <v>4</v>
      </c>
      <c r="I2210" s="2" t="s">
        <v>9455</v>
      </c>
      <c r="J2210" s="2">
        <v>-96.8152</v>
      </c>
      <c r="K2210" s="2">
        <v>33.1055</v>
      </c>
      <c r="L2210" s="2" t="s">
        <v>9456</v>
      </c>
    </row>
    <row r="2211" spans="1:12">
      <c r="A2211" s="2">
        <v>342435</v>
      </c>
      <c r="B2211" s="2" t="s">
        <v>9457</v>
      </c>
      <c r="C2211" s="2" t="s">
        <v>9458</v>
      </c>
      <c r="D2211" s="2" t="s">
        <v>602</v>
      </c>
      <c r="E2211" s="2">
        <v>900182</v>
      </c>
      <c r="F2211" s="2" t="s">
        <v>9459</v>
      </c>
      <c r="G2211" s="2">
        <v>905768</v>
      </c>
      <c r="H2211" s="2">
        <v>3</v>
      </c>
      <c r="I2211" s="2" t="s">
        <v>9460</v>
      </c>
      <c r="J2211" s="2">
        <v>-96.7478</v>
      </c>
      <c r="K2211" s="2">
        <v>43.5616</v>
      </c>
      <c r="L2211" s="2" t="s">
        <v>9461</v>
      </c>
    </row>
    <row r="2212" spans="1:12">
      <c r="A2212" s="2">
        <v>342493</v>
      </c>
      <c r="B2212" s="2" t="s">
        <v>9462</v>
      </c>
      <c r="C2212" s="2" t="s">
        <v>9463</v>
      </c>
      <c r="D2212" s="2" t="s">
        <v>602</v>
      </c>
      <c r="E2212" s="2">
        <v>900182</v>
      </c>
      <c r="F2212" s="2" t="s">
        <v>9464</v>
      </c>
      <c r="G2212" s="2">
        <v>906106</v>
      </c>
      <c r="H2212" s="2">
        <v>3</v>
      </c>
      <c r="I2212" s="2" t="s">
        <v>9465</v>
      </c>
      <c r="J2212" s="2">
        <v>-89.9825</v>
      </c>
      <c r="K2212" s="2">
        <v>38.6039</v>
      </c>
      <c r="L2212" s="2" t="s">
        <v>9466</v>
      </c>
    </row>
    <row r="2213" spans="1:12">
      <c r="A2213" s="2">
        <v>342497</v>
      </c>
      <c r="B2213" s="2" t="s">
        <v>9467</v>
      </c>
      <c r="C2213" s="2" t="s">
        <v>9468</v>
      </c>
      <c r="D2213" s="2" t="s">
        <v>602</v>
      </c>
      <c r="E2213" s="2">
        <v>900182</v>
      </c>
      <c r="F2213" s="2" t="s">
        <v>9469</v>
      </c>
      <c r="G2213" s="2">
        <v>963722</v>
      </c>
      <c r="H2213" s="2">
        <v>3</v>
      </c>
      <c r="I2213" s="2" t="s">
        <v>9470</v>
      </c>
      <c r="J2213" s="2">
        <v>-117.882201</v>
      </c>
      <c r="K2213" s="2">
        <v>33.878352</v>
      </c>
      <c r="L2213" s="2" t="s">
        <v>9471</v>
      </c>
    </row>
    <row r="2214" spans="1:12">
      <c r="A2214" s="2">
        <v>342781</v>
      </c>
      <c r="B2214" s="2" t="s">
        <v>9472</v>
      </c>
      <c r="C2214" s="2" t="s">
        <v>9473</v>
      </c>
      <c r="D2214" s="2" t="s">
        <v>602</v>
      </c>
      <c r="E2214" s="2">
        <v>900182</v>
      </c>
      <c r="F2214" s="2" t="s">
        <v>9474</v>
      </c>
      <c r="G2214" s="2">
        <v>906542</v>
      </c>
      <c r="H2214" s="2">
        <v>3</v>
      </c>
      <c r="I2214" s="2" t="s">
        <v>9475</v>
      </c>
      <c r="J2214" s="2">
        <v>-77.6021</v>
      </c>
      <c r="K2214" s="2">
        <v>37.6473</v>
      </c>
      <c r="L2214" s="2" t="s">
        <v>9476</v>
      </c>
    </row>
    <row r="2215" spans="1:12">
      <c r="A2215" s="2">
        <v>342963</v>
      </c>
      <c r="B2215" s="2" t="s">
        <v>9477</v>
      </c>
      <c r="C2215" s="2" t="s">
        <v>9477</v>
      </c>
      <c r="D2215" s="2" t="s">
        <v>602</v>
      </c>
      <c r="E2215" s="2">
        <v>900182</v>
      </c>
      <c r="F2215" s="2" t="s">
        <v>9478</v>
      </c>
      <c r="G2215" s="2">
        <v>950420</v>
      </c>
      <c r="H2215" s="2">
        <v>2</v>
      </c>
      <c r="I2215" s="2" t="s">
        <v>9479</v>
      </c>
      <c r="J2215" s="2">
        <v>-79.890653</v>
      </c>
      <c r="K2215" s="2">
        <v>36.058662</v>
      </c>
      <c r="L2215" s="2" t="s">
        <v>9480</v>
      </c>
    </row>
    <row r="2216" spans="1:12">
      <c r="A2216" s="2">
        <v>343429</v>
      </c>
      <c r="B2216" s="2" t="s">
        <v>9481</v>
      </c>
      <c r="C2216" s="2" t="s">
        <v>9482</v>
      </c>
      <c r="D2216" s="2" t="s">
        <v>602</v>
      </c>
      <c r="E2216" s="2">
        <v>900182</v>
      </c>
      <c r="F2216" s="2" t="s">
        <v>5564</v>
      </c>
      <c r="G2216" s="2">
        <v>931707</v>
      </c>
      <c r="H2216" s="2">
        <v>3</v>
      </c>
      <c r="I2216" s="2" t="s">
        <v>9483</v>
      </c>
      <c r="J2216" s="2">
        <v>-157.826035</v>
      </c>
      <c r="K2216" s="2">
        <v>21.277143</v>
      </c>
      <c r="L2216" s="2" t="s">
        <v>9484</v>
      </c>
    </row>
    <row r="2217" spans="1:12">
      <c r="A2217" s="2">
        <v>343445</v>
      </c>
      <c r="B2217" s="2" t="s">
        <v>9485</v>
      </c>
      <c r="C2217" s="2" t="s">
        <v>9486</v>
      </c>
      <c r="D2217" s="2" t="s">
        <v>602</v>
      </c>
      <c r="E2217" s="2">
        <v>900182</v>
      </c>
      <c r="F2217" s="2" t="s">
        <v>5564</v>
      </c>
      <c r="G2217" s="2">
        <v>931707</v>
      </c>
      <c r="H2217" s="2">
        <v>5</v>
      </c>
      <c r="I2217" s="2" t="s">
        <v>9487</v>
      </c>
      <c r="J2217" s="2">
        <v>-157.829006</v>
      </c>
      <c r="K2217" s="2">
        <v>21.277012</v>
      </c>
      <c r="L2217" s="2" t="s">
        <v>9488</v>
      </c>
    </row>
    <row r="2218" spans="1:12">
      <c r="A2218" s="2">
        <v>343563</v>
      </c>
      <c r="B2218" s="2" t="s">
        <v>9489</v>
      </c>
      <c r="C2218" s="2" t="s">
        <v>9490</v>
      </c>
      <c r="D2218" s="2" t="s">
        <v>602</v>
      </c>
      <c r="E2218" s="2">
        <v>900182</v>
      </c>
      <c r="F2218" s="2" t="s">
        <v>5372</v>
      </c>
      <c r="G2218" s="2">
        <v>905501</v>
      </c>
      <c r="H2218" s="2">
        <v>4</v>
      </c>
      <c r="I2218" s="2" t="s">
        <v>9491</v>
      </c>
      <c r="J2218" s="2">
        <v>-95.36156</v>
      </c>
      <c r="K2218" s="2">
        <v>29.759144</v>
      </c>
      <c r="L2218" s="2" t="s">
        <v>9492</v>
      </c>
    </row>
    <row r="2219" spans="1:12">
      <c r="A2219" s="2">
        <v>343565</v>
      </c>
      <c r="B2219" s="2" t="s">
        <v>9493</v>
      </c>
      <c r="C2219" s="2" t="s">
        <v>9494</v>
      </c>
      <c r="D2219" s="2" t="s">
        <v>602</v>
      </c>
      <c r="E2219" s="2">
        <v>900182</v>
      </c>
      <c r="F2219" s="2" t="s">
        <v>5372</v>
      </c>
      <c r="G2219" s="2">
        <v>905501</v>
      </c>
      <c r="H2219" s="2">
        <v>4</v>
      </c>
      <c r="I2219" s="2" t="s">
        <v>9495</v>
      </c>
      <c r="J2219" s="2">
        <v>-95.3635</v>
      </c>
      <c r="K2219" s="2">
        <v>29.7575</v>
      </c>
      <c r="L2219" s="2" t="s">
        <v>9496</v>
      </c>
    </row>
    <row r="2220" spans="1:12">
      <c r="A2220" s="2">
        <v>343623</v>
      </c>
      <c r="B2220" s="2" t="s">
        <v>9497</v>
      </c>
      <c r="C2220" s="2" t="s">
        <v>9498</v>
      </c>
      <c r="D2220" s="2" t="s">
        <v>602</v>
      </c>
      <c r="E2220" s="2">
        <v>900182</v>
      </c>
      <c r="F2220" s="2" t="s">
        <v>5372</v>
      </c>
      <c r="G2220" s="2">
        <v>905501</v>
      </c>
      <c r="H2220" s="2">
        <v>3</v>
      </c>
      <c r="I2220" s="2" t="s">
        <v>9499</v>
      </c>
      <c r="J2220" s="2">
        <v>-95.689682</v>
      </c>
      <c r="K2220" s="2">
        <v>29.789338</v>
      </c>
      <c r="L2220" s="2" t="s">
        <v>9500</v>
      </c>
    </row>
    <row r="2221" spans="1:12">
      <c r="A2221" s="2">
        <v>343656</v>
      </c>
      <c r="B2221" s="2" t="s">
        <v>9501</v>
      </c>
      <c r="C2221" s="2" t="s">
        <v>9502</v>
      </c>
      <c r="D2221" s="2" t="s">
        <v>602</v>
      </c>
      <c r="E2221" s="2">
        <v>900182</v>
      </c>
      <c r="F2221" s="2" t="s">
        <v>5372</v>
      </c>
      <c r="G2221" s="2">
        <v>905501</v>
      </c>
      <c r="H2221" s="2">
        <v>3</v>
      </c>
      <c r="I2221" s="2" t="s">
        <v>9503</v>
      </c>
      <c r="J2221" s="2">
        <v>-95.4226</v>
      </c>
      <c r="K2221" s="2">
        <v>29.7313</v>
      </c>
      <c r="L2221" s="2" t="s">
        <v>9504</v>
      </c>
    </row>
    <row r="2222" spans="1:12">
      <c r="A2222" s="2">
        <v>343657</v>
      </c>
      <c r="B2222" s="2" t="s">
        <v>9505</v>
      </c>
      <c r="C2222" s="2" t="s">
        <v>9506</v>
      </c>
      <c r="D2222" s="2" t="s">
        <v>602</v>
      </c>
      <c r="E2222" s="2">
        <v>900182</v>
      </c>
      <c r="F2222" s="2" t="s">
        <v>5372</v>
      </c>
      <c r="G2222" s="2">
        <v>905501</v>
      </c>
      <c r="H2222" s="2">
        <v>3</v>
      </c>
      <c r="I2222" s="2" t="s">
        <v>9507</v>
      </c>
      <c r="J2222" s="2">
        <v>-95.5616</v>
      </c>
      <c r="K2222" s="2">
        <v>29.784</v>
      </c>
      <c r="L2222" s="2" t="s">
        <v>9508</v>
      </c>
    </row>
    <row r="2223" spans="1:12">
      <c r="A2223" s="2">
        <v>343660</v>
      </c>
      <c r="B2223" s="2" t="s">
        <v>9509</v>
      </c>
      <c r="C2223" s="2" t="s">
        <v>9510</v>
      </c>
      <c r="D2223" s="2" t="s">
        <v>602</v>
      </c>
      <c r="E2223" s="2">
        <v>900182</v>
      </c>
      <c r="F2223" s="2" t="s">
        <v>5372</v>
      </c>
      <c r="G2223" s="2">
        <v>905501</v>
      </c>
      <c r="H2223" s="2">
        <v>3</v>
      </c>
      <c r="I2223" s="2" t="s">
        <v>9511</v>
      </c>
      <c r="J2223" s="2">
        <v>-95.26</v>
      </c>
      <c r="K2223" s="2">
        <v>29.6639</v>
      </c>
      <c r="L2223" s="2" t="s">
        <v>9512</v>
      </c>
    </row>
    <row r="2224" spans="1:12">
      <c r="A2224" s="2">
        <v>343751</v>
      </c>
      <c r="B2224" s="2" t="s">
        <v>9513</v>
      </c>
      <c r="C2224" s="2" t="s">
        <v>9514</v>
      </c>
      <c r="D2224" s="2" t="s">
        <v>602</v>
      </c>
      <c r="E2224" s="2">
        <v>900182</v>
      </c>
      <c r="F2224" s="2" t="s">
        <v>5372</v>
      </c>
      <c r="G2224" s="2">
        <v>905501</v>
      </c>
      <c r="H2224" s="2">
        <v>4</v>
      </c>
      <c r="I2224" s="2" t="s">
        <v>9515</v>
      </c>
      <c r="J2224" s="2">
        <v>-95.401041</v>
      </c>
      <c r="K2224" s="2">
        <v>29.709832</v>
      </c>
      <c r="L2224" s="2" t="s">
        <v>9516</v>
      </c>
    </row>
    <row r="2225" spans="1:12">
      <c r="A2225" s="2">
        <v>343769</v>
      </c>
      <c r="B2225" s="2" t="s">
        <v>9517</v>
      </c>
      <c r="C2225" s="2" t="s">
        <v>9518</v>
      </c>
      <c r="D2225" s="2" t="s">
        <v>602</v>
      </c>
      <c r="E2225" s="2">
        <v>900182</v>
      </c>
      <c r="F2225" s="2" t="s">
        <v>3547</v>
      </c>
      <c r="G2225" s="2">
        <v>912120</v>
      </c>
      <c r="H2225" s="2">
        <v>4</v>
      </c>
      <c r="I2225" s="2" t="s">
        <v>9519</v>
      </c>
      <c r="J2225" s="2">
        <v>-76.7163</v>
      </c>
      <c r="K2225" s="2">
        <v>39.155</v>
      </c>
      <c r="L2225" s="2" t="s">
        <v>9520</v>
      </c>
    </row>
    <row r="2226" spans="1:12">
      <c r="A2226" s="2">
        <v>343803</v>
      </c>
      <c r="B2226" s="2" t="s">
        <v>9521</v>
      </c>
      <c r="C2226" s="2" t="s">
        <v>9522</v>
      </c>
      <c r="D2226" s="2" t="s">
        <v>602</v>
      </c>
      <c r="E2226" s="2">
        <v>900182</v>
      </c>
      <c r="F2226" s="2" t="s">
        <v>5372</v>
      </c>
      <c r="G2226" s="2">
        <v>905501</v>
      </c>
      <c r="H2226" s="2">
        <v>3</v>
      </c>
      <c r="I2226" s="2" t="s">
        <v>9523</v>
      </c>
      <c r="J2226" s="2">
        <v>-95.559</v>
      </c>
      <c r="K2226" s="2">
        <v>29.8321</v>
      </c>
      <c r="L2226" s="2" t="s">
        <v>9524</v>
      </c>
    </row>
    <row r="2227" spans="1:12">
      <c r="A2227" s="2">
        <v>343804</v>
      </c>
      <c r="B2227" s="2" t="s">
        <v>9525</v>
      </c>
      <c r="C2227" s="2" t="s">
        <v>9526</v>
      </c>
      <c r="D2227" s="2" t="s">
        <v>602</v>
      </c>
      <c r="E2227" s="2">
        <v>900182</v>
      </c>
      <c r="F2227" s="2" t="s">
        <v>5372</v>
      </c>
      <c r="G2227" s="2">
        <v>1000131770</v>
      </c>
      <c r="H2227" s="2">
        <v>3</v>
      </c>
      <c r="I2227" s="2" t="s">
        <v>9527</v>
      </c>
      <c r="J2227" s="2">
        <v>-95.4474</v>
      </c>
      <c r="K2227" s="2">
        <v>29.8048</v>
      </c>
      <c r="L2227" s="2" t="s">
        <v>9528</v>
      </c>
    </row>
    <row r="2228" spans="1:12">
      <c r="A2228" s="2">
        <v>343823</v>
      </c>
      <c r="B2228" s="2" t="s">
        <v>9529</v>
      </c>
      <c r="C2228" s="2" t="s">
        <v>9530</v>
      </c>
      <c r="D2228" s="2" t="s">
        <v>602</v>
      </c>
      <c r="E2228" s="2">
        <v>900182</v>
      </c>
      <c r="F2228" s="2" t="s">
        <v>5372</v>
      </c>
      <c r="G2228" s="2">
        <v>905501</v>
      </c>
      <c r="H2228" s="2">
        <v>4</v>
      </c>
      <c r="I2228" s="2" t="s">
        <v>9531</v>
      </c>
      <c r="J2228" s="2">
        <v>-95.45048</v>
      </c>
      <c r="K2228" s="2">
        <v>29.747608</v>
      </c>
      <c r="L2228" s="2" t="s">
        <v>9532</v>
      </c>
    </row>
    <row r="2229" spans="1:12">
      <c r="A2229" s="2">
        <v>343839</v>
      </c>
      <c r="B2229" s="2" t="s">
        <v>9533</v>
      </c>
      <c r="C2229" s="2" t="s">
        <v>9534</v>
      </c>
      <c r="D2229" s="2" t="s">
        <v>602</v>
      </c>
      <c r="E2229" s="2">
        <v>900182</v>
      </c>
      <c r="F2229" s="2" t="s">
        <v>5372</v>
      </c>
      <c r="G2229" s="2">
        <v>905501</v>
      </c>
      <c r="H2229" s="2">
        <v>2</v>
      </c>
      <c r="I2229" s="2" t="s">
        <v>9535</v>
      </c>
      <c r="J2229" s="2">
        <v>-95.584037</v>
      </c>
      <c r="K2229" s="2">
        <v>29.998028</v>
      </c>
      <c r="L2229" s="2" t="s">
        <v>9536</v>
      </c>
    </row>
    <row r="2230" spans="1:12">
      <c r="A2230" s="2">
        <v>343848</v>
      </c>
      <c r="B2230" s="2" t="s">
        <v>9537</v>
      </c>
      <c r="C2230" s="2" t="s">
        <v>9538</v>
      </c>
      <c r="D2230" s="2" t="s">
        <v>602</v>
      </c>
      <c r="E2230" s="2">
        <v>900182</v>
      </c>
      <c r="F2230" s="2" t="s">
        <v>5372</v>
      </c>
      <c r="G2230" s="2">
        <v>905501</v>
      </c>
      <c r="H2230" s="2">
        <v>4</v>
      </c>
      <c r="I2230" s="2" t="s">
        <v>7983</v>
      </c>
      <c r="J2230" s="2">
        <v>-95.462</v>
      </c>
      <c r="K2230" s="2">
        <v>29.7375</v>
      </c>
      <c r="L2230" s="2" t="s">
        <v>9539</v>
      </c>
    </row>
    <row r="2231" spans="1:12">
      <c r="A2231" s="2">
        <v>343849</v>
      </c>
      <c r="B2231" s="2" t="s">
        <v>9540</v>
      </c>
      <c r="C2231" s="2" t="s">
        <v>9541</v>
      </c>
      <c r="D2231" s="2" t="s">
        <v>602</v>
      </c>
      <c r="E2231" s="2">
        <v>900182</v>
      </c>
      <c r="F2231" s="2" t="s">
        <v>9542</v>
      </c>
      <c r="G2231" s="2">
        <v>905501</v>
      </c>
      <c r="H2231" s="2">
        <v>4</v>
      </c>
      <c r="I2231" s="2" t="s">
        <v>9543</v>
      </c>
      <c r="J2231" s="2">
        <v>-95.544294</v>
      </c>
      <c r="K2231" s="2">
        <v>29.7812</v>
      </c>
      <c r="L2231" s="2" t="s">
        <v>9544</v>
      </c>
    </row>
    <row r="2232" spans="1:12">
      <c r="A2232" s="2">
        <v>343930</v>
      </c>
      <c r="B2232" s="2" t="s">
        <v>9545</v>
      </c>
      <c r="C2232" s="2" t="s">
        <v>9546</v>
      </c>
      <c r="D2232" s="2" t="s">
        <v>602</v>
      </c>
      <c r="E2232" s="2">
        <v>900182</v>
      </c>
      <c r="F2232" s="2" t="s">
        <v>9547</v>
      </c>
      <c r="G2232" s="2">
        <v>905623</v>
      </c>
      <c r="H2232" s="2">
        <v>4</v>
      </c>
      <c r="I2232" s="2" t="s">
        <v>9548</v>
      </c>
      <c r="J2232" s="2">
        <v>-83.3563</v>
      </c>
      <c r="K2232" s="2">
        <v>42.2073</v>
      </c>
      <c r="L2232" s="2" t="s">
        <v>9549</v>
      </c>
    </row>
    <row r="2233" spans="1:12">
      <c r="A2233" s="2">
        <v>343931</v>
      </c>
      <c r="B2233" s="2" t="s">
        <v>9550</v>
      </c>
      <c r="C2233" s="2" t="s">
        <v>9551</v>
      </c>
      <c r="D2233" s="2" t="s">
        <v>602</v>
      </c>
      <c r="E2233" s="2">
        <v>900182</v>
      </c>
      <c r="F2233" s="2" t="s">
        <v>5542</v>
      </c>
      <c r="G2233" s="2">
        <v>905640</v>
      </c>
      <c r="H2233" s="2">
        <v>3</v>
      </c>
      <c r="I2233" s="2" t="s">
        <v>9552</v>
      </c>
      <c r="J2233" s="2">
        <v>-122.2968</v>
      </c>
      <c r="K2233" s="2">
        <v>47.4006</v>
      </c>
      <c r="L2233" s="2" t="s">
        <v>9553</v>
      </c>
    </row>
    <row r="2234" spans="1:12">
      <c r="A2234" s="2">
        <v>343944</v>
      </c>
      <c r="B2234" s="2" t="s">
        <v>9554</v>
      </c>
      <c r="C2234" s="2" t="s">
        <v>9555</v>
      </c>
      <c r="D2234" s="2" t="s">
        <v>602</v>
      </c>
      <c r="E2234" s="2">
        <v>900182</v>
      </c>
      <c r="F2234" s="2" t="s">
        <v>8222</v>
      </c>
      <c r="G2234" s="2">
        <v>905579</v>
      </c>
      <c r="H2234" s="2">
        <v>4</v>
      </c>
      <c r="I2234" s="2" t="s">
        <v>9556</v>
      </c>
      <c r="J2234" s="2">
        <v>-78.9027</v>
      </c>
      <c r="K2234" s="2">
        <v>35.9932</v>
      </c>
      <c r="L2234" s="2" t="s">
        <v>9557</v>
      </c>
    </row>
    <row r="2235" spans="1:12">
      <c r="A2235" s="2">
        <v>343984</v>
      </c>
      <c r="B2235" s="2" t="s">
        <v>9558</v>
      </c>
      <c r="C2235" s="2" t="s">
        <v>9559</v>
      </c>
      <c r="D2235" s="2" t="s">
        <v>602</v>
      </c>
      <c r="E2235" s="2">
        <v>900182</v>
      </c>
      <c r="F2235" s="2" t="s">
        <v>9560</v>
      </c>
      <c r="G2235" s="2">
        <v>952359</v>
      </c>
      <c r="H2235" s="2">
        <v>3</v>
      </c>
      <c r="I2235" s="2" t="s">
        <v>9561</v>
      </c>
      <c r="J2235" s="2">
        <v>-74.8114</v>
      </c>
      <c r="K2235" s="2">
        <v>40.2868</v>
      </c>
      <c r="L2235" s="2" t="s">
        <v>9562</v>
      </c>
    </row>
    <row r="2236" spans="1:12">
      <c r="A2236" s="2">
        <v>344005</v>
      </c>
      <c r="B2236" s="2" t="s">
        <v>9563</v>
      </c>
      <c r="C2236" s="2" t="s">
        <v>9564</v>
      </c>
      <c r="D2236" s="2" t="s">
        <v>602</v>
      </c>
      <c r="E2236" s="2">
        <v>900182</v>
      </c>
      <c r="F2236" s="2" t="s">
        <v>6704</v>
      </c>
      <c r="G2236" s="2">
        <v>918317</v>
      </c>
      <c r="H2236" s="2">
        <v>4</v>
      </c>
      <c r="I2236" s="2" t="s">
        <v>9565</v>
      </c>
      <c r="J2236" s="2">
        <v>-75.5818</v>
      </c>
      <c r="K2236" s="2">
        <v>40.0336</v>
      </c>
      <c r="L2236" s="2" t="s">
        <v>9566</v>
      </c>
    </row>
    <row r="2237" spans="1:12">
      <c r="A2237" s="2">
        <v>344218</v>
      </c>
      <c r="B2237" s="2" t="s">
        <v>9567</v>
      </c>
      <c r="C2237" s="2" t="s">
        <v>9568</v>
      </c>
      <c r="D2237" s="2" t="s">
        <v>602</v>
      </c>
      <c r="E2237" s="2">
        <v>900182</v>
      </c>
      <c r="F2237" s="2" t="s">
        <v>6675</v>
      </c>
      <c r="G2237" s="2">
        <v>906362</v>
      </c>
      <c r="H2237" s="2">
        <v>4</v>
      </c>
      <c r="I2237" s="2" t="s">
        <v>9569</v>
      </c>
      <c r="J2237" s="2">
        <v>-76.693</v>
      </c>
      <c r="K2237" s="2">
        <v>39.2055</v>
      </c>
      <c r="L2237" s="2" t="s">
        <v>9570</v>
      </c>
    </row>
    <row r="2238" spans="1:12">
      <c r="A2238" s="2">
        <v>344219</v>
      </c>
      <c r="B2238" s="2" t="s">
        <v>9571</v>
      </c>
      <c r="C2238" s="2" t="s">
        <v>9572</v>
      </c>
      <c r="D2238" s="2" t="s">
        <v>602</v>
      </c>
      <c r="E2238" s="2">
        <v>900182</v>
      </c>
      <c r="F2238" s="2" t="s">
        <v>6675</v>
      </c>
      <c r="G2238" s="2">
        <v>906362</v>
      </c>
      <c r="H2238" s="2">
        <v>4</v>
      </c>
      <c r="I2238" s="2" t="s">
        <v>9573</v>
      </c>
      <c r="J2238" s="2">
        <v>-76.6928</v>
      </c>
      <c r="K2238" s="2">
        <v>39.2067</v>
      </c>
      <c r="L2238" s="2" t="s">
        <v>9574</v>
      </c>
    </row>
    <row r="2239" spans="1:12">
      <c r="A2239" s="2">
        <v>344232</v>
      </c>
      <c r="B2239" s="2" t="s">
        <v>9575</v>
      </c>
      <c r="C2239" s="2" t="s">
        <v>9576</v>
      </c>
      <c r="D2239" s="2" t="s">
        <v>602</v>
      </c>
      <c r="E2239" s="2">
        <v>900182</v>
      </c>
      <c r="F2239" s="2" t="s">
        <v>6285</v>
      </c>
      <c r="G2239" s="2">
        <v>905583</v>
      </c>
      <c r="H2239" s="2">
        <v>3</v>
      </c>
      <c r="I2239" s="2" t="s">
        <v>9577</v>
      </c>
      <c r="J2239" s="2">
        <v>-104.873</v>
      </c>
      <c r="K2239" s="2">
        <v>39.552</v>
      </c>
      <c r="L2239" s="2" t="s">
        <v>9578</v>
      </c>
    </row>
    <row r="2240" spans="1:12">
      <c r="A2240" s="2">
        <v>344299</v>
      </c>
      <c r="B2240" s="2" t="s">
        <v>9579</v>
      </c>
      <c r="C2240" s="2" t="s">
        <v>9580</v>
      </c>
      <c r="D2240" s="2" t="s">
        <v>602</v>
      </c>
      <c r="E2240" s="2">
        <v>900182</v>
      </c>
      <c r="F2240" s="2" t="s">
        <v>9581</v>
      </c>
      <c r="G2240" s="2">
        <v>905609</v>
      </c>
      <c r="H2240" s="2">
        <v>3</v>
      </c>
      <c r="I2240" s="2" t="s">
        <v>9582</v>
      </c>
      <c r="J2240" s="2">
        <v>-89.7982</v>
      </c>
      <c r="K2240" s="2">
        <v>35.0367</v>
      </c>
      <c r="L2240" s="2" t="s">
        <v>9583</v>
      </c>
    </row>
    <row r="2241" spans="1:12">
      <c r="A2241" s="2">
        <v>344300</v>
      </c>
      <c r="B2241" s="2" t="s">
        <v>9584</v>
      </c>
      <c r="C2241" s="2" t="s">
        <v>9585</v>
      </c>
      <c r="D2241" s="2" t="s">
        <v>602</v>
      </c>
      <c r="E2241" s="2">
        <v>900182</v>
      </c>
      <c r="F2241" s="2" t="s">
        <v>9581</v>
      </c>
      <c r="G2241" s="2">
        <v>972721</v>
      </c>
      <c r="H2241" s="2">
        <v>3</v>
      </c>
      <c r="I2241" s="2" t="s">
        <v>9586</v>
      </c>
      <c r="J2241" s="2">
        <v>-89.8664</v>
      </c>
      <c r="K2241" s="2">
        <v>35.1026</v>
      </c>
      <c r="L2241" s="2" t="s">
        <v>9587</v>
      </c>
    </row>
    <row r="2242" spans="1:12">
      <c r="A2242" s="2">
        <v>344327</v>
      </c>
      <c r="B2242" s="2" t="s">
        <v>9588</v>
      </c>
      <c r="C2242" s="2" t="s">
        <v>9589</v>
      </c>
      <c r="D2242" s="2" t="s">
        <v>602</v>
      </c>
      <c r="E2242" s="2">
        <v>900182</v>
      </c>
      <c r="F2242" s="2" t="s">
        <v>9581</v>
      </c>
      <c r="G2242" s="2">
        <v>905609</v>
      </c>
      <c r="H2242" s="2">
        <v>3</v>
      </c>
      <c r="I2242" s="2" t="s">
        <v>9590</v>
      </c>
      <c r="J2242" s="2">
        <v>-90.050122</v>
      </c>
      <c r="K2242" s="2">
        <v>35.151917</v>
      </c>
      <c r="L2242" s="2" t="s">
        <v>9591</v>
      </c>
    </row>
    <row r="2243" spans="1:12">
      <c r="A2243" s="2">
        <v>344350</v>
      </c>
      <c r="B2243" s="2" t="s">
        <v>9592</v>
      </c>
      <c r="C2243" s="2" t="s">
        <v>9593</v>
      </c>
      <c r="D2243" s="2" t="s">
        <v>602</v>
      </c>
      <c r="E2243" s="2">
        <v>900182</v>
      </c>
      <c r="F2243" s="2" t="s">
        <v>9594</v>
      </c>
      <c r="G2243" s="2">
        <v>939262</v>
      </c>
      <c r="H2243" s="2">
        <v>3</v>
      </c>
      <c r="I2243" s="2" t="s">
        <v>9595</v>
      </c>
      <c r="J2243" s="2">
        <v>-80.145</v>
      </c>
      <c r="K2243" s="2">
        <v>25.952</v>
      </c>
      <c r="L2243" s="2" t="s">
        <v>9596</v>
      </c>
    </row>
    <row r="2244" spans="1:12">
      <c r="A2244" s="2">
        <v>344358</v>
      </c>
      <c r="B2244" s="2" t="s">
        <v>9597</v>
      </c>
      <c r="C2244" s="2" t="s">
        <v>9598</v>
      </c>
      <c r="D2244" s="2" t="s">
        <v>602</v>
      </c>
      <c r="E2244" s="2">
        <v>900182</v>
      </c>
      <c r="F2244" s="2" t="s">
        <v>9594</v>
      </c>
      <c r="G2244" s="2">
        <v>939262</v>
      </c>
      <c r="H2244" s="2">
        <v>4</v>
      </c>
      <c r="I2244" s="2" t="s">
        <v>9599</v>
      </c>
      <c r="J2244" s="2">
        <v>0.039077</v>
      </c>
      <c r="K2244" s="2">
        <v>51.508499</v>
      </c>
      <c r="L2244" s="2" t="s">
        <v>9600</v>
      </c>
    </row>
    <row r="2245" spans="1:12">
      <c r="A2245" s="2">
        <v>344359</v>
      </c>
      <c r="B2245" s="2" t="s">
        <v>9601</v>
      </c>
      <c r="C2245" s="2" t="s">
        <v>9602</v>
      </c>
      <c r="D2245" s="2" t="s">
        <v>602</v>
      </c>
      <c r="E2245" s="2">
        <v>900182</v>
      </c>
      <c r="F2245" s="2" t="s">
        <v>5316</v>
      </c>
      <c r="G2245" s="2">
        <v>906257</v>
      </c>
      <c r="H2245" s="2">
        <v>3</v>
      </c>
      <c r="I2245" s="2" t="s">
        <v>9603</v>
      </c>
      <c r="J2245" s="2">
        <v>-80.1971</v>
      </c>
      <c r="K2245" s="2">
        <v>25.7641</v>
      </c>
      <c r="L2245" s="2" t="s">
        <v>9604</v>
      </c>
    </row>
    <row r="2246" spans="1:12">
      <c r="A2246" s="2">
        <v>344360</v>
      </c>
      <c r="B2246" s="2" t="s">
        <v>9605</v>
      </c>
      <c r="C2246" s="2" t="s">
        <v>9606</v>
      </c>
      <c r="D2246" s="2" t="s">
        <v>602</v>
      </c>
      <c r="E2246" s="2">
        <v>900182</v>
      </c>
      <c r="F2246" s="2" t="s">
        <v>5316</v>
      </c>
      <c r="G2246" s="2">
        <v>906257</v>
      </c>
      <c r="H2246" s="2">
        <v>3</v>
      </c>
      <c r="I2246" s="2" t="s">
        <v>9607</v>
      </c>
      <c r="J2246" s="2">
        <v>0.039077</v>
      </c>
      <c r="K2246" s="2">
        <v>51.508499</v>
      </c>
      <c r="L2246" s="2" t="s">
        <v>9608</v>
      </c>
    </row>
    <row r="2247" spans="1:12">
      <c r="A2247" s="2">
        <v>344384</v>
      </c>
      <c r="B2247" s="2" t="s">
        <v>9609</v>
      </c>
      <c r="C2247" s="2" t="s">
        <v>9610</v>
      </c>
      <c r="D2247" s="2" t="s">
        <v>602</v>
      </c>
      <c r="E2247" s="2">
        <v>900182</v>
      </c>
      <c r="F2247" s="2" t="s">
        <v>5316</v>
      </c>
      <c r="G2247" s="2">
        <v>906257</v>
      </c>
      <c r="H2247" s="2">
        <v>3</v>
      </c>
      <c r="I2247" s="2" t="s">
        <v>9611</v>
      </c>
      <c r="J2247" s="2">
        <v>-80.3691</v>
      </c>
      <c r="K2247" s="2">
        <v>25.8042</v>
      </c>
      <c r="L2247" s="2" t="s">
        <v>9612</v>
      </c>
    </row>
    <row r="2248" spans="1:12">
      <c r="A2248" s="2">
        <v>344411</v>
      </c>
      <c r="B2248" s="2" t="s">
        <v>9613</v>
      </c>
      <c r="C2248" s="2" t="s">
        <v>9614</v>
      </c>
      <c r="D2248" s="2" t="s">
        <v>602</v>
      </c>
      <c r="E2248" s="2">
        <v>900182</v>
      </c>
      <c r="F2248" s="2" t="s">
        <v>5316</v>
      </c>
      <c r="G2248" s="2">
        <v>906257</v>
      </c>
      <c r="H2248" s="2">
        <v>3</v>
      </c>
      <c r="I2248" s="2" t="s">
        <v>9615</v>
      </c>
      <c r="J2248" s="2">
        <v>-80.3189</v>
      </c>
      <c r="K2248" s="2">
        <v>25.688</v>
      </c>
      <c r="L2248" s="2" t="s">
        <v>9616</v>
      </c>
    </row>
    <row r="2249" spans="1:12">
      <c r="A2249" s="2">
        <v>344425</v>
      </c>
      <c r="B2249" s="2" t="s">
        <v>9617</v>
      </c>
      <c r="C2249" s="2" t="s">
        <v>9618</v>
      </c>
      <c r="D2249" s="2" t="s">
        <v>602</v>
      </c>
      <c r="E2249" s="2">
        <v>900182</v>
      </c>
      <c r="F2249" s="2" t="s">
        <v>5316</v>
      </c>
      <c r="G2249" s="2">
        <v>906257</v>
      </c>
      <c r="H2249" s="2">
        <v>5</v>
      </c>
      <c r="I2249" s="2" t="s">
        <v>9619</v>
      </c>
      <c r="J2249" s="2">
        <v>-80.189802</v>
      </c>
      <c r="K2249" s="2">
        <v>25.768757</v>
      </c>
      <c r="L2249" s="2" t="s">
        <v>9620</v>
      </c>
    </row>
    <row r="2250" spans="1:12">
      <c r="A2250" s="2">
        <v>344435</v>
      </c>
      <c r="B2250" s="2" t="s">
        <v>9621</v>
      </c>
      <c r="C2250" s="2" t="s">
        <v>9622</v>
      </c>
      <c r="D2250" s="2" t="s">
        <v>602</v>
      </c>
      <c r="E2250" s="2">
        <v>900182</v>
      </c>
      <c r="F2250" s="2" t="s">
        <v>6762</v>
      </c>
      <c r="G2250" s="2">
        <v>906390</v>
      </c>
      <c r="H2250" s="2">
        <v>5</v>
      </c>
      <c r="I2250" s="2" t="s">
        <v>9623</v>
      </c>
      <c r="J2250" s="2">
        <v>-80.124</v>
      </c>
      <c r="K2250" s="2">
        <v>25.805</v>
      </c>
      <c r="L2250" s="2" t="s">
        <v>9624</v>
      </c>
    </row>
    <row r="2251" spans="1:12">
      <c r="A2251" s="2">
        <v>344671</v>
      </c>
      <c r="B2251" s="2" t="s">
        <v>9625</v>
      </c>
      <c r="C2251" s="2" t="s">
        <v>9626</v>
      </c>
      <c r="D2251" s="2" t="s">
        <v>3682</v>
      </c>
      <c r="E2251" s="2">
        <v>900181</v>
      </c>
      <c r="F2251" s="2" t="s">
        <v>9627</v>
      </c>
      <c r="G2251" s="2">
        <v>912294</v>
      </c>
      <c r="H2251" s="2">
        <v>4</v>
      </c>
      <c r="I2251" s="2" t="s">
        <v>9628</v>
      </c>
      <c r="J2251" s="2">
        <v>-1.433761</v>
      </c>
      <c r="K2251" s="2">
        <v>52.969062</v>
      </c>
      <c r="L2251" s="2" t="s">
        <v>9629</v>
      </c>
    </row>
    <row r="2252" spans="1:12">
      <c r="A2252" s="2">
        <v>344714</v>
      </c>
      <c r="B2252" s="2" t="s">
        <v>9630</v>
      </c>
      <c r="C2252" s="2" t="s">
        <v>9631</v>
      </c>
      <c r="D2252" s="2" t="s">
        <v>3682</v>
      </c>
      <c r="E2252" s="2">
        <v>900181</v>
      </c>
      <c r="F2252" s="2" t="s">
        <v>4546</v>
      </c>
      <c r="G2252" s="2">
        <v>905334</v>
      </c>
      <c r="H2252" s="2">
        <v>4</v>
      </c>
      <c r="I2252" s="2" t="s">
        <v>9632</v>
      </c>
      <c r="J2252" s="2">
        <v>-3.192826</v>
      </c>
      <c r="K2252" s="2">
        <v>55.943716</v>
      </c>
      <c r="L2252" s="2" t="s">
        <v>9633</v>
      </c>
    </row>
    <row r="2253" spans="1:12">
      <c r="A2253" s="2">
        <v>344725</v>
      </c>
      <c r="B2253" s="2" t="s">
        <v>9634</v>
      </c>
      <c r="C2253" s="2" t="s">
        <v>9635</v>
      </c>
      <c r="D2253" s="2" t="s">
        <v>9636</v>
      </c>
      <c r="E2253" s="2">
        <v>900064</v>
      </c>
      <c r="F2253" s="2" t="s">
        <v>9637</v>
      </c>
      <c r="G2253" s="2">
        <v>902239</v>
      </c>
      <c r="H2253" s="2">
        <v>5</v>
      </c>
      <c r="I2253" s="2" t="s">
        <v>9638</v>
      </c>
      <c r="J2253" s="2">
        <v>44.795669</v>
      </c>
      <c r="K2253" s="2">
        <v>41.700586</v>
      </c>
      <c r="L2253" s="2" t="s">
        <v>9639</v>
      </c>
    </row>
    <row r="2254" spans="1:12">
      <c r="A2254" s="2">
        <v>344925</v>
      </c>
      <c r="B2254" s="2" t="s">
        <v>9640</v>
      </c>
      <c r="C2254" s="2" t="s">
        <v>9641</v>
      </c>
      <c r="D2254" s="2" t="s">
        <v>3747</v>
      </c>
      <c r="E2254" s="2">
        <v>900067</v>
      </c>
      <c r="F2254" s="2" t="s">
        <v>9642</v>
      </c>
      <c r="G2254" s="2">
        <v>902484</v>
      </c>
      <c r="H2254" s="2">
        <v>5</v>
      </c>
      <c r="I2254" s="2" t="s">
        <v>9643</v>
      </c>
      <c r="J2254" s="2">
        <v>23.735025</v>
      </c>
      <c r="K2254" s="2">
        <v>37.976135</v>
      </c>
      <c r="L2254" s="2" t="s">
        <v>9644</v>
      </c>
    </row>
    <row r="2255" spans="1:12">
      <c r="A2255" s="2">
        <v>345079</v>
      </c>
      <c r="B2255" s="2" t="s">
        <v>9645</v>
      </c>
      <c r="C2255" s="2" t="s">
        <v>9646</v>
      </c>
      <c r="D2255" s="2" t="s">
        <v>602</v>
      </c>
      <c r="E2255" s="2">
        <v>900182</v>
      </c>
      <c r="F2255" s="2" t="s">
        <v>9647</v>
      </c>
      <c r="G2255" s="2">
        <v>1000023672</v>
      </c>
      <c r="H2255" s="2">
        <v>4</v>
      </c>
      <c r="I2255" s="2" t="s">
        <v>9648</v>
      </c>
      <c r="J2255" s="2">
        <v>-86.672</v>
      </c>
      <c r="K2255" s="2">
        <v>34.7187</v>
      </c>
      <c r="L2255" s="2" t="s">
        <v>9649</v>
      </c>
    </row>
    <row r="2256" spans="1:12">
      <c r="A2256" s="2">
        <v>345170</v>
      </c>
      <c r="B2256" s="2" t="s">
        <v>9650</v>
      </c>
      <c r="C2256" s="2" t="s">
        <v>9651</v>
      </c>
      <c r="D2256" s="2" t="s">
        <v>602</v>
      </c>
      <c r="E2256" s="2">
        <v>900182</v>
      </c>
      <c r="F2256" s="2" t="s">
        <v>3298</v>
      </c>
      <c r="G2256" s="2">
        <v>912107</v>
      </c>
      <c r="H2256" s="2">
        <v>4</v>
      </c>
      <c r="I2256" s="2" t="s">
        <v>9652</v>
      </c>
      <c r="J2256" s="2">
        <v>-78.9834</v>
      </c>
      <c r="K2256" s="2">
        <v>43.0738</v>
      </c>
      <c r="L2256" s="2" t="s">
        <v>9653</v>
      </c>
    </row>
    <row r="2257" spans="1:12">
      <c r="A2257" s="2">
        <v>345191</v>
      </c>
      <c r="B2257" s="2" t="s">
        <v>9654</v>
      </c>
      <c r="C2257" s="2" t="s">
        <v>9655</v>
      </c>
      <c r="D2257" s="2" t="s">
        <v>602</v>
      </c>
      <c r="E2257" s="2">
        <v>900182</v>
      </c>
      <c r="F2257" s="2" t="s">
        <v>9656</v>
      </c>
      <c r="G2257" s="2">
        <v>906552</v>
      </c>
      <c r="H2257" s="2">
        <v>3</v>
      </c>
      <c r="I2257" s="2" t="s">
        <v>9657</v>
      </c>
      <c r="J2257" s="2">
        <v>-112.046906</v>
      </c>
      <c r="K2257" s="2">
        <v>43.493172</v>
      </c>
      <c r="L2257" s="2" t="s">
        <v>9658</v>
      </c>
    </row>
    <row r="2258" spans="1:12">
      <c r="A2258" s="2">
        <v>345229</v>
      </c>
      <c r="B2258" s="2" t="s">
        <v>9659</v>
      </c>
      <c r="C2258" s="2" t="s">
        <v>9660</v>
      </c>
      <c r="D2258" s="2" t="s">
        <v>602</v>
      </c>
      <c r="E2258" s="2">
        <v>900182</v>
      </c>
      <c r="F2258" s="2" t="s">
        <v>9661</v>
      </c>
      <c r="G2258" s="2">
        <v>906299</v>
      </c>
      <c r="H2258" s="2">
        <v>2</v>
      </c>
      <c r="I2258" s="2" t="s">
        <v>9662</v>
      </c>
      <c r="J2258" s="2">
        <v>34.244714</v>
      </c>
      <c r="K2258" s="2">
        <v>-77.862524</v>
      </c>
      <c r="L2258" s="2" t="s">
        <v>9663</v>
      </c>
    </row>
    <row r="2259" spans="1:12">
      <c r="A2259" s="2">
        <v>345394</v>
      </c>
      <c r="B2259" s="2" t="s">
        <v>9664</v>
      </c>
      <c r="C2259" s="2" t="s">
        <v>9665</v>
      </c>
      <c r="D2259" s="2" t="s">
        <v>602</v>
      </c>
      <c r="E2259" s="2">
        <v>900182</v>
      </c>
      <c r="F2259" s="2" t="s">
        <v>6244</v>
      </c>
      <c r="G2259" s="2">
        <v>905894</v>
      </c>
      <c r="H2259" s="2">
        <v>3</v>
      </c>
      <c r="I2259" s="2" t="s">
        <v>9666</v>
      </c>
      <c r="J2259" s="2">
        <v>-96.9443</v>
      </c>
      <c r="K2259" s="2">
        <v>32.8655</v>
      </c>
      <c r="L2259" s="2" t="s">
        <v>9667</v>
      </c>
    </row>
    <row r="2260" spans="1:12">
      <c r="A2260" s="2">
        <v>345406</v>
      </c>
      <c r="B2260" s="2" t="s">
        <v>9668</v>
      </c>
      <c r="C2260" s="2" t="s">
        <v>9669</v>
      </c>
      <c r="D2260" s="2" t="s">
        <v>602</v>
      </c>
      <c r="E2260" s="2">
        <v>900182</v>
      </c>
      <c r="F2260" s="2" t="s">
        <v>6244</v>
      </c>
      <c r="G2260" s="2">
        <v>905894</v>
      </c>
      <c r="H2260" s="2">
        <v>3</v>
      </c>
      <c r="I2260" s="2" t="s">
        <v>9670</v>
      </c>
      <c r="J2260" s="2">
        <v>-96.9954</v>
      </c>
      <c r="K2260" s="2">
        <v>32.9218</v>
      </c>
      <c r="L2260" s="2" t="s">
        <v>9671</v>
      </c>
    </row>
    <row r="2261" spans="1:12">
      <c r="A2261" s="2">
        <v>345424</v>
      </c>
      <c r="B2261" s="2" t="s">
        <v>9672</v>
      </c>
      <c r="C2261" s="2" t="s">
        <v>9673</v>
      </c>
      <c r="D2261" s="2" t="s">
        <v>602</v>
      </c>
      <c r="E2261" s="2">
        <v>900182</v>
      </c>
      <c r="F2261" s="2" t="s">
        <v>6994</v>
      </c>
      <c r="G2261" s="2">
        <v>906361</v>
      </c>
      <c r="H2261" s="2">
        <v>3</v>
      </c>
      <c r="I2261" s="2" t="s">
        <v>9674</v>
      </c>
      <c r="J2261" s="2">
        <v>-96.962451</v>
      </c>
      <c r="K2261" s="2">
        <v>32.88482</v>
      </c>
      <c r="L2261" s="2" t="s">
        <v>9675</v>
      </c>
    </row>
    <row r="2262" spans="1:12">
      <c r="A2262" s="2">
        <v>345452</v>
      </c>
      <c r="B2262" s="2" t="s">
        <v>9676</v>
      </c>
      <c r="C2262" s="2" t="s">
        <v>9677</v>
      </c>
      <c r="D2262" s="2" t="s">
        <v>602</v>
      </c>
      <c r="E2262" s="2">
        <v>900182</v>
      </c>
      <c r="F2262" s="2" t="s">
        <v>6994</v>
      </c>
      <c r="G2262" s="2">
        <v>906331</v>
      </c>
      <c r="H2262" s="2">
        <v>3</v>
      </c>
      <c r="I2262" s="2" t="s">
        <v>9678</v>
      </c>
      <c r="J2262" s="2">
        <v>-117.713919</v>
      </c>
      <c r="K2262" s="2">
        <v>33.653078</v>
      </c>
      <c r="L2262" s="2" t="s">
        <v>9679</v>
      </c>
    </row>
    <row r="2263" spans="1:12">
      <c r="A2263" s="2">
        <v>345553</v>
      </c>
      <c r="B2263" s="2" t="s">
        <v>9680</v>
      </c>
      <c r="C2263" s="2" t="s">
        <v>9681</v>
      </c>
      <c r="D2263" s="2" t="s">
        <v>602</v>
      </c>
      <c r="E2263" s="2">
        <v>900182</v>
      </c>
      <c r="F2263" s="2" t="s">
        <v>9682</v>
      </c>
      <c r="G2263" s="2">
        <v>1000074072</v>
      </c>
      <c r="H2263" s="2">
        <v>3</v>
      </c>
      <c r="I2263" s="2" t="s">
        <v>9683</v>
      </c>
      <c r="J2263" s="2">
        <v>-81.6358</v>
      </c>
      <c r="K2263" s="2">
        <v>30.4811</v>
      </c>
      <c r="L2263" s="2" t="s">
        <v>9684</v>
      </c>
    </row>
    <row r="2264" spans="1:12">
      <c r="A2264" s="2">
        <v>345579</v>
      </c>
      <c r="B2264" s="2" t="s">
        <v>9685</v>
      </c>
      <c r="C2264" s="2" t="s">
        <v>9686</v>
      </c>
      <c r="D2264" s="2" t="s">
        <v>602</v>
      </c>
      <c r="E2264" s="2">
        <v>900182</v>
      </c>
      <c r="F2264" s="2" t="s">
        <v>9687</v>
      </c>
      <c r="G2264" s="2">
        <v>906110</v>
      </c>
      <c r="H2264" s="2">
        <v>3</v>
      </c>
      <c r="I2264" s="2" t="s">
        <v>9688</v>
      </c>
      <c r="J2264" s="2">
        <v>-81.3894</v>
      </c>
      <c r="K2264" s="2">
        <v>30.2894</v>
      </c>
      <c r="L2264" s="2" t="s">
        <v>9689</v>
      </c>
    </row>
    <row r="2265" spans="1:12">
      <c r="A2265" s="2">
        <v>345584</v>
      </c>
      <c r="B2265" s="2" t="s">
        <v>9690</v>
      </c>
      <c r="C2265" s="2" t="s">
        <v>9691</v>
      </c>
      <c r="D2265" s="2" t="s">
        <v>602</v>
      </c>
      <c r="E2265" s="2">
        <v>900182</v>
      </c>
      <c r="F2265" s="2" t="s">
        <v>9692</v>
      </c>
      <c r="G2265" s="2">
        <v>915186</v>
      </c>
      <c r="H2265" s="2">
        <v>3</v>
      </c>
      <c r="I2265" s="2" t="s">
        <v>9693</v>
      </c>
      <c r="J2265" s="2">
        <v>-121.9047</v>
      </c>
      <c r="K2265" s="2">
        <v>37.6989</v>
      </c>
      <c r="L2265" s="2" t="s">
        <v>9694</v>
      </c>
    </row>
    <row r="2266" spans="1:12">
      <c r="A2266" s="2">
        <v>345593</v>
      </c>
      <c r="B2266" s="2" t="s">
        <v>9695</v>
      </c>
      <c r="C2266" s="2" t="s">
        <v>9696</v>
      </c>
      <c r="D2266" s="2" t="s">
        <v>602</v>
      </c>
      <c r="E2266" s="2">
        <v>900182</v>
      </c>
      <c r="F2266" s="2" t="s">
        <v>9692</v>
      </c>
      <c r="G2266" s="2">
        <v>915186</v>
      </c>
      <c r="H2266" s="2">
        <v>3</v>
      </c>
      <c r="I2266" s="2" t="s">
        <v>9697</v>
      </c>
      <c r="J2266" s="2">
        <v>-121.9301</v>
      </c>
      <c r="K2266" s="2">
        <v>37.6979</v>
      </c>
      <c r="L2266" s="2" t="s">
        <v>9698</v>
      </c>
    </row>
    <row r="2267" spans="1:12">
      <c r="A2267" s="2">
        <v>345636</v>
      </c>
      <c r="B2267" s="2" t="s">
        <v>9699</v>
      </c>
      <c r="C2267" s="2" t="s">
        <v>9700</v>
      </c>
      <c r="D2267" s="2" t="s">
        <v>602</v>
      </c>
      <c r="E2267" s="2">
        <v>900182</v>
      </c>
      <c r="F2267" s="2" t="s">
        <v>9687</v>
      </c>
      <c r="G2267" s="2">
        <v>905555</v>
      </c>
      <c r="H2267" s="2">
        <v>3</v>
      </c>
      <c r="I2267" s="2" t="s">
        <v>9701</v>
      </c>
      <c r="J2267" s="2">
        <v>-81.5382</v>
      </c>
      <c r="K2267" s="2">
        <v>30.2482</v>
      </c>
      <c r="L2267" s="2" t="s">
        <v>9702</v>
      </c>
    </row>
    <row r="2268" spans="1:12">
      <c r="A2268" s="2">
        <v>345673</v>
      </c>
      <c r="B2268" s="2" t="s">
        <v>9703</v>
      </c>
      <c r="C2268" s="2" t="s">
        <v>9704</v>
      </c>
      <c r="D2268" s="2" t="s">
        <v>602</v>
      </c>
      <c r="E2268" s="2">
        <v>900182</v>
      </c>
      <c r="F2268" s="2" t="s">
        <v>9705</v>
      </c>
      <c r="G2268" s="2">
        <v>942494</v>
      </c>
      <c r="H2268" s="2">
        <v>4</v>
      </c>
      <c r="I2268" s="2" t="s">
        <v>9706</v>
      </c>
      <c r="J2268" s="2">
        <v>-81.411</v>
      </c>
      <c r="K2268" s="2">
        <v>31.0464</v>
      </c>
      <c r="L2268" s="2" t="s">
        <v>9707</v>
      </c>
    </row>
    <row r="2269" spans="1:12">
      <c r="A2269" s="2">
        <v>345802</v>
      </c>
      <c r="B2269" s="2" t="s">
        <v>9708</v>
      </c>
      <c r="C2269" s="2" t="s">
        <v>9709</v>
      </c>
      <c r="D2269" s="2" t="s">
        <v>602</v>
      </c>
      <c r="E2269" s="2">
        <v>900182</v>
      </c>
      <c r="F2269" s="2" t="s">
        <v>5564</v>
      </c>
      <c r="G2269" s="2">
        <v>931707</v>
      </c>
      <c r="H2269" s="2">
        <v>4</v>
      </c>
      <c r="I2269" s="2" t="s">
        <v>9710</v>
      </c>
      <c r="J2269" s="2">
        <v>-158.119193</v>
      </c>
      <c r="K2269" s="2">
        <v>21.333135</v>
      </c>
      <c r="L2269" s="2" t="s">
        <v>9711</v>
      </c>
    </row>
    <row r="2270" spans="1:12">
      <c r="A2270" s="2">
        <v>345879</v>
      </c>
      <c r="B2270" s="2" t="s">
        <v>9712</v>
      </c>
      <c r="C2270" s="2" t="s">
        <v>9713</v>
      </c>
      <c r="D2270" s="2" t="s">
        <v>602</v>
      </c>
      <c r="E2270" s="2">
        <v>900182</v>
      </c>
      <c r="F2270" s="2" t="s">
        <v>9714</v>
      </c>
      <c r="G2270" s="2">
        <v>907539</v>
      </c>
      <c r="H2270" s="2">
        <v>2</v>
      </c>
      <c r="I2270" s="2" t="s">
        <v>9715</v>
      </c>
      <c r="J2270" s="2">
        <v>-75.337974</v>
      </c>
      <c r="K2270" s="2">
        <v>40.243666</v>
      </c>
      <c r="L2270" s="2" t="s">
        <v>9716</v>
      </c>
    </row>
    <row r="2271" spans="1:12">
      <c r="A2271" s="2">
        <v>346035</v>
      </c>
      <c r="B2271" s="2" t="s">
        <v>9717</v>
      </c>
      <c r="C2271" s="2" t="s">
        <v>9718</v>
      </c>
      <c r="D2271" s="2" t="s">
        <v>602</v>
      </c>
      <c r="E2271" s="2">
        <v>900182</v>
      </c>
      <c r="F2271" s="2" t="s">
        <v>9719</v>
      </c>
      <c r="G2271" s="2">
        <v>906104</v>
      </c>
      <c r="H2271" s="2">
        <v>3</v>
      </c>
      <c r="I2271" s="2" t="s">
        <v>9720</v>
      </c>
      <c r="J2271" s="2">
        <v>0.039077</v>
      </c>
      <c r="K2271" s="2">
        <v>51.508499</v>
      </c>
      <c r="L2271" s="2" t="s">
        <v>9721</v>
      </c>
    </row>
    <row r="2272" spans="1:12">
      <c r="A2272" s="2">
        <v>346186</v>
      </c>
      <c r="B2272" s="2" t="s">
        <v>9722</v>
      </c>
      <c r="C2272" s="2" t="s">
        <v>9723</v>
      </c>
      <c r="D2272" s="2" t="s">
        <v>602</v>
      </c>
      <c r="E2272" s="2">
        <v>900182</v>
      </c>
      <c r="F2272" s="2" t="s">
        <v>5408</v>
      </c>
      <c r="G2272" s="2">
        <v>906302</v>
      </c>
      <c r="H2272" s="2">
        <v>3</v>
      </c>
      <c r="I2272" s="2" t="s">
        <v>9724</v>
      </c>
      <c r="J2272" s="2">
        <v>-115.3247</v>
      </c>
      <c r="K2272" s="2">
        <v>36.1224</v>
      </c>
      <c r="L2272" s="2" t="s">
        <v>9725</v>
      </c>
    </row>
    <row r="2273" spans="1:12">
      <c r="A2273" s="2">
        <v>346219</v>
      </c>
      <c r="B2273" s="2" t="s">
        <v>9726</v>
      </c>
      <c r="C2273" s="2" t="s">
        <v>9727</v>
      </c>
      <c r="D2273" s="2" t="s">
        <v>602</v>
      </c>
      <c r="E2273" s="2">
        <v>900182</v>
      </c>
      <c r="F2273" s="2" t="s">
        <v>5408</v>
      </c>
      <c r="G2273" s="2">
        <v>906302</v>
      </c>
      <c r="H2273" s="2">
        <v>4</v>
      </c>
      <c r="I2273" s="2" t="s">
        <v>9728</v>
      </c>
      <c r="J2273" s="2">
        <v>-115.169215</v>
      </c>
      <c r="K2273" s="2">
        <v>36.108</v>
      </c>
      <c r="L2273" s="2" t="s">
        <v>9729</v>
      </c>
    </row>
    <row r="2274" spans="1:12">
      <c r="A2274" s="2">
        <v>346262</v>
      </c>
      <c r="B2274" s="2" t="s">
        <v>9730</v>
      </c>
      <c r="C2274" s="2" t="s">
        <v>9731</v>
      </c>
      <c r="D2274" s="2" t="s">
        <v>602</v>
      </c>
      <c r="E2274" s="2">
        <v>900182</v>
      </c>
      <c r="F2274" s="2" t="s">
        <v>5408</v>
      </c>
      <c r="G2274" s="2">
        <v>906302</v>
      </c>
      <c r="H2274" s="2">
        <v>4</v>
      </c>
      <c r="I2274" s="2" t="s">
        <v>9732</v>
      </c>
      <c r="J2274" s="2">
        <v>-115.16555</v>
      </c>
      <c r="K2274" s="2">
        <v>36.114655</v>
      </c>
      <c r="L2274" s="2" t="s">
        <v>9733</v>
      </c>
    </row>
    <row r="2275" spans="1:12">
      <c r="A2275" s="2">
        <v>346279</v>
      </c>
      <c r="B2275" s="2" t="s">
        <v>9734</v>
      </c>
      <c r="C2275" s="2" t="s">
        <v>9734</v>
      </c>
      <c r="D2275" s="2" t="s">
        <v>602</v>
      </c>
      <c r="E2275" s="2">
        <v>900182</v>
      </c>
      <c r="F2275" s="2" t="s">
        <v>9735</v>
      </c>
      <c r="G2275" s="2">
        <v>906405</v>
      </c>
      <c r="H2275" s="2">
        <v>3</v>
      </c>
      <c r="I2275" s="2" t="s">
        <v>9736</v>
      </c>
      <c r="J2275" s="2">
        <v>-81.366905</v>
      </c>
      <c r="K2275" s="2">
        <v>28.756994</v>
      </c>
      <c r="L2275" s="2" t="s">
        <v>9737</v>
      </c>
    </row>
    <row r="2276" spans="1:12">
      <c r="A2276" s="2">
        <v>346386</v>
      </c>
      <c r="B2276" s="2" t="s">
        <v>9738</v>
      </c>
      <c r="C2276" s="2" t="s">
        <v>9739</v>
      </c>
      <c r="D2276" s="2" t="s">
        <v>602</v>
      </c>
      <c r="E2276" s="2">
        <v>900182</v>
      </c>
      <c r="F2276" s="2" t="s">
        <v>5348</v>
      </c>
      <c r="G2276" s="2">
        <v>906119</v>
      </c>
      <c r="H2276" s="2">
        <v>4</v>
      </c>
      <c r="I2276" s="2" t="s">
        <v>9740</v>
      </c>
      <c r="J2276" s="2">
        <v>-118.441</v>
      </c>
      <c r="K2276" s="2">
        <v>34.063</v>
      </c>
      <c r="L2276" s="2" t="s">
        <v>9741</v>
      </c>
    </row>
    <row r="2277" spans="1:12">
      <c r="A2277" s="2">
        <v>346387</v>
      </c>
      <c r="B2277" s="2" t="s">
        <v>9742</v>
      </c>
      <c r="C2277" s="2" t="s">
        <v>9743</v>
      </c>
      <c r="D2277" s="2" t="s">
        <v>602</v>
      </c>
      <c r="E2277" s="2">
        <v>900182</v>
      </c>
      <c r="F2277" s="2" t="s">
        <v>5348</v>
      </c>
      <c r="G2277" s="2">
        <v>906119</v>
      </c>
      <c r="H2277" s="2">
        <v>4</v>
      </c>
      <c r="I2277" s="2" t="s">
        <v>9744</v>
      </c>
      <c r="J2277" s="2">
        <v>-118.266</v>
      </c>
      <c r="K2277" s="2">
        <v>34.046</v>
      </c>
      <c r="L2277" s="2" t="s">
        <v>9745</v>
      </c>
    </row>
    <row r="2278" spans="1:12">
      <c r="A2278" s="2">
        <v>346413</v>
      </c>
      <c r="B2278" s="2" t="s">
        <v>9746</v>
      </c>
      <c r="C2278" s="2" t="s">
        <v>9747</v>
      </c>
      <c r="D2278" s="2" t="s">
        <v>602</v>
      </c>
      <c r="E2278" s="2">
        <v>900182</v>
      </c>
      <c r="F2278" s="2" t="s">
        <v>9748</v>
      </c>
      <c r="G2278" s="2">
        <v>958794</v>
      </c>
      <c r="H2278" s="2">
        <v>3</v>
      </c>
      <c r="I2278" s="2" t="s">
        <v>9749</v>
      </c>
      <c r="J2278" s="2">
        <v>-118.392358</v>
      </c>
      <c r="K2278" s="2">
        <v>33.981602</v>
      </c>
      <c r="L2278" s="2" t="s">
        <v>9750</v>
      </c>
    </row>
    <row r="2279" spans="1:12">
      <c r="A2279" s="2">
        <v>346428</v>
      </c>
      <c r="B2279" s="2" t="s">
        <v>9751</v>
      </c>
      <c r="C2279" s="2" t="s">
        <v>9752</v>
      </c>
      <c r="D2279" s="2" t="s">
        <v>602</v>
      </c>
      <c r="E2279" s="2">
        <v>900182</v>
      </c>
      <c r="F2279" s="2" t="s">
        <v>9748</v>
      </c>
      <c r="G2279" s="2">
        <v>958794</v>
      </c>
      <c r="H2279" s="2">
        <v>3</v>
      </c>
      <c r="I2279" s="2" t="s">
        <v>9753</v>
      </c>
      <c r="J2279" s="2">
        <v>-118.39424</v>
      </c>
      <c r="K2279" s="2">
        <v>33.983317</v>
      </c>
      <c r="L2279" s="2" t="s">
        <v>9754</v>
      </c>
    </row>
    <row r="2280" spans="1:12">
      <c r="A2280" s="2">
        <v>346461</v>
      </c>
      <c r="B2280" s="2" t="s">
        <v>9755</v>
      </c>
      <c r="C2280" s="2" t="s">
        <v>9756</v>
      </c>
      <c r="D2280" s="2" t="s">
        <v>602</v>
      </c>
      <c r="E2280" s="2">
        <v>900182</v>
      </c>
      <c r="F2280" s="2" t="s">
        <v>9757</v>
      </c>
      <c r="G2280" s="2">
        <v>929597</v>
      </c>
      <c r="H2280" s="2">
        <v>3</v>
      </c>
      <c r="I2280" s="2" t="s">
        <v>9758</v>
      </c>
      <c r="J2280" s="2">
        <v>-118.459694</v>
      </c>
      <c r="K2280" s="2">
        <v>33.981723</v>
      </c>
      <c r="L2280" s="2" t="s">
        <v>9759</v>
      </c>
    </row>
    <row r="2281" spans="1:12">
      <c r="A2281" s="2">
        <v>346483</v>
      </c>
      <c r="B2281" s="2" t="s">
        <v>9760</v>
      </c>
      <c r="C2281" s="2" t="s">
        <v>9761</v>
      </c>
      <c r="D2281" s="2" t="s">
        <v>602</v>
      </c>
      <c r="E2281" s="2">
        <v>900182</v>
      </c>
      <c r="F2281" s="2" t="s">
        <v>5348</v>
      </c>
      <c r="G2281" s="2">
        <v>906119</v>
      </c>
      <c r="H2281" s="2">
        <v>4</v>
      </c>
      <c r="I2281" s="2" t="s">
        <v>9762</v>
      </c>
      <c r="J2281" s="2">
        <v>-118.3586</v>
      </c>
      <c r="K2281" s="2">
        <v>34.1386</v>
      </c>
      <c r="L2281" s="2" t="s">
        <v>9763</v>
      </c>
    </row>
    <row r="2282" spans="1:12">
      <c r="A2282" s="2">
        <v>346678</v>
      </c>
      <c r="B2282" s="2" t="s">
        <v>9764</v>
      </c>
      <c r="C2282" s="2" t="s">
        <v>9765</v>
      </c>
      <c r="D2282" s="2" t="s">
        <v>602</v>
      </c>
      <c r="E2282" s="2">
        <v>900182</v>
      </c>
      <c r="F2282" s="2" t="s">
        <v>9766</v>
      </c>
      <c r="G2282" s="2">
        <v>905465</v>
      </c>
      <c r="H2282" s="2">
        <v>3</v>
      </c>
      <c r="I2282" s="2" t="s">
        <v>9767</v>
      </c>
      <c r="J2282" s="2">
        <v>-92.3399</v>
      </c>
      <c r="K2282" s="2">
        <v>34.7438</v>
      </c>
      <c r="L2282" s="2" t="s">
        <v>9768</v>
      </c>
    </row>
    <row r="2283" spans="1:12">
      <c r="A2283" s="2">
        <v>346952</v>
      </c>
      <c r="B2283" s="2" t="s">
        <v>9769</v>
      </c>
      <c r="C2283" s="2" t="s">
        <v>9769</v>
      </c>
      <c r="D2283" s="2" t="s">
        <v>602</v>
      </c>
      <c r="E2283" s="2">
        <v>900182</v>
      </c>
      <c r="F2283" s="2" t="s">
        <v>9770</v>
      </c>
      <c r="G2283" s="2">
        <v>906267</v>
      </c>
      <c r="H2283" s="2"/>
      <c r="I2283" s="2" t="s">
        <v>9771</v>
      </c>
      <c r="J2283" s="2">
        <v>-87.928534</v>
      </c>
      <c r="K2283" s="2">
        <v>42.194716</v>
      </c>
      <c r="L2283" s="2" t="s">
        <v>9772</v>
      </c>
    </row>
    <row r="2284" spans="1:12">
      <c r="A2284" s="2">
        <v>347056</v>
      </c>
      <c r="B2284" s="2" t="s">
        <v>9773</v>
      </c>
      <c r="C2284" s="2" t="s">
        <v>9774</v>
      </c>
      <c r="D2284" s="2" t="s">
        <v>602</v>
      </c>
      <c r="E2284" s="2">
        <v>900182</v>
      </c>
      <c r="F2284" s="2" t="s">
        <v>9775</v>
      </c>
      <c r="G2284" s="2">
        <v>905869</v>
      </c>
      <c r="H2284" s="2">
        <v>3</v>
      </c>
      <c r="I2284" s="2" t="s">
        <v>9776</v>
      </c>
      <c r="J2284" s="2">
        <v>-79.191357</v>
      </c>
      <c r="K2284" s="2">
        <v>37.335075</v>
      </c>
      <c r="L2284" s="2" t="s">
        <v>9777</v>
      </c>
    </row>
    <row r="2285" spans="1:12">
      <c r="A2285" s="2">
        <v>347152</v>
      </c>
      <c r="B2285" s="2" t="s">
        <v>9778</v>
      </c>
      <c r="C2285" s="2" t="s">
        <v>9779</v>
      </c>
      <c r="D2285" s="2" t="s">
        <v>602</v>
      </c>
      <c r="E2285" s="2">
        <v>900182</v>
      </c>
      <c r="F2285" s="2" t="s">
        <v>9780</v>
      </c>
      <c r="G2285" s="2">
        <v>906127</v>
      </c>
      <c r="H2285" s="2">
        <v>3</v>
      </c>
      <c r="I2285" s="2" t="s">
        <v>9781</v>
      </c>
      <c r="J2285" s="2">
        <v>-83.9628</v>
      </c>
      <c r="K2285" s="2">
        <v>43.4787</v>
      </c>
      <c r="L2285" s="2" t="s">
        <v>9782</v>
      </c>
    </row>
    <row r="2286" spans="1:12">
      <c r="A2286" s="2">
        <v>347177</v>
      </c>
      <c r="B2286" s="2" t="s">
        <v>9783</v>
      </c>
      <c r="C2286" s="2" t="s">
        <v>9784</v>
      </c>
      <c r="D2286" s="2" t="s">
        <v>602</v>
      </c>
      <c r="E2286" s="2">
        <v>900182</v>
      </c>
      <c r="F2286" s="2" t="s">
        <v>9785</v>
      </c>
      <c r="G2286" s="2">
        <v>907079</v>
      </c>
      <c r="H2286" s="2">
        <v>3</v>
      </c>
      <c r="I2286" s="2" t="s">
        <v>9786</v>
      </c>
      <c r="J2286" s="2">
        <v>-98.264272</v>
      </c>
      <c r="K2286" s="2">
        <v>26.191446</v>
      </c>
      <c r="L2286" s="2" t="s">
        <v>9787</v>
      </c>
    </row>
    <row r="2287" spans="1:12">
      <c r="A2287" s="2">
        <v>347213</v>
      </c>
      <c r="B2287" s="2" t="s">
        <v>9788</v>
      </c>
      <c r="C2287" s="2" t="s">
        <v>9789</v>
      </c>
      <c r="D2287" s="2" t="s">
        <v>602</v>
      </c>
      <c r="E2287" s="2">
        <v>900182</v>
      </c>
      <c r="F2287" s="2" t="s">
        <v>9790</v>
      </c>
      <c r="G2287" s="2">
        <v>906296</v>
      </c>
      <c r="H2287" s="2">
        <v>4</v>
      </c>
      <c r="I2287" s="2" t="s">
        <v>9791</v>
      </c>
      <c r="J2287" s="2">
        <v>-77.223422</v>
      </c>
      <c r="K2287" s="2">
        <v>38.924368</v>
      </c>
      <c r="L2287" s="2" t="s">
        <v>9792</v>
      </c>
    </row>
    <row r="2288" spans="1:12">
      <c r="A2288" s="2">
        <v>347237</v>
      </c>
      <c r="B2288" s="2" t="s">
        <v>9793</v>
      </c>
      <c r="C2288" s="2" t="s">
        <v>9794</v>
      </c>
      <c r="D2288" s="2" t="s">
        <v>602</v>
      </c>
      <c r="E2288" s="2">
        <v>900182</v>
      </c>
      <c r="F2288" s="2" t="s">
        <v>5321</v>
      </c>
      <c r="G2288" s="2">
        <v>906007</v>
      </c>
      <c r="H2288" s="2">
        <v>3</v>
      </c>
      <c r="I2288" s="2" t="s">
        <v>9795</v>
      </c>
      <c r="J2288" s="2">
        <v>-81.313</v>
      </c>
      <c r="K2288" s="2">
        <v>28.46</v>
      </c>
      <c r="L2288" s="2" t="s">
        <v>9796</v>
      </c>
    </row>
    <row r="2289" spans="1:12">
      <c r="A2289" s="2">
        <v>347361</v>
      </c>
      <c r="B2289" s="2" t="s">
        <v>9797</v>
      </c>
      <c r="C2289" s="2" t="s">
        <v>9798</v>
      </c>
      <c r="D2289" s="2" t="s">
        <v>602</v>
      </c>
      <c r="E2289" s="2">
        <v>900182</v>
      </c>
      <c r="F2289" s="2" t="s">
        <v>5150</v>
      </c>
      <c r="G2289" s="2">
        <v>906048</v>
      </c>
      <c r="H2289" s="2">
        <v>3</v>
      </c>
      <c r="I2289" s="2" t="s">
        <v>9799</v>
      </c>
      <c r="J2289" s="2">
        <v>-80.621818</v>
      </c>
      <c r="K2289" s="2">
        <v>28.086469</v>
      </c>
      <c r="L2289" s="2" t="s">
        <v>9800</v>
      </c>
    </row>
    <row r="2290" spans="1:12">
      <c r="A2290" s="2">
        <v>347392</v>
      </c>
      <c r="B2290" s="2" t="s">
        <v>9801</v>
      </c>
      <c r="C2290" s="2" t="s">
        <v>9801</v>
      </c>
      <c r="D2290" s="2" t="s">
        <v>602</v>
      </c>
      <c r="E2290" s="2">
        <v>900182</v>
      </c>
      <c r="F2290" s="2" t="s">
        <v>7765</v>
      </c>
      <c r="G2290" s="2">
        <v>905577</v>
      </c>
      <c r="H2290" s="2">
        <v>3</v>
      </c>
      <c r="I2290" s="2" t="s">
        <v>9802</v>
      </c>
      <c r="J2290" s="2">
        <v>-111.851717</v>
      </c>
      <c r="K2290" s="2">
        <v>33.39021</v>
      </c>
      <c r="L2290" s="2" t="s">
        <v>9803</v>
      </c>
    </row>
    <row r="2291" spans="1:12">
      <c r="A2291" s="2">
        <v>347737</v>
      </c>
      <c r="B2291" s="2" t="s">
        <v>9804</v>
      </c>
      <c r="C2291" s="2" t="s">
        <v>9805</v>
      </c>
      <c r="D2291" s="2" t="s">
        <v>602</v>
      </c>
      <c r="E2291" s="2">
        <v>900182</v>
      </c>
      <c r="F2291" s="2" t="s">
        <v>6552</v>
      </c>
      <c r="G2291" s="2">
        <v>905998</v>
      </c>
      <c r="H2291" s="2">
        <v>4</v>
      </c>
      <c r="I2291" s="2" t="s">
        <v>9806</v>
      </c>
      <c r="J2291" s="2">
        <v>-94.584</v>
      </c>
      <c r="K2291" s="2">
        <v>39.0835</v>
      </c>
      <c r="L2291" s="2" t="s">
        <v>9807</v>
      </c>
    </row>
    <row r="2292" spans="1:12">
      <c r="A2292" s="2">
        <v>347781</v>
      </c>
      <c r="B2292" s="2" t="s">
        <v>9808</v>
      </c>
      <c r="C2292" s="2" t="s">
        <v>9809</v>
      </c>
      <c r="D2292" s="2" t="s">
        <v>602</v>
      </c>
      <c r="E2292" s="2">
        <v>900182</v>
      </c>
      <c r="F2292" s="2" t="s">
        <v>9810</v>
      </c>
      <c r="G2292" s="2">
        <v>937476</v>
      </c>
      <c r="H2292" s="2">
        <v>4</v>
      </c>
      <c r="I2292" s="2" t="s">
        <v>9811</v>
      </c>
      <c r="J2292" s="2">
        <v>-74.4593</v>
      </c>
      <c r="K2292" s="2">
        <v>40.7964</v>
      </c>
      <c r="L2292" s="2" t="s">
        <v>9812</v>
      </c>
    </row>
    <row r="2293" spans="1:12">
      <c r="A2293" s="2">
        <v>347953</v>
      </c>
      <c r="B2293" s="2" t="s">
        <v>9813</v>
      </c>
      <c r="C2293" s="2" t="s">
        <v>9814</v>
      </c>
      <c r="D2293" s="2" t="s">
        <v>602</v>
      </c>
      <c r="E2293" s="2">
        <v>900182</v>
      </c>
      <c r="F2293" s="2" t="s">
        <v>9815</v>
      </c>
      <c r="G2293" s="2">
        <v>906132</v>
      </c>
      <c r="H2293" s="2">
        <v>3</v>
      </c>
      <c r="I2293" s="2" t="s">
        <v>9816</v>
      </c>
      <c r="J2293" s="2">
        <v>-72.7627</v>
      </c>
      <c r="K2293" s="2">
        <v>41.5185</v>
      </c>
      <c r="L2293" s="2" t="s">
        <v>9817</v>
      </c>
    </row>
    <row r="2294" spans="1:12">
      <c r="A2294" s="2">
        <v>348080</v>
      </c>
      <c r="B2294" s="2" t="s">
        <v>9818</v>
      </c>
      <c r="C2294" s="2" t="s">
        <v>9819</v>
      </c>
      <c r="D2294" s="2" t="s">
        <v>602</v>
      </c>
      <c r="E2294" s="2">
        <v>900182</v>
      </c>
      <c r="F2294" s="2" t="s">
        <v>6821</v>
      </c>
      <c r="G2294" s="2">
        <v>918007</v>
      </c>
      <c r="H2294" s="2">
        <v>3</v>
      </c>
      <c r="I2294" s="2" t="s">
        <v>9820</v>
      </c>
      <c r="J2294" s="2">
        <v>-93.2558</v>
      </c>
      <c r="K2294" s="2">
        <v>44.9766</v>
      </c>
      <c r="L2294" s="2" t="s">
        <v>9821</v>
      </c>
    </row>
    <row r="2295" spans="1:12">
      <c r="A2295" s="2">
        <v>348114</v>
      </c>
      <c r="B2295" s="2" t="s">
        <v>9822</v>
      </c>
      <c r="C2295" s="2" t="s">
        <v>9823</v>
      </c>
      <c r="D2295" s="2" t="s">
        <v>602</v>
      </c>
      <c r="E2295" s="2">
        <v>900182</v>
      </c>
      <c r="F2295" s="2" t="s">
        <v>6821</v>
      </c>
      <c r="G2295" s="2">
        <v>918007</v>
      </c>
      <c r="H2295" s="2">
        <v>4</v>
      </c>
      <c r="I2295" s="2" t="s">
        <v>9824</v>
      </c>
      <c r="J2295" s="2">
        <v>-93.2769</v>
      </c>
      <c r="K2295" s="2">
        <v>44.976</v>
      </c>
      <c r="L2295" s="2" t="s">
        <v>9825</v>
      </c>
    </row>
    <row r="2296" spans="1:12">
      <c r="A2296" s="2">
        <v>348120</v>
      </c>
      <c r="B2296" s="2" t="s">
        <v>9826</v>
      </c>
      <c r="C2296" s="2" t="s">
        <v>9827</v>
      </c>
      <c r="D2296" s="2" t="s">
        <v>602</v>
      </c>
      <c r="E2296" s="2">
        <v>900182</v>
      </c>
      <c r="F2296" s="2" t="s">
        <v>9828</v>
      </c>
      <c r="G2296" s="2">
        <v>905471</v>
      </c>
      <c r="H2296" s="2">
        <v>2</v>
      </c>
      <c r="I2296" s="2" t="s">
        <v>9829</v>
      </c>
      <c r="J2296" s="2">
        <v>-93.288095</v>
      </c>
      <c r="K2296" s="2">
        <v>44.863344</v>
      </c>
      <c r="L2296" s="2" t="s">
        <v>9830</v>
      </c>
    </row>
    <row r="2297" spans="1:12">
      <c r="A2297" s="2">
        <v>348124</v>
      </c>
      <c r="B2297" s="2" t="s">
        <v>9831</v>
      </c>
      <c r="C2297" s="2" t="s">
        <v>9832</v>
      </c>
      <c r="D2297" s="2" t="s">
        <v>602</v>
      </c>
      <c r="E2297" s="2">
        <v>900182</v>
      </c>
      <c r="F2297" s="2" t="s">
        <v>6821</v>
      </c>
      <c r="G2297" s="2">
        <v>918007</v>
      </c>
      <c r="H2297" s="2">
        <v>4</v>
      </c>
      <c r="I2297" s="2" t="s">
        <v>9833</v>
      </c>
      <c r="J2297" s="2">
        <v>-93.2626</v>
      </c>
      <c r="K2297" s="2">
        <v>44.9493</v>
      </c>
      <c r="L2297" s="2" t="s">
        <v>9834</v>
      </c>
    </row>
    <row r="2298" spans="1:12">
      <c r="A2298" s="2">
        <v>348133</v>
      </c>
      <c r="B2298" s="2" t="s">
        <v>9835</v>
      </c>
      <c r="C2298" s="2" t="s">
        <v>9836</v>
      </c>
      <c r="D2298" s="2" t="s">
        <v>602</v>
      </c>
      <c r="E2298" s="2">
        <v>900182</v>
      </c>
      <c r="F2298" s="2" t="s">
        <v>6821</v>
      </c>
      <c r="G2298" s="2">
        <v>918007</v>
      </c>
      <c r="H2298" s="2">
        <v>4</v>
      </c>
      <c r="I2298" s="2" t="s">
        <v>9837</v>
      </c>
      <c r="J2298" s="2">
        <v>-93.2725</v>
      </c>
      <c r="K2298" s="2">
        <v>44.9744</v>
      </c>
      <c r="L2298" s="2" t="s">
        <v>9838</v>
      </c>
    </row>
    <row r="2299" spans="1:12">
      <c r="A2299" s="2">
        <v>348143</v>
      </c>
      <c r="B2299" s="2" t="s">
        <v>9839</v>
      </c>
      <c r="C2299" s="2" t="s">
        <v>9840</v>
      </c>
      <c r="D2299" s="2" t="s">
        <v>602</v>
      </c>
      <c r="E2299" s="2">
        <v>900182</v>
      </c>
      <c r="F2299" s="2" t="s">
        <v>5480</v>
      </c>
      <c r="G2299" s="2">
        <v>906051</v>
      </c>
      <c r="H2299" s="2">
        <v>3</v>
      </c>
      <c r="I2299" s="2" t="s">
        <v>9841</v>
      </c>
      <c r="J2299" s="2">
        <v>-90.072423</v>
      </c>
      <c r="K2299" s="2">
        <v>29.952822</v>
      </c>
      <c r="L2299" s="2" t="s">
        <v>9842</v>
      </c>
    </row>
    <row r="2300" spans="1:12">
      <c r="A2300" s="2">
        <v>348214</v>
      </c>
      <c r="B2300" s="2" t="s">
        <v>9843</v>
      </c>
      <c r="C2300" s="2" t="s">
        <v>9844</v>
      </c>
      <c r="D2300" s="2" t="s">
        <v>602</v>
      </c>
      <c r="E2300" s="2">
        <v>900182</v>
      </c>
      <c r="F2300" s="2" t="s">
        <v>5480</v>
      </c>
      <c r="G2300" s="2">
        <v>906051</v>
      </c>
      <c r="H2300" s="2">
        <v>4</v>
      </c>
      <c r="I2300" s="2" t="s">
        <v>9845</v>
      </c>
      <c r="J2300" s="2">
        <v>-90.068859</v>
      </c>
      <c r="K2300" s="2">
        <v>29.950029</v>
      </c>
      <c r="L2300" s="2" t="s">
        <v>9846</v>
      </c>
    </row>
    <row r="2301" spans="1:12">
      <c r="A2301" s="2">
        <v>348215</v>
      </c>
      <c r="B2301" s="2" t="s">
        <v>9847</v>
      </c>
      <c r="C2301" s="2" t="s">
        <v>9848</v>
      </c>
      <c r="D2301" s="2" t="s">
        <v>602</v>
      </c>
      <c r="E2301" s="2">
        <v>900182</v>
      </c>
      <c r="F2301" s="2" t="s">
        <v>5480</v>
      </c>
      <c r="G2301" s="2">
        <v>906051</v>
      </c>
      <c r="H2301" s="2">
        <v>4</v>
      </c>
      <c r="I2301" s="2" t="s">
        <v>9849</v>
      </c>
      <c r="J2301" s="2">
        <v>-90.066873</v>
      </c>
      <c r="K2301" s="2">
        <v>29.95747</v>
      </c>
      <c r="L2301" s="2" t="s">
        <v>9850</v>
      </c>
    </row>
    <row r="2302" spans="1:12">
      <c r="A2302" s="2">
        <v>348220</v>
      </c>
      <c r="B2302" s="2" t="s">
        <v>9851</v>
      </c>
      <c r="C2302" s="2" t="s">
        <v>9852</v>
      </c>
      <c r="D2302" s="2" t="s">
        <v>602</v>
      </c>
      <c r="E2302" s="2">
        <v>900182</v>
      </c>
      <c r="F2302" s="2" t="s">
        <v>5480</v>
      </c>
      <c r="G2302" s="2">
        <v>906051</v>
      </c>
      <c r="H2302" s="2">
        <v>5</v>
      </c>
      <c r="I2302" s="2" t="s">
        <v>9853</v>
      </c>
      <c r="J2302" s="2">
        <v>-90.071053</v>
      </c>
      <c r="K2302" s="2">
        <v>29.954464</v>
      </c>
      <c r="L2302" s="2" t="s">
        <v>9854</v>
      </c>
    </row>
    <row r="2303" spans="1:12">
      <c r="A2303" s="2">
        <v>348234</v>
      </c>
      <c r="B2303" s="2" t="s">
        <v>9855</v>
      </c>
      <c r="C2303" s="2" t="s">
        <v>9856</v>
      </c>
      <c r="D2303" s="2" t="s">
        <v>602</v>
      </c>
      <c r="E2303" s="2">
        <v>900182</v>
      </c>
      <c r="F2303" s="2" t="s">
        <v>5480</v>
      </c>
      <c r="G2303" s="2">
        <v>906051</v>
      </c>
      <c r="H2303" s="2">
        <v>4</v>
      </c>
      <c r="I2303" s="2" t="s">
        <v>9857</v>
      </c>
      <c r="J2303" s="2">
        <v>-90.06467</v>
      </c>
      <c r="K2303" s="2">
        <v>29.951359</v>
      </c>
      <c r="L2303" s="2" t="s">
        <v>9858</v>
      </c>
    </row>
    <row r="2304" spans="1:12">
      <c r="A2304" s="2">
        <v>348253</v>
      </c>
      <c r="B2304" s="2" t="s">
        <v>9859</v>
      </c>
      <c r="C2304" s="2" t="s">
        <v>9860</v>
      </c>
      <c r="D2304" s="2" t="s">
        <v>602</v>
      </c>
      <c r="E2304" s="2">
        <v>900182</v>
      </c>
      <c r="F2304" s="2" t="s">
        <v>7858</v>
      </c>
      <c r="G2304" s="2">
        <v>1000022995</v>
      </c>
      <c r="H2304" s="2">
        <v>4</v>
      </c>
      <c r="I2304" s="2" t="s">
        <v>9861</v>
      </c>
      <c r="J2304" s="2">
        <v>-74.9591</v>
      </c>
      <c r="K2304" s="2">
        <v>39.9333</v>
      </c>
      <c r="L2304" s="2" t="s">
        <v>9862</v>
      </c>
    </row>
    <row r="2305" spans="1:12">
      <c r="A2305" s="2">
        <v>348454</v>
      </c>
      <c r="B2305" s="2" t="s">
        <v>9863</v>
      </c>
      <c r="C2305" s="2" t="s">
        <v>9864</v>
      </c>
      <c r="D2305" s="2" t="s">
        <v>602</v>
      </c>
      <c r="E2305" s="2">
        <v>900182</v>
      </c>
      <c r="F2305" s="2" t="s">
        <v>9865</v>
      </c>
      <c r="G2305" s="2">
        <v>905935</v>
      </c>
      <c r="H2305" s="2">
        <v>3</v>
      </c>
      <c r="I2305" s="2" t="s">
        <v>9866</v>
      </c>
      <c r="J2305" s="2">
        <v>-78.871</v>
      </c>
      <c r="K2305" s="2">
        <v>33.722</v>
      </c>
      <c r="L2305" s="2" t="s">
        <v>9867</v>
      </c>
    </row>
    <row r="2306" spans="1:12">
      <c r="A2306" s="2">
        <v>348455</v>
      </c>
      <c r="B2306" s="2" t="s">
        <v>9868</v>
      </c>
      <c r="C2306" s="2" t="s">
        <v>9869</v>
      </c>
      <c r="D2306" s="2" t="s">
        <v>602</v>
      </c>
      <c r="E2306" s="2">
        <v>900182</v>
      </c>
      <c r="F2306" s="2" t="s">
        <v>9870</v>
      </c>
      <c r="G2306" s="2">
        <v>1000140344</v>
      </c>
      <c r="H2306" s="2">
        <v>4</v>
      </c>
      <c r="I2306" s="2" t="s">
        <v>9871</v>
      </c>
      <c r="J2306" s="2">
        <v>-78.8738</v>
      </c>
      <c r="K2306" s="2">
        <v>33.705</v>
      </c>
      <c r="L2306" s="2" t="s">
        <v>9872</v>
      </c>
    </row>
    <row r="2307" spans="1:12">
      <c r="A2307" s="2">
        <v>348514</v>
      </c>
      <c r="B2307" s="2" t="s">
        <v>9873</v>
      </c>
      <c r="C2307" s="2" t="s">
        <v>9874</v>
      </c>
      <c r="D2307" s="2" t="s">
        <v>602</v>
      </c>
      <c r="E2307" s="2">
        <v>900182</v>
      </c>
      <c r="F2307" s="2" t="s">
        <v>8016</v>
      </c>
      <c r="G2307" s="2">
        <v>932790</v>
      </c>
      <c r="H2307" s="2">
        <v>3</v>
      </c>
      <c r="I2307" s="2" t="s">
        <v>9875</v>
      </c>
      <c r="J2307" s="2">
        <v>-75.650772</v>
      </c>
      <c r="K2307" s="2">
        <v>39.686941</v>
      </c>
      <c r="L2307" s="2" t="s">
        <v>9876</v>
      </c>
    </row>
    <row r="2308" spans="1:12">
      <c r="A2308" s="2">
        <v>348573</v>
      </c>
      <c r="B2308" s="2" t="s">
        <v>9877</v>
      </c>
      <c r="C2308" s="2" t="s">
        <v>9878</v>
      </c>
      <c r="D2308" s="2" t="s">
        <v>602</v>
      </c>
      <c r="E2308" s="2">
        <v>900182</v>
      </c>
      <c r="F2308" s="2" t="s">
        <v>9879</v>
      </c>
      <c r="G2308" s="2">
        <v>1000061389</v>
      </c>
      <c r="H2308" s="2">
        <v>4</v>
      </c>
      <c r="I2308" s="2" t="s">
        <v>9880</v>
      </c>
      <c r="J2308" s="2">
        <v>-87.8068</v>
      </c>
      <c r="K2308" s="2">
        <v>42.1059</v>
      </c>
      <c r="L2308" s="2" t="s">
        <v>9881</v>
      </c>
    </row>
    <row r="2309" spans="1:12">
      <c r="A2309" s="2">
        <v>348597</v>
      </c>
      <c r="B2309" s="2" t="s">
        <v>9882</v>
      </c>
      <c r="C2309" s="2" t="s">
        <v>9883</v>
      </c>
      <c r="D2309" s="2" t="s">
        <v>602</v>
      </c>
      <c r="E2309" s="2">
        <v>900182</v>
      </c>
      <c r="F2309" s="2" t="s">
        <v>6989</v>
      </c>
      <c r="G2309" s="2">
        <v>906874</v>
      </c>
      <c r="H2309" s="2">
        <v>3</v>
      </c>
      <c r="I2309" s="2" t="s">
        <v>9884</v>
      </c>
      <c r="J2309" s="2">
        <v>-83.435</v>
      </c>
      <c r="K2309" s="2">
        <v>42.4419</v>
      </c>
      <c r="L2309" s="2" t="s">
        <v>9885</v>
      </c>
    </row>
    <row r="2310" spans="1:12">
      <c r="A2310" s="2">
        <v>348657</v>
      </c>
      <c r="B2310" s="2" t="s">
        <v>9886</v>
      </c>
      <c r="C2310" s="2" t="s">
        <v>9886</v>
      </c>
      <c r="D2310" s="2" t="s">
        <v>602</v>
      </c>
      <c r="E2310" s="2">
        <v>900182</v>
      </c>
      <c r="F2310" s="2" t="s">
        <v>6164</v>
      </c>
      <c r="G2310" s="2">
        <v>906114</v>
      </c>
      <c r="H2310" s="2"/>
      <c r="I2310" s="2" t="s">
        <v>9887</v>
      </c>
      <c r="J2310" s="2">
        <v>-80.051678</v>
      </c>
      <c r="K2310" s="2">
        <v>32.935586</v>
      </c>
      <c r="L2310" s="2" t="s">
        <v>9888</v>
      </c>
    </row>
    <row r="2311" spans="1:12">
      <c r="A2311" s="2">
        <v>348721</v>
      </c>
      <c r="B2311" s="2" t="s">
        <v>9889</v>
      </c>
      <c r="C2311" s="2" t="s">
        <v>9890</v>
      </c>
      <c r="D2311" s="2" t="s">
        <v>602</v>
      </c>
      <c r="E2311" s="2">
        <v>900182</v>
      </c>
      <c r="F2311" s="2" t="s">
        <v>9891</v>
      </c>
      <c r="G2311" s="2">
        <v>993144</v>
      </c>
      <c r="H2311" s="2">
        <v>3</v>
      </c>
      <c r="I2311" s="2" t="s">
        <v>9892</v>
      </c>
      <c r="J2311" s="2">
        <v>-75.6168</v>
      </c>
      <c r="K2311" s="2">
        <v>39.6953</v>
      </c>
      <c r="L2311" s="2" t="s">
        <v>9893</v>
      </c>
    </row>
    <row r="2312" spans="1:12">
      <c r="A2312" s="2">
        <v>348786</v>
      </c>
      <c r="B2312" s="2" t="s">
        <v>9894</v>
      </c>
      <c r="C2312" s="2" t="s">
        <v>9895</v>
      </c>
      <c r="D2312" s="2" t="s">
        <v>602</v>
      </c>
      <c r="E2312" s="2">
        <v>900182</v>
      </c>
      <c r="F2312" s="2" t="s">
        <v>5330</v>
      </c>
      <c r="G2312" s="2">
        <v>905457</v>
      </c>
      <c r="H2312" s="2">
        <v>3</v>
      </c>
      <c r="I2312" s="2">
        <v>12129678585</v>
      </c>
      <c r="J2312" s="2">
        <v>-73.991478</v>
      </c>
      <c r="K2312" s="2">
        <v>40.756268</v>
      </c>
      <c r="L2312" s="2" t="s">
        <v>9896</v>
      </c>
    </row>
    <row r="2313" spans="1:12">
      <c r="A2313" s="2">
        <v>348812</v>
      </c>
      <c r="B2313" s="2" t="s">
        <v>9897</v>
      </c>
      <c r="C2313" s="2" t="s">
        <v>9898</v>
      </c>
      <c r="D2313" s="2" t="s">
        <v>602</v>
      </c>
      <c r="E2313" s="2">
        <v>900182</v>
      </c>
      <c r="F2313" s="2" t="s">
        <v>5330</v>
      </c>
      <c r="G2313" s="2">
        <v>905457</v>
      </c>
      <c r="H2313" s="2">
        <v>3</v>
      </c>
      <c r="I2313" s="2" t="s">
        <v>9899</v>
      </c>
      <c r="J2313" s="2">
        <v>-74.006148</v>
      </c>
      <c r="K2313" s="2">
        <v>40.70735</v>
      </c>
      <c r="L2313" s="2" t="s">
        <v>9900</v>
      </c>
    </row>
    <row r="2314" spans="1:12">
      <c r="A2314" s="2">
        <v>348814</v>
      </c>
      <c r="B2314" s="2" t="s">
        <v>9901</v>
      </c>
      <c r="C2314" s="2" t="s">
        <v>9902</v>
      </c>
      <c r="D2314" s="2" t="s">
        <v>602</v>
      </c>
      <c r="E2314" s="2">
        <v>900182</v>
      </c>
      <c r="F2314" s="2" t="s">
        <v>5330</v>
      </c>
      <c r="G2314" s="2">
        <v>905457</v>
      </c>
      <c r="H2314" s="2">
        <v>3</v>
      </c>
      <c r="I2314" s="2" t="s">
        <v>9903</v>
      </c>
      <c r="J2314" s="2">
        <v>-74.007</v>
      </c>
      <c r="K2314" s="2">
        <v>40.71</v>
      </c>
      <c r="L2314" s="2" t="s">
        <v>9904</v>
      </c>
    </row>
    <row r="2315" spans="1:12">
      <c r="A2315" s="2">
        <v>348819</v>
      </c>
      <c r="B2315" s="2" t="s">
        <v>9905</v>
      </c>
      <c r="C2315" s="2" t="s">
        <v>9906</v>
      </c>
      <c r="D2315" s="2" t="s">
        <v>602</v>
      </c>
      <c r="E2315" s="2">
        <v>900182</v>
      </c>
      <c r="F2315" s="2" t="s">
        <v>5330</v>
      </c>
      <c r="G2315" s="2">
        <v>905457</v>
      </c>
      <c r="H2315" s="2">
        <v>5</v>
      </c>
      <c r="I2315" s="2" t="s">
        <v>9907</v>
      </c>
      <c r="J2315" s="2">
        <v>-73.988</v>
      </c>
      <c r="K2315" s="2">
        <v>40.741</v>
      </c>
      <c r="L2315" s="2" t="s">
        <v>9908</v>
      </c>
    </row>
    <row r="2316" spans="1:12">
      <c r="A2316" s="2">
        <v>348915</v>
      </c>
      <c r="B2316" s="2" t="s">
        <v>9909</v>
      </c>
      <c r="C2316" s="2" t="s">
        <v>9910</v>
      </c>
      <c r="D2316" s="2" t="s">
        <v>602</v>
      </c>
      <c r="E2316" s="2">
        <v>900182</v>
      </c>
      <c r="F2316" s="2" t="s">
        <v>5330</v>
      </c>
      <c r="G2316" s="2">
        <v>905457</v>
      </c>
      <c r="H2316" s="2">
        <v>3</v>
      </c>
      <c r="I2316" s="2" t="s">
        <v>9911</v>
      </c>
      <c r="J2316" s="2">
        <v>-73.984366</v>
      </c>
      <c r="K2316" s="2">
        <v>40.691616</v>
      </c>
      <c r="L2316" s="2" t="s">
        <v>9912</v>
      </c>
    </row>
    <row r="2317" spans="1:12">
      <c r="A2317" s="2">
        <v>348916</v>
      </c>
      <c r="B2317" s="2" t="s">
        <v>9913</v>
      </c>
      <c r="C2317" s="2" t="s">
        <v>9914</v>
      </c>
      <c r="D2317" s="2" t="s">
        <v>602</v>
      </c>
      <c r="E2317" s="2">
        <v>900182</v>
      </c>
      <c r="F2317" s="2" t="s">
        <v>5330</v>
      </c>
      <c r="G2317" s="2">
        <v>905457</v>
      </c>
      <c r="H2317" s="2">
        <v>3</v>
      </c>
      <c r="I2317" s="2" t="s">
        <v>9915</v>
      </c>
      <c r="J2317" s="2">
        <v>0.039077</v>
      </c>
      <c r="K2317" s="2">
        <v>51.508499</v>
      </c>
      <c r="L2317" s="2" t="s">
        <v>9916</v>
      </c>
    </row>
    <row r="2318" spans="1:12">
      <c r="A2318" s="2">
        <v>348968</v>
      </c>
      <c r="B2318" s="2" t="s">
        <v>9917</v>
      </c>
      <c r="C2318" s="2" t="s">
        <v>9918</v>
      </c>
      <c r="D2318" s="2" t="s">
        <v>602</v>
      </c>
      <c r="E2318" s="2">
        <v>900182</v>
      </c>
      <c r="F2318" s="2" t="s">
        <v>5330</v>
      </c>
      <c r="G2318" s="2">
        <v>905457</v>
      </c>
      <c r="H2318" s="2">
        <v>3</v>
      </c>
      <c r="I2318" s="2" t="s">
        <v>9919</v>
      </c>
      <c r="J2318" s="2">
        <v>-73.994303</v>
      </c>
      <c r="K2318" s="2">
        <v>40.744965</v>
      </c>
      <c r="L2318" s="2" t="s">
        <v>9920</v>
      </c>
    </row>
    <row r="2319" spans="1:12">
      <c r="A2319" s="2">
        <v>349028</v>
      </c>
      <c r="B2319" s="2" t="s">
        <v>9921</v>
      </c>
      <c r="C2319" s="2" t="s">
        <v>9922</v>
      </c>
      <c r="D2319" s="2" t="s">
        <v>602</v>
      </c>
      <c r="E2319" s="2">
        <v>900182</v>
      </c>
      <c r="F2319" s="2" t="s">
        <v>5330</v>
      </c>
      <c r="G2319" s="2">
        <v>905457</v>
      </c>
      <c r="H2319" s="2">
        <v>4</v>
      </c>
      <c r="I2319" s="2" t="s">
        <v>9923</v>
      </c>
      <c r="J2319" s="2">
        <v>-73.9886</v>
      </c>
      <c r="K2319" s="2">
        <v>40.6929</v>
      </c>
      <c r="L2319" s="2" t="s">
        <v>9924</v>
      </c>
    </row>
    <row r="2320" spans="1:12">
      <c r="A2320" s="2">
        <v>349068</v>
      </c>
      <c r="B2320" s="2" t="s">
        <v>9925</v>
      </c>
      <c r="C2320" s="2" t="s">
        <v>9926</v>
      </c>
      <c r="D2320" s="2" t="s">
        <v>602</v>
      </c>
      <c r="E2320" s="2">
        <v>900182</v>
      </c>
      <c r="F2320" s="2" t="s">
        <v>5330</v>
      </c>
      <c r="G2320" s="2">
        <v>905457</v>
      </c>
      <c r="H2320" s="2">
        <v>4</v>
      </c>
      <c r="I2320" s="2" t="s">
        <v>9927</v>
      </c>
      <c r="J2320" s="2">
        <v>-74.003757</v>
      </c>
      <c r="K2320" s="2">
        <v>40.720732</v>
      </c>
      <c r="L2320" s="2" t="s">
        <v>9928</v>
      </c>
    </row>
    <row r="2321" spans="1:12">
      <c r="A2321" s="2">
        <v>349069</v>
      </c>
      <c r="B2321" s="2" t="s">
        <v>9929</v>
      </c>
      <c r="C2321" s="2" t="s">
        <v>9930</v>
      </c>
      <c r="D2321" s="2" t="s">
        <v>602</v>
      </c>
      <c r="E2321" s="2">
        <v>900182</v>
      </c>
      <c r="F2321" s="2" t="s">
        <v>5330</v>
      </c>
      <c r="G2321" s="2">
        <v>905457</v>
      </c>
      <c r="H2321" s="2">
        <v>4</v>
      </c>
      <c r="I2321" s="2" t="s">
        <v>9931</v>
      </c>
      <c r="J2321" s="2">
        <v>-73.984385</v>
      </c>
      <c r="K2321" s="2">
        <v>40.691238</v>
      </c>
      <c r="L2321" s="2" t="s">
        <v>9932</v>
      </c>
    </row>
    <row r="2322" spans="1:12">
      <c r="A2322" s="2">
        <v>349077</v>
      </c>
      <c r="B2322" s="2" t="s">
        <v>9933</v>
      </c>
      <c r="C2322" s="2" t="s">
        <v>9934</v>
      </c>
      <c r="D2322" s="2" t="s">
        <v>602</v>
      </c>
      <c r="E2322" s="2">
        <v>900182</v>
      </c>
      <c r="F2322" s="2" t="s">
        <v>5330</v>
      </c>
      <c r="G2322" s="2">
        <v>905457</v>
      </c>
      <c r="H2322" s="2">
        <v>5</v>
      </c>
      <c r="I2322" s="2" t="s">
        <v>9935</v>
      </c>
      <c r="J2322" s="2">
        <v>-73.984515</v>
      </c>
      <c r="K2322" s="2">
        <v>40.756543</v>
      </c>
      <c r="L2322" s="2" t="s">
        <v>9936</v>
      </c>
    </row>
    <row r="2323" spans="1:12">
      <c r="A2323" s="2">
        <v>349093</v>
      </c>
      <c r="B2323" s="2" t="s">
        <v>9937</v>
      </c>
      <c r="C2323" s="2" t="s">
        <v>9938</v>
      </c>
      <c r="D2323" s="2" t="s">
        <v>602</v>
      </c>
      <c r="E2323" s="2">
        <v>900182</v>
      </c>
      <c r="F2323" s="2" t="s">
        <v>5330</v>
      </c>
      <c r="G2323" s="2">
        <v>905457</v>
      </c>
      <c r="H2323" s="2">
        <v>4</v>
      </c>
      <c r="I2323" s="2" t="s">
        <v>9939</v>
      </c>
      <c r="J2323" s="2">
        <v>-73.989279</v>
      </c>
      <c r="K2323" s="2">
        <v>40.757635</v>
      </c>
      <c r="L2323" s="2" t="s">
        <v>9940</v>
      </c>
    </row>
    <row r="2324" spans="1:12">
      <c r="A2324" s="2">
        <v>349098</v>
      </c>
      <c r="B2324" s="2" t="s">
        <v>9941</v>
      </c>
      <c r="C2324" s="2" t="s">
        <v>9942</v>
      </c>
      <c r="D2324" s="2" t="s">
        <v>602</v>
      </c>
      <c r="E2324" s="2">
        <v>900182</v>
      </c>
      <c r="F2324" s="2" t="s">
        <v>5330</v>
      </c>
      <c r="G2324" s="2">
        <v>905457</v>
      </c>
      <c r="H2324" s="2">
        <v>4</v>
      </c>
      <c r="I2324" s="2" t="s">
        <v>9943</v>
      </c>
      <c r="J2324" s="2">
        <v>-74.013741</v>
      </c>
      <c r="K2324" s="2">
        <v>40.709224</v>
      </c>
      <c r="L2324" s="2" t="s">
        <v>9944</v>
      </c>
    </row>
    <row r="2325" spans="1:12">
      <c r="A2325" s="2">
        <v>349103</v>
      </c>
      <c r="B2325" s="2" t="s">
        <v>9945</v>
      </c>
      <c r="C2325" s="2" t="s">
        <v>9946</v>
      </c>
      <c r="D2325" s="2" t="s">
        <v>602</v>
      </c>
      <c r="E2325" s="2">
        <v>900182</v>
      </c>
      <c r="F2325" s="2" t="s">
        <v>5330</v>
      </c>
      <c r="G2325" s="2">
        <v>905457</v>
      </c>
      <c r="H2325" s="2">
        <v>4</v>
      </c>
      <c r="I2325" s="2" t="s">
        <v>9947</v>
      </c>
      <c r="J2325" s="2">
        <v>-73.9888</v>
      </c>
      <c r="K2325" s="2">
        <v>40.7365</v>
      </c>
      <c r="L2325" s="2" t="s">
        <v>9948</v>
      </c>
    </row>
    <row r="2326" spans="1:12">
      <c r="A2326" s="2">
        <v>349248</v>
      </c>
      <c r="B2326" s="2" t="s">
        <v>9949</v>
      </c>
      <c r="C2326" s="2" t="s">
        <v>9950</v>
      </c>
      <c r="D2326" s="2" t="s">
        <v>602</v>
      </c>
      <c r="E2326" s="2">
        <v>900182</v>
      </c>
      <c r="F2326" s="2" t="s">
        <v>6332</v>
      </c>
      <c r="G2326" s="2">
        <v>906171</v>
      </c>
      <c r="H2326" s="2">
        <v>3</v>
      </c>
      <c r="I2326" s="2" t="s">
        <v>9951</v>
      </c>
      <c r="J2326" s="2">
        <v>-97.5748</v>
      </c>
      <c r="K2326" s="2">
        <v>35.6108</v>
      </c>
      <c r="L2326" s="2" t="s">
        <v>9952</v>
      </c>
    </row>
    <row r="2327" spans="1:12">
      <c r="A2327" s="2">
        <v>349288</v>
      </c>
      <c r="B2327" s="2" t="s">
        <v>9953</v>
      </c>
      <c r="C2327" s="2" t="s">
        <v>9954</v>
      </c>
      <c r="D2327" s="2" t="s">
        <v>602</v>
      </c>
      <c r="E2327" s="2">
        <v>900182</v>
      </c>
      <c r="F2327" s="2" t="s">
        <v>6332</v>
      </c>
      <c r="G2327" s="2">
        <v>906171</v>
      </c>
      <c r="H2327" s="2">
        <v>4</v>
      </c>
      <c r="I2327" s="2" t="s">
        <v>9955</v>
      </c>
      <c r="J2327" s="2">
        <v>-97.545233</v>
      </c>
      <c r="K2327" s="2">
        <v>35.534827</v>
      </c>
      <c r="L2327" s="2" t="s">
        <v>9956</v>
      </c>
    </row>
    <row r="2328" spans="1:12">
      <c r="A2328" s="2">
        <v>349316</v>
      </c>
      <c r="B2328" s="2" t="s">
        <v>9957</v>
      </c>
      <c r="C2328" s="2" t="s">
        <v>9958</v>
      </c>
      <c r="D2328" s="2" t="s">
        <v>9636</v>
      </c>
      <c r="E2328" s="2">
        <v>900064</v>
      </c>
      <c r="F2328" s="2" t="s">
        <v>9959</v>
      </c>
      <c r="G2328" s="2">
        <v>915067</v>
      </c>
      <c r="H2328" s="2">
        <v>5</v>
      </c>
      <c r="I2328" s="2" t="s">
        <v>9960</v>
      </c>
      <c r="J2328" s="2">
        <v>41.6415</v>
      </c>
      <c r="K2328" s="2">
        <v>41.6569</v>
      </c>
      <c r="L2328" s="2" t="s">
        <v>9961</v>
      </c>
    </row>
    <row r="2329" spans="1:12">
      <c r="A2329" s="2">
        <v>349324</v>
      </c>
      <c r="B2329" s="2" t="s">
        <v>9962</v>
      </c>
      <c r="C2329" s="2" t="s">
        <v>9963</v>
      </c>
      <c r="D2329" s="2" t="s">
        <v>3747</v>
      </c>
      <c r="E2329" s="2">
        <v>900067</v>
      </c>
      <c r="F2329" s="2" t="s">
        <v>9964</v>
      </c>
      <c r="G2329" s="2">
        <v>1101923</v>
      </c>
      <c r="H2329" s="2">
        <v>5</v>
      </c>
      <c r="I2329" s="2" t="s">
        <v>9965</v>
      </c>
      <c r="J2329" s="2">
        <v>21.649</v>
      </c>
      <c r="K2329" s="2">
        <v>36.989</v>
      </c>
      <c r="L2329" s="2" t="s">
        <v>9966</v>
      </c>
    </row>
    <row r="2330" spans="1:12">
      <c r="A2330" s="2">
        <v>349325</v>
      </c>
      <c r="B2330" s="2" t="s">
        <v>9967</v>
      </c>
      <c r="C2330" s="2" t="s">
        <v>9968</v>
      </c>
      <c r="D2330" s="2" t="s">
        <v>3747</v>
      </c>
      <c r="E2330" s="2">
        <v>900067</v>
      </c>
      <c r="F2330" s="2" t="s">
        <v>9969</v>
      </c>
      <c r="G2330" s="2">
        <v>977679</v>
      </c>
      <c r="H2330" s="2">
        <v>5</v>
      </c>
      <c r="I2330" s="2" t="s">
        <v>9970</v>
      </c>
      <c r="J2330" s="2">
        <v>21.649</v>
      </c>
      <c r="K2330" s="2">
        <v>36.991</v>
      </c>
      <c r="L2330" s="2" t="s">
        <v>9966</v>
      </c>
    </row>
    <row r="2331" spans="1:12">
      <c r="A2331" s="2">
        <v>349378</v>
      </c>
      <c r="B2331" s="2" t="s">
        <v>9971</v>
      </c>
      <c r="C2331" s="2" t="s">
        <v>9972</v>
      </c>
      <c r="D2331" s="2" t="s">
        <v>602</v>
      </c>
      <c r="E2331" s="2">
        <v>900182</v>
      </c>
      <c r="F2331" s="2" t="s">
        <v>9973</v>
      </c>
      <c r="G2331" s="2">
        <v>1000037479</v>
      </c>
      <c r="H2331" s="2">
        <v>3</v>
      </c>
      <c r="I2331" s="2" t="s">
        <v>9974</v>
      </c>
      <c r="J2331" s="2">
        <v>-117.835322</v>
      </c>
      <c r="K2331" s="2">
        <v>33.723475</v>
      </c>
      <c r="L2331" s="2" t="s">
        <v>9975</v>
      </c>
    </row>
    <row r="2332" spans="1:12">
      <c r="A2332" s="2">
        <v>349412</v>
      </c>
      <c r="B2332" s="2" t="s">
        <v>9976</v>
      </c>
      <c r="C2332" s="2" t="s">
        <v>9977</v>
      </c>
      <c r="D2332" s="2" t="s">
        <v>602</v>
      </c>
      <c r="E2332" s="2">
        <v>900182</v>
      </c>
      <c r="F2332" s="2" t="s">
        <v>9978</v>
      </c>
      <c r="G2332" s="2">
        <v>907357</v>
      </c>
      <c r="H2332" s="2">
        <v>1</v>
      </c>
      <c r="I2332" s="2" t="s">
        <v>9979</v>
      </c>
      <c r="J2332" s="2">
        <v>-85.7232</v>
      </c>
      <c r="K2332" s="2">
        <v>30.1392</v>
      </c>
      <c r="L2332" s="2" t="s">
        <v>9980</v>
      </c>
    </row>
    <row r="2333" spans="1:12">
      <c r="A2333" s="2">
        <v>349601</v>
      </c>
      <c r="B2333" s="2" t="s">
        <v>9981</v>
      </c>
      <c r="C2333" s="2" t="s">
        <v>9982</v>
      </c>
      <c r="D2333" s="2" t="s">
        <v>602</v>
      </c>
      <c r="E2333" s="2">
        <v>900182</v>
      </c>
      <c r="F2333" s="2" t="s">
        <v>9983</v>
      </c>
      <c r="G2333" s="2">
        <v>964175</v>
      </c>
      <c r="H2333" s="2">
        <v>4</v>
      </c>
      <c r="I2333" s="2" t="s">
        <v>9984</v>
      </c>
      <c r="J2333" s="2">
        <v>-106.9536</v>
      </c>
      <c r="K2333" s="2">
        <v>39.2059</v>
      </c>
      <c r="L2333" s="2" t="s">
        <v>9985</v>
      </c>
    </row>
    <row r="2334" spans="1:12">
      <c r="A2334" s="2">
        <v>349642</v>
      </c>
      <c r="B2334" s="2" t="s">
        <v>9986</v>
      </c>
      <c r="C2334" s="2" t="s">
        <v>9987</v>
      </c>
      <c r="D2334" s="2" t="s">
        <v>602</v>
      </c>
      <c r="E2334" s="2">
        <v>900182</v>
      </c>
      <c r="F2334" s="2" t="s">
        <v>9988</v>
      </c>
      <c r="G2334" s="2">
        <v>942535</v>
      </c>
      <c r="H2334" s="2">
        <v>1</v>
      </c>
      <c r="I2334" s="2" t="s">
        <v>9989</v>
      </c>
      <c r="J2334" s="2">
        <v>-93.7878702</v>
      </c>
      <c r="K2334" s="2">
        <v>41.561766</v>
      </c>
      <c r="L2334" s="2" t="s">
        <v>9990</v>
      </c>
    </row>
    <row r="2335" spans="1:12">
      <c r="A2335" s="2">
        <v>349805</v>
      </c>
      <c r="B2335" s="2" t="s">
        <v>9991</v>
      </c>
      <c r="C2335" s="2" t="s">
        <v>9992</v>
      </c>
      <c r="D2335" s="2" t="s">
        <v>3747</v>
      </c>
      <c r="E2335" s="2">
        <v>900067</v>
      </c>
      <c r="F2335" s="2" t="s">
        <v>9993</v>
      </c>
      <c r="G2335" s="2">
        <v>1102033</v>
      </c>
      <c r="H2335" s="2">
        <v>5</v>
      </c>
      <c r="I2335" s="2" t="s">
        <v>9994</v>
      </c>
      <c r="J2335" s="2">
        <v>25.4293</v>
      </c>
      <c r="K2335" s="2">
        <v>36.3735</v>
      </c>
      <c r="L2335" s="2" t="s">
        <v>9995</v>
      </c>
    </row>
    <row r="2336" spans="1:12">
      <c r="A2336" s="2">
        <v>349832</v>
      </c>
      <c r="B2336" s="2" t="s">
        <v>9996</v>
      </c>
      <c r="C2336" s="2" t="s">
        <v>9997</v>
      </c>
      <c r="D2336" s="2" t="s">
        <v>9998</v>
      </c>
      <c r="E2336" s="2">
        <v>900074</v>
      </c>
      <c r="F2336" s="2" t="s">
        <v>9999</v>
      </c>
      <c r="G2336" s="2">
        <v>902561</v>
      </c>
      <c r="H2336" s="2">
        <v>4</v>
      </c>
      <c r="I2336" s="2" t="s">
        <v>10000</v>
      </c>
      <c r="J2336" s="2">
        <v>-87.190189</v>
      </c>
      <c r="K2336" s="2">
        <v>14.088726</v>
      </c>
      <c r="L2336" s="2" t="s">
        <v>10001</v>
      </c>
    </row>
    <row r="2337" spans="1:12">
      <c r="A2337" s="2">
        <v>349937</v>
      </c>
      <c r="B2337" s="2" t="s">
        <v>10002</v>
      </c>
      <c r="C2337" s="2" t="s">
        <v>10003</v>
      </c>
      <c r="D2337" s="2" t="s">
        <v>10004</v>
      </c>
      <c r="E2337" s="2">
        <v>900075</v>
      </c>
      <c r="F2337" s="2" t="s">
        <v>10005</v>
      </c>
      <c r="G2337" s="2">
        <v>902568</v>
      </c>
      <c r="H2337" s="2">
        <v>4</v>
      </c>
      <c r="I2337" s="2" t="s">
        <v>10006</v>
      </c>
      <c r="J2337" s="2">
        <v>19.069856</v>
      </c>
      <c r="K2337" s="2">
        <v>47.496267</v>
      </c>
      <c r="L2337" s="2" t="s">
        <v>10007</v>
      </c>
    </row>
    <row r="2338" spans="1:12">
      <c r="A2338" s="2">
        <v>349959</v>
      </c>
      <c r="B2338" s="2" t="s">
        <v>10008</v>
      </c>
      <c r="C2338" s="2" t="s">
        <v>10009</v>
      </c>
      <c r="D2338" s="2" t="s">
        <v>10004</v>
      </c>
      <c r="E2338" s="2">
        <v>900075</v>
      </c>
      <c r="F2338" s="2" t="s">
        <v>10005</v>
      </c>
      <c r="G2338" s="2">
        <v>902568</v>
      </c>
      <c r="H2338" s="2">
        <v>5</v>
      </c>
      <c r="I2338" s="2" t="s">
        <v>10010</v>
      </c>
      <c r="J2338" s="2">
        <v>19.053227</v>
      </c>
      <c r="K2338" s="2">
        <v>47.49738</v>
      </c>
      <c r="L2338" s="2" t="s">
        <v>10011</v>
      </c>
    </row>
    <row r="2339" spans="1:12">
      <c r="A2339" s="2">
        <v>349968</v>
      </c>
      <c r="B2339" s="2" t="s">
        <v>10012</v>
      </c>
      <c r="C2339" s="2" t="s">
        <v>10013</v>
      </c>
      <c r="D2339" s="2" t="s">
        <v>10004</v>
      </c>
      <c r="E2339" s="2">
        <v>900075</v>
      </c>
      <c r="F2339" s="2" t="s">
        <v>10005</v>
      </c>
      <c r="G2339" s="2">
        <v>902568</v>
      </c>
      <c r="H2339" s="2">
        <v>4</v>
      </c>
      <c r="I2339" s="2" t="s">
        <v>10014</v>
      </c>
      <c r="J2339" s="2">
        <v>19.052</v>
      </c>
      <c r="K2339" s="2">
        <v>47.493</v>
      </c>
      <c r="L2339" s="2" t="s">
        <v>10015</v>
      </c>
    </row>
    <row r="2340" spans="1:12">
      <c r="A2340" s="2">
        <v>350009</v>
      </c>
      <c r="B2340" s="2" t="s">
        <v>10016</v>
      </c>
      <c r="C2340" s="2" t="s">
        <v>10017</v>
      </c>
      <c r="D2340" s="2" t="s">
        <v>10018</v>
      </c>
      <c r="E2340" s="2">
        <v>900082</v>
      </c>
      <c r="F2340" s="2" t="s">
        <v>10019</v>
      </c>
      <c r="G2340" s="2">
        <v>1000079094</v>
      </c>
      <c r="H2340" s="2">
        <v>4</v>
      </c>
      <c r="I2340" s="2" t="s">
        <v>10020</v>
      </c>
      <c r="J2340" s="2">
        <v>34.8124</v>
      </c>
      <c r="K2340" s="2">
        <v>32.16559</v>
      </c>
      <c r="L2340" s="2" t="s">
        <v>10021</v>
      </c>
    </row>
    <row r="2341" spans="1:12">
      <c r="A2341" s="2">
        <v>350010</v>
      </c>
      <c r="B2341" s="2" t="s">
        <v>10022</v>
      </c>
      <c r="C2341" s="2" t="s">
        <v>10022</v>
      </c>
      <c r="D2341" s="2" t="s">
        <v>10018</v>
      </c>
      <c r="E2341" s="2">
        <v>900082</v>
      </c>
      <c r="F2341" s="2" t="s">
        <v>10023</v>
      </c>
      <c r="G2341" s="2">
        <v>903006</v>
      </c>
      <c r="H2341" s="2">
        <v>5</v>
      </c>
      <c r="I2341" s="2" t="s">
        <v>10024</v>
      </c>
      <c r="J2341" s="2">
        <v>34.797711</v>
      </c>
      <c r="K2341" s="2">
        <v>32.163575</v>
      </c>
      <c r="L2341" s="2" t="s">
        <v>10025</v>
      </c>
    </row>
    <row r="2342" spans="1:12">
      <c r="A2342" s="2">
        <v>350099</v>
      </c>
      <c r="B2342" s="2" t="s">
        <v>10026</v>
      </c>
      <c r="C2342" s="2" t="s">
        <v>10027</v>
      </c>
      <c r="D2342" s="2" t="s">
        <v>3826</v>
      </c>
      <c r="E2342" s="2">
        <v>900081</v>
      </c>
      <c r="F2342" s="2" t="s">
        <v>10028</v>
      </c>
      <c r="G2342" s="2">
        <v>902994</v>
      </c>
      <c r="H2342" s="2">
        <v>5</v>
      </c>
      <c r="I2342" s="2" t="s">
        <v>10029</v>
      </c>
      <c r="J2342" s="2">
        <v>-6.258765</v>
      </c>
      <c r="K2342" s="2">
        <v>53.345666</v>
      </c>
      <c r="L2342" s="2" t="s">
        <v>10030</v>
      </c>
    </row>
    <row r="2343" spans="1:12">
      <c r="A2343" s="2">
        <v>350117</v>
      </c>
      <c r="B2343" s="2" t="s">
        <v>10031</v>
      </c>
      <c r="C2343" s="2" t="s">
        <v>10032</v>
      </c>
      <c r="D2343" s="2" t="s">
        <v>3854</v>
      </c>
      <c r="E2343" s="2">
        <v>900077</v>
      </c>
      <c r="F2343" s="2" t="s">
        <v>3855</v>
      </c>
      <c r="G2343" s="2">
        <v>902674</v>
      </c>
      <c r="H2343" s="2">
        <v>5</v>
      </c>
      <c r="I2343" s="2" t="s">
        <v>10033</v>
      </c>
      <c r="J2343" s="2">
        <v>77.595406</v>
      </c>
      <c r="K2343" s="2">
        <v>12.967005</v>
      </c>
      <c r="L2343" s="2" t="s">
        <v>10034</v>
      </c>
    </row>
    <row r="2344" spans="1:12">
      <c r="A2344" s="2">
        <v>350123</v>
      </c>
      <c r="B2344" s="2" t="s">
        <v>10035</v>
      </c>
      <c r="C2344" s="2" t="s">
        <v>10036</v>
      </c>
      <c r="D2344" s="2" t="s">
        <v>3854</v>
      </c>
      <c r="E2344" s="2">
        <v>900077</v>
      </c>
      <c r="F2344" s="2" t="s">
        <v>3855</v>
      </c>
      <c r="G2344" s="2">
        <v>902674</v>
      </c>
      <c r="H2344" s="2">
        <v>5</v>
      </c>
      <c r="I2344" s="2" t="s">
        <v>10037</v>
      </c>
      <c r="J2344" s="2">
        <v>77.595199</v>
      </c>
      <c r="K2344" s="2">
        <v>12.972581</v>
      </c>
      <c r="L2344" s="2" t="s">
        <v>10038</v>
      </c>
    </row>
    <row r="2345" spans="1:12">
      <c r="A2345" s="2">
        <v>350145</v>
      </c>
      <c r="B2345" s="2" t="s">
        <v>10039</v>
      </c>
      <c r="C2345" s="2" t="s">
        <v>10040</v>
      </c>
      <c r="D2345" s="2" t="s">
        <v>3854</v>
      </c>
      <c r="E2345" s="2">
        <v>900077</v>
      </c>
      <c r="F2345" s="2" t="s">
        <v>4750</v>
      </c>
      <c r="G2345" s="2">
        <v>902679</v>
      </c>
      <c r="H2345" s="2">
        <v>5</v>
      </c>
      <c r="I2345" s="2" t="s">
        <v>10041</v>
      </c>
      <c r="J2345" s="2">
        <v>0.039077</v>
      </c>
      <c r="K2345" s="2">
        <v>51.508499</v>
      </c>
      <c r="L2345" s="2" t="s">
        <v>10042</v>
      </c>
    </row>
    <row r="2346" spans="1:12">
      <c r="A2346" s="2">
        <v>350220</v>
      </c>
      <c r="B2346" s="2" t="s">
        <v>10043</v>
      </c>
      <c r="C2346" s="2" t="s">
        <v>10044</v>
      </c>
      <c r="D2346" s="2" t="s">
        <v>3854</v>
      </c>
      <c r="E2346" s="2">
        <v>900077</v>
      </c>
      <c r="F2346" s="2" t="s">
        <v>10045</v>
      </c>
      <c r="G2346" s="2">
        <v>902682</v>
      </c>
      <c r="H2346" s="2">
        <v>4</v>
      </c>
      <c r="I2346" s="2" t="s">
        <v>10046</v>
      </c>
      <c r="J2346" s="2">
        <v>81.009333</v>
      </c>
      <c r="K2346" s="2">
        <v>26.867794</v>
      </c>
      <c r="L2346" s="2" t="s">
        <v>10047</v>
      </c>
    </row>
    <row r="2347" spans="1:12">
      <c r="A2347" s="2">
        <v>350248</v>
      </c>
      <c r="B2347" s="2" t="s">
        <v>10048</v>
      </c>
      <c r="C2347" s="2" t="s">
        <v>10049</v>
      </c>
      <c r="D2347" s="2" t="s">
        <v>3854</v>
      </c>
      <c r="E2347" s="2">
        <v>900077</v>
      </c>
      <c r="F2347" s="2" t="s">
        <v>3925</v>
      </c>
      <c r="G2347" s="2">
        <v>902720</v>
      </c>
      <c r="H2347" s="2">
        <v>5</v>
      </c>
      <c r="I2347" s="2" t="s">
        <v>10050</v>
      </c>
      <c r="J2347" s="2">
        <v>73.910687</v>
      </c>
      <c r="K2347" s="2">
        <v>18.533404</v>
      </c>
      <c r="L2347" s="2" t="s">
        <v>10051</v>
      </c>
    </row>
    <row r="2348" spans="1:12">
      <c r="A2348" s="2">
        <v>350266</v>
      </c>
      <c r="B2348" s="2" t="s">
        <v>10052</v>
      </c>
      <c r="C2348" s="2" t="s">
        <v>10052</v>
      </c>
      <c r="D2348" s="2" t="s">
        <v>4796</v>
      </c>
      <c r="E2348" s="2">
        <v>900086</v>
      </c>
      <c r="F2348" s="2" t="s">
        <v>10053</v>
      </c>
      <c r="G2348" s="2">
        <v>903537</v>
      </c>
      <c r="H2348" s="2">
        <v>4</v>
      </c>
      <c r="I2348" s="2" t="s">
        <v>10054</v>
      </c>
      <c r="J2348" s="2">
        <v>35.8803</v>
      </c>
      <c r="K2348" s="2">
        <v>31.9607</v>
      </c>
      <c r="L2348" s="2" t="s">
        <v>10055</v>
      </c>
    </row>
    <row r="2349" spans="1:12">
      <c r="A2349" s="2">
        <v>350276</v>
      </c>
      <c r="B2349" s="2" t="s">
        <v>10056</v>
      </c>
      <c r="C2349" s="2" t="s">
        <v>10057</v>
      </c>
      <c r="D2349" s="2" t="s">
        <v>25</v>
      </c>
      <c r="E2349" s="2">
        <v>900085</v>
      </c>
      <c r="F2349" s="2" t="s">
        <v>1974</v>
      </c>
      <c r="G2349" s="2">
        <v>908297</v>
      </c>
      <c r="H2349" s="2">
        <v>4</v>
      </c>
      <c r="I2349" s="2" t="s">
        <v>10058</v>
      </c>
      <c r="J2349" s="2">
        <v>138.577</v>
      </c>
      <c r="K2349" s="2">
        <v>36.339</v>
      </c>
      <c r="L2349" s="2" t="s">
        <v>10059</v>
      </c>
    </row>
    <row r="2350" spans="1:12">
      <c r="A2350" s="2">
        <v>350354</v>
      </c>
      <c r="B2350" s="2" t="s">
        <v>10060</v>
      </c>
      <c r="C2350" s="2" t="s">
        <v>10061</v>
      </c>
      <c r="D2350" s="2" t="s">
        <v>602</v>
      </c>
      <c r="E2350" s="2">
        <v>900182</v>
      </c>
      <c r="F2350" s="2" t="s">
        <v>10062</v>
      </c>
      <c r="G2350" s="2">
        <v>906169</v>
      </c>
      <c r="H2350" s="2">
        <v>4</v>
      </c>
      <c r="I2350" s="2" t="s">
        <v>10063</v>
      </c>
      <c r="J2350" s="2">
        <v>-95.961</v>
      </c>
      <c r="K2350" s="2">
        <v>41.2597</v>
      </c>
      <c r="L2350" s="2" t="s">
        <v>10064</v>
      </c>
    </row>
    <row r="2351" spans="1:12">
      <c r="A2351" s="2">
        <v>350494</v>
      </c>
      <c r="B2351" s="2" t="s">
        <v>10065</v>
      </c>
      <c r="C2351" s="2" t="s">
        <v>10066</v>
      </c>
      <c r="D2351" s="2" t="s">
        <v>602</v>
      </c>
      <c r="E2351" s="2">
        <v>900182</v>
      </c>
      <c r="F2351" s="2" t="s">
        <v>5368</v>
      </c>
      <c r="G2351" s="2">
        <v>906186</v>
      </c>
      <c r="H2351" s="2">
        <v>3</v>
      </c>
      <c r="I2351" s="2" t="s">
        <v>10067</v>
      </c>
      <c r="J2351" s="2">
        <v>-87.863615</v>
      </c>
      <c r="K2351" s="2">
        <v>42.000336</v>
      </c>
      <c r="L2351" s="2" t="s">
        <v>10068</v>
      </c>
    </row>
    <row r="2352" spans="1:12">
      <c r="A2352" s="2">
        <v>350505</v>
      </c>
      <c r="B2352" s="2" t="s">
        <v>10069</v>
      </c>
      <c r="C2352" s="2" t="s">
        <v>10070</v>
      </c>
      <c r="D2352" s="2" t="s">
        <v>602</v>
      </c>
      <c r="E2352" s="2">
        <v>900182</v>
      </c>
      <c r="F2352" s="2" t="s">
        <v>5368</v>
      </c>
      <c r="G2352" s="2">
        <v>906186</v>
      </c>
      <c r="H2352" s="2">
        <v>3</v>
      </c>
      <c r="I2352" s="2" t="s">
        <v>10071</v>
      </c>
      <c r="J2352" s="2">
        <v>-87.982182</v>
      </c>
      <c r="K2352" s="2">
        <v>42.032899</v>
      </c>
      <c r="L2352" s="2" t="s">
        <v>10072</v>
      </c>
    </row>
    <row r="2353" spans="1:12">
      <c r="A2353" s="2">
        <v>350510</v>
      </c>
      <c r="B2353" s="2" t="s">
        <v>10073</v>
      </c>
      <c r="C2353" s="2" t="s">
        <v>10074</v>
      </c>
      <c r="D2353" s="2" t="s">
        <v>602</v>
      </c>
      <c r="E2353" s="2">
        <v>900182</v>
      </c>
      <c r="F2353" s="2" t="s">
        <v>10075</v>
      </c>
      <c r="G2353" s="2">
        <v>959710</v>
      </c>
      <c r="H2353" s="2">
        <v>4</v>
      </c>
      <c r="I2353" s="2" t="s">
        <v>10076</v>
      </c>
      <c r="J2353" s="2">
        <v>-87.861</v>
      </c>
      <c r="K2353" s="2">
        <v>41.989</v>
      </c>
      <c r="L2353" s="2" t="s">
        <v>10077</v>
      </c>
    </row>
    <row r="2354" spans="1:12">
      <c r="A2354" s="2">
        <v>350511</v>
      </c>
      <c r="B2354" s="2" t="s">
        <v>10078</v>
      </c>
      <c r="C2354" s="2" t="s">
        <v>10079</v>
      </c>
      <c r="D2354" s="2" t="s">
        <v>602</v>
      </c>
      <c r="E2354" s="2">
        <v>900182</v>
      </c>
      <c r="F2354" s="2" t="s">
        <v>10080</v>
      </c>
      <c r="G2354" s="2">
        <v>981764</v>
      </c>
      <c r="H2354" s="2">
        <v>3</v>
      </c>
      <c r="I2354" s="2" t="s">
        <v>10081</v>
      </c>
      <c r="J2354" s="2">
        <v>-87.977249</v>
      </c>
      <c r="K2354" s="2">
        <v>42.153961</v>
      </c>
      <c r="L2354" s="2" t="s">
        <v>10082</v>
      </c>
    </row>
    <row r="2355" spans="1:12">
      <c r="A2355" s="2">
        <v>350599</v>
      </c>
      <c r="B2355" s="2" t="s">
        <v>10083</v>
      </c>
      <c r="C2355" s="2" t="s">
        <v>10084</v>
      </c>
      <c r="D2355" s="2" t="s">
        <v>602</v>
      </c>
      <c r="E2355" s="2">
        <v>900182</v>
      </c>
      <c r="F2355" s="2" t="s">
        <v>5321</v>
      </c>
      <c r="G2355" s="2">
        <v>906007</v>
      </c>
      <c r="H2355" s="2">
        <v>3</v>
      </c>
      <c r="I2355" s="2" t="s">
        <v>10085</v>
      </c>
      <c r="J2355" s="2">
        <v>-81.30795</v>
      </c>
      <c r="K2355" s="2">
        <v>28.455659</v>
      </c>
      <c r="L2355" s="2" t="s">
        <v>10086</v>
      </c>
    </row>
    <row r="2356" spans="1:12">
      <c r="A2356" s="2">
        <v>350612</v>
      </c>
      <c r="B2356" s="2" t="s">
        <v>10087</v>
      </c>
      <c r="C2356" s="2" t="s">
        <v>10088</v>
      </c>
      <c r="D2356" s="2" t="s">
        <v>602</v>
      </c>
      <c r="E2356" s="2">
        <v>900182</v>
      </c>
      <c r="F2356" s="2" t="s">
        <v>5321</v>
      </c>
      <c r="G2356" s="2">
        <v>906007</v>
      </c>
      <c r="H2356" s="2">
        <v>3</v>
      </c>
      <c r="I2356" s="2" t="s">
        <v>10089</v>
      </c>
      <c r="J2356" s="2">
        <v>-81.3786</v>
      </c>
      <c r="K2356" s="2">
        <v>28.5368</v>
      </c>
      <c r="L2356" s="2" t="s">
        <v>10090</v>
      </c>
    </row>
    <row r="2357" spans="1:12">
      <c r="A2357" s="2">
        <v>350750</v>
      </c>
      <c r="B2357" s="2" t="s">
        <v>10091</v>
      </c>
      <c r="C2357" s="2" t="s">
        <v>10092</v>
      </c>
      <c r="D2357" s="2" t="s">
        <v>602</v>
      </c>
      <c r="E2357" s="2">
        <v>900182</v>
      </c>
      <c r="F2357" s="2" t="s">
        <v>6552</v>
      </c>
      <c r="G2357" s="2">
        <v>905776</v>
      </c>
      <c r="H2357" s="2">
        <v>3</v>
      </c>
      <c r="I2357" s="2" t="s">
        <v>10093</v>
      </c>
      <c r="J2357" s="2">
        <v>-94.65361</v>
      </c>
      <c r="K2357" s="2">
        <v>38.928692</v>
      </c>
      <c r="L2357" s="2" t="s">
        <v>10094</v>
      </c>
    </row>
    <row r="2358" spans="1:12">
      <c r="A2358" s="2">
        <v>350760</v>
      </c>
      <c r="B2358" s="2" t="s">
        <v>10095</v>
      </c>
      <c r="C2358" s="2" t="s">
        <v>10096</v>
      </c>
      <c r="D2358" s="2" t="s">
        <v>602</v>
      </c>
      <c r="E2358" s="2">
        <v>900182</v>
      </c>
      <c r="F2358" s="2" t="s">
        <v>5321</v>
      </c>
      <c r="G2358" s="2">
        <v>906007</v>
      </c>
      <c r="H2358" s="2">
        <v>4</v>
      </c>
      <c r="I2358" s="2" t="s">
        <v>10097</v>
      </c>
      <c r="J2358" s="2">
        <v>-81.4294</v>
      </c>
      <c r="K2358" s="2">
        <v>28.4097</v>
      </c>
      <c r="L2358" s="2" t="s">
        <v>10098</v>
      </c>
    </row>
    <row r="2359" spans="1:12">
      <c r="A2359" s="2">
        <v>350773</v>
      </c>
      <c r="B2359" s="2" t="s">
        <v>10099</v>
      </c>
      <c r="C2359" s="2" t="s">
        <v>10100</v>
      </c>
      <c r="D2359" s="2" t="s">
        <v>602</v>
      </c>
      <c r="E2359" s="2">
        <v>900182</v>
      </c>
      <c r="F2359" s="2" t="s">
        <v>5321</v>
      </c>
      <c r="G2359" s="2">
        <v>906007</v>
      </c>
      <c r="H2359" s="2">
        <v>3</v>
      </c>
      <c r="I2359" s="2" t="s">
        <v>10101</v>
      </c>
      <c r="J2359" s="2">
        <v>-81.5005</v>
      </c>
      <c r="K2359" s="2">
        <v>28.3807</v>
      </c>
      <c r="L2359" s="2" t="s">
        <v>10102</v>
      </c>
    </row>
    <row r="2360" spans="1:12">
      <c r="A2360" s="2">
        <v>350777</v>
      </c>
      <c r="B2360" s="2" t="s">
        <v>10103</v>
      </c>
      <c r="C2360" s="2" t="s">
        <v>10104</v>
      </c>
      <c r="D2360" s="2" t="s">
        <v>602</v>
      </c>
      <c r="E2360" s="2">
        <v>900182</v>
      </c>
      <c r="F2360" s="2" t="s">
        <v>5321</v>
      </c>
      <c r="G2360" s="2">
        <v>906007</v>
      </c>
      <c r="H2360" s="2">
        <v>3</v>
      </c>
      <c r="I2360" s="2" t="s">
        <v>5322</v>
      </c>
      <c r="J2360" s="2">
        <v>-81.502413</v>
      </c>
      <c r="K2360" s="2">
        <v>28.37673</v>
      </c>
      <c r="L2360" s="2" t="s">
        <v>10105</v>
      </c>
    </row>
    <row r="2361" spans="1:12">
      <c r="A2361" s="2">
        <v>350778</v>
      </c>
      <c r="B2361" s="2" t="s">
        <v>10106</v>
      </c>
      <c r="C2361" s="2" t="s">
        <v>10107</v>
      </c>
      <c r="D2361" s="2" t="s">
        <v>602</v>
      </c>
      <c r="E2361" s="2">
        <v>900182</v>
      </c>
      <c r="F2361" s="2" t="s">
        <v>5321</v>
      </c>
      <c r="G2361" s="2">
        <v>906007</v>
      </c>
      <c r="H2361" s="2">
        <v>3</v>
      </c>
      <c r="I2361" s="2" t="s">
        <v>10108</v>
      </c>
      <c r="J2361" s="2">
        <v>-81.478652</v>
      </c>
      <c r="K2361" s="2">
        <v>28.403212</v>
      </c>
      <c r="L2361" s="2" t="s">
        <v>10109</v>
      </c>
    </row>
    <row r="2362" spans="1:12">
      <c r="A2362" s="2">
        <v>350784</v>
      </c>
      <c r="B2362" s="2" t="s">
        <v>10110</v>
      </c>
      <c r="C2362" s="2" t="s">
        <v>10111</v>
      </c>
      <c r="D2362" s="2" t="s">
        <v>602</v>
      </c>
      <c r="E2362" s="2">
        <v>900182</v>
      </c>
      <c r="F2362" s="2" t="s">
        <v>5321</v>
      </c>
      <c r="G2362" s="2">
        <v>906007</v>
      </c>
      <c r="H2362" s="2">
        <v>4</v>
      </c>
      <c r="I2362" s="2" t="s">
        <v>10112</v>
      </c>
      <c r="J2362" s="2">
        <v>-81.454459</v>
      </c>
      <c r="K2362" s="2">
        <v>28.397381</v>
      </c>
      <c r="L2362" s="2" t="s">
        <v>10113</v>
      </c>
    </row>
    <row r="2363" spans="1:12">
      <c r="A2363" s="2">
        <v>350814</v>
      </c>
      <c r="B2363" s="2" t="s">
        <v>10114</v>
      </c>
      <c r="C2363" s="2" t="s">
        <v>10115</v>
      </c>
      <c r="D2363" s="2" t="s">
        <v>602</v>
      </c>
      <c r="E2363" s="2">
        <v>900182</v>
      </c>
      <c r="F2363" s="2" t="s">
        <v>5321</v>
      </c>
      <c r="G2363" s="2">
        <v>906007</v>
      </c>
      <c r="H2363" s="2">
        <v>3</v>
      </c>
      <c r="I2363" s="2" t="s">
        <v>10116</v>
      </c>
      <c r="J2363" s="2">
        <v>-81.379406</v>
      </c>
      <c r="K2363" s="2">
        <v>28.552876</v>
      </c>
      <c r="L2363" s="2" t="s">
        <v>10117</v>
      </c>
    </row>
    <row r="2364" spans="1:12">
      <c r="A2364" s="2">
        <v>350816</v>
      </c>
      <c r="B2364" s="2" t="s">
        <v>10118</v>
      </c>
      <c r="C2364" s="2" t="s">
        <v>10119</v>
      </c>
      <c r="D2364" s="2" t="s">
        <v>602</v>
      </c>
      <c r="E2364" s="2">
        <v>900182</v>
      </c>
      <c r="F2364" s="2" t="s">
        <v>5321</v>
      </c>
      <c r="G2364" s="2">
        <v>906007</v>
      </c>
      <c r="H2364" s="2">
        <v>5</v>
      </c>
      <c r="I2364" s="2" t="s">
        <v>10120</v>
      </c>
      <c r="J2364" s="2">
        <v>-81.424938</v>
      </c>
      <c r="K2364" s="2">
        <v>28.409893</v>
      </c>
      <c r="L2364" s="2" t="s">
        <v>10121</v>
      </c>
    </row>
    <row r="2365" spans="1:12">
      <c r="A2365" s="2">
        <v>350821</v>
      </c>
      <c r="B2365" s="2" t="s">
        <v>10122</v>
      </c>
      <c r="C2365" s="2" t="s">
        <v>10123</v>
      </c>
      <c r="D2365" s="2" t="s">
        <v>602</v>
      </c>
      <c r="E2365" s="2">
        <v>900182</v>
      </c>
      <c r="F2365" s="2" t="s">
        <v>5321</v>
      </c>
      <c r="G2365" s="2">
        <v>906007</v>
      </c>
      <c r="H2365" s="2">
        <v>3</v>
      </c>
      <c r="I2365" s="2" t="s">
        <v>10124</v>
      </c>
      <c r="J2365" s="2">
        <v>-81.461342</v>
      </c>
      <c r="K2365" s="2">
        <v>28.4626</v>
      </c>
      <c r="L2365" s="2" t="s">
        <v>10125</v>
      </c>
    </row>
    <row r="2366" spans="1:12">
      <c r="A2366" s="2">
        <v>350822</v>
      </c>
      <c r="B2366" s="2" t="s">
        <v>10126</v>
      </c>
      <c r="C2366" s="2" t="s">
        <v>10127</v>
      </c>
      <c r="D2366" s="2" t="s">
        <v>602</v>
      </c>
      <c r="E2366" s="2">
        <v>900182</v>
      </c>
      <c r="F2366" s="2" t="s">
        <v>10128</v>
      </c>
      <c r="G2366" s="2">
        <v>976926</v>
      </c>
      <c r="H2366" s="2">
        <v>4</v>
      </c>
      <c r="I2366" s="2" t="s">
        <v>10129</v>
      </c>
      <c r="J2366" s="2">
        <v>-81.504173</v>
      </c>
      <c r="K2366" s="2">
        <v>28.367712</v>
      </c>
      <c r="L2366" s="2" t="s">
        <v>10130</v>
      </c>
    </row>
    <row r="2367" spans="1:12">
      <c r="A2367" s="2">
        <v>350824</v>
      </c>
      <c r="B2367" s="2" t="s">
        <v>10131</v>
      </c>
      <c r="C2367" s="2" t="s">
        <v>10132</v>
      </c>
      <c r="D2367" s="2" t="s">
        <v>602</v>
      </c>
      <c r="E2367" s="2">
        <v>900182</v>
      </c>
      <c r="F2367" s="2" t="s">
        <v>5321</v>
      </c>
      <c r="G2367" s="2">
        <v>906007</v>
      </c>
      <c r="H2367" s="2">
        <v>4</v>
      </c>
      <c r="I2367" s="2" t="s">
        <v>10133</v>
      </c>
      <c r="J2367" s="2">
        <v>-81.504985</v>
      </c>
      <c r="K2367" s="2">
        <v>28.386909</v>
      </c>
      <c r="L2367" s="2" t="s">
        <v>10134</v>
      </c>
    </row>
    <row r="2368" spans="1:12">
      <c r="A2368" s="2">
        <v>350846</v>
      </c>
      <c r="B2368" s="2" t="s">
        <v>10135</v>
      </c>
      <c r="C2368" s="2" t="s">
        <v>10136</v>
      </c>
      <c r="D2368" s="2" t="s">
        <v>602</v>
      </c>
      <c r="E2368" s="2">
        <v>900182</v>
      </c>
      <c r="F2368" s="2" t="s">
        <v>5321</v>
      </c>
      <c r="G2368" s="2">
        <v>906007</v>
      </c>
      <c r="H2368" s="2">
        <v>4</v>
      </c>
      <c r="I2368" s="2" t="s">
        <v>10137</v>
      </c>
      <c r="J2368" s="2">
        <v>-81.5626</v>
      </c>
      <c r="K2368" s="2">
        <v>28.3682</v>
      </c>
      <c r="L2368" s="2" t="s">
        <v>10138</v>
      </c>
    </row>
    <row r="2369" spans="1:12">
      <c r="A2369" s="2">
        <v>350917</v>
      </c>
      <c r="B2369" s="2" t="s">
        <v>10139</v>
      </c>
      <c r="C2369" s="2" t="s">
        <v>10140</v>
      </c>
      <c r="D2369" s="2" t="s">
        <v>602</v>
      </c>
      <c r="E2369" s="2">
        <v>900182</v>
      </c>
      <c r="F2369" s="2" t="s">
        <v>5435</v>
      </c>
      <c r="G2369" s="2">
        <v>905513</v>
      </c>
      <c r="H2369" s="2">
        <v>4</v>
      </c>
      <c r="I2369" s="2" t="s">
        <v>10141</v>
      </c>
      <c r="J2369" s="2">
        <v>-122.1629</v>
      </c>
      <c r="K2369" s="2">
        <v>37.44</v>
      </c>
      <c r="L2369" s="2" t="s">
        <v>10142</v>
      </c>
    </row>
    <row r="2370" spans="1:12">
      <c r="A2370" s="2">
        <v>350953</v>
      </c>
      <c r="B2370" s="2" t="s">
        <v>10143</v>
      </c>
      <c r="C2370" s="2" t="s">
        <v>10144</v>
      </c>
      <c r="D2370" s="2" t="s">
        <v>602</v>
      </c>
      <c r="E2370" s="2">
        <v>900182</v>
      </c>
      <c r="F2370" s="2" t="s">
        <v>7902</v>
      </c>
      <c r="G2370" s="2">
        <v>918081</v>
      </c>
      <c r="H2370" s="2">
        <v>4</v>
      </c>
      <c r="I2370" s="2" t="s">
        <v>10145</v>
      </c>
      <c r="J2370" s="2">
        <v>-118.1416</v>
      </c>
      <c r="K2370" s="2">
        <v>34.1493</v>
      </c>
      <c r="L2370" s="2" t="s">
        <v>10146</v>
      </c>
    </row>
    <row r="2371" spans="1:12">
      <c r="A2371" s="2">
        <v>351008</v>
      </c>
      <c r="B2371" s="2" t="s">
        <v>10147</v>
      </c>
      <c r="C2371" s="2" t="s">
        <v>10147</v>
      </c>
      <c r="D2371" s="2" t="s">
        <v>602</v>
      </c>
      <c r="E2371" s="2">
        <v>900182</v>
      </c>
      <c r="F2371" s="2" t="s">
        <v>10148</v>
      </c>
      <c r="G2371" s="2">
        <v>992122</v>
      </c>
      <c r="H2371" s="2">
        <v>3</v>
      </c>
      <c r="I2371" s="2" t="s">
        <v>10149</v>
      </c>
      <c r="J2371" s="2">
        <v>-122.575273</v>
      </c>
      <c r="K2371" s="2">
        <v>45.583012</v>
      </c>
      <c r="L2371" s="2" t="s">
        <v>10150</v>
      </c>
    </row>
    <row r="2372" spans="1:12">
      <c r="A2372" s="2">
        <v>351009</v>
      </c>
      <c r="B2372" s="2" t="s">
        <v>10151</v>
      </c>
      <c r="C2372" s="2" t="s">
        <v>10152</v>
      </c>
      <c r="D2372" s="2" t="s">
        <v>602</v>
      </c>
      <c r="E2372" s="2">
        <v>900182</v>
      </c>
      <c r="F2372" s="2" t="s">
        <v>10148</v>
      </c>
      <c r="G2372" s="2">
        <v>992122</v>
      </c>
      <c r="H2372" s="2">
        <v>3</v>
      </c>
      <c r="I2372" s="2" t="s">
        <v>10153</v>
      </c>
      <c r="J2372" s="2">
        <v>-122.561</v>
      </c>
      <c r="K2372" s="2">
        <v>45.573</v>
      </c>
      <c r="L2372" s="2" t="s">
        <v>10154</v>
      </c>
    </row>
    <row r="2373" spans="1:12">
      <c r="A2373" s="2">
        <v>351039</v>
      </c>
      <c r="B2373" s="2" t="s">
        <v>10155</v>
      </c>
      <c r="C2373" s="2" t="s">
        <v>10156</v>
      </c>
      <c r="D2373" s="2" t="s">
        <v>602</v>
      </c>
      <c r="E2373" s="2">
        <v>900182</v>
      </c>
      <c r="F2373" s="2" t="s">
        <v>10148</v>
      </c>
      <c r="G2373" s="2">
        <v>992122</v>
      </c>
      <c r="H2373" s="2">
        <v>3</v>
      </c>
      <c r="I2373" s="2" t="s">
        <v>10157</v>
      </c>
      <c r="J2373" s="2">
        <v>-122.4774</v>
      </c>
      <c r="K2373" s="2">
        <v>45.5366</v>
      </c>
      <c r="L2373" s="2" t="s">
        <v>10158</v>
      </c>
    </row>
    <row r="2374" spans="1:12">
      <c r="A2374" s="2">
        <v>351087</v>
      </c>
      <c r="B2374" s="2" t="s">
        <v>10159</v>
      </c>
      <c r="C2374" s="2" t="s">
        <v>10160</v>
      </c>
      <c r="D2374" s="2" t="s">
        <v>602</v>
      </c>
      <c r="E2374" s="2">
        <v>900182</v>
      </c>
      <c r="F2374" s="2" t="s">
        <v>10148</v>
      </c>
      <c r="G2374" s="2">
        <v>992122</v>
      </c>
      <c r="H2374" s="2">
        <v>5</v>
      </c>
      <c r="I2374" s="2" t="s">
        <v>10161</v>
      </c>
      <c r="J2374" s="2">
        <v>-122.6779</v>
      </c>
      <c r="K2374" s="2">
        <v>45.5192</v>
      </c>
      <c r="L2374" s="2" t="s">
        <v>10162</v>
      </c>
    </row>
    <row r="2375" spans="1:12">
      <c r="A2375" s="2">
        <v>351176</v>
      </c>
      <c r="B2375" s="2" t="s">
        <v>10163</v>
      </c>
      <c r="C2375" s="2" t="s">
        <v>10164</v>
      </c>
      <c r="D2375" s="2" t="s">
        <v>602</v>
      </c>
      <c r="E2375" s="2">
        <v>900182</v>
      </c>
      <c r="F2375" s="2" t="s">
        <v>5581</v>
      </c>
      <c r="G2375" s="2">
        <v>906100</v>
      </c>
      <c r="H2375" s="2">
        <v>3</v>
      </c>
      <c r="I2375" s="2" t="s">
        <v>10165</v>
      </c>
      <c r="J2375" s="2">
        <v>-75.249137</v>
      </c>
      <c r="K2375" s="2">
        <v>39.886269</v>
      </c>
      <c r="L2375" s="2" t="s">
        <v>10166</v>
      </c>
    </row>
    <row r="2376" spans="1:12">
      <c r="A2376" s="2">
        <v>351188</v>
      </c>
      <c r="B2376" s="2" t="s">
        <v>10167</v>
      </c>
      <c r="C2376" s="2" t="s">
        <v>10168</v>
      </c>
      <c r="D2376" s="2" t="s">
        <v>602</v>
      </c>
      <c r="E2376" s="2">
        <v>900182</v>
      </c>
      <c r="F2376" s="2" t="s">
        <v>6362</v>
      </c>
      <c r="G2376" s="2">
        <v>905988</v>
      </c>
      <c r="H2376" s="2">
        <v>4</v>
      </c>
      <c r="I2376" s="2" t="s">
        <v>10169</v>
      </c>
      <c r="J2376" s="2">
        <v>-112.073</v>
      </c>
      <c r="K2376" s="2">
        <v>33.452</v>
      </c>
      <c r="L2376" s="2" t="s">
        <v>10170</v>
      </c>
    </row>
    <row r="2377" spans="1:12">
      <c r="A2377" s="2">
        <v>351190</v>
      </c>
      <c r="B2377" s="2" t="s">
        <v>10171</v>
      </c>
      <c r="C2377" s="2" t="s">
        <v>10172</v>
      </c>
      <c r="D2377" s="2" t="s">
        <v>602</v>
      </c>
      <c r="E2377" s="2">
        <v>900182</v>
      </c>
      <c r="F2377" s="2" t="s">
        <v>6362</v>
      </c>
      <c r="G2377" s="2">
        <v>905988</v>
      </c>
      <c r="H2377" s="2">
        <v>3</v>
      </c>
      <c r="I2377" s="2" t="s">
        <v>10173</v>
      </c>
      <c r="J2377" s="2">
        <v>-112.115</v>
      </c>
      <c r="K2377" s="2">
        <v>33.568</v>
      </c>
      <c r="L2377" s="2" t="s">
        <v>10174</v>
      </c>
    </row>
    <row r="2378" spans="1:12">
      <c r="A2378" s="2">
        <v>351197</v>
      </c>
      <c r="B2378" s="2" t="s">
        <v>10175</v>
      </c>
      <c r="C2378" s="2" t="s">
        <v>10176</v>
      </c>
      <c r="D2378" s="2" t="s">
        <v>602</v>
      </c>
      <c r="E2378" s="2">
        <v>900182</v>
      </c>
      <c r="F2378" s="2" t="s">
        <v>6362</v>
      </c>
      <c r="G2378" s="2">
        <v>905988</v>
      </c>
      <c r="H2378" s="2">
        <v>3</v>
      </c>
      <c r="I2378" s="2" t="s">
        <v>10177</v>
      </c>
      <c r="J2378" s="2">
        <v>-111.9736</v>
      </c>
      <c r="K2378" s="2">
        <v>33.347683</v>
      </c>
      <c r="L2378" s="2" t="s">
        <v>10178</v>
      </c>
    </row>
    <row r="2379" spans="1:12">
      <c r="A2379" s="2">
        <v>351223</v>
      </c>
      <c r="B2379" s="2" t="s">
        <v>10179</v>
      </c>
      <c r="C2379" s="2" t="s">
        <v>10180</v>
      </c>
      <c r="D2379" s="2" t="s">
        <v>602</v>
      </c>
      <c r="E2379" s="2">
        <v>900182</v>
      </c>
      <c r="F2379" s="2" t="s">
        <v>5581</v>
      </c>
      <c r="G2379" s="2">
        <v>906100</v>
      </c>
      <c r="H2379" s="2">
        <v>3</v>
      </c>
      <c r="I2379" s="2" t="s">
        <v>10181</v>
      </c>
      <c r="J2379" s="2">
        <v>-75.171</v>
      </c>
      <c r="K2379" s="2">
        <v>39.896</v>
      </c>
      <c r="L2379" s="2" t="s">
        <v>10182</v>
      </c>
    </row>
    <row r="2380" spans="1:12">
      <c r="A2380" s="2">
        <v>351227</v>
      </c>
      <c r="B2380" s="2" t="s">
        <v>10183</v>
      </c>
      <c r="C2380" s="2" t="s">
        <v>10184</v>
      </c>
      <c r="D2380" s="2" t="s">
        <v>602</v>
      </c>
      <c r="E2380" s="2">
        <v>900182</v>
      </c>
      <c r="F2380" s="2" t="s">
        <v>5581</v>
      </c>
      <c r="G2380" s="2">
        <v>906100</v>
      </c>
      <c r="H2380" s="2">
        <v>4</v>
      </c>
      <c r="I2380" s="2" t="s">
        <v>10185</v>
      </c>
      <c r="J2380" s="2">
        <v>-75.164</v>
      </c>
      <c r="K2380" s="2">
        <v>39.954</v>
      </c>
      <c r="L2380" s="2" t="s">
        <v>10186</v>
      </c>
    </row>
    <row r="2381" spans="1:12">
      <c r="A2381" s="2">
        <v>351232</v>
      </c>
      <c r="B2381" s="2" t="s">
        <v>10187</v>
      </c>
      <c r="C2381" s="2" t="s">
        <v>10188</v>
      </c>
      <c r="D2381" s="2" t="s">
        <v>602</v>
      </c>
      <c r="E2381" s="2">
        <v>900182</v>
      </c>
      <c r="F2381" s="2" t="s">
        <v>5581</v>
      </c>
      <c r="G2381" s="2">
        <v>906100</v>
      </c>
      <c r="H2381" s="2">
        <v>3</v>
      </c>
      <c r="I2381" s="2" t="s">
        <v>10189</v>
      </c>
      <c r="J2381" s="2">
        <v>0.039077</v>
      </c>
      <c r="K2381" s="2">
        <v>51.508499</v>
      </c>
      <c r="L2381" s="2" t="s">
        <v>10190</v>
      </c>
    </row>
    <row r="2382" spans="1:12">
      <c r="A2382" s="2">
        <v>351236</v>
      </c>
      <c r="B2382" s="2" t="s">
        <v>10191</v>
      </c>
      <c r="C2382" s="2" t="s">
        <v>10192</v>
      </c>
      <c r="D2382" s="2" t="s">
        <v>602</v>
      </c>
      <c r="E2382" s="2">
        <v>900182</v>
      </c>
      <c r="F2382" s="2" t="s">
        <v>6362</v>
      </c>
      <c r="G2382" s="2">
        <v>905988</v>
      </c>
      <c r="H2382" s="2">
        <v>3</v>
      </c>
      <c r="I2382" s="2" t="s">
        <v>10193</v>
      </c>
      <c r="J2382" s="2">
        <v>-112.1149</v>
      </c>
      <c r="K2382" s="2">
        <v>33.5828</v>
      </c>
      <c r="L2382" s="2" t="s">
        <v>10194</v>
      </c>
    </row>
    <row r="2383" spans="1:12">
      <c r="A2383" s="2">
        <v>351239</v>
      </c>
      <c r="B2383" s="2" t="s">
        <v>10195</v>
      </c>
      <c r="C2383" s="2" t="s">
        <v>10196</v>
      </c>
      <c r="D2383" s="2" t="s">
        <v>602</v>
      </c>
      <c r="E2383" s="2">
        <v>900182</v>
      </c>
      <c r="F2383" s="2" t="s">
        <v>5581</v>
      </c>
      <c r="G2383" s="2">
        <v>907037</v>
      </c>
      <c r="H2383" s="2">
        <v>3</v>
      </c>
      <c r="I2383" s="2" t="s">
        <v>10197</v>
      </c>
      <c r="J2383" s="2">
        <v>-75.16225</v>
      </c>
      <c r="K2383" s="2">
        <v>39.952934</v>
      </c>
      <c r="L2383" s="2" t="s">
        <v>10198</v>
      </c>
    </row>
    <row r="2384" spans="1:12">
      <c r="A2384" s="2">
        <v>351240</v>
      </c>
      <c r="B2384" s="2" t="s">
        <v>10199</v>
      </c>
      <c r="C2384" s="2" t="s">
        <v>10200</v>
      </c>
      <c r="D2384" s="2" t="s">
        <v>602</v>
      </c>
      <c r="E2384" s="2">
        <v>900182</v>
      </c>
      <c r="F2384" s="2" t="s">
        <v>5581</v>
      </c>
      <c r="G2384" s="2">
        <v>907037</v>
      </c>
      <c r="H2384" s="2">
        <v>3</v>
      </c>
      <c r="I2384" s="2" t="s">
        <v>10201</v>
      </c>
      <c r="J2384" s="2">
        <v>-75.410982</v>
      </c>
      <c r="K2384" s="2">
        <v>40.081006</v>
      </c>
      <c r="L2384" s="2" t="s">
        <v>10202</v>
      </c>
    </row>
    <row r="2385" spans="1:12">
      <c r="A2385" s="2">
        <v>351256</v>
      </c>
      <c r="B2385" s="2" t="s">
        <v>10203</v>
      </c>
      <c r="C2385" s="2" t="s">
        <v>10204</v>
      </c>
      <c r="D2385" s="2" t="s">
        <v>602</v>
      </c>
      <c r="E2385" s="2">
        <v>900182</v>
      </c>
      <c r="F2385" s="2" t="s">
        <v>5581</v>
      </c>
      <c r="G2385" s="2">
        <v>906100</v>
      </c>
      <c r="H2385" s="2">
        <v>3</v>
      </c>
      <c r="I2385" s="2" t="s">
        <v>10205</v>
      </c>
      <c r="J2385" s="2">
        <v>-75.159</v>
      </c>
      <c r="K2385" s="2">
        <v>39.9558</v>
      </c>
      <c r="L2385" s="2" t="s">
        <v>10206</v>
      </c>
    </row>
    <row r="2386" spans="1:12">
      <c r="A2386" s="2">
        <v>351258</v>
      </c>
      <c r="B2386" s="2" t="s">
        <v>10207</v>
      </c>
      <c r="C2386" s="2" t="s">
        <v>10208</v>
      </c>
      <c r="D2386" s="2" t="s">
        <v>602</v>
      </c>
      <c r="E2386" s="2">
        <v>900182</v>
      </c>
      <c r="F2386" s="2" t="s">
        <v>5581</v>
      </c>
      <c r="G2386" s="2">
        <v>906100</v>
      </c>
      <c r="H2386" s="2">
        <v>3</v>
      </c>
      <c r="I2386" s="2" t="s">
        <v>10209</v>
      </c>
      <c r="J2386" s="2">
        <v>-75.0281</v>
      </c>
      <c r="K2386" s="2">
        <v>40.0811</v>
      </c>
      <c r="L2386" s="2" t="s">
        <v>10210</v>
      </c>
    </row>
    <row r="2387" spans="1:12">
      <c r="A2387" s="2">
        <v>351289</v>
      </c>
      <c r="B2387" s="2" t="s">
        <v>10211</v>
      </c>
      <c r="C2387" s="2" t="s">
        <v>10212</v>
      </c>
      <c r="D2387" s="2" t="s">
        <v>602</v>
      </c>
      <c r="E2387" s="2">
        <v>900182</v>
      </c>
      <c r="F2387" s="2" t="s">
        <v>5581</v>
      </c>
      <c r="G2387" s="2">
        <v>907037</v>
      </c>
      <c r="H2387" s="2">
        <v>3</v>
      </c>
      <c r="I2387" s="2" t="s">
        <v>10213</v>
      </c>
      <c r="J2387" s="2">
        <v>-75.160267</v>
      </c>
      <c r="K2387" s="2">
        <v>39.951748</v>
      </c>
      <c r="L2387" s="2" t="s">
        <v>10214</v>
      </c>
    </row>
    <row r="2388" spans="1:12">
      <c r="A2388" s="2">
        <v>351317</v>
      </c>
      <c r="B2388" s="2" t="s">
        <v>10215</v>
      </c>
      <c r="C2388" s="2" t="s">
        <v>10216</v>
      </c>
      <c r="D2388" s="2" t="s">
        <v>602</v>
      </c>
      <c r="E2388" s="2">
        <v>900182</v>
      </c>
      <c r="F2388" s="2" t="s">
        <v>5581</v>
      </c>
      <c r="G2388" s="2">
        <v>906100</v>
      </c>
      <c r="H2388" s="2">
        <v>3</v>
      </c>
      <c r="I2388" s="2" t="s">
        <v>10217</v>
      </c>
      <c r="J2388" s="2">
        <v>-75.451884</v>
      </c>
      <c r="K2388" s="2">
        <v>40.066853</v>
      </c>
      <c r="L2388" s="2" t="s">
        <v>10218</v>
      </c>
    </row>
    <row r="2389" spans="1:12">
      <c r="A2389" s="2">
        <v>351323</v>
      </c>
      <c r="B2389" s="2" t="s">
        <v>10219</v>
      </c>
      <c r="C2389" s="2" t="s">
        <v>10220</v>
      </c>
      <c r="D2389" s="2" t="s">
        <v>602</v>
      </c>
      <c r="E2389" s="2">
        <v>900182</v>
      </c>
      <c r="F2389" s="2" t="s">
        <v>5581</v>
      </c>
      <c r="G2389" s="2">
        <v>906100</v>
      </c>
      <c r="H2389" s="2">
        <v>4</v>
      </c>
      <c r="I2389" s="2" t="s">
        <v>10221</v>
      </c>
      <c r="J2389" s="2">
        <v>-75.144</v>
      </c>
      <c r="K2389" s="2">
        <v>39.9453</v>
      </c>
      <c r="L2389" s="2" t="s">
        <v>10222</v>
      </c>
    </row>
    <row r="2390" spans="1:12">
      <c r="A2390" s="2">
        <v>351334</v>
      </c>
      <c r="B2390" s="2" t="s">
        <v>10223</v>
      </c>
      <c r="C2390" s="2" t="s">
        <v>10224</v>
      </c>
      <c r="D2390" s="2" t="s">
        <v>602</v>
      </c>
      <c r="E2390" s="2">
        <v>900182</v>
      </c>
      <c r="F2390" s="2" t="s">
        <v>10225</v>
      </c>
      <c r="G2390" s="2">
        <v>979601</v>
      </c>
      <c r="H2390" s="2">
        <v>3</v>
      </c>
      <c r="I2390" s="2" t="s">
        <v>10226</v>
      </c>
      <c r="J2390" s="2">
        <v>-111.958405</v>
      </c>
      <c r="K2390" s="2">
        <v>33.663485</v>
      </c>
      <c r="L2390" s="2" t="s">
        <v>10227</v>
      </c>
    </row>
    <row r="2391" spans="1:12">
      <c r="A2391" s="2">
        <v>351345</v>
      </c>
      <c r="B2391" s="2" t="s">
        <v>10228</v>
      </c>
      <c r="C2391" s="2" t="s">
        <v>10229</v>
      </c>
      <c r="D2391" s="2" t="s">
        <v>602</v>
      </c>
      <c r="E2391" s="2">
        <v>900182</v>
      </c>
      <c r="F2391" s="2" t="s">
        <v>10230</v>
      </c>
      <c r="G2391" s="2">
        <v>906100</v>
      </c>
      <c r="H2391" s="2">
        <v>4</v>
      </c>
      <c r="I2391" s="2" t="s">
        <v>10231</v>
      </c>
      <c r="J2391" s="2">
        <v>-75.1685</v>
      </c>
      <c r="K2391" s="2">
        <v>39.9515</v>
      </c>
      <c r="L2391" s="2" t="s">
        <v>10232</v>
      </c>
    </row>
    <row r="2392" spans="1:12">
      <c r="A2392" s="2">
        <v>351352</v>
      </c>
      <c r="B2392" s="2" t="s">
        <v>10233</v>
      </c>
      <c r="C2392" s="2" t="s">
        <v>10234</v>
      </c>
      <c r="D2392" s="2" t="s">
        <v>602</v>
      </c>
      <c r="E2392" s="2">
        <v>900182</v>
      </c>
      <c r="F2392" s="2" t="s">
        <v>7063</v>
      </c>
      <c r="G2392" s="2">
        <v>905982</v>
      </c>
      <c r="H2392" s="2">
        <v>4</v>
      </c>
      <c r="I2392" s="2" t="s">
        <v>10235</v>
      </c>
      <c r="J2392" s="2">
        <v>-111.993182</v>
      </c>
      <c r="K2392" s="2">
        <v>33.26652</v>
      </c>
      <c r="L2392" s="2" t="s">
        <v>10236</v>
      </c>
    </row>
    <row r="2393" spans="1:12">
      <c r="A2393" s="2">
        <v>351353</v>
      </c>
      <c r="B2393" s="2" t="s">
        <v>10237</v>
      </c>
      <c r="C2393" s="2" t="s">
        <v>10238</v>
      </c>
      <c r="D2393" s="2" t="s">
        <v>602</v>
      </c>
      <c r="E2393" s="2">
        <v>900182</v>
      </c>
      <c r="F2393" s="2" t="s">
        <v>10239</v>
      </c>
      <c r="G2393" s="2">
        <v>905988</v>
      </c>
      <c r="H2393" s="2">
        <v>4</v>
      </c>
      <c r="I2393" s="2" t="s">
        <v>10240</v>
      </c>
      <c r="J2393" s="2">
        <v>-112.0699</v>
      </c>
      <c r="K2393" s="2">
        <v>33.4516</v>
      </c>
      <c r="L2393" s="2" t="s">
        <v>10241</v>
      </c>
    </row>
    <row r="2394" spans="1:12">
      <c r="A2394" s="2">
        <v>351483</v>
      </c>
      <c r="B2394" s="2" t="s">
        <v>10242</v>
      </c>
      <c r="C2394" s="2" t="s">
        <v>10243</v>
      </c>
      <c r="D2394" s="2" t="s">
        <v>602</v>
      </c>
      <c r="E2394" s="2">
        <v>900182</v>
      </c>
      <c r="F2394" s="2" t="s">
        <v>10244</v>
      </c>
      <c r="G2394" s="2">
        <v>907256</v>
      </c>
      <c r="H2394" s="2">
        <v>4</v>
      </c>
      <c r="I2394" s="2" t="s">
        <v>10245</v>
      </c>
      <c r="J2394" s="2">
        <v>-73.4538</v>
      </c>
      <c r="K2394" s="2">
        <v>40.7866</v>
      </c>
      <c r="L2394" s="2" t="s">
        <v>10246</v>
      </c>
    </row>
    <row r="2395" spans="1:12">
      <c r="A2395" s="2">
        <v>351484</v>
      </c>
      <c r="B2395" s="2" t="s">
        <v>10247</v>
      </c>
      <c r="C2395" s="2" t="s">
        <v>10248</v>
      </c>
      <c r="D2395" s="2" t="s">
        <v>602</v>
      </c>
      <c r="E2395" s="2">
        <v>900182</v>
      </c>
      <c r="F2395" s="2" t="s">
        <v>7029</v>
      </c>
      <c r="G2395" s="2">
        <v>906049</v>
      </c>
      <c r="H2395" s="2">
        <v>4</v>
      </c>
      <c r="I2395" s="2" t="s">
        <v>10249</v>
      </c>
      <c r="J2395" s="2">
        <v>-80.088637</v>
      </c>
      <c r="K2395" s="2">
        <v>40.684242</v>
      </c>
      <c r="L2395" s="2" t="s">
        <v>10250</v>
      </c>
    </row>
    <row r="2396" spans="1:12">
      <c r="A2396" s="2">
        <v>351493</v>
      </c>
      <c r="B2396" s="2" t="s">
        <v>10251</v>
      </c>
      <c r="C2396" s="2" t="s">
        <v>10252</v>
      </c>
      <c r="D2396" s="2" t="s">
        <v>602</v>
      </c>
      <c r="E2396" s="2">
        <v>900182</v>
      </c>
      <c r="F2396" s="2" t="s">
        <v>7029</v>
      </c>
      <c r="G2396" s="2">
        <v>906049</v>
      </c>
      <c r="H2396" s="2">
        <v>3</v>
      </c>
      <c r="I2396" s="2" t="s">
        <v>10253</v>
      </c>
      <c r="J2396" s="2">
        <v>-80.0061</v>
      </c>
      <c r="K2396" s="2">
        <v>40.4338</v>
      </c>
      <c r="L2396" s="2" t="s">
        <v>10254</v>
      </c>
    </row>
    <row r="2397" spans="1:12">
      <c r="A2397" s="2">
        <v>351512</v>
      </c>
      <c r="B2397" s="2" t="s">
        <v>10255</v>
      </c>
      <c r="C2397" s="2" t="s">
        <v>10256</v>
      </c>
      <c r="D2397" s="2" t="s">
        <v>602</v>
      </c>
      <c r="E2397" s="2">
        <v>900182</v>
      </c>
      <c r="F2397" s="2" t="s">
        <v>7029</v>
      </c>
      <c r="G2397" s="2">
        <v>906049</v>
      </c>
      <c r="H2397" s="2">
        <v>4</v>
      </c>
      <c r="I2397" s="2" t="s">
        <v>10257</v>
      </c>
      <c r="J2397" s="2">
        <v>-79.9954</v>
      </c>
      <c r="K2397" s="2">
        <v>40.4444</v>
      </c>
      <c r="L2397" s="2" t="s">
        <v>10258</v>
      </c>
    </row>
    <row r="2398" spans="1:12">
      <c r="A2398" s="2">
        <v>351547</v>
      </c>
      <c r="B2398" s="2" t="s">
        <v>10259</v>
      </c>
      <c r="C2398" s="2" t="s">
        <v>10260</v>
      </c>
      <c r="D2398" s="2" t="s">
        <v>602</v>
      </c>
      <c r="E2398" s="2">
        <v>900182</v>
      </c>
      <c r="F2398" s="2" t="s">
        <v>10261</v>
      </c>
      <c r="G2398" s="2">
        <v>907182</v>
      </c>
      <c r="H2398" s="2">
        <v>3</v>
      </c>
      <c r="I2398" s="2" t="s">
        <v>10262</v>
      </c>
      <c r="J2398" s="2">
        <v>-75.28338</v>
      </c>
      <c r="K2398" s="2">
        <v>40.122381</v>
      </c>
      <c r="L2398" s="2" t="s">
        <v>10263</v>
      </c>
    </row>
    <row r="2399" spans="1:12">
      <c r="A2399" s="2">
        <v>351549</v>
      </c>
      <c r="B2399" s="2" t="s">
        <v>10264</v>
      </c>
      <c r="C2399" s="2" t="s">
        <v>10265</v>
      </c>
      <c r="D2399" s="2" t="s">
        <v>602</v>
      </c>
      <c r="E2399" s="2">
        <v>900182</v>
      </c>
      <c r="F2399" s="2" t="s">
        <v>10261</v>
      </c>
      <c r="G2399" s="2">
        <v>907182</v>
      </c>
      <c r="H2399" s="2">
        <v>3</v>
      </c>
      <c r="I2399" s="2" t="s">
        <v>10266</v>
      </c>
      <c r="J2399" s="2">
        <v>-75.287946</v>
      </c>
      <c r="K2399" s="2">
        <v>40.112314</v>
      </c>
      <c r="L2399" s="2" t="s">
        <v>10267</v>
      </c>
    </row>
    <row r="2400" spans="1:12">
      <c r="A2400" s="2">
        <v>351582</v>
      </c>
      <c r="B2400" s="2" t="s">
        <v>10268</v>
      </c>
      <c r="C2400" s="2" t="s">
        <v>10269</v>
      </c>
      <c r="D2400" s="2" t="s">
        <v>602</v>
      </c>
      <c r="E2400" s="2">
        <v>900182</v>
      </c>
      <c r="F2400" s="2" t="s">
        <v>7053</v>
      </c>
      <c r="G2400" s="2">
        <v>946746</v>
      </c>
      <c r="H2400" s="2">
        <v>3</v>
      </c>
      <c r="I2400" s="2" t="s">
        <v>10270</v>
      </c>
      <c r="J2400" s="2">
        <v>-96.8256</v>
      </c>
      <c r="K2400" s="2">
        <v>33.071</v>
      </c>
      <c r="L2400" s="2" t="s">
        <v>10271</v>
      </c>
    </row>
    <row r="2401" spans="1:12">
      <c r="A2401" s="2">
        <v>351588</v>
      </c>
      <c r="B2401" s="2" t="s">
        <v>10272</v>
      </c>
      <c r="C2401" s="2" t="s">
        <v>10273</v>
      </c>
      <c r="D2401" s="2" t="s">
        <v>602</v>
      </c>
      <c r="E2401" s="2">
        <v>900182</v>
      </c>
      <c r="F2401" s="2" t="s">
        <v>7053</v>
      </c>
      <c r="G2401" s="2">
        <v>946746</v>
      </c>
      <c r="H2401" s="2">
        <v>3</v>
      </c>
      <c r="I2401" s="2" t="s">
        <v>10274</v>
      </c>
      <c r="J2401" s="2">
        <v>-96.793397</v>
      </c>
      <c r="K2401" s="2">
        <v>33.016796</v>
      </c>
      <c r="L2401" s="2" t="s">
        <v>10275</v>
      </c>
    </row>
    <row r="2402" spans="1:12">
      <c r="A2402" s="2">
        <v>351607</v>
      </c>
      <c r="B2402" s="2" t="s">
        <v>10276</v>
      </c>
      <c r="C2402" s="2" t="s">
        <v>10277</v>
      </c>
      <c r="D2402" s="2" t="s">
        <v>602</v>
      </c>
      <c r="E2402" s="2">
        <v>900182</v>
      </c>
      <c r="F2402" s="2" t="s">
        <v>10278</v>
      </c>
      <c r="G2402" s="2">
        <v>953333</v>
      </c>
      <c r="H2402" s="2">
        <v>2</v>
      </c>
      <c r="I2402" s="2" t="s">
        <v>10279</v>
      </c>
      <c r="J2402" s="2">
        <v>-97.067247</v>
      </c>
      <c r="K2402" s="2">
        <v>36.744092</v>
      </c>
      <c r="L2402" s="2" t="s">
        <v>10280</v>
      </c>
    </row>
    <row r="2403" spans="1:12">
      <c r="A2403" s="2">
        <v>351698</v>
      </c>
      <c r="B2403" s="2" t="s">
        <v>10281</v>
      </c>
      <c r="C2403" s="2" t="s">
        <v>10282</v>
      </c>
      <c r="D2403" s="2" t="s">
        <v>602</v>
      </c>
      <c r="E2403" s="2">
        <v>900182</v>
      </c>
      <c r="F2403" s="2" t="s">
        <v>10283</v>
      </c>
      <c r="G2403" s="2">
        <v>906312</v>
      </c>
      <c r="H2403" s="2">
        <v>3</v>
      </c>
      <c r="I2403" s="2" t="s">
        <v>10284</v>
      </c>
      <c r="J2403" s="2">
        <v>-70.2643</v>
      </c>
      <c r="K2403" s="2">
        <v>43.6548</v>
      </c>
      <c r="L2403" s="2" t="s">
        <v>10285</v>
      </c>
    </row>
    <row r="2404" spans="1:12">
      <c r="A2404" s="2">
        <v>351803</v>
      </c>
      <c r="B2404" s="2" t="s">
        <v>10286</v>
      </c>
      <c r="C2404" s="2" t="s">
        <v>10287</v>
      </c>
      <c r="D2404" s="2" t="s">
        <v>602</v>
      </c>
      <c r="E2404" s="2">
        <v>900182</v>
      </c>
      <c r="F2404" s="2" t="s">
        <v>10288</v>
      </c>
      <c r="G2404" s="2">
        <v>907218</v>
      </c>
      <c r="H2404" s="2">
        <v>3</v>
      </c>
      <c r="I2404" s="2" t="s">
        <v>10289</v>
      </c>
      <c r="J2404" s="2">
        <v>-70.7595</v>
      </c>
      <c r="K2404" s="2">
        <v>43.08</v>
      </c>
      <c r="L2404" s="2" t="s">
        <v>10290</v>
      </c>
    </row>
    <row r="2405" spans="1:12">
      <c r="A2405" s="2">
        <v>351835</v>
      </c>
      <c r="B2405" s="2" t="s">
        <v>10291</v>
      </c>
      <c r="C2405" s="2" t="s">
        <v>10292</v>
      </c>
      <c r="D2405" s="2" t="s">
        <v>602</v>
      </c>
      <c r="E2405" s="2">
        <v>900182</v>
      </c>
      <c r="F2405" s="2" t="s">
        <v>10293</v>
      </c>
      <c r="G2405" s="2">
        <v>905529</v>
      </c>
      <c r="H2405" s="2">
        <v>4</v>
      </c>
      <c r="I2405" s="2" t="s">
        <v>10294</v>
      </c>
      <c r="J2405" s="2">
        <v>-116.5453</v>
      </c>
      <c r="K2405" s="2">
        <v>33.845</v>
      </c>
      <c r="L2405" s="2" t="s">
        <v>10295</v>
      </c>
    </row>
    <row r="2406" spans="1:12">
      <c r="A2406" s="2">
        <v>351843</v>
      </c>
      <c r="B2406" s="2" t="s">
        <v>10296</v>
      </c>
      <c r="C2406" s="2" t="s">
        <v>10297</v>
      </c>
      <c r="D2406" s="2" t="s">
        <v>602</v>
      </c>
      <c r="E2406" s="2">
        <v>900182</v>
      </c>
      <c r="F2406" s="2" t="s">
        <v>10298</v>
      </c>
      <c r="G2406" s="2">
        <v>941493</v>
      </c>
      <c r="H2406" s="2">
        <v>4</v>
      </c>
      <c r="I2406" s="2" t="s">
        <v>10299</v>
      </c>
      <c r="J2406" s="2">
        <v>-116.419029</v>
      </c>
      <c r="K2406" s="2">
        <v>33.801056</v>
      </c>
      <c r="L2406" s="2" t="s">
        <v>10300</v>
      </c>
    </row>
    <row r="2407" spans="1:12">
      <c r="A2407" s="2">
        <v>352108</v>
      </c>
      <c r="B2407" s="2" t="s">
        <v>10301</v>
      </c>
      <c r="C2407" s="2" t="s">
        <v>10302</v>
      </c>
      <c r="D2407" s="2" t="s">
        <v>602</v>
      </c>
      <c r="E2407" s="2">
        <v>900182</v>
      </c>
      <c r="F2407" s="2" t="s">
        <v>10303</v>
      </c>
      <c r="G2407" s="2">
        <v>905670</v>
      </c>
      <c r="H2407" s="2">
        <v>3</v>
      </c>
      <c r="I2407" s="2" t="s">
        <v>10304</v>
      </c>
      <c r="J2407" s="2">
        <v>-78.6635</v>
      </c>
      <c r="K2407" s="2">
        <v>35.7867</v>
      </c>
      <c r="L2407" s="2" t="s">
        <v>10305</v>
      </c>
    </row>
    <row r="2408" spans="1:12">
      <c r="A2408" s="2">
        <v>352109</v>
      </c>
      <c r="B2408" s="2" t="s">
        <v>10306</v>
      </c>
      <c r="C2408" s="2" t="s">
        <v>10307</v>
      </c>
      <c r="D2408" s="2" t="s">
        <v>602</v>
      </c>
      <c r="E2408" s="2">
        <v>900182</v>
      </c>
      <c r="F2408" s="2" t="s">
        <v>8021</v>
      </c>
      <c r="G2408" s="2">
        <v>905670</v>
      </c>
      <c r="H2408" s="2">
        <v>3</v>
      </c>
      <c r="I2408" s="2" t="s">
        <v>10308</v>
      </c>
      <c r="J2408" s="2">
        <v>-78.8079</v>
      </c>
      <c r="K2408" s="2">
        <v>35.8956</v>
      </c>
      <c r="L2408" s="2" t="s">
        <v>10309</v>
      </c>
    </row>
    <row r="2409" spans="1:12">
      <c r="A2409" s="2">
        <v>352167</v>
      </c>
      <c r="B2409" s="2" t="s">
        <v>10310</v>
      </c>
      <c r="C2409" s="2" t="s">
        <v>10311</v>
      </c>
      <c r="D2409" s="2" t="s">
        <v>602</v>
      </c>
      <c r="E2409" s="2">
        <v>900182</v>
      </c>
      <c r="F2409" s="2" t="s">
        <v>10303</v>
      </c>
      <c r="G2409" s="2">
        <v>905670</v>
      </c>
      <c r="H2409" s="2">
        <v>3</v>
      </c>
      <c r="I2409" s="2" t="s">
        <v>10312</v>
      </c>
      <c r="J2409" s="2">
        <v>-78.6402</v>
      </c>
      <c r="K2409" s="2">
        <v>35.7752</v>
      </c>
      <c r="L2409" s="2" t="s">
        <v>10313</v>
      </c>
    </row>
    <row r="2410" spans="1:12">
      <c r="A2410" s="2">
        <v>352205</v>
      </c>
      <c r="B2410" s="2" t="s">
        <v>10314</v>
      </c>
      <c r="C2410" s="2" t="s">
        <v>10315</v>
      </c>
      <c r="D2410" s="2" t="s">
        <v>602</v>
      </c>
      <c r="E2410" s="2">
        <v>900182</v>
      </c>
      <c r="F2410" s="2" t="s">
        <v>7697</v>
      </c>
      <c r="G2410" s="2">
        <v>972159</v>
      </c>
      <c r="H2410" s="2">
        <v>3</v>
      </c>
      <c r="I2410" s="2" t="s">
        <v>10316</v>
      </c>
      <c r="J2410" s="2">
        <v>0.039077</v>
      </c>
      <c r="K2410" s="2">
        <v>51.508499</v>
      </c>
      <c r="L2410" s="2" t="s">
        <v>10317</v>
      </c>
    </row>
    <row r="2411" spans="1:12">
      <c r="A2411" s="2">
        <v>352271</v>
      </c>
      <c r="B2411" s="2" t="s">
        <v>10318</v>
      </c>
      <c r="C2411" s="2" t="s">
        <v>10319</v>
      </c>
      <c r="D2411" s="2" t="s">
        <v>602</v>
      </c>
      <c r="E2411" s="2">
        <v>900182</v>
      </c>
      <c r="F2411" s="2" t="s">
        <v>6656</v>
      </c>
      <c r="G2411" s="2">
        <v>906473</v>
      </c>
      <c r="H2411" s="2">
        <v>3</v>
      </c>
      <c r="I2411" s="2" t="s">
        <v>10320</v>
      </c>
      <c r="J2411" s="2">
        <v>-77.3542</v>
      </c>
      <c r="K2411" s="2">
        <v>37.5241</v>
      </c>
      <c r="L2411" s="2" t="s">
        <v>10321</v>
      </c>
    </row>
    <row r="2412" spans="1:12">
      <c r="A2412" s="2">
        <v>352298</v>
      </c>
      <c r="B2412" s="2" t="s">
        <v>10322</v>
      </c>
      <c r="C2412" s="2" t="s">
        <v>10323</v>
      </c>
      <c r="D2412" s="2" t="s">
        <v>602</v>
      </c>
      <c r="E2412" s="2">
        <v>900182</v>
      </c>
      <c r="F2412" s="2" t="s">
        <v>6656</v>
      </c>
      <c r="G2412" s="2">
        <v>906473</v>
      </c>
      <c r="H2412" s="2">
        <v>3</v>
      </c>
      <c r="I2412" s="2" t="s">
        <v>10324</v>
      </c>
      <c r="J2412" s="2">
        <v>-77.5818</v>
      </c>
      <c r="K2412" s="2">
        <v>37.5057</v>
      </c>
      <c r="L2412" s="2" t="s">
        <v>10325</v>
      </c>
    </row>
    <row r="2413" spans="1:12">
      <c r="A2413" s="2">
        <v>352307</v>
      </c>
      <c r="B2413" s="2" t="s">
        <v>10326</v>
      </c>
      <c r="C2413" s="2" t="s">
        <v>10327</v>
      </c>
      <c r="D2413" s="2" t="s">
        <v>602</v>
      </c>
      <c r="E2413" s="2">
        <v>900182</v>
      </c>
      <c r="F2413" s="2" t="s">
        <v>6656</v>
      </c>
      <c r="G2413" s="2">
        <v>911582</v>
      </c>
      <c r="H2413" s="2">
        <v>4</v>
      </c>
      <c r="I2413" s="2" t="s">
        <v>10328</v>
      </c>
      <c r="J2413" s="2">
        <v>-77.5171</v>
      </c>
      <c r="K2413" s="2">
        <v>37.6042</v>
      </c>
      <c r="L2413" s="2" t="s">
        <v>10329</v>
      </c>
    </row>
    <row r="2414" spans="1:12">
      <c r="A2414" s="2">
        <v>352358</v>
      </c>
      <c r="B2414" s="2" t="s">
        <v>10330</v>
      </c>
      <c r="C2414" s="2" t="s">
        <v>10331</v>
      </c>
      <c r="D2414" s="2" t="s">
        <v>602</v>
      </c>
      <c r="E2414" s="2">
        <v>900182</v>
      </c>
      <c r="F2414" s="2" t="s">
        <v>10293</v>
      </c>
      <c r="G2414" s="2">
        <v>1104397</v>
      </c>
      <c r="H2414" s="2">
        <v>3</v>
      </c>
      <c r="I2414" s="2" t="s">
        <v>10332</v>
      </c>
      <c r="J2414" s="2">
        <v>-117.373113</v>
      </c>
      <c r="K2414" s="2">
        <v>33.986393</v>
      </c>
      <c r="L2414" s="2" t="s">
        <v>10333</v>
      </c>
    </row>
    <row r="2415" spans="1:12">
      <c r="A2415" s="2">
        <v>352474</v>
      </c>
      <c r="B2415" s="2" t="s">
        <v>10334</v>
      </c>
      <c r="C2415" s="2" t="s">
        <v>10335</v>
      </c>
      <c r="D2415" s="2" t="s">
        <v>602</v>
      </c>
      <c r="E2415" s="2">
        <v>900182</v>
      </c>
      <c r="F2415" s="2" t="s">
        <v>10336</v>
      </c>
      <c r="G2415" s="2">
        <v>905865</v>
      </c>
      <c r="H2415" s="2">
        <v>3</v>
      </c>
      <c r="I2415" s="2" t="s">
        <v>10337</v>
      </c>
      <c r="J2415" s="2">
        <v>-79.9771</v>
      </c>
      <c r="K2415" s="2">
        <v>37.3089</v>
      </c>
      <c r="L2415" s="2" t="s">
        <v>10338</v>
      </c>
    </row>
    <row r="2416" spans="1:12">
      <c r="A2416" s="2">
        <v>352541</v>
      </c>
      <c r="B2416" s="2" t="s">
        <v>10339</v>
      </c>
      <c r="C2416" s="2" t="s">
        <v>10339</v>
      </c>
      <c r="D2416" s="2" t="s">
        <v>602</v>
      </c>
      <c r="E2416" s="2">
        <v>900182</v>
      </c>
      <c r="F2416" s="2" t="s">
        <v>10340</v>
      </c>
      <c r="G2416" s="2">
        <v>994022</v>
      </c>
      <c r="H2416" s="2">
        <v>3</v>
      </c>
      <c r="I2416" s="2" t="s">
        <v>10341</v>
      </c>
      <c r="J2416" s="2">
        <v>-83.3492</v>
      </c>
      <c r="K2416" s="2">
        <v>42.2463</v>
      </c>
      <c r="L2416" s="2" t="s">
        <v>10342</v>
      </c>
    </row>
    <row r="2417" spans="1:12">
      <c r="A2417" s="2">
        <v>352578</v>
      </c>
      <c r="B2417" s="2" t="s">
        <v>10343</v>
      </c>
      <c r="C2417" s="2" t="s">
        <v>10344</v>
      </c>
      <c r="D2417" s="2" t="s">
        <v>602</v>
      </c>
      <c r="E2417" s="2">
        <v>900182</v>
      </c>
      <c r="F2417" s="2" t="s">
        <v>10075</v>
      </c>
      <c r="G2417" s="2">
        <v>959710</v>
      </c>
      <c r="H2417" s="2">
        <v>3</v>
      </c>
      <c r="I2417" s="2" t="s">
        <v>10345</v>
      </c>
      <c r="J2417" s="2">
        <v>-87.8699</v>
      </c>
      <c r="K2417" s="2">
        <v>41.9766</v>
      </c>
      <c r="L2417" s="2" t="s">
        <v>10346</v>
      </c>
    </row>
    <row r="2418" spans="1:12">
      <c r="A2418" s="2">
        <v>352731</v>
      </c>
      <c r="B2418" s="2" t="s">
        <v>10347</v>
      </c>
      <c r="C2418" s="2" t="s">
        <v>10348</v>
      </c>
      <c r="D2418" s="2" t="s">
        <v>602</v>
      </c>
      <c r="E2418" s="2">
        <v>900182</v>
      </c>
      <c r="F2418" s="2" t="s">
        <v>5505</v>
      </c>
      <c r="G2418" s="2">
        <v>905903</v>
      </c>
      <c r="H2418" s="2">
        <v>4</v>
      </c>
      <c r="I2418" s="2" t="s">
        <v>10349</v>
      </c>
      <c r="J2418" s="2">
        <v>-121.4903</v>
      </c>
      <c r="K2418" s="2">
        <v>38.5793</v>
      </c>
      <c r="L2418" s="2" t="s">
        <v>10350</v>
      </c>
    </row>
    <row r="2419" spans="1:12">
      <c r="A2419" s="2">
        <v>352768</v>
      </c>
      <c r="B2419" s="2" t="s">
        <v>10351</v>
      </c>
      <c r="C2419" s="2" t="s">
        <v>10352</v>
      </c>
      <c r="D2419" s="2" t="s">
        <v>602</v>
      </c>
      <c r="E2419" s="2">
        <v>900182</v>
      </c>
      <c r="F2419" s="2" t="s">
        <v>10353</v>
      </c>
      <c r="G2419" s="2">
        <v>905771</v>
      </c>
      <c r="H2419" s="2">
        <v>3</v>
      </c>
      <c r="I2419" s="2" t="s">
        <v>10354</v>
      </c>
      <c r="J2419" s="2">
        <v>-117.675321</v>
      </c>
      <c r="K2419" s="2">
        <v>33.473415</v>
      </c>
      <c r="L2419" s="2" t="s">
        <v>10355</v>
      </c>
    </row>
    <row r="2420" spans="1:12">
      <c r="A2420" s="2">
        <v>352801</v>
      </c>
      <c r="B2420" s="2" t="s">
        <v>10356</v>
      </c>
      <c r="C2420" s="2" t="s">
        <v>10357</v>
      </c>
      <c r="D2420" s="2" t="s">
        <v>602</v>
      </c>
      <c r="E2420" s="2">
        <v>900182</v>
      </c>
      <c r="F2420" s="2" t="s">
        <v>5556</v>
      </c>
      <c r="G2420" s="2">
        <v>905611</v>
      </c>
      <c r="H2420" s="2">
        <v>4</v>
      </c>
      <c r="I2420" s="2" t="s">
        <v>10358</v>
      </c>
      <c r="J2420" s="2">
        <v>-117.13983</v>
      </c>
      <c r="K2420" s="2">
        <v>32.775023</v>
      </c>
      <c r="L2420" s="2" t="s">
        <v>10359</v>
      </c>
    </row>
    <row r="2421" spans="1:12">
      <c r="A2421" s="2">
        <v>352841</v>
      </c>
      <c r="B2421" s="2" t="s">
        <v>10360</v>
      </c>
      <c r="C2421" s="2" t="s">
        <v>10361</v>
      </c>
      <c r="D2421" s="2" t="s">
        <v>602</v>
      </c>
      <c r="E2421" s="2">
        <v>900182</v>
      </c>
      <c r="F2421" s="2" t="s">
        <v>5556</v>
      </c>
      <c r="G2421" s="2">
        <v>905611</v>
      </c>
      <c r="H2421" s="2">
        <v>3</v>
      </c>
      <c r="I2421" s="2" t="s">
        <v>10362</v>
      </c>
      <c r="J2421" s="2">
        <v>-117.159366</v>
      </c>
      <c r="K2421" s="2">
        <v>32.7159</v>
      </c>
      <c r="L2421" s="2" t="s">
        <v>10363</v>
      </c>
    </row>
    <row r="2422" spans="1:12">
      <c r="A2422" s="2">
        <v>352845</v>
      </c>
      <c r="B2422" s="2" t="s">
        <v>10364</v>
      </c>
      <c r="C2422" s="2" t="s">
        <v>10365</v>
      </c>
      <c r="D2422" s="2" t="s">
        <v>602</v>
      </c>
      <c r="E2422" s="2">
        <v>900182</v>
      </c>
      <c r="F2422" s="2" t="s">
        <v>5556</v>
      </c>
      <c r="G2422" s="2">
        <v>905611</v>
      </c>
      <c r="H2422" s="2">
        <v>3</v>
      </c>
      <c r="I2422" s="2" t="s">
        <v>10366</v>
      </c>
      <c r="J2422" s="2">
        <v>-117.310393</v>
      </c>
      <c r="K2422" s="2">
        <v>33.206673</v>
      </c>
      <c r="L2422" s="2" t="s">
        <v>10367</v>
      </c>
    </row>
    <row r="2423" spans="1:12">
      <c r="A2423" s="2">
        <v>352871</v>
      </c>
      <c r="B2423" s="2" t="s">
        <v>10368</v>
      </c>
      <c r="C2423" s="2" t="s">
        <v>10369</v>
      </c>
      <c r="D2423" s="2" t="s">
        <v>602</v>
      </c>
      <c r="E2423" s="2">
        <v>900182</v>
      </c>
      <c r="F2423" s="2" t="s">
        <v>5556</v>
      </c>
      <c r="G2423" s="2">
        <v>905611</v>
      </c>
      <c r="H2423" s="2">
        <v>4</v>
      </c>
      <c r="I2423" s="2" t="s">
        <v>10370</v>
      </c>
      <c r="J2423" s="2">
        <v>-117.206</v>
      </c>
      <c r="K2423" s="2">
        <v>32.756</v>
      </c>
      <c r="L2423" s="2" t="s">
        <v>10371</v>
      </c>
    </row>
    <row r="2424" spans="1:12">
      <c r="A2424" s="2">
        <v>352940</v>
      </c>
      <c r="B2424" s="2" t="s">
        <v>10372</v>
      </c>
      <c r="C2424" s="2" t="s">
        <v>10373</v>
      </c>
      <c r="D2424" s="2" t="s">
        <v>602</v>
      </c>
      <c r="E2424" s="2">
        <v>900182</v>
      </c>
      <c r="F2424" s="2" t="s">
        <v>5556</v>
      </c>
      <c r="G2424" s="2">
        <v>905611</v>
      </c>
      <c r="H2424" s="2">
        <v>3</v>
      </c>
      <c r="I2424" s="2" t="s">
        <v>10374</v>
      </c>
      <c r="J2424" s="2">
        <v>-117.171335</v>
      </c>
      <c r="K2424" s="2">
        <v>32.71721</v>
      </c>
      <c r="L2424" s="2" t="s">
        <v>10375</v>
      </c>
    </row>
    <row r="2425" spans="1:12">
      <c r="A2425" s="2">
        <v>352947</v>
      </c>
      <c r="B2425" s="2" t="s">
        <v>10376</v>
      </c>
      <c r="C2425" s="2" t="s">
        <v>10377</v>
      </c>
      <c r="D2425" s="2" t="s">
        <v>602</v>
      </c>
      <c r="E2425" s="2">
        <v>900182</v>
      </c>
      <c r="F2425" s="2" t="s">
        <v>5556</v>
      </c>
      <c r="G2425" s="2">
        <v>905611</v>
      </c>
      <c r="H2425" s="2">
        <v>4</v>
      </c>
      <c r="I2425" s="2" t="s">
        <v>10378</v>
      </c>
      <c r="J2425" s="2">
        <v>-117.197938</v>
      </c>
      <c r="K2425" s="2">
        <v>32.727038</v>
      </c>
      <c r="L2425" s="2" t="s">
        <v>10379</v>
      </c>
    </row>
    <row r="2426" spans="1:12">
      <c r="A2426" s="2">
        <v>352948</v>
      </c>
      <c r="B2426" s="2" t="s">
        <v>10380</v>
      </c>
      <c r="C2426" s="2" t="s">
        <v>10381</v>
      </c>
      <c r="D2426" s="2" t="s">
        <v>602</v>
      </c>
      <c r="E2426" s="2">
        <v>900182</v>
      </c>
      <c r="F2426" s="2" t="s">
        <v>5556</v>
      </c>
      <c r="G2426" s="2">
        <v>905611</v>
      </c>
      <c r="H2426" s="2">
        <v>3</v>
      </c>
      <c r="I2426" s="2" t="s">
        <v>10382</v>
      </c>
      <c r="J2426" s="2">
        <v>-117.150521</v>
      </c>
      <c r="K2426" s="2">
        <v>32.765204</v>
      </c>
      <c r="L2426" s="2" t="s">
        <v>10383</v>
      </c>
    </row>
    <row r="2427" spans="1:12">
      <c r="A2427" s="2">
        <v>352949</v>
      </c>
      <c r="B2427" s="2" t="s">
        <v>10384</v>
      </c>
      <c r="C2427" s="2" t="s">
        <v>10385</v>
      </c>
      <c r="D2427" s="2" t="s">
        <v>602</v>
      </c>
      <c r="E2427" s="2">
        <v>900182</v>
      </c>
      <c r="F2427" s="2" t="s">
        <v>10386</v>
      </c>
      <c r="G2427" s="2">
        <v>1000062633</v>
      </c>
      <c r="H2427" s="2">
        <v>3</v>
      </c>
      <c r="I2427" s="2" t="s">
        <v>10387</v>
      </c>
      <c r="J2427" s="2">
        <v>-117.231173</v>
      </c>
      <c r="K2427" s="2">
        <v>32.870311</v>
      </c>
      <c r="L2427" s="2" t="s">
        <v>10388</v>
      </c>
    </row>
    <row r="2428" spans="1:12">
      <c r="A2428" s="2">
        <v>352959</v>
      </c>
      <c r="B2428" s="2" t="s">
        <v>10389</v>
      </c>
      <c r="C2428" s="2" t="s">
        <v>10390</v>
      </c>
      <c r="D2428" s="2" t="s">
        <v>602</v>
      </c>
      <c r="E2428" s="2">
        <v>900182</v>
      </c>
      <c r="F2428" s="2" t="s">
        <v>5556</v>
      </c>
      <c r="G2428" s="2">
        <v>905611</v>
      </c>
      <c r="H2428" s="2">
        <v>5</v>
      </c>
      <c r="I2428" s="2" t="s">
        <v>10391</v>
      </c>
      <c r="J2428" s="2">
        <v>-117.16169</v>
      </c>
      <c r="K2428" s="2">
        <v>32.715797</v>
      </c>
      <c r="L2428" s="2" t="s">
        <v>10392</v>
      </c>
    </row>
    <row r="2429" spans="1:12">
      <c r="A2429" s="2">
        <v>352960</v>
      </c>
      <c r="B2429" s="2" t="s">
        <v>10393</v>
      </c>
      <c r="C2429" s="2" t="s">
        <v>10394</v>
      </c>
      <c r="D2429" s="2" t="s">
        <v>602</v>
      </c>
      <c r="E2429" s="2">
        <v>900182</v>
      </c>
      <c r="F2429" s="2" t="s">
        <v>5556</v>
      </c>
      <c r="G2429" s="2">
        <v>905611</v>
      </c>
      <c r="H2429" s="2">
        <v>4</v>
      </c>
      <c r="I2429" s="2" t="s">
        <v>10395</v>
      </c>
      <c r="J2429" s="2">
        <v>-117.163499</v>
      </c>
      <c r="K2429" s="2">
        <v>32.714244</v>
      </c>
      <c r="L2429" s="2" t="s">
        <v>10396</v>
      </c>
    </row>
    <row r="2430" spans="1:12">
      <c r="A2430" s="2">
        <v>353059</v>
      </c>
      <c r="B2430" s="2" t="s">
        <v>10397</v>
      </c>
      <c r="C2430" s="2" t="s">
        <v>10398</v>
      </c>
      <c r="D2430" s="2" t="s">
        <v>602</v>
      </c>
      <c r="E2430" s="2">
        <v>900182</v>
      </c>
      <c r="F2430" s="2" t="s">
        <v>10399</v>
      </c>
      <c r="G2430" s="2">
        <v>906246</v>
      </c>
      <c r="H2430" s="2">
        <v>3</v>
      </c>
      <c r="I2430" s="2" t="s">
        <v>10400</v>
      </c>
      <c r="J2430" s="2">
        <v>-81.085027</v>
      </c>
      <c r="K2430" s="2">
        <v>32.084305</v>
      </c>
      <c r="L2430" s="2" t="s">
        <v>10401</v>
      </c>
    </row>
    <row r="2431" spans="1:12">
      <c r="A2431" s="2">
        <v>353068</v>
      </c>
      <c r="B2431" s="2" t="s">
        <v>10402</v>
      </c>
      <c r="C2431" s="2" t="s">
        <v>10403</v>
      </c>
      <c r="D2431" s="2" t="s">
        <v>602</v>
      </c>
      <c r="E2431" s="2">
        <v>900182</v>
      </c>
      <c r="F2431" s="2" t="s">
        <v>10404</v>
      </c>
      <c r="G2431" s="2">
        <v>906059</v>
      </c>
      <c r="H2431" s="2">
        <v>4</v>
      </c>
      <c r="I2431" s="2" t="s">
        <v>10405</v>
      </c>
      <c r="J2431" s="2">
        <v>-106.8037</v>
      </c>
      <c r="K2431" s="2">
        <v>40.4598</v>
      </c>
      <c r="L2431" s="2" t="s">
        <v>10406</v>
      </c>
    </row>
    <row r="2432" spans="1:12">
      <c r="A2432" s="2">
        <v>353090</v>
      </c>
      <c r="B2432" s="2" t="s">
        <v>10407</v>
      </c>
      <c r="C2432" s="2" t="s">
        <v>10408</v>
      </c>
      <c r="D2432" s="2" t="s">
        <v>602</v>
      </c>
      <c r="E2432" s="2">
        <v>900182</v>
      </c>
      <c r="F2432" s="2" t="s">
        <v>10409</v>
      </c>
      <c r="G2432" s="2">
        <v>906073</v>
      </c>
      <c r="H2432" s="2">
        <v>4</v>
      </c>
      <c r="I2432" s="2" t="s">
        <v>10410</v>
      </c>
      <c r="J2432" s="2">
        <v>-88.031979</v>
      </c>
      <c r="K2432" s="2">
        <v>42.030233</v>
      </c>
      <c r="L2432" s="2" t="s">
        <v>10411</v>
      </c>
    </row>
    <row r="2433" spans="1:12">
      <c r="A2433" s="2">
        <v>353120</v>
      </c>
      <c r="B2433" s="2" t="s">
        <v>10412</v>
      </c>
      <c r="C2433" s="2" t="s">
        <v>10413</v>
      </c>
      <c r="D2433" s="2" t="s">
        <v>602</v>
      </c>
      <c r="E2433" s="2">
        <v>900182</v>
      </c>
      <c r="F2433" s="2" t="s">
        <v>5440</v>
      </c>
      <c r="G2433" s="2">
        <v>906210</v>
      </c>
      <c r="H2433" s="2">
        <v>5</v>
      </c>
      <c r="I2433" s="2" t="s">
        <v>10414</v>
      </c>
      <c r="J2433" s="2">
        <v>-111.952</v>
      </c>
      <c r="K2433" s="2">
        <v>33.5068</v>
      </c>
      <c r="L2433" s="2" t="s">
        <v>10415</v>
      </c>
    </row>
    <row r="2434" spans="1:12">
      <c r="A2434" s="2">
        <v>353146</v>
      </c>
      <c r="B2434" s="2" t="s">
        <v>10416</v>
      </c>
      <c r="C2434" s="2" t="s">
        <v>10417</v>
      </c>
      <c r="D2434" s="2" t="s">
        <v>602</v>
      </c>
      <c r="E2434" s="2">
        <v>900182</v>
      </c>
      <c r="F2434" s="2" t="s">
        <v>6680</v>
      </c>
      <c r="G2434" s="2">
        <v>906324</v>
      </c>
      <c r="H2434" s="2">
        <v>3</v>
      </c>
      <c r="I2434" s="2" t="s">
        <v>10418</v>
      </c>
      <c r="J2434" s="2">
        <v>-85.553</v>
      </c>
      <c r="K2434" s="2">
        <v>38.2962</v>
      </c>
      <c r="L2434" s="2" t="s">
        <v>10419</v>
      </c>
    </row>
    <row r="2435" spans="1:12">
      <c r="A2435" s="2">
        <v>353234</v>
      </c>
      <c r="B2435" s="2" t="s">
        <v>10420</v>
      </c>
      <c r="C2435" s="2" t="s">
        <v>10421</v>
      </c>
      <c r="D2435" s="2" t="s">
        <v>602</v>
      </c>
      <c r="E2435" s="2">
        <v>900182</v>
      </c>
      <c r="F2435" s="2" t="s">
        <v>5542</v>
      </c>
      <c r="G2435" s="2">
        <v>905640</v>
      </c>
      <c r="H2435" s="2">
        <v>3</v>
      </c>
      <c r="I2435" s="2" t="s">
        <v>10422</v>
      </c>
      <c r="J2435" s="2">
        <v>-122.3448</v>
      </c>
      <c r="K2435" s="2">
        <v>47.6255</v>
      </c>
      <c r="L2435" s="2" t="s">
        <v>10423</v>
      </c>
    </row>
    <row r="2436" spans="1:12">
      <c r="A2436" s="2">
        <v>353259</v>
      </c>
      <c r="B2436" s="2" t="s">
        <v>10424</v>
      </c>
      <c r="C2436" s="2" t="s">
        <v>10425</v>
      </c>
      <c r="D2436" s="2" t="s">
        <v>602</v>
      </c>
      <c r="E2436" s="2">
        <v>900182</v>
      </c>
      <c r="F2436" s="2" t="s">
        <v>5542</v>
      </c>
      <c r="G2436" s="2">
        <v>905640</v>
      </c>
      <c r="H2436" s="2">
        <v>4</v>
      </c>
      <c r="I2436" s="2" t="s">
        <v>10426</v>
      </c>
      <c r="J2436" s="2">
        <v>-122.33075</v>
      </c>
      <c r="K2436" s="2">
        <v>47.606637</v>
      </c>
      <c r="L2436" s="2" t="s">
        <v>10427</v>
      </c>
    </row>
    <row r="2437" spans="1:12">
      <c r="A2437" s="2">
        <v>353260</v>
      </c>
      <c r="B2437" s="2" t="s">
        <v>10428</v>
      </c>
      <c r="C2437" s="2" t="s">
        <v>10429</v>
      </c>
      <c r="D2437" s="2" t="s">
        <v>602</v>
      </c>
      <c r="E2437" s="2">
        <v>900182</v>
      </c>
      <c r="F2437" s="2" t="s">
        <v>5542</v>
      </c>
      <c r="G2437" s="2">
        <v>905640</v>
      </c>
      <c r="H2437" s="2">
        <v>4</v>
      </c>
      <c r="I2437" s="2" t="s">
        <v>10430</v>
      </c>
      <c r="J2437" s="2">
        <v>-122.346528</v>
      </c>
      <c r="K2437" s="2">
        <v>47.610056</v>
      </c>
      <c r="L2437" s="2" t="s">
        <v>10431</v>
      </c>
    </row>
    <row r="2438" spans="1:12">
      <c r="A2438" s="2">
        <v>353267</v>
      </c>
      <c r="B2438" s="2" t="s">
        <v>10432</v>
      </c>
      <c r="C2438" s="2" t="s">
        <v>10433</v>
      </c>
      <c r="D2438" s="2" t="s">
        <v>602</v>
      </c>
      <c r="E2438" s="2">
        <v>900182</v>
      </c>
      <c r="F2438" s="2" t="s">
        <v>10434</v>
      </c>
      <c r="G2438" s="2">
        <v>905640</v>
      </c>
      <c r="H2438" s="2">
        <v>3</v>
      </c>
      <c r="I2438" s="2" t="s">
        <v>10435</v>
      </c>
      <c r="J2438" s="2">
        <v>-122.121487</v>
      </c>
      <c r="K2438" s="2">
        <v>47.670783</v>
      </c>
      <c r="L2438" s="2" t="s">
        <v>10436</v>
      </c>
    </row>
    <row r="2439" spans="1:12">
      <c r="A2439" s="2">
        <v>353291</v>
      </c>
      <c r="B2439" s="2" t="s">
        <v>10437</v>
      </c>
      <c r="C2439" s="2" t="s">
        <v>10438</v>
      </c>
      <c r="D2439" s="2" t="s">
        <v>602</v>
      </c>
      <c r="E2439" s="2">
        <v>900182</v>
      </c>
      <c r="F2439" s="2" t="s">
        <v>5542</v>
      </c>
      <c r="G2439" s="2">
        <v>905640</v>
      </c>
      <c r="H2439" s="2">
        <v>4</v>
      </c>
      <c r="I2439" s="2" t="s">
        <v>10439</v>
      </c>
      <c r="J2439" s="2">
        <v>-122.3377</v>
      </c>
      <c r="K2439" s="2">
        <v>47.6131</v>
      </c>
      <c r="L2439" s="2" t="s">
        <v>10440</v>
      </c>
    </row>
    <row r="2440" spans="1:12">
      <c r="A2440" s="2">
        <v>353294</v>
      </c>
      <c r="B2440" s="2" t="s">
        <v>10441</v>
      </c>
      <c r="C2440" s="2" t="s">
        <v>10442</v>
      </c>
      <c r="D2440" s="2" t="s">
        <v>602</v>
      </c>
      <c r="E2440" s="2">
        <v>900182</v>
      </c>
      <c r="F2440" s="2" t="s">
        <v>5542</v>
      </c>
      <c r="G2440" s="2">
        <v>905640</v>
      </c>
      <c r="H2440" s="2">
        <v>4</v>
      </c>
      <c r="I2440" s="2" t="s">
        <v>10443</v>
      </c>
      <c r="J2440" s="2">
        <v>0.039077</v>
      </c>
      <c r="K2440" s="2">
        <v>51.508499</v>
      </c>
      <c r="L2440" s="2" t="s">
        <v>10444</v>
      </c>
    </row>
    <row r="2441" spans="1:12">
      <c r="A2441" s="2">
        <v>353337</v>
      </c>
      <c r="B2441" s="2" t="s">
        <v>10445</v>
      </c>
      <c r="C2441" s="2" t="s">
        <v>10446</v>
      </c>
      <c r="D2441" s="2" t="s">
        <v>602</v>
      </c>
      <c r="E2441" s="2">
        <v>900182</v>
      </c>
      <c r="F2441" s="2" t="s">
        <v>5521</v>
      </c>
      <c r="G2441" s="2">
        <v>906181</v>
      </c>
      <c r="H2441" s="2">
        <v>4</v>
      </c>
      <c r="I2441" s="2" t="s">
        <v>10447</v>
      </c>
      <c r="J2441" s="2">
        <v>-122.403</v>
      </c>
      <c r="K2441" s="2">
        <v>37.787</v>
      </c>
      <c r="L2441" s="2" t="s">
        <v>10448</v>
      </c>
    </row>
    <row r="2442" spans="1:12">
      <c r="A2442" s="2">
        <v>353346</v>
      </c>
      <c r="B2442" s="2" t="s">
        <v>10449</v>
      </c>
      <c r="C2442" s="2" t="s">
        <v>10450</v>
      </c>
      <c r="D2442" s="2" t="s">
        <v>602</v>
      </c>
      <c r="E2442" s="2">
        <v>900182</v>
      </c>
      <c r="F2442" s="2" t="s">
        <v>5521</v>
      </c>
      <c r="G2442" s="2">
        <v>906181</v>
      </c>
      <c r="H2442" s="2">
        <v>3</v>
      </c>
      <c r="I2442" s="2" t="s">
        <v>10451</v>
      </c>
      <c r="J2442" s="2">
        <v>-122.407</v>
      </c>
      <c r="K2442" s="2">
        <v>37.788</v>
      </c>
      <c r="L2442" s="2" t="s">
        <v>10452</v>
      </c>
    </row>
    <row r="2443" spans="1:12">
      <c r="A2443" s="2">
        <v>353381</v>
      </c>
      <c r="B2443" s="2" t="s">
        <v>10453</v>
      </c>
      <c r="C2443" s="2" t="s">
        <v>10454</v>
      </c>
      <c r="D2443" s="2" t="s">
        <v>602</v>
      </c>
      <c r="E2443" s="2">
        <v>900182</v>
      </c>
      <c r="F2443" s="2" t="s">
        <v>5521</v>
      </c>
      <c r="G2443" s="2">
        <v>906181</v>
      </c>
      <c r="H2443" s="2">
        <v>4</v>
      </c>
      <c r="I2443" s="2" t="s">
        <v>10455</v>
      </c>
      <c r="J2443" s="2">
        <v>-122.396742</v>
      </c>
      <c r="K2443" s="2">
        <v>37.785767</v>
      </c>
      <c r="L2443" s="2" t="s">
        <v>10456</v>
      </c>
    </row>
    <row r="2444" spans="1:12">
      <c r="A2444" s="2">
        <v>353411</v>
      </c>
      <c r="B2444" s="2" t="s">
        <v>10457</v>
      </c>
      <c r="C2444" s="2" t="s">
        <v>10458</v>
      </c>
      <c r="D2444" s="2" t="s">
        <v>602</v>
      </c>
      <c r="E2444" s="2">
        <v>900182</v>
      </c>
      <c r="F2444" s="2" t="s">
        <v>5521</v>
      </c>
      <c r="G2444" s="2">
        <v>906181</v>
      </c>
      <c r="H2444" s="2">
        <v>4</v>
      </c>
      <c r="I2444" s="2" t="s">
        <v>10459</v>
      </c>
      <c r="J2444" s="2">
        <v>-122.400569</v>
      </c>
      <c r="K2444" s="2">
        <v>37.794333</v>
      </c>
      <c r="L2444" s="2" t="s">
        <v>10460</v>
      </c>
    </row>
    <row r="2445" spans="1:12">
      <c r="A2445" s="2">
        <v>353614</v>
      </c>
      <c r="B2445" s="2" t="s">
        <v>10461</v>
      </c>
      <c r="C2445" s="2" t="s">
        <v>10462</v>
      </c>
      <c r="D2445" s="2" t="s">
        <v>602</v>
      </c>
      <c r="E2445" s="2">
        <v>900182</v>
      </c>
      <c r="F2445" s="2" t="s">
        <v>7111</v>
      </c>
      <c r="G2445" s="2">
        <v>905951</v>
      </c>
      <c r="H2445" s="2">
        <v>3</v>
      </c>
      <c r="I2445" s="2" t="s">
        <v>10463</v>
      </c>
      <c r="J2445" s="2">
        <v>-98.5057</v>
      </c>
      <c r="K2445" s="2">
        <v>29.5202</v>
      </c>
      <c r="L2445" s="2" t="s">
        <v>10464</v>
      </c>
    </row>
    <row r="2446" spans="1:12">
      <c r="A2446" s="2">
        <v>353695</v>
      </c>
      <c r="B2446" s="2" t="s">
        <v>10465</v>
      </c>
      <c r="C2446" s="2" t="s">
        <v>10466</v>
      </c>
      <c r="D2446" s="2" t="s">
        <v>602</v>
      </c>
      <c r="E2446" s="2">
        <v>900182</v>
      </c>
      <c r="F2446" s="2" t="s">
        <v>4405</v>
      </c>
      <c r="G2446" s="2">
        <v>912052</v>
      </c>
      <c r="H2446" s="2">
        <v>3</v>
      </c>
      <c r="I2446" s="2" t="s">
        <v>10467</v>
      </c>
      <c r="J2446" s="2">
        <v>-121.8882</v>
      </c>
      <c r="K2446" s="2">
        <v>37.3321</v>
      </c>
      <c r="L2446" s="2" t="s">
        <v>10468</v>
      </c>
    </row>
    <row r="2447" spans="1:12">
      <c r="A2447" s="2">
        <v>353802</v>
      </c>
      <c r="B2447" s="2" t="s">
        <v>10469</v>
      </c>
      <c r="C2447" s="2" t="s">
        <v>10470</v>
      </c>
      <c r="D2447" s="2" t="s">
        <v>602</v>
      </c>
      <c r="E2447" s="2">
        <v>900182</v>
      </c>
      <c r="F2447" s="2" t="s">
        <v>7524</v>
      </c>
      <c r="G2447" s="2">
        <v>905847</v>
      </c>
      <c r="H2447" s="2">
        <v>2</v>
      </c>
      <c r="I2447" s="2" t="s">
        <v>10471</v>
      </c>
      <c r="J2447" s="2">
        <v>-112.022</v>
      </c>
      <c r="K2447" s="2">
        <v>40.773</v>
      </c>
      <c r="L2447" s="2" t="s">
        <v>10472</v>
      </c>
    </row>
    <row r="2448" spans="1:12">
      <c r="A2448" s="2">
        <v>353822</v>
      </c>
      <c r="B2448" s="2" t="s">
        <v>10473</v>
      </c>
      <c r="C2448" s="2" t="s">
        <v>10474</v>
      </c>
      <c r="D2448" s="2" t="s">
        <v>602</v>
      </c>
      <c r="E2448" s="2">
        <v>900182</v>
      </c>
      <c r="F2448" s="2" t="s">
        <v>7524</v>
      </c>
      <c r="G2448" s="2">
        <v>905847</v>
      </c>
      <c r="H2448" s="2">
        <v>3</v>
      </c>
      <c r="I2448" s="2" t="s">
        <v>10475</v>
      </c>
      <c r="J2448" s="2">
        <v>-111.8951</v>
      </c>
      <c r="K2448" s="2">
        <v>40.7587</v>
      </c>
      <c r="L2448" s="2" t="s">
        <v>10476</v>
      </c>
    </row>
    <row r="2449" spans="1:12">
      <c r="A2449" s="2">
        <v>353981</v>
      </c>
      <c r="B2449" s="2" t="s">
        <v>10477</v>
      </c>
      <c r="C2449" s="2" t="s">
        <v>10478</v>
      </c>
      <c r="D2449" s="2" t="s">
        <v>602</v>
      </c>
      <c r="E2449" s="2">
        <v>900182</v>
      </c>
      <c r="F2449" s="2" t="s">
        <v>10479</v>
      </c>
      <c r="G2449" s="2">
        <v>906076</v>
      </c>
      <c r="H2449" s="2">
        <v>3</v>
      </c>
      <c r="I2449" s="2" t="s">
        <v>10480</v>
      </c>
      <c r="J2449" s="2">
        <v>-122.5456</v>
      </c>
      <c r="K2449" s="2">
        <v>38.0087</v>
      </c>
      <c r="L2449" s="2" t="s">
        <v>10481</v>
      </c>
    </row>
    <row r="2450" spans="1:12">
      <c r="A2450" s="2">
        <v>354027</v>
      </c>
      <c r="B2450" s="2" t="s">
        <v>10482</v>
      </c>
      <c r="C2450" s="2" t="s">
        <v>10483</v>
      </c>
      <c r="D2450" s="2" t="s">
        <v>602</v>
      </c>
      <c r="E2450" s="2">
        <v>900182</v>
      </c>
      <c r="F2450" s="2" t="s">
        <v>10484</v>
      </c>
      <c r="G2450" s="2">
        <v>905706</v>
      </c>
      <c r="H2450" s="2">
        <v>4</v>
      </c>
      <c r="I2450" s="2" t="s">
        <v>10485</v>
      </c>
      <c r="J2450" s="2">
        <v>-119.944168</v>
      </c>
      <c r="K2450" s="2">
        <v>38.955112</v>
      </c>
      <c r="L2450" s="2" t="s">
        <v>10486</v>
      </c>
    </row>
    <row r="2451" spans="1:12">
      <c r="A2451" s="2">
        <v>354031</v>
      </c>
      <c r="B2451" s="2" t="s">
        <v>10487</v>
      </c>
      <c r="C2451" s="2" t="s">
        <v>10488</v>
      </c>
      <c r="D2451" s="2" t="s">
        <v>602</v>
      </c>
      <c r="E2451" s="2">
        <v>900182</v>
      </c>
      <c r="F2451" s="2" t="s">
        <v>10484</v>
      </c>
      <c r="G2451" s="2">
        <v>905706</v>
      </c>
      <c r="H2451" s="2">
        <v>4</v>
      </c>
      <c r="I2451" s="2" t="s">
        <v>10489</v>
      </c>
      <c r="J2451" s="2">
        <v>-119.943067</v>
      </c>
      <c r="K2451" s="2">
        <v>38.957449</v>
      </c>
      <c r="L2451" s="2" t="s">
        <v>10490</v>
      </c>
    </row>
    <row r="2452" spans="1:12">
      <c r="A2452" s="2">
        <v>354059</v>
      </c>
      <c r="B2452" s="2" t="s">
        <v>10491</v>
      </c>
      <c r="C2452" s="2" t="s">
        <v>10492</v>
      </c>
      <c r="D2452" s="2" t="s">
        <v>602</v>
      </c>
      <c r="E2452" s="2">
        <v>900182</v>
      </c>
      <c r="F2452" s="2" t="s">
        <v>10493</v>
      </c>
      <c r="G2452" s="2">
        <v>941460</v>
      </c>
      <c r="H2452" s="2">
        <v>4</v>
      </c>
      <c r="I2452" s="2" t="s">
        <v>10494</v>
      </c>
      <c r="J2452" s="2">
        <v>0.039077</v>
      </c>
      <c r="K2452" s="2">
        <v>51.508499</v>
      </c>
      <c r="L2452" s="2" t="s">
        <v>10495</v>
      </c>
    </row>
    <row r="2453" spans="1:12">
      <c r="A2453" s="2">
        <v>354405</v>
      </c>
      <c r="B2453" s="2" t="s">
        <v>10496</v>
      </c>
      <c r="C2453" s="2" t="s">
        <v>10497</v>
      </c>
      <c r="D2453" s="2" t="s">
        <v>602</v>
      </c>
      <c r="E2453" s="2">
        <v>900182</v>
      </c>
      <c r="F2453" s="2" t="s">
        <v>10498</v>
      </c>
      <c r="G2453" s="2">
        <v>1105300</v>
      </c>
      <c r="H2453" s="2">
        <v>4</v>
      </c>
      <c r="I2453" s="2" t="s">
        <v>10499</v>
      </c>
      <c r="J2453" s="2">
        <v>-90.1948</v>
      </c>
      <c r="K2453" s="2">
        <v>38.6233</v>
      </c>
      <c r="L2453" s="2" t="s">
        <v>10500</v>
      </c>
    </row>
    <row r="2454" spans="1:12">
      <c r="A2454" s="2">
        <v>354595</v>
      </c>
      <c r="B2454" s="2" t="s">
        <v>10501</v>
      </c>
      <c r="C2454" s="2" t="s">
        <v>10502</v>
      </c>
      <c r="D2454" s="2" t="s">
        <v>602</v>
      </c>
      <c r="E2454" s="2">
        <v>900182</v>
      </c>
      <c r="F2454" s="2" t="s">
        <v>10503</v>
      </c>
      <c r="G2454" s="2">
        <v>905571</v>
      </c>
      <c r="H2454" s="2">
        <v>3</v>
      </c>
      <c r="I2454" s="2" t="s">
        <v>10504</v>
      </c>
      <c r="J2454" s="2">
        <v>-73.8355</v>
      </c>
      <c r="K2454" s="2">
        <v>41.0617</v>
      </c>
      <c r="L2454" s="2" t="s">
        <v>10505</v>
      </c>
    </row>
    <row r="2455" spans="1:12">
      <c r="A2455" s="2">
        <v>354598</v>
      </c>
      <c r="B2455" s="2" t="s">
        <v>10506</v>
      </c>
      <c r="C2455" s="2" t="s">
        <v>10507</v>
      </c>
      <c r="D2455" s="2" t="s">
        <v>602</v>
      </c>
      <c r="E2455" s="2">
        <v>900182</v>
      </c>
      <c r="F2455" s="2" t="s">
        <v>10508</v>
      </c>
      <c r="G2455" s="2">
        <v>905468</v>
      </c>
      <c r="H2455" s="2">
        <v>3</v>
      </c>
      <c r="I2455" s="2" t="s">
        <v>10509</v>
      </c>
      <c r="J2455" s="2">
        <v>-84.2811</v>
      </c>
      <c r="K2455" s="2">
        <v>30.4439</v>
      </c>
      <c r="L2455" s="2" t="s">
        <v>10510</v>
      </c>
    </row>
    <row r="2456" spans="1:12">
      <c r="A2456" s="2">
        <v>354880</v>
      </c>
      <c r="B2456" s="2" t="s">
        <v>10511</v>
      </c>
      <c r="C2456" s="2" t="s">
        <v>10512</v>
      </c>
      <c r="D2456" s="2" t="s">
        <v>602</v>
      </c>
      <c r="E2456" s="2">
        <v>900182</v>
      </c>
      <c r="F2456" s="2" t="s">
        <v>7255</v>
      </c>
      <c r="G2456" s="2">
        <v>905578</v>
      </c>
      <c r="H2456" s="2">
        <v>3</v>
      </c>
      <c r="I2456" s="2" t="s">
        <v>10513</v>
      </c>
      <c r="J2456" s="2">
        <v>-82.46</v>
      </c>
      <c r="K2456" s="2">
        <v>27.9467</v>
      </c>
      <c r="L2456" s="2" t="s">
        <v>10514</v>
      </c>
    </row>
    <row r="2457" spans="1:12">
      <c r="A2457" s="2">
        <v>354899</v>
      </c>
      <c r="B2457" s="2" t="s">
        <v>10515</v>
      </c>
      <c r="C2457" s="2" t="s">
        <v>10516</v>
      </c>
      <c r="D2457" s="2" t="s">
        <v>602</v>
      </c>
      <c r="E2457" s="2">
        <v>900182</v>
      </c>
      <c r="F2457" s="2" t="s">
        <v>7255</v>
      </c>
      <c r="G2457" s="2">
        <v>905578</v>
      </c>
      <c r="H2457" s="2">
        <v>4</v>
      </c>
      <c r="I2457" s="2" t="s">
        <v>10517</v>
      </c>
      <c r="J2457" s="2">
        <v>-82.483701</v>
      </c>
      <c r="K2457" s="2">
        <v>27.930768</v>
      </c>
      <c r="L2457" s="2" t="s">
        <v>10518</v>
      </c>
    </row>
    <row r="2458" spans="1:12">
      <c r="A2458" s="2">
        <v>354938</v>
      </c>
      <c r="B2458" s="2" t="s">
        <v>10519</v>
      </c>
      <c r="C2458" s="2" t="s">
        <v>10520</v>
      </c>
      <c r="D2458" s="2" t="s">
        <v>602</v>
      </c>
      <c r="E2458" s="2">
        <v>900182</v>
      </c>
      <c r="F2458" s="2" t="s">
        <v>7255</v>
      </c>
      <c r="G2458" s="2">
        <v>905578</v>
      </c>
      <c r="H2458" s="2">
        <v>4</v>
      </c>
      <c r="I2458" s="2" t="s">
        <v>10521</v>
      </c>
      <c r="J2458" s="2">
        <v>-82.4581</v>
      </c>
      <c r="K2458" s="2">
        <v>27.9515</v>
      </c>
      <c r="L2458" s="2" t="s">
        <v>10522</v>
      </c>
    </row>
    <row r="2459" spans="1:12">
      <c r="A2459" s="2">
        <v>354951</v>
      </c>
      <c r="B2459" s="2" t="s">
        <v>10523</v>
      </c>
      <c r="C2459" s="2" t="s">
        <v>10524</v>
      </c>
      <c r="D2459" s="2" t="s">
        <v>602</v>
      </c>
      <c r="E2459" s="2">
        <v>900182</v>
      </c>
      <c r="F2459" s="2" t="s">
        <v>7255</v>
      </c>
      <c r="G2459" s="2">
        <v>905578</v>
      </c>
      <c r="H2459" s="2">
        <v>3</v>
      </c>
      <c r="I2459" s="2" t="s">
        <v>10525</v>
      </c>
      <c r="J2459" s="2">
        <v>-82.5182</v>
      </c>
      <c r="K2459" s="2">
        <v>27.9521</v>
      </c>
      <c r="L2459" s="2" t="s">
        <v>10526</v>
      </c>
    </row>
    <row r="2460" spans="1:12">
      <c r="A2460" s="2">
        <v>354952</v>
      </c>
      <c r="B2460" s="2" t="s">
        <v>10527</v>
      </c>
      <c r="C2460" s="2" t="s">
        <v>10528</v>
      </c>
      <c r="D2460" s="2" t="s">
        <v>602</v>
      </c>
      <c r="E2460" s="2">
        <v>900182</v>
      </c>
      <c r="F2460" s="2" t="s">
        <v>10529</v>
      </c>
      <c r="G2460" s="2">
        <v>905578</v>
      </c>
      <c r="H2460" s="2">
        <v>3</v>
      </c>
      <c r="I2460" s="2" t="s">
        <v>10530</v>
      </c>
      <c r="J2460" s="2">
        <v>-82.4591</v>
      </c>
      <c r="K2460" s="2">
        <v>27.9463</v>
      </c>
      <c r="L2460" s="2" t="s">
        <v>10531</v>
      </c>
    </row>
    <row r="2461" spans="1:12">
      <c r="A2461" s="2">
        <v>354953</v>
      </c>
      <c r="B2461" s="2" t="s">
        <v>10532</v>
      </c>
      <c r="C2461" s="2" t="s">
        <v>10533</v>
      </c>
      <c r="D2461" s="2" t="s">
        <v>602</v>
      </c>
      <c r="E2461" s="2">
        <v>900182</v>
      </c>
      <c r="F2461" s="2" t="s">
        <v>7255</v>
      </c>
      <c r="G2461" s="2">
        <v>905578</v>
      </c>
      <c r="H2461" s="2">
        <v>3</v>
      </c>
      <c r="I2461" s="2" t="s">
        <v>10534</v>
      </c>
      <c r="J2461" s="2">
        <v>-82.332</v>
      </c>
      <c r="K2461" s="2">
        <v>27.98</v>
      </c>
      <c r="L2461" s="2" t="s">
        <v>10535</v>
      </c>
    </row>
    <row r="2462" spans="1:12">
      <c r="A2462" s="2">
        <v>354961</v>
      </c>
      <c r="B2462" s="2" t="s">
        <v>10536</v>
      </c>
      <c r="C2462" s="2" t="s">
        <v>10537</v>
      </c>
      <c r="D2462" s="2" t="s">
        <v>602</v>
      </c>
      <c r="E2462" s="2">
        <v>900182</v>
      </c>
      <c r="F2462" s="2" t="s">
        <v>7255</v>
      </c>
      <c r="G2462" s="2">
        <v>905578</v>
      </c>
      <c r="H2462" s="2">
        <v>4</v>
      </c>
      <c r="I2462" s="2" t="s">
        <v>10538</v>
      </c>
      <c r="J2462" s="2">
        <v>-82.5657</v>
      </c>
      <c r="K2462" s="2">
        <v>27.9686</v>
      </c>
      <c r="L2462" s="2" t="s">
        <v>10539</v>
      </c>
    </row>
    <row r="2463" spans="1:12">
      <c r="A2463" s="2">
        <v>354963</v>
      </c>
      <c r="B2463" s="2" t="s">
        <v>10540</v>
      </c>
      <c r="C2463" s="2" t="s">
        <v>10541</v>
      </c>
      <c r="D2463" s="2" t="s">
        <v>602</v>
      </c>
      <c r="E2463" s="2">
        <v>900182</v>
      </c>
      <c r="F2463" s="2" t="s">
        <v>7255</v>
      </c>
      <c r="G2463" s="2">
        <v>905578</v>
      </c>
      <c r="H2463" s="2">
        <v>4</v>
      </c>
      <c r="I2463" s="2" t="s">
        <v>10542</v>
      </c>
      <c r="J2463" s="2">
        <v>-82.525</v>
      </c>
      <c r="K2463" s="2">
        <v>27.945</v>
      </c>
      <c r="L2463" s="2" t="s">
        <v>10543</v>
      </c>
    </row>
    <row r="2464" spans="1:12">
      <c r="A2464" s="2">
        <v>354997</v>
      </c>
      <c r="B2464" s="2" t="s">
        <v>10544</v>
      </c>
      <c r="C2464" s="2" t="s">
        <v>10545</v>
      </c>
      <c r="D2464" s="2" t="s">
        <v>602</v>
      </c>
      <c r="E2464" s="2">
        <v>900182</v>
      </c>
      <c r="F2464" s="2" t="s">
        <v>7220</v>
      </c>
      <c r="G2464" s="2">
        <v>906101</v>
      </c>
      <c r="H2464" s="2">
        <v>3</v>
      </c>
      <c r="I2464" s="2" t="s">
        <v>10546</v>
      </c>
      <c r="J2464" s="2">
        <v>-95.996</v>
      </c>
      <c r="K2464" s="2">
        <v>36.1488</v>
      </c>
      <c r="L2464" s="2" t="s">
        <v>10547</v>
      </c>
    </row>
    <row r="2465" spans="1:12">
      <c r="A2465" s="2">
        <v>355115</v>
      </c>
      <c r="B2465" s="2" t="s">
        <v>10548</v>
      </c>
      <c r="C2465" s="2" t="s">
        <v>10549</v>
      </c>
      <c r="D2465" s="2" t="s">
        <v>602</v>
      </c>
      <c r="E2465" s="2">
        <v>900182</v>
      </c>
      <c r="F2465" s="2" t="s">
        <v>7688</v>
      </c>
      <c r="G2465" s="2">
        <v>905910</v>
      </c>
      <c r="H2465" s="2">
        <v>3</v>
      </c>
      <c r="I2465" s="2" t="s">
        <v>10550</v>
      </c>
      <c r="J2465" s="2">
        <v>-110.9347</v>
      </c>
      <c r="K2465" s="2">
        <v>32.1241</v>
      </c>
      <c r="L2465" s="2" t="s">
        <v>10551</v>
      </c>
    </row>
    <row r="2466" spans="1:12">
      <c r="A2466" s="2">
        <v>355310</v>
      </c>
      <c r="B2466" s="2" t="s">
        <v>10552</v>
      </c>
      <c r="C2466" s="2" t="s">
        <v>10553</v>
      </c>
      <c r="D2466" s="2" t="s">
        <v>602</v>
      </c>
      <c r="E2466" s="2">
        <v>900182</v>
      </c>
      <c r="F2466" s="2" t="s">
        <v>10554</v>
      </c>
      <c r="G2466" s="2">
        <v>905928</v>
      </c>
      <c r="H2466" s="2">
        <v>5</v>
      </c>
      <c r="I2466" s="2" t="s">
        <v>10555</v>
      </c>
      <c r="J2466" s="2">
        <v>-106.4028</v>
      </c>
      <c r="K2466" s="2">
        <v>39.6374</v>
      </c>
      <c r="L2466" s="2" t="s">
        <v>10556</v>
      </c>
    </row>
    <row r="2467" spans="1:12">
      <c r="A2467" s="2">
        <v>355422</v>
      </c>
      <c r="B2467" s="2" t="s">
        <v>10557</v>
      </c>
      <c r="C2467" s="2" t="s">
        <v>10558</v>
      </c>
      <c r="D2467" s="2" t="s">
        <v>602</v>
      </c>
      <c r="E2467" s="2">
        <v>900182</v>
      </c>
      <c r="F2467" s="2" t="s">
        <v>6375</v>
      </c>
      <c r="G2467" s="2">
        <v>905859</v>
      </c>
      <c r="H2467" s="2">
        <v>3</v>
      </c>
      <c r="I2467" s="2" t="s">
        <v>10559</v>
      </c>
      <c r="J2467" s="2">
        <v>-75.9728</v>
      </c>
      <c r="K2467" s="2">
        <v>36.8413</v>
      </c>
      <c r="L2467" s="2" t="s">
        <v>10560</v>
      </c>
    </row>
    <row r="2468" spans="1:12">
      <c r="A2468" s="2">
        <v>355445</v>
      </c>
      <c r="B2468" s="2" t="s">
        <v>10561</v>
      </c>
      <c r="C2468" s="2" t="s">
        <v>10562</v>
      </c>
      <c r="D2468" s="2" t="s">
        <v>602</v>
      </c>
      <c r="E2468" s="2">
        <v>900182</v>
      </c>
      <c r="F2468" s="2" t="s">
        <v>6375</v>
      </c>
      <c r="G2468" s="2">
        <v>905859</v>
      </c>
      <c r="H2468" s="2">
        <v>3</v>
      </c>
      <c r="I2468" s="2" t="s">
        <v>10563</v>
      </c>
      <c r="J2468" s="2">
        <v>-75.9794</v>
      </c>
      <c r="K2468" s="2">
        <v>36.8642</v>
      </c>
      <c r="L2468" s="2" t="s">
        <v>10564</v>
      </c>
    </row>
    <row r="2469" spans="1:12">
      <c r="A2469" s="2">
        <v>355447</v>
      </c>
      <c r="B2469" s="2" t="s">
        <v>10565</v>
      </c>
      <c r="C2469" s="2" t="s">
        <v>10566</v>
      </c>
      <c r="D2469" s="2" t="s">
        <v>602</v>
      </c>
      <c r="E2469" s="2">
        <v>900182</v>
      </c>
      <c r="F2469" s="2" t="s">
        <v>6375</v>
      </c>
      <c r="G2469" s="2">
        <v>905859</v>
      </c>
      <c r="H2469" s="2">
        <v>4</v>
      </c>
      <c r="I2469" s="2" t="s">
        <v>10567</v>
      </c>
      <c r="J2469" s="2">
        <v>-76.1352</v>
      </c>
      <c r="K2469" s="2">
        <v>36.8418</v>
      </c>
      <c r="L2469" s="2" t="s">
        <v>10568</v>
      </c>
    </row>
    <row r="2470" spans="1:12">
      <c r="A2470" s="2">
        <v>355465</v>
      </c>
      <c r="B2470" s="2" t="s">
        <v>10569</v>
      </c>
      <c r="C2470" s="2" t="s">
        <v>10570</v>
      </c>
      <c r="D2470" s="2" t="s">
        <v>3854</v>
      </c>
      <c r="E2470" s="2">
        <v>900077</v>
      </c>
      <c r="F2470" s="2" t="s">
        <v>3855</v>
      </c>
      <c r="G2470" s="2">
        <v>902674</v>
      </c>
      <c r="H2470" s="2">
        <v>5</v>
      </c>
      <c r="I2470" s="2" t="s">
        <v>10571</v>
      </c>
      <c r="J2470" s="2">
        <v>77.728524</v>
      </c>
      <c r="K2470" s="2">
        <v>12.979065</v>
      </c>
      <c r="L2470" s="2" t="s">
        <v>10572</v>
      </c>
    </row>
    <row r="2471" spans="1:12">
      <c r="A2471" s="2">
        <v>355473</v>
      </c>
      <c r="B2471" s="2" t="s">
        <v>10573</v>
      </c>
      <c r="C2471" s="2" t="s">
        <v>10574</v>
      </c>
      <c r="D2471" s="2" t="s">
        <v>3854</v>
      </c>
      <c r="E2471" s="2">
        <v>900077</v>
      </c>
      <c r="F2471" s="2" t="s">
        <v>10575</v>
      </c>
      <c r="G2471" s="2">
        <v>902669</v>
      </c>
      <c r="H2471" s="2">
        <v>4</v>
      </c>
      <c r="I2471" s="2" t="s">
        <v>10576</v>
      </c>
      <c r="J2471" s="2">
        <v>76.955832</v>
      </c>
      <c r="K2471" s="2">
        <v>11.016844</v>
      </c>
      <c r="L2471" s="2" t="s">
        <v>10577</v>
      </c>
    </row>
    <row r="2472" spans="1:12">
      <c r="A2472" s="2">
        <v>355474</v>
      </c>
      <c r="B2472" s="2" t="s">
        <v>10578</v>
      </c>
      <c r="C2472" s="2" t="s">
        <v>10579</v>
      </c>
      <c r="D2472" s="2" t="s">
        <v>3854</v>
      </c>
      <c r="E2472" s="2">
        <v>900077</v>
      </c>
      <c r="F2472" s="2" t="s">
        <v>10575</v>
      </c>
      <c r="G2472" s="2">
        <v>902669</v>
      </c>
      <c r="H2472" s="2">
        <v>4</v>
      </c>
      <c r="I2472" s="2" t="s">
        <v>10580</v>
      </c>
      <c r="J2472" s="2">
        <v>77.0059</v>
      </c>
      <c r="K2472" s="2">
        <v>11.0252</v>
      </c>
      <c r="L2472" s="2" t="s">
        <v>10581</v>
      </c>
    </row>
    <row r="2473" spans="1:12">
      <c r="A2473" s="2">
        <v>355475</v>
      </c>
      <c r="B2473" s="2" t="s">
        <v>10582</v>
      </c>
      <c r="C2473" s="2" t="s">
        <v>10583</v>
      </c>
      <c r="D2473" s="2" t="s">
        <v>3854</v>
      </c>
      <c r="E2473" s="2">
        <v>900077</v>
      </c>
      <c r="F2473" s="2" t="s">
        <v>10584</v>
      </c>
      <c r="G2473" s="2">
        <v>902801</v>
      </c>
      <c r="H2473" s="2">
        <v>5</v>
      </c>
      <c r="I2473" s="2" t="s">
        <v>10585</v>
      </c>
      <c r="J2473" s="2">
        <v>91.67734</v>
      </c>
      <c r="K2473" s="2">
        <v>26.142047</v>
      </c>
      <c r="L2473" s="2" t="s">
        <v>10586</v>
      </c>
    </row>
    <row r="2474" spans="1:12">
      <c r="A2474" s="2">
        <v>355478</v>
      </c>
      <c r="B2474" s="2" t="s">
        <v>10587</v>
      </c>
      <c r="C2474" s="2" t="s">
        <v>10588</v>
      </c>
      <c r="D2474" s="2" t="s">
        <v>3854</v>
      </c>
      <c r="E2474" s="2">
        <v>900077</v>
      </c>
      <c r="F2474" s="2" t="s">
        <v>10589</v>
      </c>
      <c r="G2474" s="2">
        <v>902689</v>
      </c>
      <c r="H2474" s="2">
        <v>4</v>
      </c>
      <c r="I2474" s="2" t="s">
        <v>10590</v>
      </c>
      <c r="J2474" s="2">
        <v>85.324413</v>
      </c>
      <c r="K2474" s="2">
        <v>23.351601</v>
      </c>
      <c r="L2474" s="2" t="s">
        <v>10591</v>
      </c>
    </row>
    <row r="2475" spans="1:12">
      <c r="A2475" s="2">
        <v>355481</v>
      </c>
      <c r="B2475" s="2" t="s">
        <v>10592</v>
      </c>
      <c r="C2475" s="2" t="s">
        <v>10593</v>
      </c>
      <c r="D2475" s="2" t="s">
        <v>3854</v>
      </c>
      <c r="E2475" s="2">
        <v>900077</v>
      </c>
      <c r="F2475" s="2" t="s">
        <v>10594</v>
      </c>
      <c r="G2475" s="2">
        <v>902672</v>
      </c>
      <c r="H2475" s="2">
        <v>5</v>
      </c>
      <c r="I2475" s="2" t="s">
        <v>10595</v>
      </c>
      <c r="J2475" s="2">
        <v>73.7378</v>
      </c>
      <c r="K2475" s="2">
        <v>17.8094</v>
      </c>
      <c r="L2475" s="2" t="s">
        <v>10596</v>
      </c>
    </row>
    <row r="2476" spans="1:12">
      <c r="A2476" s="2">
        <v>355523</v>
      </c>
      <c r="B2476" s="2" t="s">
        <v>10597</v>
      </c>
      <c r="C2476" s="2" t="s">
        <v>10598</v>
      </c>
      <c r="D2476" s="2" t="s">
        <v>4004</v>
      </c>
      <c r="E2476" s="2">
        <v>900111</v>
      </c>
      <c r="F2476" s="2" t="s">
        <v>4517</v>
      </c>
      <c r="G2476" s="2">
        <v>1000065462</v>
      </c>
      <c r="H2476" s="2">
        <v>4</v>
      </c>
      <c r="I2476" s="2" t="s">
        <v>10599</v>
      </c>
      <c r="J2476" s="2">
        <v>-103.3893</v>
      </c>
      <c r="K2476" s="2">
        <v>20.6533</v>
      </c>
      <c r="L2476" s="2" t="s">
        <v>10600</v>
      </c>
    </row>
    <row r="2477" spans="1:12">
      <c r="A2477" s="2">
        <v>355596</v>
      </c>
      <c r="B2477" s="2" t="s">
        <v>10601</v>
      </c>
      <c r="C2477" s="2" t="s">
        <v>10602</v>
      </c>
      <c r="D2477" s="2" t="s">
        <v>4004</v>
      </c>
      <c r="E2477" s="2">
        <v>900111</v>
      </c>
      <c r="F2477" s="2" t="s">
        <v>10603</v>
      </c>
      <c r="G2477" s="2">
        <v>903829</v>
      </c>
      <c r="H2477" s="2">
        <v>4</v>
      </c>
      <c r="I2477" s="2" t="s">
        <v>10604</v>
      </c>
      <c r="J2477" s="2">
        <v>-100.313487</v>
      </c>
      <c r="K2477" s="2">
        <v>25.666151</v>
      </c>
      <c r="L2477" s="2" t="s">
        <v>10605</v>
      </c>
    </row>
    <row r="2478" spans="1:12">
      <c r="A2478" s="2">
        <v>355654</v>
      </c>
      <c r="B2478" s="2" t="s">
        <v>10606</v>
      </c>
      <c r="C2478" s="2" t="s">
        <v>10607</v>
      </c>
      <c r="D2478" s="2" t="s">
        <v>4004</v>
      </c>
      <c r="E2478" s="2">
        <v>900111</v>
      </c>
      <c r="F2478" s="2" t="s">
        <v>4051</v>
      </c>
      <c r="G2478" s="2">
        <v>903788</v>
      </c>
      <c r="H2478" s="2">
        <v>4</v>
      </c>
      <c r="I2478" s="2" t="s">
        <v>10608</v>
      </c>
      <c r="J2478" s="2">
        <v>-105.243</v>
      </c>
      <c r="K2478" s="2">
        <v>20.553</v>
      </c>
      <c r="L2478" s="2" t="s">
        <v>10609</v>
      </c>
    </row>
    <row r="2479" spans="1:12">
      <c r="A2479" s="2">
        <v>355666</v>
      </c>
      <c r="B2479" s="2" t="s">
        <v>10610</v>
      </c>
      <c r="C2479" s="2" t="s">
        <v>10611</v>
      </c>
      <c r="D2479" s="2" t="s">
        <v>4004</v>
      </c>
      <c r="E2479" s="2">
        <v>900111</v>
      </c>
      <c r="F2479" s="2" t="s">
        <v>10612</v>
      </c>
      <c r="G2479" s="2">
        <v>903825</v>
      </c>
      <c r="H2479" s="2">
        <v>3</v>
      </c>
      <c r="I2479" s="2" t="s">
        <v>10613</v>
      </c>
      <c r="J2479" s="2">
        <v>-100.436544</v>
      </c>
      <c r="K2479" s="2">
        <v>20.675119</v>
      </c>
      <c r="L2479" s="2" t="s">
        <v>10614</v>
      </c>
    </row>
    <row r="2480" spans="1:12">
      <c r="A2480" s="2">
        <v>355671</v>
      </c>
      <c r="B2480" s="2" t="s">
        <v>10615</v>
      </c>
      <c r="C2480" s="2" t="s">
        <v>10616</v>
      </c>
      <c r="D2480" s="2" t="s">
        <v>4004</v>
      </c>
      <c r="E2480" s="2">
        <v>900111</v>
      </c>
      <c r="F2480" s="2" t="s">
        <v>10612</v>
      </c>
      <c r="G2480" s="2">
        <v>903825</v>
      </c>
      <c r="H2480" s="2">
        <v>3</v>
      </c>
      <c r="I2480" s="2" t="s">
        <v>10617</v>
      </c>
      <c r="J2480" s="2">
        <v>-100.43106</v>
      </c>
      <c r="K2480" s="2">
        <v>20.676856</v>
      </c>
      <c r="L2480" s="2" t="s">
        <v>10618</v>
      </c>
    </row>
    <row r="2481" spans="1:12">
      <c r="A2481" s="2">
        <v>355682</v>
      </c>
      <c r="B2481" s="2" t="s">
        <v>10619</v>
      </c>
      <c r="C2481" s="2" t="s">
        <v>10619</v>
      </c>
      <c r="D2481" s="2" t="s">
        <v>4004</v>
      </c>
      <c r="E2481" s="2">
        <v>900111</v>
      </c>
      <c r="F2481" s="2" t="s">
        <v>4699</v>
      </c>
      <c r="G2481" s="2">
        <v>907786</v>
      </c>
      <c r="H2481" s="2">
        <v>1</v>
      </c>
      <c r="I2481" s="2" t="s">
        <v>10620</v>
      </c>
      <c r="J2481" s="2">
        <v>-109.7353</v>
      </c>
      <c r="K2481" s="2">
        <v>22.9911</v>
      </c>
      <c r="L2481" s="2" t="s">
        <v>10621</v>
      </c>
    </row>
    <row r="2482" spans="1:12">
      <c r="A2482" s="2">
        <v>355686</v>
      </c>
      <c r="B2482" s="2" t="s">
        <v>10622</v>
      </c>
      <c r="C2482" s="2" t="s">
        <v>10623</v>
      </c>
      <c r="D2482" s="2" t="s">
        <v>4004</v>
      </c>
      <c r="E2482" s="2">
        <v>900111</v>
      </c>
      <c r="F2482" s="2" t="s">
        <v>10624</v>
      </c>
      <c r="G2482" s="2">
        <v>1000149158</v>
      </c>
      <c r="H2482" s="2">
        <v>3</v>
      </c>
      <c r="I2482" s="2" t="s">
        <v>10625</v>
      </c>
      <c r="J2482" s="2">
        <v>-100.9646</v>
      </c>
      <c r="K2482" s="2">
        <v>25.5014</v>
      </c>
      <c r="L2482" s="2" t="s">
        <v>10626</v>
      </c>
    </row>
    <row r="2483" spans="1:12">
      <c r="A2483" s="2">
        <v>355716</v>
      </c>
      <c r="B2483" s="2" t="s">
        <v>10627</v>
      </c>
      <c r="C2483" s="2" t="s">
        <v>10628</v>
      </c>
      <c r="D2483" s="2" t="s">
        <v>4004</v>
      </c>
      <c r="E2483" s="2">
        <v>900111</v>
      </c>
      <c r="F2483" s="2" t="s">
        <v>10629</v>
      </c>
      <c r="G2483" s="2">
        <v>903795</v>
      </c>
      <c r="H2483" s="2">
        <v>4</v>
      </c>
      <c r="I2483" s="2" t="s">
        <v>10630</v>
      </c>
      <c r="J2483" s="2">
        <v>-99.620409</v>
      </c>
      <c r="K2483" s="2">
        <v>19.286367</v>
      </c>
      <c r="L2483" s="2" t="s">
        <v>10631</v>
      </c>
    </row>
    <row r="2484" spans="1:12">
      <c r="A2484" s="2">
        <v>355717</v>
      </c>
      <c r="B2484" s="2" t="s">
        <v>10632</v>
      </c>
      <c r="C2484" s="2" t="s">
        <v>10633</v>
      </c>
      <c r="D2484" s="2" t="s">
        <v>4004</v>
      </c>
      <c r="E2484" s="2">
        <v>900111</v>
      </c>
      <c r="F2484" s="2" t="s">
        <v>10629</v>
      </c>
      <c r="G2484" s="2">
        <v>903795</v>
      </c>
      <c r="H2484" s="2">
        <v>3</v>
      </c>
      <c r="I2484" s="2" t="s">
        <v>10634</v>
      </c>
      <c r="J2484" s="2">
        <v>-99.561303</v>
      </c>
      <c r="K2484" s="2">
        <v>19.306526</v>
      </c>
      <c r="L2484" s="2" t="s">
        <v>10635</v>
      </c>
    </row>
    <row r="2485" spans="1:12">
      <c r="A2485" s="2">
        <v>355775</v>
      </c>
      <c r="B2485" s="2" t="s">
        <v>10636</v>
      </c>
      <c r="C2485" s="2" t="s">
        <v>10637</v>
      </c>
      <c r="D2485" s="2" t="s">
        <v>10638</v>
      </c>
      <c r="E2485" s="2">
        <v>900121</v>
      </c>
      <c r="F2485" s="2" t="s">
        <v>10639</v>
      </c>
      <c r="G2485" s="2">
        <v>903926</v>
      </c>
      <c r="H2485" s="2">
        <v>3</v>
      </c>
      <c r="I2485" s="2" t="s">
        <v>10640</v>
      </c>
      <c r="J2485" s="2">
        <v>85.314</v>
      </c>
      <c r="K2485" s="2">
        <v>27.715</v>
      </c>
      <c r="L2485" s="2" t="s">
        <v>10641</v>
      </c>
    </row>
    <row r="2486" spans="1:12">
      <c r="A2486" s="2">
        <v>356007</v>
      </c>
      <c r="B2486" s="2" t="s">
        <v>10642</v>
      </c>
      <c r="C2486" s="2" t="s">
        <v>10643</v>
      </c>
      <c r="D2486" s="2" t="s">
        <v>4091</v>
      </c>
      <c r="E2486" s="2">
        <v>900135</v>
      </c>
      <c r="F2486" s="2" t="s">
        <v>4092</v>
      </c>
      <c r="G2486" s="2">
        <v>904127</v>
      </c>
      <c r="H2486" s="2">
        <v>4</v>
      </c>
      <c r="I2486" s="2" t="s">
        <v>10644</v>
      </c>
      <c r="J2486" s="2">
        <v>-77.0277519</v>
      </c>
      <c r="K2486" s="2">
        <v>-12.123322</v>
      </c>
      <c r="L2486" s="2" t="s">
        <v>10645</v>
      </c>
    </row>
    <row r="2487" spans="1:12">
      <c r="A2487" s="2">
        <v>356044</v>
      </c>
      <c r="B2487" s="2" t="s">
        <v>10646</v>
      </c>
      <c r="C2487" s="2" t="s">
        <v>10647</v>
      </c>
      <c r="D2487" s="2" t="s">
        <v>4101</v>
      </c>
      <c r="E2487" s="2">
        <v>900137</v>
      </c>
      <c r="F2487" s="2" t="s">
        <v>4118</v>
      </c>
      <c r="G2487" s="2">
        <v>904205</v>
      </c>
      <c r="H2487" s="2">
        <v>4</v>
      </c>
      <c r="I2487" s="2" t="s">
        <v>10648</v>
      </c>
      <c r="J2487" s="2">
        <v>20.974</v>
      </c>
      <c r="K2487" s="2">
        <v>52.171</v>
      </c>
      <c r="L2487" s="2" t="s">
        <v>10649</v>
      </c>
    </row>
    <row r="2488" spans="1:12">
      <c r="A2488" s="2">
        <v>356045</v>
      </c>
      <c r="B2488" s="2" t="s">
        <v>10650</v>
      </c>
      <c r="C2488" s="2" t="s">
        <v>10651</v>
      </c>
      <c r="D2488" s="2" t="s">
        <v>4101</v>
      </c>
      <c r="E2488" s="2">
        <v>0</v>
      </c>
      <c r="F2488" s="2" t="s">
        <v>10652</v>
      </c>
      <c r="G2488" s="2">
        <v>1000065076</v>
      </c>
      <c r="H2488" s="2">
        <v>4</v>
      </c>
      <c r="I2488" s="2" t="s">
        <v>10653</v>
      </c>
      <c r="J2488" s="2">
        <v>17.031384</v>
      </c>
      <c r="K2488" s="2">
        <v>51.109394</v>
      </c>
      <c r="L2488" s="2" t="s">
        <v>10654</v>
      </c>
    </row>
    <row r="2489" spans="1:12">
      <c r="A2489" s="2">
        <v>356078</v>
      </c>
      <c r="B2489" s="2" t="s">
        <v>10655</v>
      </c>
      <c r="C2489" s="2" t="s">
        <v>10656</v>
      </c>
      <c r="D2489" s="2" t="s">
        <v>4150</v>
      </c>
      <c r="E2489" s="2">
        <v>900139</v>
      </c>
      <c r="F2489" s="2" t="s">
        <v>4151</v>
      </c>
      <c r="G2489" s="2">
        <v>904323</v>
      </c>
      <c r="H2489" s="2">
        <v>5</v>
      </c>
      <c r="I2489" s="2">
        <v>97444195000</v>
      </c>
      <c r="J2489" s="2">
        <v>51.52817</v>
      </c>
      <c r="K2489" s="2">
        <v>25.32492</v>
      </c>
      <c r="L2489" s="2" t="s">
        <v>10657</v>
      </c>
    </row>
    <row r="2490" spans="1:12">
      <c r="A2490" s="2">
        <v>356109</v>
      </c>
      <c r="B2490" s="2" t="s">
        <v>10658</v>
      </c>
      <c r="C2490" s="2" t="s">
        <v>10659</v>
      </c>
      <c r="D2490" s="2" t="s">
        <v>10660</v>
      </c>
      <c r="E2490" s="2">
        <v>900140</v>
      </c>
      <c r="F2490" s="2" t="s">
        <v>10661</v>
      </c>
      <c r="G2490" s="2">
        <v>904335</v>
      </c>
      <c r="H2490" s="2">
        <v>5</v>
      </c>
      <c r="I2490" s="2" t="s">
        <v>10662</v>
      </c>
      <c r="J2490" s="2">
        <v>26.086</v>
      </c>
      <c r="K2490" s="2">
        <v>44.454</v>
      </c>
      <c r="L2490" s="2" t="s">
        <v>10663</v>
      </c>
    </row>
    <row r="2491" spans="1:12">
      <c r="A2491" s="2">
        <v>356189</v>
      </c>
      <c r="B2491" s="2" t="s">
        <v>10664</v>
      </c>
      <c r="C2491" s="2" t="s">
        <v>10665</v>
      </c>
      <c r="D2491" s="2" t="s">
        <v>4132</v>
      </c>
      <c r="E2491" s="2">
        <v>900138</v>
      </c>
      <c r="F2491" s="2" t="s">
        <v>10666</v>
      </c>
      <c r="G2491" s="2">
        <v>904244</v>
      </c>
      <c r="H2491" s="2">
        <v>5</v>
      </c>
      <c r="I2491" s="2" t="s">
        <v>10667</v>
      </c>
      <c r="J2491" s="2">
        <v>-9.287602</v>
      </c>
      <c r="K2491" s="2">
        <v>39.390369</v>
      </c>
      <c r="L2491" s="2" t="s">
        <v>10668</v>
      </c>
    </row>
    <row r="2492" spans="1:12">
      <c r="A2492" s="2">
        <v>356351</v>
      </c>
      <c r="B2492" s="2" t="s">
        <v>10669</v>
      </c>
      <c r="C2492" s="2" t="s">
        <v>10670</v>
      </c>
      <c r="D2492" s="2" t="s">
        <v>10671</v>
      </c>
      <c r="E2492" s="2">
        <v>900165</v>
      </c>
      <c r="F2492" s="2" t="s">
        <v>10672</v>
      </c>
      <c r="G2492" s="2">
        <v>904871</v>
      </c>
      <c r="H2492" s="2">
        <v>4</v>
      </c>
      <c r="I2492" s="2" t="s">
        <v>10673</v>
      </c>
      <c r="J2492" s="2">
        <v>18.020963</v>
      </c>
      <c r="K2492" s="2">
        <v>59.331107</v>
      </c>
      <c r="L2492" s="2" t="s">
        <v>10674</v>
      </c>
    </row>
    <row r="2493" spans="1:12">
      <c r="A2493" s="2">
        <v>356384</v>
      </c>
      <c r="B2493" s="2" t="s">
        <v>10675</v>
      </c>
      <c r="C2493" s="2" t="s">
        <v>10676</v>
      </c>
      <c r="D2493" s="2" t="s">
        <v>10671</v>
      </c>
      <c r="E2493" s="2">
        <v>900165</v>
      </c>
      <c r="F2493" s="2" t="s">
        <v>10672</v>
      </c>
      <c r="G2493" s="2">
        <v>904871</v>
      </c>
      <c r="H2493" s="2">
        <v>5</v>
      </c>
      <c r="I2493" s="2" t="s">
        <v>10677</v>
      </c>
      <c r="J2493" s="2">
        <v>18.062</v>
      </c>
      <c r="K2493" s="2">
        <v>59.329</v>
      </c>
      <c r="L2493" s="2" t="s">
        <v>10678</v>
      </c>
    </row>
    <row r="2494" spans="1:12">
      <c r="A2494" s="2">
        <v>356619</v>
      </c>
      <c r="B2494" s="2" t="s">
        <v>10679</v>
      </c>
      <c r="C2494" s="2" t="s">
        <v>10680</v>
      </c>
      <c r="D2494" s="2" t="s">
        <v>4404</v>
      </c>
      <c r="E2494" s="2">
        <v>900042</v>
      </c>
      <c r="F2494" s="2" t="s">
        <v>10681</v>
      </c>
      <c r="G2494" s="2">
        <v>971896</v>
      </c>
      <c r="H2494" s="2">
        <v>5</v>
      </c>
      <c r="I2494" s="2" t="s">
        <v>10682</v>
      </c>
      <c r="J2494" s="2">
        <v>-84.661316</v>
      </c>
      <c r="K2494" s="2">
        <v>9.651711</v>
      </c>
      <c r="L2494" s="2" t="s">
        <v>10683</v>
      </c>
    </row>
    <row r="2495" spans="1:12">
      <c r="A2495" s="2">
        <v>356707</v>
      </c>
      <c r="B2495" s="2" t="s">
        <v>10684</v>
      </c>
      <c r="C2495" s="2" t="s">
        <v>10685</v>
      </c>
      <c r="D2495" s="2" t="s">
        <v>4004</v>
      </c>
      <c r="E2495" s="2">
        <v>900111</v>
      </c>
      <c r="F2495" s="2" t="s">
        <v>10686</v>
      </c>
      <c r="G2495" s="2">
        <v>903857</v>
      </c>
      <c r="H2495" s="2">
        <v>3</v>
      </c>
      <c r="I2495" s="2" t="s">
        <v>10687</v>
      </c>
      <c r="J2495" s="2">
        <v>0</v>
      </c>
      <c r="K2495" s="2">
        <v>0</v>
      </c>
      <c r="L2495" s="2" t="s">
        <v>10688</v>
      </c>
    </row>
    <row r="2496" spans="1:12">
      <c r="A2496" s="2">
        <v>358140</v>
      </c>
      <c r="B2496" s="2" t="s">
        <v>10689</v>
      </c>
      <c r="C2496" s="2" t="s">
        <v>10690</v>
      </c>
      <c r="D2496" s="2" t="s">
        <v>25</v>
      </c>
      <c r="E2496" s="2">
        <v>900085</v>
      </c>
      <c r="F2496" s="2" t="s">
        <v>10691</v>
      </c>
      <c r="G2496" s="2">
        <v>903476</v>
      </c>
      <c r="H2496" s="2">
        <v>3</v>
      </c>
      <c r="I2496" s="2" t="s">
        <v>10692</v>
      </c>
      <c r="J2496" s="2">
        <v>130.41073</v>
      </c>
      <c r="K2496" s="2">
        <v>33.593084</v>
      </c>
      <c r="L2496" s="2" t="s">
        <v>10693</v>
      </c>
    </row>
    <row r="2497" spans="1:12">
      <c r="A2497" s="2">
        <v>360447</v>
      </c>
      <c r="B2497" s="2" t="s">
        <v>10694</v>
      </c>
      <c r="C2497" s="2" t="s">
        <v>10695</v>
      </c>
      <c r="D2497" s="2" t="s">
        <v>602</v>
      </c>
      <c r="E2497" s="2">
        <v>900182</v>
      </c>
      <c r="F2497" s="2" t="s">
        <v>10696</v>
      </c>
      <c r="G2497" s="2">
        <v>984054</v>
      </c>
      <c r="H2497" s="2">
        <v>4</v>
      </c>
      <c r="I2497" s="2" t="s">
        <v>10697</v>
      </c>
      <c r="J2497" s="2">
        <v>-90.066</v>
      </c>
      <c r="K2497" s="2">
        <v>29.949</v>
      </c>
      <c r="L2497" s="2" t="s">
        <v>10698</v>
      </c>
    </row>
    <row r="2498" spans="1:12">
      <c r="A2498" s="2">
        <v>360456</v>
      </c>
      <c r="B2498" s="2" t="s">
        <v>10699</v>
      </c>
      <c r="C2498" s="2" t="s">
        <v>10700</v>
      </c>
      <c r="D2498" s="2" t="s">
        <v>602</v>
      </c>
      <c r="E2498" s="2">
        <v>900182</v>
      </c>
      <c r="F2498" s="2" t="s">
        <v>10701</v>
      </c>
      <c r="G2498" s="2">
        <v>906281</v>
      </c>
      <c r="H2498" s="2">
        <v>3</v>
      </c>
      <c r="I2498" s="2" t="s">
        <v>10702</v>
      </c>
      <c r="J2498" s="2">
        <v>-116.38618</v>
      </c>
      <c r="K2498" s="2">
        <v>33.782411</v>
      </c>
      <c r="L2498" s="2" t="s">
        <v>10703</v>
      </c>
    </row>
    <row r="2499" spans="1:12">
      <c r="A2499" s="2">
        <v>360683</v>
      </c>
      <c r="B2499" s="2" t="s">
        <v>10704</v>
      </c>
      <c r="C2499" s="2" t="s">
        <v>10705</v>
      </c>
      <c r="D2499" s="2" t="s">
        <v>10706</v>
      </c>
      <c r="E2499" s="2">
        <v>900022</v>
      </c>
      <c r="F2499" s="2" t="s">
        <v>10707</v>
      </c>
      <c r="G2499" s="2">
        <v>901520</v>
      </c>
      <c r="H2499" s="2">
        <v>4</v>
      </c>
      <c r="I2499" s="2" t="s">
        <v>10708</v>
      </c>
      <c r="J2499" s="2">
        <v>18.41744</v>
      </c>
      <c r="K2499" s="2">
        <v>43.85826</v>
      </c>
      <c r="L2499" s="2" t="s">
        <v>10709</v>
      </c>
    </row>
    <row r="2500" spans="1:12">
      <c r="A2500" s="2">
        <v>360722</v>
      </c>
      <c r="B2500" s="2" t="s">
        <v>10710</v>
      </c>
      <c r="C2500" s="2" t="s">
        <v>10711</v>
      </c>
      <c r="D2500" s="2" t="s">
        <v>3146</v>
      </c>
      <c r="E2500" s="2">
        <v>900159</v>
      </c>
      <c r="F2500" s="2" t="s">
        <v>10712</v>
      </c>
      <c r="G2500" s="2">
        <v>904623</v>
      </c>
      <c r="H2500" s="2">
        <v>4</v>
      </c>
      <c r="I2500" s="2" t="s">
        <v>10713</v>
      </c>
      <c r="J2500" s="2">
        <v>-4.41912</v>
      </c>
      <c r="K2500" s="2">
        <v>36.71969</v>
      </c>
      <c r="L2500" s="2" t="s">
        <v>10714</v>
      </c>
    </row>
    <row r="2501" spans="1:12">
      <c r="A2501" s="2">
        <v>360839</v>
      </c>
      <c r="B2501" s="2" t="s">
        <v>10715</v>
      </c>
      <c r="C2501" s="2" t="s">
        <v>10716</v>
      </c>
      <c r="D2501" s="2" t="s">
        <v>2880</v>
      </c>
      <c r="E2501" s="2">
        <v>900180</v>
      </c>
      <c r="F2501" s="2" t="s">
        <v>2881</v>
      </c>
      <c r="G2501" s="2">
        <v>905152</v>
      </c>
      <c r="H2501" s="2">
        <v>5</v>
      </c>
      <c r="I2501" s="2" t="s">
        <v>10717</v>
      </c>
      <c r="J2501" s="2">
        <v>25.208306</v>
      </c>
      <c r="K2501" s="2">
        <v>55.26065</v>
      </c>
      <c r="L2501" s="2" t="s">
        <v>10718</v>
      </c>
    </row>
    <row r="2502" spans="1:12">
      <c r="A2502" s="2">
        <v>360840</v>
      </c>
      <c r="B2502" s="2" t="s">
        <v>10719</v>
      </c>
      <c r="C2502" s="2" t="s">
        <v>10720</v>
      </c>
      <c r="D2502" s="2" t="s">
        <v>10721</v>
      </c>
      <c r="E2502" s="2">
        <v>900009</v>
      </c>
      <c r="F2502" s="2" t="s">
        <v>10722</v>
      </c>
      <c r="G2502" s="2">
        <v>901031</v>
      </c>
      <c r="H2502" s="2">
        <v>5</v>
      </c>
      <c r="I2502" s="2" t="s">
        <v>10723</v>
      </c>
      <c r="J2502" s="2">
        <v>12.582794</v>
      </c>
      <c r="K2502" s="2">
        <v>-70.042858</v>
      </c>
      <c r="L2502" s="2" t="s">
        <v>10724</v>
      </c>
    </row>
    <row r="2503" spans="1:12">
      <c r="A2503" s="2">
        <v>360843</v>
      </c>
      <c r="B2503" s="2" t="s">
        <v>10725</v>
      </c>
      <c r="C2503" s="2" t="s">
        <v>10726</v>
      </c>
      <c r="D2503" s="2" t="s">
        <v>3557</v>
      </c>
      <c r="E2503" s="2">
        <v>900054</v>
      </c>
      <c r="F2503" s="2" t="s">
        <v>10727</v>
      </c>
      <c r="G2503" s="2">
        <v>901851</v>
      </c>
      <c r="H2503" s="2">
        <v>5</v>
      </c>
      <c r="I2503" s="2" t="s">
        <v>10728</v>
      </c>
      <c r="J2503" s="2">
        <v>27.197384</v>
      </c>
      <c r="K2503" s="2">
        <v>33.844183</v>
      </c>
      <c r="L2503" s="2" t="s">
        <v>10729</v>
      </c>
    </row>
    <row r="2504" spans="1:12">
      <c r="A2504" s="2">
        <v>360847</v>
      </c>
      <c r="B2504" s="2" t="s">
        <v>10730</v>
      </c>
      <c r="C2504" s="2" t="s">
        <v>10731</v>
      </c>
      <c r="D2504" s="2" t="s">
        <v>4894</v>
      </c>
      <c r="E2504" s="2">
        <v>900011</v>
      </c>
      <c r="F2504" s="2" t="s">
        <v>8676</v>
      </c>
      <c r="G2504" s="2">
        <v>901459</v>
      </c>
      <c r="H2504" s="2">
        <v>4</v>
      </c>
      <c r="I2504" s="2" t="s">
        <v>10732</v>
      </c>
      <c r="J2504" s="2">
        <v>16.3296961784363</v>
      </c>
      <c r="K2504" s="2">
        <v>48.1843295921095</v>
      </c>
      <c r="L2504" s="2" t="s">
        <v>10733</v>
      </c>
    </row>
    <row r="2505" spans="1:12">
      <c r="A2505" s="2">
        <v>360848</v>
      </c>
      <c r="B2505" s="2" t="s">
        <v>10734</v>
      </c>
      <c r="C2505" s="2" t="s">
        <v>10735</v>
      </c>
      <c r="D2505" s="2" t="s">
        <v>10736</v>
      </c>
      <c r="E2505" s="2">
        <v>900016</v>
      </c>
      <c r="F2505" s="2" t="s">
        <v>10737</v>
      </c>
      <c r="G2505" s="2">
        <v>971524</v>
      </c>
      <c r="H2505" s="2">
        <v>3</v>
      </c>
      <c r="I2505" s="2"/>
      <c r="J2505" s="2">
        <v>13.076583</v>
      </c>
      <c r="K2505" s="2">
        <v>-59.601319</v>
      </c>
      <c r="L2505" s="2" t="s">
        <v>10738</v>
      </c>
    </row>
    <row r="2506" spans="1:12">
      <c r="A2506" s="2">
        <v>360850</v>
      </c>
      <c r="B2506" s="2" t="s">
        <v>10739</v>
      </c>
      <c r="C2506" s="2" t="s">
        <v>10740</v>
      </c>
      <c r="D2506" s="2" t="s">
        <v>3261</v>
      </c>
      <c r="E2506" s="2">
        <v>900014</v>
      </c>
      <c r="F2506" s="2" t="s">
        <v>3262</v>
      </c>
      <c r="G2506" s="2">
        <v>901475</v>
      </c>
      <c r="H2506" s="2">
        <v>4</v>
      </c>
      <c r="I2506" s="2"/>
      <c r="J2506" s="2">
        <v>26.219457</v>
      </c>
      <c r="K2506" s="2">
        <v>50.604734</v>
      </c>
      <c r="L2506" s="2" t="s">
        <v>10741</v>
      </c>
    </row>
    <row r="2507" spans="1:12">
      <c r="A2507" s="2">
        <v>360851</v>
      </c>
      <c r="B2507" s="2" t="s">
        <v>10742</v>
      </c>
      <c r="C2507" s="2" t="s">
        <v>10743</v>
      </c>
      <c r="D2507" s="2" t="s">
        <v>4081</v>
      </c>
      <c r="E2507" s="2">
        <v>900132</v>
      </c>
      <c r="F2507" s="2" t="s">
        <v>4082</v>
      </c>
      <c r="G2507" s="2">
        <v>904120</v>
      </c>
      <c r="H2507" s="2">
        <v>5</v>
      </c>
      <c r="I2507" s="2" t="s">
        <v>10744</v>
      </c>
      <c r="J2507" s="2">
        <v>8.986687</v>
      </c>
      <c r="K2507" s="2">
        <v>-79.519622</v>
      </c>
      <c r="L2507" s="2" t="s">
        <v>10745</v>
      </c>
    </row>
    <row r="2508" spans="1:12">
      <c r="A2508" s="2">
        <v>360861</v>
      </c>
      <c r="B2508" s="2" t="s">
        <v>10746</v>
      </c>
      <c r="C2508" s="2" t="s">
        <v>10747</v>
      </c>
      <c r="D2508" s="2" t="s">
        <v>3255</v>
      </c>
      <c r="E2508" s="2">
        <v>900017</v>
      </c>
      <c r="F2508" s="2" t="s">
        <v>3337</v>
      </c>
      <c r="G2508" s="2">
        <v>901494</v>
      </c>
      <c r="H2508" s="2">
        <v>4</v>
      </c>
      <c r="I2508" s="2" t="s">
        <v>10748</v>
      </c>
      <c r="J2508" s="2">
        <v>4.34925</v>
      </c>
      <c r="K2508" s="2">
        <v>50.8493</v>
      </c>
      <c r="L2508" s="2" t="s">
        <v>10749</v>
      </c>
    </row>
    <row r="2509" spans="1:12">
      <c r="A2509" s="2">
        <v>360862</v>
      </c>
      <c r="B2509" s="2" t="s">
        <v>10750</v>
      </c>
      <c r="C2509" s="2" t="s">
        <v>10751</v>
      </c>
      <c r="D2509" s="2" t="s">
        <v>3255</v>
      </c>
      <c r="E2509" s="2">
        <v>900017</v>
      </c>
      <c r="F2509" s="2" t="s">
        <v>3337</v>
      </c>
      <c r="G2509" s="2">
        <v>901494</v>
      </c>
      <c r="H2509" s="2">
        <v>4</v>
      </c>
      <c r="I2509" s="2" t="s">
        <v>10752</v>
      </c>
      <c r="J2509" s="2">
        <v>50.838</v>
      </c>
      <c r="K2509" s="2">
        <v>4.372</v>
      </c>
      <c r="L2509" s="2" t="s">
        <v>10753</v>
      </c>
    </row>
    <row r="2510" spans="1:12">
      <c r="A2510" s="2">
        <v>360868</v>
      </c>
      <c r="B2510" s="2" t="s">
        <v>10754</v>
      </c>
      <c r="C2510" s="2" t="s">
        <v>10755</v>
      </c>
      <c r="D2510" s="2" t="s">
        <v>4101</v>
      </c>
      <c r="E2510" s="2">
        <v>900137</v>
      </c>
      <c r="F2510" s="2" t="s">
        <v>4102</v>
      </c>
      <c r="G2510" s="2">
        <v>904200</v>
      </c>
      <c r="H2510" s="2">
        <v>4</v>
      </c>
      <c r="I2510" s="2"/>
      <c r="J2510" s="2">
        <v>54.434169</v>
      </c>
      <c r="K2510" s="2">
        <v>18.583747</v>
      </c>
      <c r="L2510" s="2" t="s">
        <v>10756</v>
      </c>
    </row>
    <row r="2511" spans="1:12">
      <c r="A2511" s="2">
        <v>360878</v>
      </c>
      <c r="B2511" s="2" t="s">
        <v>10757</v>
      </c>
      <c r="C2511" s="2" t="s">
        <v>10758</v>
      </c>
      <c r="D2511" s="2" t="s">
        <v>3528</v>
      </c>
      <c r="E2511" s="2">
        <v>900065</v>
      </c>
      <c r="F2511" s="2" t="s">
        <v>10759</v>
      </c>
      <c r="G2511" s="2">
        <v>902305</v>
      </c>
      <c r="H2511" s="2">
        <v>4</v>
      </c>
      <c r="I2511" s="2" t="s">
        <v>10760</v>
      </c>
      <c r="J2511" s="2">
        <v>51.077814</v>
      </c>
      <c r="K2511" s="2">
        <v>13.751081</v>
      </c>
      <c r="L2511" s="2" t="s">
        <v>10761</v>
      </c>
    </row>
    <row r="2512" spans="1:12">
      <c r="A2512" s="2">
        <v>360881</v>
      </c>
      <c r="B2512" s="2" t="s">
        <v>10762</v>
      </c>
      <c r="C2512" s="2" t="s">
        <v>10763</v>
      </c>
      <c r="D2512" s="2" t="s">
        <v>3528</v>
      </c>
      <c r="E2512" s="2">
        <v>900065</v>
      </c>
      <c r="F2512" s="2" t="s">
        <v>10764</v>
      </c>
      <c r="G2512" s="2">
        <v>902278</v>
      </c>
      <c r="H2512" s="2">
        <v>4</v>
      </c>
      <c r="I2512" s="2" t="s">
        <v>10765</v>
      </c>
      <c r="J2512" s="2">
        <v>50.002258</v>
      </c>
      <c r="K2512" s="2">
        <v>8.259142</v>
      </c>
      <c r="L2512" s="2" t="s">
        <v>10766</v>
      </c>
    </row>
    <row r="2513" spans="1:12">
      <c r="A2513" s="2">
        <v>360886</v>
      </c>
      <c r="B2513" s="2" t="s">
        <v>10767</v>
      </c>
      <c r="C2513" s="2" t="s">
        <v>10768</v>
      </c>
      <c r="D2513" s="2" t="s">
        <v>3528</v>
      </c>
      <c r="E2513" s="2">
        <v>900065</v>
      </c>
      <c r="F2513" s="2" t="s">
        <v>10769</v>
      </c>
      <c r="G2513" s="2">
        <v>969874</v>
      </c>
      <c r="H2513" s="2">
        <v>1</v>
      </c>
      <c r="I2513" s="2"/>
      <c r="J2513" s="2">
        <v>48.147939</v>
      </c>
      <c r="K2513" s="2">
        <v>11.682656</v>
      </c>
      <c r="L2513" s="2" t="s">
        <v>10770</v>
      </c>
    </row>
    <row r="2514" spans="1:12">
      <c r="A2514" s="2">
        <v>360887</v>
      </c>
      <c r="B2514" s="2" t="s">
        <v>10771</v>
      </c>
      <c r="C2514" s="2" t="s">
        <v>10772</v>
      </c>
      <c r="D2514" s="2" t="s">
        <v>3528</v>
      </c>
      <c r="E2514" s="2">
        <v>900065</v>
      </c>
      <c r="F2514" s="2" t="s">
        <v>3568</v>
      </c>
      <c r="G2514" s="2">
        <v>902347</v>
      </c>
      <c r="H2514" s="2">
        <v>4</v>
      </c>
      <c r="I2514" s="2" t="s">
        <v>10773</v>
      </c>
      <c r="J2514" s="2">
        <v>11.60509</v>
      </c>
      <c r="K2514" s="2">
        <v>48.1302</v>
      </c>
      <c r="L2514" s="2" t="s">
        <v>10774</v>
      </c>
    </row>
    <row r="2515" spans="1:12">
      <c r="A2515" s="2">
        <v>360892</v>
      </c>
      <c r="B2515" s="2" t="s">
        <v>10775</v>
      </c>
      <c r="C2515" s="2" t="s">
        <v>10776</v>
      </c>
      <c r="D2515" s="2" t="s">
        <v>19</v>
      </c>
      <c r="E2515" s="2">
        <v>900141</v>
      </c>
      <c r="F2515" s="2" t="s">
        <v>7124</v>
      </c>
      <c r="G2515" s="2">
        <v>973803</v>
      </c>
      <c r="H2515" s="2">
        <v>4</v>
      </c>
      <c r="I2515" s="2" t="s">
        <v>10777</v>
      </c>
      <c r="J2515" s="2">
        <v>59.91862</v>
      </c>
      <c r="K2515" s="2">
        <v>30.285568</v>
      </c>
      <c r="L2515" s="2" t="s">
        <v>10778</v>
      </c>
    </row>
    <row r="2516" spans="1:12">
      <c r="A2516" s="2">
        <v>360896</v>
      </c>
      <c r="B2516" s="2" t="s">
        <v>10779</v>
      </c>
      <c r="C2516" s="2" t="s">
        <v>10780</v>
      </c>
      <c r="D2516" s="2" t="s">
        <v>2915</v>
      </c>
      <c r="E2516" s="2">
        <v>900061</v>
      </c>
      <c r="F2516" s="2" t="s">
        <v>10781</v>
      </c>
      <c r="G2516" s="2">
        <v>965026</v>
      </c>
      <c r="H2516" s="2">
        <v>4</v>
      </c>
      <c r="I2516" s="2" t="s">
        <v>10782</v>
      </c>
      <c r="J2516" s="2">
        <v>49.022053</v>
      </c>
      <c r="K2516" s="2">
        <v>2.599717</v>
      </c>
      <c r="L2516" s="2" t="s">
        <v>10783</v>
      </c>
    </row>
    <row r="2517" spans="1:12">
      <c r="A2517" s="2">
        <v>360900</v>
      </c>
      <c r="B2517" s="2" t="s">
        <v>10784</v>
      </c>
      <c r="C2517" s="2" t="s">
        <v>10785</v>
      </c>
      <c r="D2517" s="2" t="s">
        <v>4404</v>
      </c>
      <c r="E2517" s="2">
        <v>900042</v>
      </c>
      <c r="F2517" s="2" t="s">
        <v>10786</v>
      </c>
      <c r="G2517" s="2">
        <v>954713</v>
      </c>
      <c r="H2517" s="2">
        <v>4</v>
      </c>
      <c r="I2517" s="2" t="s">
        <v>10787</v>
      </c>
      <c r="J2517" s="2">
        <v>9.987461</v>
      </c>
      <c r="K2517" s="2">
        <v>-84.173575</v>
      </c>
      <c r="L2517" s="2" t="s">
        <v>10788</v>
      </c>
    </row>
    <row r="2518" spans="1:12">
      <c r="A2518" s="2">
        <v>360903</v>
      </c>
      <c r="B2518" s="2" t="s">
        <v>10789</v>
      </c>
      <c r="C2518" s="2" t="s">
        <v>10790</v>
      </c>
      <c r="D2518" s="2" t="s">
        <v>9636</v>
      </c>
      <c r="E2518" s="2">
        <v>900064</v>
      </c>
      <c r="F2518" s="2" t="s">
        <v>9637</v>
      </c>
      <c r="G2518" s="2">
        <v>902239</v>
      </c>
      <c r="H2518" s="2">
        <v>3</v>
      </c>
      <c r="I2518" s="2" t="s">
        <v>10791</v>
      </c>
      <c r="J2518" s="2">
        <v>41.693128</v>
      </c>
      <c r="K2518" s="2">
        <v>44.800658</v>
      </c>
      <c r="L2518" s="2" t="s">
        <v>10792</v>
      </c>
    </row>
    <row r="2519" spans="1:12">
      <c r="A2519" s="2">
        <v>360906</v>
      </c>
      <c r="B2519" s="2" t="s">
        <v>10793</v>
      </c>
      <c r="C2519" s="2" t="s">
        <v>10794</v>
      </c>
      <c r="D2519" s="2" t="s">
        <v>59</v>
      </c>
      <c r="E2519" s="2">
        <v>900091</v>
      </c>
      <c r="F2519" s="2" t="s">
        <v>10795</v>
      </c>
      <c r="G2519" s="2">
        <v>903612</v>
      </c>
      <c r="H2519" s="2">
        <v>4</v>
      </c>
      <c r="I2519" s="2" t="s">
        <v>10796</v>
      </c>
      <c r="J2519" s="2">
        <v>127.110524</v>
      </c>
      <c r="K2519" s="2">
        <v>37.39769</v>
      </c>
      <c r="L2519" s="2" t="s">
        <v>10797</v>
      </c>
    </row>
    <row r="2520" spans="1:12">
      <c r="A2520" s="2">
        <v>360909</v>
      </c>
      <c r="B2520" s="2" t="s">
        <v>10798</v>
      </c>
      <c r="C2520" s="2" t="s">
        <v>10799</v>
      </c>
      <c r="D2520" s="2" t="s">
        <v>4067</v>
      </c>
      <c r="E2520" s="2">
        <v>900122</v>
      </c>
      <c r="F2520" s="2" t="s">
        <v>10800</v>
      </c>
      <c r="G2520" s="2">
        <v>903962</v>
      </c>
      <c r="H2520" s="2">
        <v>4</v>
      </c>
      <c r="I2520" s="2" t="s">
        <v>10801</v>
      </c>
      <c r="J2520" s="2">
        <v>52.090141</v>
      </c>
      <c r="K2520" s="2">
        <v>4.282769</v>
      </c>
      <c r="L2520" s="2" t="s">
        <v>10802</v>
      </c>
    </row>
    <row r="2521" spans="1:12">
      <c r="A2521" s="2">
        <v>360913</v>
      </c>
      <c r="B2521" s="2" t="s">
        <v>10803</v>
      </c>
      <c r="C2521" s="2" t="s">
        <v>10804</v>
      </c>
      <c r="D2521" s="2" t="s">
        <v>3063</v>
      </c>
      <c r="E2521" s="2">
        <v>900032</v>
      </c>
      <c r="F2521" s="2" t="s">
        <v>3355</v>
      </c>
      <c r="G2521" s="2">
        <v>901636</v>
      </c>
      <c r="H2521" s="2">
        <v>3</v>
      </c>
      <c r="I2521" s="2" t="s">
        <v>10805</v>
      </c>
      <c r="J2521" s="2">
        <v>-113.4949601</v>
      </c>
      <c r="K2521" s="2">
        <v>53.6017562</v>
      </c>
      <c r="L2521" s="2" t="s">
        <v>10806</v>
      </c>
    </row>
    <row r="2522" spans="1:12">
      <c r="A2522" s="2">
        <v>360915</v>
      </c>
      <c r="B2522" s="2" t="s">
        <v>10807</v>
      </c>
      <c r="C2522" s="2" t="s">
        <v>10808</v>
      </c>
      <c r="D2522" s="2" t="s">
        <v>3063</v>
      </c>
      <c r="E2522" s="2">
        <v>900032</v>
      </c>
      <c r="F2522" s="2" t="s">
        <v>3315</v>
      </c>
      <c r="G2522" s="2">
        <v>901646</v>
      </c>
      <c r="H2522" s="2">
        <v>4</v>
      </c>
      <c r="I2522" s="2" t="s">
        <v>10809</v>
      </c>
      <c r="J2522" s="2">
        <v>45.964577</v>
      </c>
      <c r="K2522" s="2">
        <v>-66.662979</v>
      </c>
      <c r="L2522" s="2" t="s">
        <v>10810</v>
      </c>
    </row>
    <row r="2523" spans="1:12">
      <c r="A2523" s="2">
        <v>360918</v>
      </c>
      <c r="B2523" s="2" t="s">
        <v>10811</v>
      </c>
      <c r="C2523" s="2" t="s">
        <v>10812</v>
      </c>
      <c r="D2523" s="2" t="s">
        <v>3063</v>
      </c>
      <c r="E2523" s="2">
        <v>900032</v>
      </c>
      <c r="F2523" s="2" t="s">
        <v>3368</v>
      </c>
      <c r="G2523" s="2">
        <v>901621</v>
      </c>
      <c r="H2523" s="2">
        <v>4</v>
      </c>
      <c r="I2523" s="2"/>
      <c r="J2523" s="2">
        <v>44.649717</v>
      </c>
      <c r="K2523" s="2">
        <v>-63.575167</v>
      </c>
      <c r="L2523" s="2" t="s">
        <v>10813</v>
      </c>
    </row>
    <row r="2524" spans="1:12">
      <c r="A2524" s="2">
        <v>360919</v>
      </c>
      <c r="B2524" s="2" t="s">
        <v>10814</v>
      </c>
      <c r="C2524" s="2" t="s">
        <v>10815</v>
      </c>
      <c r="D2524" s="2" t="s">
        <v>3063</v>
      </c>
      <c r="E2524" s="2">
        <v>900032</v>
      </c>
      <c r="F2524" s="2" t="s">
        <v>10816</v>
      </c>
      <c r="G2524" s="2">
        <v>942526</v>
      </c>
      <c r="H2524" s="2">
        <v>4</v>
      </c>
      <c r="I2524" s="2" t="s">
        <v>10817</v>
      </c>
      <c r="J2524" s="2">
        <v>44.694494</v>
      </c>
      <c r="K2524" s="2">
        <v>-63.579143</v>
      </c>
      <c r="L2524" s="2" t="s">
        <v>10818</v>
      </c>
    </row>
    <row r="2525" spans="1:12">
      <c r="A2525" s="2">
        <v>360920</v>
      </c>
      <c r="B2525" s="2" t="s">
        <v>10819</v>
      </c>
      <c r="C2525" s="2" t="s">
        <v>10820</v>
      </c>
      <c r="D2525" s="2" t="s">
        <v>3063</v>
      </c>
      <c r="E2525" s="2">
        <v>900032</v>
      </c>
      <c r="F2525" s="2" t="s">
        <v>3368</v>
      </c>
      <c r="G2525" s="2">
        <v>901621</v>
      </c>
      <c r="H2525" s="2">
        <v>4</v>
      </c>
      <c r="I2525" s="2" t="s">
        <v>10821</v>
      </c>
      <c r="J2525" s="2">
        <v>-63.5743403434753</v>
      </c>
      <c r="K2525" s="2">
        <v>44.6523372545223</v>
      </c>
      <c r="L2525" s="2" t="s">
        <v>10822</v>
      </c>
    </row>
    <row r="2526" spans="1:12">
      <c r="A2526" s="2">
        <v>360921</v>
      </c>
      <c r="B2526" s="2" t="s">
        <v>10823</v>
      </c>
      <c r="C2526" s="2" t="s">
        <v>10824</v>
      </c>
      <c r="D2526" s="2" t="s">
        <v>3063</v>
      </c>
      <c r="E2526" s="2">
        <v>900032</v>
      </c>
      <c r="F2526" s="2" t="s">
        <v>3368</v>
      </c>
      <c r="G2526" s="2">
        <v>901621</v>
      </c>
      <c r="H2526" s="2">
        <v>4</v>
      </c>
      <c r="I2526" s="2" t="s">
        <v>10825</v>
      </c>
      <c r="J2526" s="2">
        <v>44.651007</v>
      </c>
      <c r="K2526" s="2">
        <v>-63.573443</v>
      </c>
      <c r="L2526" s="2" t="s">
        <v>10826</v>
      </c>
    </row>
    <row r="2527" spans="1:12">
      <c r="A2527" s="2">
        <v>360923</v>
      </c>
      <c r="B2527" s="2" t="s">
        <v>10827</v>
      </c>
      <c r="C2527" s="2" t="s">
        <v>10828</v>
      </c>
      <c r="D2527" s="2" t="s">
        <v>3063</v>
      </c>
      <c r="E2527" s="2">
        <v>900032</v>
      </c>
      <c r="F2527" s="2" t="s">
        <v>3372</v>
      </c>
      <c r="G2527" s="2">
        <v>901614</v>
      </c>
      <c r="H2527" s="2">
        <v>2</v>
      </c>
      <c r="I2527" s="2" t="s">
        <v>10829</v>
      </c>
      <c r="J2527" s="2">
        <v>-120.38467</v>
      </c>
      <c r="K2527" s="2">
        <v>50.654514</v>
      </c>
      <c r="L2527" s="2" t="s">
        <v>10830</v>
      </c>
    </row>
    <row r="2528" spans="1:12">
      <c r="A2528" s="2">
        <v>360925</v>
      </c>
      <c r="B2528" s="2" t="s">
        <v>10831</v>
      </c>
      <c r="C2528" s="2" t="s">
        <v>10832</v>
      </c>
      <c r="D2528" s="2" t="s">
        <v>3063</v>
      </c>
      <c r="E2528" s="2">
        <v>900032</v>
      </c>
      <c r="F2528" s="2" t="s">
        <v>3377</v>
      </c>
      <c r="G2528" s="2">
        <v>901639</v>
      </c>
      <c r="H2528" s="2">
        <v>4</v>
      </c>
      <c r="I2528" s="2" t="s">
        <v>10833</v>
      </c>
      <c r="J2528" s="2">
        <v>-119.510135</v>
      </c>
      <c r="K2528" s="2">
        <v>49.927134</v>
      </c>
      <c r="L2528" s="2" t="s">
        <v>10834</v>
      </c>
    </row>
    <row r="2529" spans="1:12">
      <c r="A2529" s="2">
        <v>360932</v>
      </c>
      <c r="B2529" s="2" t="s">
        <v>10835</v>
      </c>
      <c r="C2529" s="2" t="s">
        <v>10836</v>
      </c>
      <c r="D2529" s="2" t="s">
        <v>3063</v>
      </c>
      <c r="E2529" s="2">
        <v>900032</v>
      </c>
      <c r="F2529" s="2" t="s">
        <v>10837</v>
      </c>
      <c r="G2529" s="2">
        <v>956191</v>
      </c>
      <c r="H2529" s="2">
        <v>2</v>
      </c>
      <c r="I2529" s="2" t="s">
        <v>10838</v>
      </c>
      <c r="J2529" s="2">
        <v>-104.6193615</v>
      </c>
      <c r="K2529" s="2">
        <v>50.4158913</v>
      </c>
      <c r="L2529" s="2" t="s">
        <v>10839</v>
      </c>
    </row>
    <row r="2530" spans="1:12">
      <c r="A2530" s="2">
        <v>360934</v>
      </c>
      <c r="B2530" s="2" t="s">
        <v>10840</v>
      </c>
      <c r="C2530" s="2" t="s">
        <v>10841</v>
      </c>
      <c r="D2530" s="2" t="s">
        <v>3063</v>
      </c>
      <c r="E2530" s="2">
        <v>900032</v>
      </c>
      <c r="F2530" s="2" t="s">
        <v>10842</v>
      </c>
      <c r="G2530" s="2">
        <v>926649</v>
      </c>
      <c r="H2530" s="2">
        <v>4</v>
      </c>
      <c r="I2530" s="2" t="s">
        <v>10843</v>
      </c>
      <c r="J2530" s="2">
        <v>46.340332</v>
      </c>
      <c r="K2530" s="2">
        <v>-72.542192</v>
      </c>
      <c r="L2530" s="2" t="s">
        <v>10844</v>
      </c>
    </row>
    <row r="2531" spans="1:12">
      <c r="A2531" s="2">
        <v>360941</v>
      </c>
      <c r="B2531" s="2" t="s">
        <v>10845</v>
      </c>
      <c r="C2531" s="2" t="s">
        <v>10846</v>
      </c>
      <c r="D2531" s="2" t="s">
        <v>3063</v>
      </c>
      <c r="E2531" s="2">
        <v>900032</v>
      </c>
      <c r="F2531" s="2" t="s">
        <v>3462</v>
      </c>
      <c r="G2531" s="2">
        <v>901633</v>
      </c>
      <c r="H2531" s="2">
        <v>3</v>
      </c>
      <c r="I2531" s="2" t="s">
        <v>10847</v>
      </c>
      <c r="J2531" s="2">
        <v>-123.120867</v>
      </c>
      <c r="K2531" s="2">
        <v>49.283137</v>
      </c>
      <c r="L2531" s="2" t="s">
        <v>10848</v>
      </c>
    </row>
    <row r="2532" spans="1:12">
      <c r="A2532" s="2">
        <v>360952</v>
      </c>
      <c r="B2532" s="2" t="s">
        <v>10849</v>
      </c>
      <c r="C2532" s="2" t="s">
        <v>10850</v>
      </c>
      <c r="D2532" s="2" t="s">
        <v>3063</v>
      </c>
      <c r="E2532" s="2">
        <v>900032</v>
      </c>
      <c r="F2532" s="2" t="s">
        <v>10851</v>
      </c>
      <c r="G2532" s="2">
        <v>1101027</v>
      </c>
      <c r="H2532" s="2">
        <v>4</v>
      </c>
      <c r="I2532" s="2" t="s">
        <v>10852</v>
      </c>
      <c r="J2532" s="2">
        <v>48.427317</v>
      </c>
      <c r="K2532" s="2">
        <v>-123.375152</v>
      </c>
      <c r="L2532" s="2" t="s">
        <v>10853</v>
      </c>
    </row>
    <row r="2533" spans="1:12">
      <c r="A2533" s="2">
        <v>360955</v>
      </c>
      <c r="B2533" s="2" t="s">
        <v>10854</v>
      </c>
      <c r="C2533" s="2" t="s">
        <v>10855</v>
      </c>
      <c r="D2533" s="2" t="s">
        <v>3063</v>
      </c>
      <c r="E2533" s="2">
        <v>900032</v>
      </c>
      <c r="F2533" s="2" t="s">
        <v>3064</v>
      </c>
      <c r="G2533" s="2">
        <v>901622</v>
      </c>
      <c r="H2533" s="2">
        <v>3</v>
      </c>
      <c r="I2533" s="2" t="s">
        <v>10856</v>
      </c>
      <c r="J2533" s="2">
        <v>-79.3829154968262</v>
      </c>
      <c r="K2533" s="2">
        <v>43.6615850724583</v>
      </c>
      <c r="L2533" s="2" t="s">
        <v>10857</v>
      </c>
    </row>
    <row r="2534" spans="1:12">
      <c r="A2534" s="2">
        <v>360956</v>
      </c>
      <c r="B2534" s="2" t="s">
        <v>10858</v>
      </c>
      <c r="C2534" s="2" t="s">
        <v>10859</v>
      </c>
      <c r="D2534" s="2" t="s">
        <v>3063</v>
      </c>
      <c r="E2534" s="2">
        <v>900032</v>
      </c>
      <c r="F2534" s="2" t="s">
        <v>3064</v>
      </c>
      <c r="G2534" s="2">
        <v>901622</v>
      </c>
      <c r="H2534" s="2">
        <v>4</v>
      </c>
      <c r="I2534" s="2" t="s">
        <v>10860</v>
      </c>
      <c r="J2534" s="2">
        <v>43.689661</v>
      </c>
      <c r="K2534" s="2">
        <v>-79.578564</v>
      </c>
      <c r="L2534" s="2" t="s">
        <v>10861</v>
      </c>
    </row>
    <row r="2535" spans="1:12">
      <c r="A2535" s="2">
        <v>360957</v>
      </c>
      <c r="B2535" s="2" t="s">
        <v>10862</v>
      </c>
      <c r="C2535" s="2" t="s">
        <v>10863</v>
      </c>
      <c r="D2535" s="2" t="s">
        <v>3063</v>
      </c>
      <c r="E2535" s="2">
        <v>900032</v>
      </c>
      <c r="F2535" s="2" t="s">
        <v>3064</v>
      </c>
      <c r="G2535" s="2">
        <v>901622</v>
      </c>
      <c r="H2535" s="2">
        <v>4</v>
      </c>
      <c r="I2535" s="2" t="s">
        <v>10864</v>
      </c>
      <c r="J2535" s="2">
        <v>43.670775</v>
      </c>
      <c r="K2535" s="2">
        <v>-79.384393</v>
      </c>
      <c r="L2535" s="2" t="s">
        <v>10865</v>
      </c>
    </row>
    <row r="2536" spans="1:12">
      <c r="A2536" s="2">
        <v>360959</v>
      </c>
      <c r="B2536" s="2" t="s">
        <v>10866</v>
      </c>
      <c r="C2536" s="2" t="s">
        <v>10867</v>
      </c>
      <c r="D2536" s="2" t="s">
        <v>3063</v>
      </c>
      <c r="E2536" s="2">
        <v>900032</v>
      </c>
      <c r="F2536" s="2" t="s">
        <v>3064</v>
      </c>
      <c r="G2536" s="2">
        <v>901622</v>
      </c>
      <c r="H2536" s="2">
        <v>4</v>
      </c>
      <c r="I2536" s="2" t="s">
        <v>10868</v>
      </c>
      <c r="J2536" s="2">
        <v>43.77741</v>
      </c>
      <c r="K2536" s="2">
        <v>-79.283392</v>
      </c>
      <c r="L2536" s="2" t="s">
        <v>10869</v>
      </c>
    </row>
    <row r="2537" spans="1:12">
      <c r="A2537" s="2">
        <v>360964</v>
      </c>
      <c r="B2537" s="2" t="s">
        <v>10870</v>
      </c>
      <c r="C2537" s="2" t="s">
        <v>10871</v>
      </c>
      <c r="D2537" s="2" t="s">
        <v>5765</v>
      </c>
      <c r="E2537" s="2">
        <v>900048</v>
      </c>
      <c r="F2537" s="2" t="s">
        <v>10872</v>
      </c>
      <c r="G2537" s="2">
        <v>901801</v>
      </c>
      <c r="H2537" s="2">
        <v>4</v>
      </c>
      <c r="I2537" s="2" t="s">
        <v>10873</v>
      </c>
      <c r="J2537" s="2">
        <v>49.748761</v>
      </c>
      <c r="K2537" s="2">
        <v>13.381892</v>
      </c>
      <c r="L2537" s="2" t="s">
        <v>10874</v>
      </c>
    </row>
    <row r="2538" spans="1:12">
      <c r="A2538" s="2">
        <v>360965</v>
      </c>
      <c r="B2538" s="2" t="s">
        <v>10875</v>
      </c>
      <c r="C2538" s="2" t="s">
        <v>10876</v>
      </c>
      <c r="D2538" s="2" t="s">
        <v>3948</v>
      </c>
      <c r="E2538" s="2">
        <v>900092</v>
      </c>
      <c r="F2538" s="2" t="s">
        <v>3949</v>
      </c>
      <c r="G2538" s="2">
        <v>903618</v>
      </c>
      <c r="H2538" s="2">
        <v>3</v>
      </c>
      <c r="I2538" s="2" t="s">
        <v>10877</v>
      </c>
      <c r="J2538" s="2">
        <v>29.388456</v>
      </c>
      <c r="K2538" s="2">
        <v>47.990879</v>
      </c>
      <c r="L2538" s="2" t="s">
        <v>10878</v>
      </c>
    </row>
    <row r="2539" spans="1:12">
      <c r="A2539" s="2">
        <v>360973</v>
      </c>
      <c r="B2539" s="2" t="s">
        <v>10879</v>
      </c>
      <c r="C2539" s="2" t="s">
        <v>10880</v>
      </c>
      <c r="D2539" s="2" t="s">
        <v>4004</v>
      </c>
      <c r="E2539" s="2">
        <v>900111</v>
      </c>
      <c r="F2539" s="2" t="s">
        <v>4517</v>
      </c>
      <c r="G2539" s="2">
        <v>903831</v>
      </c>
      <c r="H2539" s="2">
        <v>4</v>
      </c>
      <c r="I2539" s="2" t="s">
        <v>10881</v>
      </c>
      <c r="J2539" s="2">
        <v>-103.35939</v>
      </c>
      <c r="K2539" s="2">
        <v>20.67334</v>
      </c>
      <c r="L2539" s="2" t="s">
        <v>10882</v>
      </c>
    </row>
    <row r="2540" spans="1:12">
      <c r="A2540" s="2">
        <v>360978</v>
      </c>
      <c r="B2540" s="2" t="s">
        <v>10883</v>
      </c>
      <c r="C2540" s="2" t="s">
        <v>10884</v>
      </c>
      <c r="D2540" s="2" t="s">
        <v>4004</v>
      </c>
      <c r="E2540" s="2">
        <v>900111</v>
      </c>
      <c r="F2540" s="2" t="s">
        <v>4954</v>
      </c>
      <c r="G2540" s="2">
        <v>903794</v>
      </c>
      <c r="H2540" s="2">
        <v>4</v>
      </c>
      <c r="I2540" s="2" t="s">
        <v>10885</v>
      </c>
      <c r="J2540" s="2">
        <v>-99.1877735</v>
      </c>
      <c r="K2540" s="2">
        <v>19.3965375</v>
      </c>
      <c r="L2540" s="2" t="s">
        <v>10886</v>
      </c>
    </row>
    <row r="2541" spans="1:12">
      <c r="A2541" s="2">
        <v>360979</v>
      </c>
      <c r="B2541" s="2" t="s">
        <v>10887</v>
      </c>
      <c r="C2541" s="2" t="s">
        <v>10888</v>
      </c>
      <c r="D2541" s="2" t="s">
        <v>4004</v>
      </c>
      <c r="E2541" s="2">
        <v>900111</v>
      </c>
      <c r="F2541" s="2" t="s">
        <v>4954</v>
      </c>
      <c r="G2541" s="2">
        <v>903794</v>
      </c>
      <c r="H2541" s="2">
        <v>4</v>
      </c>
      <c r="I2541" s="2" t="s">
        <v>10889</v>
      </c>
      <c r="J2541" s="2">
        <v>-99.11749</v>
      </c>
      <c r="K2541" s="2">
        <v>19.484432</v>
      </c>
      <c r="L2541" s="2" t="s">
        <v>10890</v>
      </c>
    </row>
    <row r="2542" spans="1:12">
      <c r="A2542" s="2">
        <v>360980</v>
      </c>
      <c r="B2542" s="2" t="s">
        <v>10891</v>
      </c>
      <c r="C2542" s="2" t="s">
        <v>10892</v>
      </c>
      <c r="D2542" s="2" t="s">
        <v>4004</v>
      </c>
      <c r="E2542" s="2">
        <v>900111</v>
      </c>
      <c r="F2542" s="2" t="s">
        <v>10893</v>
      </c>
      <c r="G2542" s="2">
        <v>915237</v>
      </c>
      <c r="H2542" s="2">
        <v>3</v>
      </c>
      <c r="I2542" s="2" t="s">
        <v>10894</v>
      </c>
      <c r="J2542" s="2">
        <v>-110.942236</v>
      </c>
      <c r="K2542" s="2">
        <v>31.289108</v>
      </c>
      <c r="L2542" s="2" t="s">
        <v>10895</v>
      </c>
    </row>
    <row r="2543" spans="1:12">
      <c r="A2543" s="2">
        <v>360981</v>
      </c>
      <c r="B2543" s="2" t="s">
        <v>10896</v>
      </c>
      <c r="C2543" s="2" t="s">
        <v>10897</v>
      </c>
      <c r="D2543" s="2" t="s">
        <v>4004</v>
      </c>
      <c r="E2543" s="2">
        <v>900111</v>
      </c>
      <c r="F2543" s="2" t="s">
        <v>10898</v>
      </c>
      <c r="G2543" s="2">
        <v>903816</v>
      </c>
      <c r="H2543" s="2">
        <v>5</v>
      </c>
      <c r="I2543" s="2" t="s">
        <v>10899</v>
      </c>
      <c r="J2543" s="2">
        <v>-109.6576158</v>
      </c>
      <c r="K2543" s="2">
        <v>23.0659401</v>
      </c>
      <c r="L2543" s="2" t="s">
        <v>10900</v>
      </c>
    </row>
    <row r="2544" spans="1:12">
      <c r="A2544" s="2">
        <v>360982</v>
      </c>
      <c r="B2544" s="2" t="s">
        <v>10901</v>
      </c>
      <c r="C2544" s="2" t="s">
        <v>10902</v>
      </c>
      <c r="D2544" s="2" t="s">
        <v>4004</v>
      </c>
      <c r="E2544" s="2">
        <v>900111</v>
      </c>
      <c r="F2544" s="2" t="s">
        <v>10903</v>
      </c>
      <c r="G2544" s="2">
        <v>926787</v>
      </c>
      <c r="H2544" s="2">
        <v>3</v>
      </c>
      <c r="I2544" s="2" t="s">
        <v>10904</v>
      </c>
      <c r="J2544" s="2">
        <v>-100.97475</v>
      </c>
      <c r="K2544" s="2">
        <v>25.451391</v>
      </c>
      <c r="L2544" s="2" t="s">
        <v>10905</v>
      </c>
    </row>
    <row r="2545" spans="1:12">
      <c r="A2545" s="2">
        <v>360984</v>
      </c>
      <c r="B2545" s="2" t="s">
        <v>10906</v>
      </c>
      <c r="C2545" s="2" t="s">
        <v>10907</v>
      </c>
      <c r="D2545" s="2" t="s">
        <v>4004</v>
      </c>
      <c r="E2545" s="2">
        <v>900111</v>
      </c>
      <c r="F2545" s="2" t="s">
        <v>10908</v>
      </c>
      <c r="G2545" s="2">
        <v>903797</v>
      </c>
      <c r="H2545" s="2">
        <v>3</v>
      </c>
      <c r="I2545" s="2" t="s">
        <v>10909</v>
      </c>
      <c r="J2545" s="2">
        <v>-92.9130694</v>
      </c>
      <c r="K2545" s="2">
        <v>18.0190228</v>
      </c>
      <c r="L2545" s="2" t="s">
        <v>10910</v>
      </c>
    </row>
    <row r="2546" spans="1:12">
      <c r="A2546" s="2">
        <v>360989</v>
      </c>
      <c r="B2546" s="2" t="s">
        <v>10911</v>
      </c>
      <c r="C2546" s="2" t="s">
        <v>10912</v>
      </c>
      <c r="D2546" s="2" t="s">
        <v>4755</v>
      </c>
      <c r="E2546" s="2">
        <v>900143</v>
      </c>
      <c r="F2546" s="2" t="s">
        <v>10913</v>
      </c>
      <c r="G2546" s="2">
        <v>973912</v>
      </c>
      <c r="H2546" s="2">
        <v>3</v>
      </c>
      <c r="I2546" s="2"/>
      <c r="J2546" s="2">
        <v>-33.640187</v>
      </c>
      <c r="K2546" s="2">
        <v>19.445033</v>
      </c>
      <c r="L2546" s="2" t="s">
        <v>10914</v>
      </c>
    </row>
    <row r="2547" spans="1:12">
      <c r="A2547" s="2">
        <v>360993</v>
      </c>
      <c r="B2547" s="2" t="s">
        <v>10915</v>
      </c>
      <c r="C2547" s="2" t="s">
        <v>10916</v>
      </c>
      <c r="D2547" s="2" t="s">
        <v>4755</v>
      </c>
      <c r="E2547" s="2">
        <v>900143</v>
      </c>
      <c r="F2547" s="2" t="s">
        <v>9126</v>
      </c>
      <c r="G2547" s="2">
        <v>904408</v>
      </c>
      <c r="H2547" s="2">
        <v>3</v>
      </c>
      <c r="I2547" s="2"/>
      <c r="J2547" s="2">
        <v>-30.126482</v>
      </c>
      <c r="K2547" s="2">
        <v>30.846093</v>
      </c>
      <c r="L2547" s="2" t="s">
        <v>10917</v>
      </c>
    </row>
    <row r="2548" spans="1:12">
      <c r="A2548" s="2">
        <v>361007</v>
      </c>
      <c r="B2548" s="2" t="s">
        <v>10918</v>
      </c>
      <c r="C2548" s="2" t="s">
        <v>10919</v>
      </c>
      <c r="D2548" s="2" t="s">
        <v>4755</v>
      </c>
      <c r="E2548" s="2">
        <v>900143</v>
      </c>
      <c r="F2548" s="2" t="s">
        <v>10920</v>
      </c>
      <c r="G2548" s="2">
        <v>904433</v>
      </c>
      <c r="H2548" s="2">
        <v>4</v>
      </c>
      <c r="I2548" s="2"/>
      <c r="J2548" s="2">
        <v>-28.778523</v>
      </c>
      <c r="K2548" s="2">
        <v>32.10789</v>
      </c>
      <c r="L2548" s="2" t="s">
        <v>10921</v>
      </c>
    </row>
    <row r="2549" spans="1:12">
      <c r="A2549" s="2">
        <v>361010</v>
      </c>
      <c r="B2549" s="2" t="s">
        <v>10922</v>
      </c>
      <c r="C2549" s="2" t="s">
        <v>10923</v>
      </c>
      <c r="D2549" s="2" t="s">
        <v>10924</v>
      </c>
      <c r="E2549" s="2">
        <v>900128</v>
      </c>
      <c r="F2549" s="2" t="s">
        <v>10925</v>
      </c>
      <c r="G2549" s="2">
        <v>904087</v>
      </c>
      <c r="H2549" s="2">
        <v>3</v>
      </c>
      <c r="I2549" s="2" t="s">
        <v>10926</v>
      </c>
      <c r="J2549" s="2">
        <v>59.984478</v>
      </c>
      <c r="K2549" s="2">
        <v>10.974058</v>
      </c>
      <c r="L2549" s="2" t="s">
        <v>10927</v>
      </c>
    </row>
    <row r="2550" spans="1:12">
      <c r="A2550" s="2">
        <v>361015</v>
      </c>
      <c r="B2550" s="2" t="s">
        <v>10928</v>
      </c>
      <c r="C2550" s="2" t="s">
        <v>10929</v>
      </c>
      <c r="D2550" s="2" t="s">
        <v>3395</v>
      </c>
      <c r="E2550" s="2">
        <v>900166</v>
      </c>
      <c r="F2550" s="2" t="s">
        <v>3396</v>
      </c>
      <c r="G2550" s="2">
        <v>904931</v>
      </c>
      <c r="H2550" s="2">
        <v>5</v>
      </c>
      <c r="I2550" s="2" t="s">
        <v>10930</v>
      </c>
      <c r="J2550" s="2">
        <v>47.422455</v>
      </c>
      <c r="K2550" s="2">
        <v>8.558589</v>
      </c>
      <c r="L2550" s="2" t="s">
        <v>10931</v>
      </c>
    </row>
    <row r="2551" spans="1:12">
      <c r="A2551" s="2">
        <v>361026</v>
      </c>
      <c r="B2551" s="2" t="s">
        <v>10932</v>
      </c>
      <c r="C2551" s="2" t="s">
        <v>10933</v>
      </c>
      <c r="D2551" s="2" t="s">
        <v>4455</v>
      </c>
      <c r="E2551" s="2">
        <v>900150</v>
      </c>
      <c r="F2551" s="2" t="s">
        <v>8730</v>
      </c>
      <c r="G2551" s="2">
        <v>904520</v>
      </c>
      <c r="H2551" s="2">
        <v>5</v>
      </c>
      <c r="I2551" s="2"/>
      <c r="J2551" s="2">
        <v>24.664614</v>
      </c>
      <c r="K2551" s="2">
        <v>46.630542</v>
      </c>
      <c r="L2551" s="2" t="s">
        <v>10934</v>
      </c>
    </row>
    <row r="2552" spans="1:12">
      <c r="A2552" s="2">
        <v>361030</v>
      </c>
      <c r="B2552" s="2" t="s">
        <v>10935</v>
      </c>
      <c r="C2552" s="2" t="s">
        <v>10936</v>
      </c>
      <c r="D2552" s="2" t="s">
        <v>79</v>
      </c>
      <c r="E2552" s="2">
        <v>900170</v>
      </c>
      <c r="F2552" s="2" t="s">
        <v>80</v>
      </c>
      <c r="G2552" s="2">
        <v>904976</v>
      </c>
      <c r="H2552" s="2">
        <v>5</v>
      </c>
      <c r="I2552" s="2" t="s">
        <v>10937</v>
      </c>
      <c r="J2552" s="2">
        <v>100.518743</v>
      </c>
      <c r="K2552" s="2">
        <v>13.728379</v>
      </c>
      <c r="L2552" s="2" t="s">
        <v>10938</v>
      </c>
    </row>
    <row r="2553" spans="1:12">
      <c r="A2553" s="2">
        <v>361040</v>
      </c>
      <c r="B2553" s="2" t="s">
        <v>10939</v>
      </c>
      <c r="C2553" s="2" t="s">
        <v>10940</v>
      </c>
      <c r="D2553" s="2" t="s">
        <v>3757</v>
      </c>
      <c r="E2553" s="2">
        <v>900069</v>
      </c>
      <c r="F2553" s="2" t="s">
        <v>3758</v>
      </c>
      <c r="G2553" s="2">
        <v>902555</v>
      </c>
      <c r="H2553" s="2">
        <v>4</v>
      </c>
      <c r="I2553" s="2" t="s">
        <v>10941</v>
      </c>
      <c r="J2553" s="2">
        <v>-90.517439</v>
      </c>
      <c r="K2553" s="2">
        <v>14.6001842</v>
      </c>
      <c r="L2553" s="2" t="s">
        <v>10942</v>
      </c>
    </row>
    <row r="2554" spans="1:12">
      <c r="A2554" s="2">
        <v>361041</v>
      </c>
      <c r="B2554" s="2" t="s">
        <v>10943</v>
      </c>
      <c r="C2554" s="2" t="s">
        <v>10944</v>
      </c>
      <c r="D2554" s="2" t="s">
        <v>4301</v>
      </c>
      <c r="E2554" s="2">
        <v>910358</v>
      </c>
      <c r="F2554" s="2" t="s">
        <v>10945</v>
      </c>
      <c r="G2554" s="2">
        <v>910358</v>
      </c>
      <c r="H2554" s="2">
        <v>4</v>
      </c>
      <c r="I2554" s="2" t="s">
        <v>10946</v>
      </c>
      <c r="J2554" s="2">
        <v>0.035574</v>
      </c>
      <c r="K2554" s="2">
        <v>32.454415</v>
      </c>
      <c r="L2554" s="2" t="s">
        <v>10947</v>
      </c>
    </row>
    <row r="2555" spans="1:12">
      <c r="A2555" s="2">
        <v>361042</v>
      </c>
      <c r="B2555" s="2" t="s">
        <v>10948</v>
      </c>
      <c r="C2555" s="2" t="s">
        <v>10949</v>
      </c>
      <c r="D2555" s="2" t="s">
        <v>3146</v>
      </c>
      <c r="E2555" s="2">
        <v>900159</v>
      </c>
      <c r="F2555" s="2" t="s">
        <v>3147</v>
      </c>
      <c r="G2555" s="2">
        <v>904590</v>
      </c>
      <c r="H2555" s="2">
        <v>4</v>
      </c>
      <c r="I2555" s="2" t="s">
        <v>10950</v>
      </c>
      <c r="J2555" s="2">
        <v>40.4201097</v>
      </c>
      <c r="K2555" s="2">
        <v>-3.7008322</v>
      </c>
      <c r="L2555" s="2" t="s">
        <v>10951</v>
      </c>
    </row>
    <row r="2556" spans="1:12">
      <c r="A2556" s="2">
        <v>361044</v>
      </c>
      <c r="B2556" s="2" t="s">
        <v>10952</v>
      </c>
      <c r="C2556" s="2" t="s">
        <v>10953</v>
      </c>
      <c r="D2556" s="2" t="s">
        <v>3146</v>
      </c>
      <c r="E2556" s="2">
        <v>900159</v>
      </c>
      <c r="F2556" s="2" t="s">
        <v>3608</v>
      </c>
      <c r="G2556" s="2">
        <v>904572</v>
      </c>
      <c r="H2556" s="2">
        <v>5</v>
      </c>
      <c r="I2556" s="2" t="s">
        <v>10954</v>
      </c>
      <c r="J2556" s="2">
        <v>2.148</v>
      </c>
      <c r="K2556" s="2">
        <v>41.39616</v>
      </c>
      <c r="L2556" s="2" t="s">
        <v>10955</v>
      </c>
    </row>
    <row r="2557" spans="1:12">
      <c r="A2557" s="2">
        <v>361047</v>
      </c>
      <c r="B2557" s="2" t="s">
        <v>10956</v>
      </c>
      <c r="C2557" s="2" t="s">
        <v>10957</v>
      </c>
      <c r="D2557" s="2" t="s">
        <v>3146</v>
      </c>
      <c r="E2557" s="2">
        <v>900159</v>
      </c>
      <c r="F2557" s="2" t="s">
        <v>10958</v>
      </c>
      <c r="G2557" s="2">
        <v>904618</v>
      </c>
      <c r="H2557" s="2">
        <v>4</v>
      </c>
      <c r="I2557" s="2" t="s">
        <v>10959</v>
      </c>
      <c r="J2557" s="2">
        <v>38.882949</v>
      </c>
      <c r="K2557" s="2">
        <v>-6.993227</v>
      </c>
      <c r="L2557" s="2" t="s">
        <v>10960</v>
      </c>
    </row>
    <row r="2558" spans="1:12">
      <c r="A2558" s="2">
        <v>361049</v>
      </c>
      <c r="B2558" s="2" t="s">
        <v>10961</v>
      </c>
      <c r="C2558" s="2" t="s">
        <v>10962</v>
      </c>
      <c r="D2558" s="2" t="s">
        <v>3146</v>
      </c>
      <c r="E2558" s="2">
        <v>900159</v>
      </c>
      <c r="F2558" s="2" t="s">
        <v>3147</v>
      </c>
      <c r="G2558" s="2">
        <v>904590</v>
      </c>
      <c r="H2558" s="2">
        <v>4</v>
      </c>
      <c r="I2558" s="2" t="s">
        <v>10963</v>
      </c>
      <c r="J2558" s="2">
        <v>40.502803</v>
      </c>
      <c r="K2558" s="2">
        <v>-3.365743</v>
      </c>
      <c r="L2558" s="2" t="s">
        <v>10964</v>
      </c>
    </row>
    <row r="2559" spans="1:12">
      <c r="A2559" s="2">
        <v>361050</v>
      </c>
      <c r="B2559" s="2" t="s">
        <v>10965</v>
      </c>
      <c r="C2559" s="2" t="s">
        <v>10966</v>
      </c>
      <c r="D2559" s="2" t="s">
        <v>3146</v>
      </c>
      <c r="E2559" s="2">
        <v>900159</v>
      </c>
      <c r="F2559" s="2" t="s">
        <v>3147</v>
      </c>
      <c r="G2559" s="2">
        <v>904590</v>
      </c>
      <c r="H2559" s="2">
        <v>4</v>
      </c>
      <c r="I2559" s="2" t="s">
        <v>10967</v>
      </c>
      <c r="J2559" s="2">
        <v>-3.69083</v>
      </c>
      <c r="K2559" s="2">
        <v>40.40435</v>
      </c>
      <c r="L2559" s="2" t="s">
        <v>10968</v>
      </c>
    </row>
    <row r="2560" spans="1:12">
      <c r="A2560" s="2">
        <v>361051</v>
      </c>
      <c r="B2560" s="2" t="s">
        <v>10969</v>
      </c>
      <c r="C2560" s="2" t="s">
        <v>10970</v>
      </c>
      <c r="D2560" s="2" t="s">
        <v>3146</v>
      </c>
      <c r="E2560" s="2">
        <v>900159</v>
      </c>
      <c r="F2560" s="2" t="s">
        <v>3147</v>
      </c>
      <c r="G2560" s="2">
        <v>904590</v>
      </c>
      <c r="H2560" s="2">
        <v>4</v>
      </c>
      <c r="I2560" s="2" t="s">
        <v>10971</v>
      </c>
      <c r="J2560" s="2">
        <v>40.421697</v>
      </c>
      <c r="K2560" s="2">
        <v>-3.689421</v>
      </c>
      <c r="L2560" s="2" t="s">
        <v>10972</v>
      </c>
    </row>
    <row r="2561" spans="1:12">
      <c r="A2561" s="2">
        <v>361062</v>
      </c>
      <c r="B2561" s="2" t="s">
        <v>10973</v>
      </c>
      <c r="C2561" s="2" t="s">
        <v>10974</v>
      </c>
      <c r="D2561" s="2" t="s">
        <v>3146</v>
      </c>
      <c r="E2561" s="2">
        <v>900159</v>
      </c>
      <c r="F2561" s="2" t="s">
        <v>3692</v>
      </c>
      <c r="G2561" s="2">
        <v>904644</v>
      </c>
      <c r="H2561" s="2">
        <v>4</v>
      </c>
      <c r="I2561" s="2" t="s">
        <v>10975</v>
      </c>
      <c r="J2561" s="2">
        <v>37.364038</v>
      </c>
      <c r="K2561" s="2">
        <v>-5.983117</v>
      </c>
      <c r="L2561" s="2" t="s">
        <v>10976</v>
      </c>
    </row>
    <row r="2562" spans="1:12">
      <c r="A2562" s="2">
        <v>361063</v>
      </c>
      <c r="B2562" s="2" t="s">
        <v>10977</v>
      </c>
      <c r="C2562" s="2" t="s">
        <v>10978</v>
      </c>
      <c r="D2562" s="2" t="s">
        <v>3146</v>
      </c>
      <c r="E2562" s="2">
        <v>900159</v>
      </c>
      <c r="F2562" s="2" t="s">
        <v>10979</v>
      </c>
      <c r="G2562" s="2">
        <v>904619</v>
      </c>
      <c r="H2562" s="2">
        <v>4</v>
      </c>
      <c r="I2562" s="2" t="s">
        <v>10980</v>
      </c>
      <c r="J2562" s="2">
        <v>42.240175</v>
      </c>
      <c r="K2562" s="2">
        <v>-8.724563</v>
      </c>
      <c r="L2562" s="2" t="s">
        <v>10981</v>
      </c>
    </row>
    <row r="2563" spans="1:12">
      <c r="A2563" s="2">
        <v>361064</v>
      </c>
      <c r="B2563" s="2" t="s">
        <v>10982</v>
      </c>
      <c r="C2563" s="2" t="s">
        <v>10983</v>
      </c>
      <c r="D2563" s="2" t="s">
        <v>3146</v>
      </c>
      <c r="E2563" s="2">
        <v>900159</v>
      </c>
      <c r="F2563" s="2" t="s">
        <v>10984</v>
      </c>
      <c r="G2563" s="2">
        <v>904783</v>
      </c>
      <c r="H2563" s="2">
        <v>3</v>
      </c>
      <c r="I2563" s="2" t="s">
        <v>10985</v>
      </c>
      <c r="J2563" s="2">
        <v>42.850971</v>
      </c>
      <c r="K2563" s="2">
        <v>-2.680954</v>
      </c>
      <c r="L2563" s="2" t="s">
        <v>10986</v>
      </c>
    </row>
    <row r="2564" spans="1:12">
      <c r="A2564" s="2">
        <v>361067</v>
      </c>
      <c r="B2564" s="2" t="s">
        <v>10987</v>
      </c>
      <c r="C2564" s="2" t="s">
        <v>10988</v>
      </c>
      <c r="D2564" s="2" t="s">
        <v>3747</v>
      </c>
      <c r="E2564" s="2">
        <v>900067</v>
      </c>
      <c r="F2564" s="2" t="s">
        <v>10989</v>
      </c>
      <c r="G2564" s="2">
        <v>956495</v>
      </c>
      <c r="H2564" s="2">
        <v>5</v>
      </c>
      <c r="I2564" s="2" t="s">
        <v>10990</v>
      </c>
      <c r="J2564" s="2">
        <v>35.511992</v>
      </c>
      <c r="K2564" s="2">
        <v>23.976889</v>
      </c>
      <c r="L2564" s="2" t="s">
        <v>10991</v>
      </c>
    </row>
    <row r="2565" spans="1:12">
      <c r="A2565" s="2">
        <v>361072</v>
      </c>
      <c r="B2565" s="2" t="s">
        <v>10992</v>
      </c>
      <c r="C2565" s="2" t="s">
        <v>10993</v>
      </c>
      <c r="D2565" s="2" t="s">
        <v>2874</v>
      </c>
      <c r="E2565" s="2">
        <v>900083</v>
      </c>
      <c r="F2565" s="2" t="s">
        <v>10994</v>
      </c>
      <c r="G2565" s="2">
        <v>909985</v>
      </c>
      <c r="H2565" s="2">
        <v>3</v>
      </c>
      <c r="I2565" s="2" t="s">
        <v>10995</v>
      </c>
      <c r="J2565" s="2">
        <v>45.649473</v>
      </c>
      <c r="K2565" s="2">
        <v>8.723455</v>
      </c>
      <c r="L2565" s="2" t="s">
        <v>10996</v>
      </c>
    </row>
    <row r="2566" spans="1:12">
      <c r="A2566" s="2">
        <v>361073</v>
      </c>
      <c r="B2566" s="2" t="s">
        <v>10997</v>
      </c>
      <c r="C2566" s="2" t="s">
        <v>10998</v>
      </c>
      <c r="D2566" s="2" t="s">
        <v>2874</v>
      </c>
      <c r="E2566" s="2">
        <v>900083</v>
      </c>
      <c r="F2566" s="2" t="s">
        <v>5706</v>
      </c>
      <c r="G2566" s="2">
        <v>903139</v>
      </c>
      <c r="H2566" s="2">
        <v>4</v>
      </c>
      <c r="I2566" s="2" t="s">
        <v>10999</v>
      </c>
      <c r="J2566" s="2">
        <v>41.8248285</v>
      </c>
      <c r="K2566" s="2">
        <v>12.3897457</v>
      </c>
      <c r="L2566" s="2" t="s">
        <v>11000</v>
      </c>
    </row>
    <row r="2567" spans="1:12">
      <c r="A2567" s="2">
        <v>361079</v>
      </c>
      <c r="B2567" s="2" t="s">
        <v>11001</v>
      </c>
      <c r="C2567" s="2" t="s">
        <v>11002</v>
      </c>
      <c r="D2567" s="2" t="s">
        <v>3854</v>
      </c>
      <c r="E2567" s="2">
        <v>900077</v>
      </c>
      <c r="F2567" s="2" t="s">
        <v>11003</v>
      </c>
      <c r="G2567" s="2">
        <v>1102264</v>
      </c>
      <c r="H2567" s="2">
        <v>5</v>
      </c>
      <c r="I2567" s="2" t="s">
        <v>11004</v>
      </c>
      <c r="J2567" s="2">
        <v>27.156166</v>
      </c>
      <c r="K2567" s="2">
        <v>78.05958</v>
      </c>
      <c r="L2567" s="2" t="s">
        <v>11005</v>
      </c>
    </row>
    <row r="2568" spans="1:12">
      <c r="A2568" s="2">
        <v>361081</v>
      </c>
      <c r="B2568" s="2" t="s">
        <v>11006</v>
      </c>
      <c r="C2568" s="2" t="s">
        <v>11007</v>
      </c>
      <c r="D2568" s="2" t="s">
        <v>3854</v>
      </c>
      <c r="E2568" s="2">
        <v>900077</v>
      </c>
      <c r="F2568" s="2" t="s">
        <v>3855</v>
      </c>
      <c r="G2568" s="2">
        <v>902674</v>
      </c>
      <c r="H2568" s="2">
        <v>4</v>
      </c>
      <c r="I2568" s="2" t="s">
        <v>11008</v>
      </c>
      <c r="J2568" s="2">
        <v>12.983195</v>
      </c>
      <c r="K2568" s="2">
        <v>77.559282</v>
      </c>
      <c r="L2568" s="2" t="s">
        <v>11009</v>
      </c>
    </row>
    <row r="2569" spans="1:12">
      <c r="A2569" s="2">
        <v>361083</v>
      </c>
      <c r="B2569" s="2" t="s">
        <v>11010</v>
      </c>
      <c r="C2569" s="2" t="s">
        <v>11011</v>
      </c>
      <c r="D2569" s="2" t="s">
        <v>3854</v>
      </c>
      <c r="E2569" s="2">
        <v>900077</v>
      </c>
      <c r="F2569" s="2" t="s">
        <v>3873</v>
      </c>
      <c r="G2569" s="2">
        <v>902716</v>
      </c>
      <c r="H2569" s="2">
        <v>5</v>
      </c>
      <c r="I2569" s="2" t="s">
        <v>11012</v>
      </c>
      <c r="J2569" s="2">
        <v>19.134456</v>
      </c>
      <c r="K2569" s="2">
        <v>72.901289</v>
      </c>
      <c r="L2569" s="2" t="s">
        <v>11013</v>
      </c>
    </row>
    <row r="2570" spans="1:12">
      <c r="A2570" s="2">
        <v>361084</v>
      </c>
      <c r="B2570" s="2" t="s">
        <v>11014</v>
      </c>
      <c r="C2570" s="2" t="s">
        <v>11015</v>
      </c>
      <c r="D2570" s="2" t="s">
        <v>3854</v>
      </c>
      <c r="E2570" s="2">
        <v>900077</v>
      </c>
      <c r="F2570" s="2" t="s">
        <v>3873</v>
      </c>
      <c r="G2570" s="2">
        <v>902716</v>
      </c>
      <c r="H2570" s="2">
        <v>5</v>
      </c>
      <c r="I2570" s="2" t="s">
        <v>11016</v>
      </c>
      <c r="J2570" s="2">
        <v>72.82734</v>
      </c>
      <c r="K2570" s="2">
        <v>19.10041</v>
      </c>
      <c r="L2570" s="2" t="s">
        <v>11017</v>
      </c>
    </row>
    <row r="2571" spans="1:12">
      <c r="A2571" s="2">
        <v>361093</v>
      </c>
      <c r="B2571" s="2" t="s">
        <v>11018</v>
      </c>
      <c r="C2571" s="2" t="s">
        <v>11019</v>
      </c>
      <c r="D2571" s="2" t="s">
        <v>3854</v>
      </c>
      <c r="E2571" s="2">
        <v>900077</v>
      </c>
      <c r="F2571" s="2" t="s">
        <v>11020</v>
      </c>
      <c r="G2571" s="2">
        <v>902818</v>
      </c>
      <c r="H2571" s="2">
        <v>4</v>
      </c>
      <c r="I2571" s="2"/>
      <c r="J2571" s="2">
        <v>21.238153</v>
      </c>
      <c r="K2571" s="2">
        <v>81.701483</v>
      </c>
      <c r="L2571" s="2" t="s">
        <v>11021</v>
      </c>
    </row>
    <row r="2572" spans="1:12">
      <c r="A2572" s="2">
        <v>361096</v>
      </c>
      <c r="B2572" s="2" t="s">
        <v>11022</v>
      </c>
      <c r="C2572" s="2" t="s">
        <v>11023</v>
      </c>
      <c r="D2572" s="2" t="s">
        <v>2759</v>
      </c>
      <c r="E2572" s="2">
        <v>900078</v>
      </c>
      <c r="F2572" s="2" t="s">
        <v>11024</v>
      </c>
      <c r="G2572" s="2">
        <v>908571</v>
      </c>
      <c r="H2572" s="2">
        <v>4</v>
      </c>
      <c r="I2572" s="2">
        <v>623613025888</v>
      </c>
      <c r="J2572" s="2">
        <v>115.171675</v>
      </c>
      <c r="K2572" s="2">
        <v>-8.699972</v>
      </c>
      <c r="L2572" s="2" t="s">
        <v>11025</v>
      </c>
    </row>
    <row r="2573" spans="1:12">
      <c r="A2573" s="2">
        <v>361098</v>
      </c>
      <c r="B2573" s="2" t="s">
        <v>11026</v>
      </c>
      <c r="C2573" s="2" t="s">
        <v>11027</v>
      </c>
      <c r="D2573" s="2" t="s">
        <v>2759</v>
      </c>
      <c r="E2573" s="2">
        <v>900078</v>
      </c>
      <c r="F2573" s="2" t="s">
        <v>2760</v>
      </c>
      <c r="G2573" s="2">
        <v>902887</v>
      </c>
      <c r="H2573" s="2">
        <v>5</v>
      </c>
      <c r="I2573" s="2" t="s">
        <v>11028</v>
      </c>
      <c r="J2573" s="2">
        <v>115.1426663</v>
      </c>
      <c r="K2573" s="2">
        <v>-8.8129737</v>
      </c>
      <c r="L2573" s="2" t="s">
        <v>11029</v>
      </c>
    </row>
    <row r="2574" spans="1:12">
      <c r="A2574" s="2">
        <v>361100</v>
      </c>
      <c r="B2574" s="2" t="s">
        <v>11030</v>
      </c>
      <c r="C2574" s="2" t="s">
        <v>11031</v>
      </c>
      <c r="D2574" s="2" t="s">
        <v>2759</v>
      </c>
      <c r="E2574" s="2">
        <v>900078</v>
      </c>
      <c r="F2574" s="2" t="s">
        <v>3813</v>
      </c>
      <c r="G2574" s="2">
        <v>902881</v>
      </c>
      <c r="H2574" s="2">
        <v>5</v>
      </c>
      <c r="I2574" s="2">
        <f>62-21-25501888</f>
        <v>-25501847</v>
      </c>
      <c r="J2574" s="2">
        <v>106.809371948242</v>
      </c>
      <c r="K2574" s="2">
        <v>-6.22362995147705</v>
      </c>
      <c r="L2574" s="2" t="s">
        <v>11032</v>
      </c>
    </row>
    <row r="2575" spans="1:12">
      <c r="A2575" s="2">
        <v>361102</v>
      </c>
      <c r="B2575" s="2" t="s">
        <v>11033</v>
      </c>
      <c r="C2575" s="2" t="s">
        <v>11034</v>
      </c>
      <c r="D2575" s="2" t="s">
        <v>3682</v>
      </c>
      <c r="E2575" s="2">
        <v>900181</v>
      </c>
      <c r="F2575" s="2" t="s">
        <v>9306</v>
      </c>
      <c r="G2575" s="2">
        <v>905332</v>
      </c>
      <c r="H2575" s="2">
        <v>4</v>
      </c>
      <c r="I2575" s="2">
        <v>441224061190</v>
      </c>
      <c r="J2575" s="2">
        <v>57.148317</v>
      </c>
      <c r="K2575" s="2">
        <v>-2.097497</v>
      </c>
      <c r="L2575" s="2" t="s">
        <v>11035</v>
      </c>
    </row>
    <row r="2576" spans="1:12">
      <c r="A2576" s="2">
        <v>361103</v>
      </c>
      <c r="B2576" s="2" t="s">
        <v>11036</v>
      </c>
      <c r="C2576" s="2" t="s">
        <v>11037</v>
      </c>
      <c r="D2576" s="2" t="s">
        <v>3682</v>
      </c>
      <c r="E2576" s="2">
        <v>900181</v>
      </c>
      <c r="F2576" s="2" t="s">
        <v>11038</v>
      </c>
      <c r="G2576" s="2">
        <v>905185</v>
      </c>
      <c r="H2576" s="2">
        <v>4</v>
      </c>
      <c r="I2576" s="2" t="s">
        <v>11039</v>
      </c>
      <c r="J2576" s="2">
        <v>52.475444</v>
      </c>
      <c r="K2576" s="2">
        <v>-1.905794</v>
      </c>
      <c r="L2576" s="2" t="s">
        <v>11040</v>
      </c>
    </row>
    <row r="2577" spans="1:12">
      <c r="A2577" s="2">
        <v>361105</v>
      </c>
      <c r="B2577" s="2" t="s">
        <v>11041</v>
      </c>
      <c r="C2577" s="2" t="s">
        <v>11042</v>
      </c>
      <c r="D2577" s="2" t="s">
        <v>3682</v>
      </c>
      <c r="E2577" s="2">
        <v>900181</v>
      </c>
      <c r="F2577" s="2" t="s">
        <v>4546</v>
      </c>
      <c r="G2577" s="2">
        <v>905334</v>
      </c>
      <c r="H2577" s="2">
        <v>4</v>
      </c>
      <c r="I2577" s="2" t="s">
        <v>11043</v>
      </c>
      <c r="J2577" s="2">
        <v>-3.18485</v>
      </c>
      <c r="K2577" s="2">
        <v>55.95763</v>
      </c>
      <c r="L2577" s="2" t="s">
        <v>11044</v>
      </c>
    </row>
    <row r="2578" spans="1:12">
      <c r="A2578" s="2">
        <v>361106</v>
      </c>
      <c r="B2578" s="2" t="s">
        <v>11045</v>
      </c>
      <c r="C2578" s="2" t="s">
        <v>11046</v>
      </c>
      <c r="D2578" s="2" t="s">
        <v>3682</v>
      </c>
      <c r="E2578" s="2">
        <v>900181</v>
      </c>
      <c r="F2578" s="2" t="s">
        <v>11047</v>
      </c>
      <c r="G2578" s="2">
        <v>910308</v>
      </c>
      <c r="H2578" s="2">
        <v>4</v>
      </c>
      <c r="I2578" s="2" t="s">
        <v>11048</v>
      </c>
      <c r="J2578" s="2">
        <v>51.156806</v>
      </c>
      <c r="K2578" s="2">
        <v>-0.152843</v>
      </c>
      <c r="L2578" s="2" t="s">
        <v>11049</v>
      </c>
    </row>
    <row r="2579" spans="1:12">
      <c r="A2579" s="2">
        <v>361107</v>
      </c>
      <c r="B2579" s="2" t="s">
        <v>11050</v>
      </c>
      <c r="C2579" s="2" t="s">
        <v>11051</v>
      </c>
      <c r="D2579" s="2" t="s">
        <v>3682</v>
      </c>
      <c r="E2579" s="2">
        <v>900181</v>
      </c>
      <c r="F2579" s="2" t="s">
        <v>11052</v>
      </c>
      <c r="G2579" s="2">
        <v>985048</v>
      </c>
      <c r="H2579" s="2">
        <v>4</v>
      </c>
      <c r="I2579" s="2">
        <v>441753544244</v>
      </c>
      <c r="J2579" s="2">
        <v>-0.54795</v>
      </c>
      <c r="K2579" s="2">
        <v>51.49294</v>
      </c>
      <c r="L2579" s="2" t="s">
        <v>11053</v>
      </c>
    </row>
    <row r="2580" spans="1:12">
      <c r="A2580" s="2">
        <v>361108</v>
      </c>
      <c r="B2580" s="2" t="s">
        <v>11054</v>
      </c>
      <c r="C2580" s="2" t="s">
        <v>11055</v>
      </c>
      <c r="D2580" s="2" t="s">
        <v>3682</v>
      </c>
      <c r="E2580" s="2">
        <v>900181</v>
      </c>
      <c r="F2580" s="2" t="s">
        <v>11056</v>
      </c>
      <c r="G2580" s="2">
        <v>917486</v>
      </c>
      <c r="H2580" s="2">
        <v>3</v>
      </c>
      <c r="I2580" s="2" t="s">
        <v>11057</v>
      </c>
      <c r="J2580" s="2">
        <v>51.480303</v>
      </c>
      <c r="K2580" s="2">
        <v>-0.414364</v>
      </c>
      <c r="L2580" s="2" t="s">
        <v>11058</v>
      </c>
    </row>
    <row r="2581" spans="1:12">
      <c r="A2581" s="2">
        <v>361109</v>
      </c>
      <c r="B2581" s="2" t="s">
        <v>11059</v>
      </c>
      <c r="C2581" s="2" t="s">
        <v>11060</v>
      </c>
      <c r="D2581" s="2" t="s">
        <v>3682</v>
      </c>
      <c r="E2581" s="2">
        <v>900181</v>
      </c>
      <c r="F2581" s="2" t="s">
        <v>3467</v>
      </c>
      <c r="G2581" s="2">
        <v>905165</v>
      </c>
      <c r="H2581" s="2">
        <v>4</v>
      </c>
      <c r="I2581" s="2" t="s">
        <v>11061</v>
      </c>
      <c r="J2581" s="2">
        <v>51.51104</v>
      </c>
      <c r="K2581" s="2">
        <v>-0.154781</v>
      </c>
      <c r="L2581" s="2" t="s">
        <v>11062</v>
      </c>
    </row>
    <row r="2582" spans="1:12">
      <c r="A2582" s="2">
        <v>361110</v>
      </c>
      <c r="B2582" s="2" t="s">
        <v>11063</v>
      </c>
      <c r="C2582" s="2" t="s">
        <v>11064</v>
      </c>
      <c r="D2582" s="2" t="s">
        <v>3682</v>
      </c>
      <c r="E2582" s="2">
        <v>900181</v>
      </c>
      <c r="F2582" s="2" t="s">
        <v>11065</v>
      </c>
      <c r="G2582" s="2">
        <v>980766</v>
      </c>
      <c r="H2582" s="2">
        <v>4</v>
      </c>
      <c r="I2582" s="2" t="s">
        <v>11066</v>
      </c>
      <c r="J2582" s="2">
        <v>51.455041</v>
      </c>
      <c r="K2582" s="2">
        <v>-0.340651</v>
      </c>
      <c r="L2582" s="2" t="s">
        <v>11067</v>
      </c>
    </row>
    <row r="2583" spans="1:12">
      <c r="A2583" s="2">
        <v>361111</v>
      </c>
      <c r="B2583" s="2" t="s">
        <v>11068</v>
      </c>
      <c r="C2583" s="2" t="s">
        <v>11069</v>
      </c>
      <c r="D2583" s="2" t="s">
        <v>3682</v>
      </c>
      <c r="E2583" s="2">
        <v>900181</v>
      </c>
      <c r="F2583" s="2" t="s">
        <v>3467</v>
      </c>
      <c r="G2583" s="2">
        <v>905165</v>
      </c>
      <c r="H2583" s="2">
        <v>4</v>
      </c>
      <c r="I2583" s="2" t="s">
        <v>11070</v>
      </c>
      <c r="J2583" s="2">
        <v>51.494806</v>
      </c>
      <c r="K2583" s="2">
        <v>-0.19</v>
      </c>
      <c r="L2583" s="2" t="s">
        <v>11071</v>
      </c>
    </row>
    <row r="2584" spans="1:12">
      <c r="A2584" s="2">
        <v>361112</v>
      </c>
      <c r="B2584" s="2" t="s">
        <v>11072</v>
      </c>
      <c r="C2584" s="2" t="s">
        <v>11073</v>
      </c>
      <c r="D2584" s="2" t="s">
        <v>3682</v>
      </c>
      <c r="E2584" s="2">
        <v>900181</v>
      </c>
      <c r="F2584" s="2" t="s">
        <v>7034</v>
      </c>
      <c r="G2584" s="2">
        <v>905282</v>
      </c>
      <c r="H2584" s="2">
        <v>4</v>
      </c>
      <c r="I2584" s="2" t="s">
        <v>11074</v>
      </c>
      <c r="J2584" s="2">
        <v>50.846188</v>
      </c>
      <c r="K2584" s="2">
        <v>-1.090289</v>
      </c>
      <c r="L2584" s="2" t="s">
        <v>11075</v>
      </c>
    </row>
    <row r="2585" spans="1:12">
      <c r="A2585" s="2">
        <v>361113</v>
      </c>
      <c r="B2585" s="2" t="s">
        <v>11076</v>
      </c>
      <c r="C2585" s="2" t="s">
        <v>11077</v>
      </c>
      <c r="D2585" s="2" t="s">
        <v>3682</v>
      </c>
      <c r="E2585" s="2">
        <v>900181</v>
      </c>
      <c r="F2585" s="2" t="s">
        <v>11078</v>
      </c>
      <c r="G2585" s="2">
        <v>905240</v>
      </c>
      <c r="H2585" s="2">
        <v>4</v>
      </c>
      <c r="I2585" s="2" t="s">
        <v>11079</v>
      </c>
      <c r="J2585" s="2">
        <v>53.9416075</v>
      </c>
      <c r="K2585" s="2">
        <v>-1.1065628</v>
      </c>
      <c r="L2585" s="2" t="s">
        <v>11080</v>
      </c>
    </row>
    <row r="2586" spans="1:12">
      <c r="A2586" s="2">
        <v>361114</v>
      </c>
      <c r="B2586" s="2" t="s">
        <v>11081</v>
      </c>
      <c r="C2586" s="2" t="s">
        <v>11082</v>
      </c>
      <c r="D2586" s="2" t="s">
        <v>3682</v>
      </c>
      <c r="E2586" s="2">
        <v>900181</v>
      </c>
      <c r="F2586" s="2" t="s">
        <v>11083</v>
      </c>
      <c r="G2586" s="2">
        <v>933361</v>
      </c>
      <c r="H2586" s="2">
        <v>4</v>
      </c>
      <c r="I2586" s="2" t="s">
        <v>11084</v>
      </c>
      <c r="J2586" s="2">
        <v>51.72055</v>
      </c>
      <c r="K2586" s="2">
        <v>-0.031977</v>
      </c>
      <c r="L2586" s="2" t="s">
        <v>11085</v>
      </c>
    </row>
    <row r="2587" spans="1:12">
      <c r="A2587" s="2">
        <v>361115</v>
      </c>
      <c r="B2587" s="2" t="s">
        <v>11086</v>
      </c>
      <c r="C2587" s="2" t="s">
        <v>11087</v>
      </c>
      <c r="D2587" s="2" t="s">
        <v>11088</v>
      </c>
      <c r="E2587" s="2">
        <v>915017</v>
      </c>
      <c r="F2587" s="2" t="s">
        <v>11089</v>
      </c>
      <c r="G2587" s="2">
        <v>943385</v>
      </c>
      <c r="H2587" s="2">
        <v>5</v>
      </c>
      <c r="I2587" s="2"/>
      <c r="J2587" s="2">
        <v>18.46555</v>
      </c>
      <c r="K2587" s="2">
        <v>-64.522836</v>
      </c>
      <c r="L2587" s="2" t="s">
        <v>11090</v>
      </c>
    </row>
    <row r="2588" spans="1:12">
      <c r="A2588" s="2">
        <v>361118</v>
      </c>
      <c r="B2588" s="2" t="s">
        <v>11091</v>
      </c>
      <c r="C2588" s="2" t="s">
        <v>11092</v>
      </c>
      <c r="D2588" s="2" t="s">
        <v>3146</v>
      </c>
      <c r="E2588" s="2">
        <v>900159</v>
      </c>
      <c r="F2588" s="2" t="s">
        <v>11093</v>
      </c>
      <c r="G2588" s="2">
        <v>904598</v>
      </c>
      <c r="H2588" s="2">
        <v>4</v>
      </c>
      <c r="I2588" s="2" t="s">
        <v>11094</v>
      </c>
      <c r="J2588" s="2">
        <v>42.55032</v>
      </c>
      <c r="K2588" s="2">
        <v>-6.580522</v>
      </c>
      <c r="L2588" s="2" t="s">
        <v>11095</v>
      </c>
    </row>
    <row r="2589" spans="1:12">
      <c r="A2589" s="2">
        <v>361119</v>
      </c>
      <c r="B2589" s="2" t="s">
        <v>11096</v>
      </c>
      <c r="C2589" s="2" t="s">
        <v>11097</v>
      </c>
      <c r="D2589" s="2" t="s">
        <v>3146</v>
      </c>
      <c r="E2589" s="2">
        <v>900159</v>
      </c>
      <c r="F2589" s="2" t="s">
        <v>3147</v>
      </c>
      <c r="G2589" s="2">
        <v>904590</v>
      </c>
      <c r="H2589" s="2">
        <v>4</v>
      </c>
      <c r="I2589" s="2" t="s">
        <v>11098</v>
      </c>
      <c r="J2589" s="2">
        <v>-3.68892</v>
      </c>
      <c r="K2589" s="2">
        <v>40.45619</v>
      </c>
      <c r="L2589" s="2" t="s">
        <v>11099</v>
      </c>
    </row>
    <row r="2590" spans="1:12">
      <c r="A2590" s="2">
        <v>361401</v>
      </c>
      <c r="B2590" s="2" t="s">
        <v>11100</v>
      </c>
      <c r="C2590" s="2" t="s">
        <v>11101</v>
      </c>
      <c r="D2590" s="2" t="s">
        <v>79</v>
      </c>
      <c r="E2590" s="2">
        <v>900170</v>
      </c>
      <c r="F2590" s="2" t="s">
        <v>80</v>
      </c>
      <c r="G2590" s="2">
        <v>904976</v>
      </c>
      <c r="H2590" s="2">
        <v>4</v>
      </c>
      <c r="I2590" s="2" t="s">
        <v>11102</v>
      </c>
      <c r="J2590" s="2">
        <v>100.5767</v>
      </c>
      <c r="K2590" s="2">
        <v>13.750008</v>
      </c>
      <c r="L2590" s="2" t="s">
        <v>11103</v>
      </c>
    </row>
    <row r="2591" spans="1:12">
      <c r="A2591" s="2">
        <v>361670</v>
      </c>
      <c r="B2591" s="2" t="s">
        <v>11104</v>
      </c>
      <c r="C2591" s="2" t="s">
        <v>11105</v>
      </c>
      <c r="D2591" s="2" t="s">
        <v>3278</v>
      </c>
      <c r="E2591" s="2">
        <v>900024</v>
      </c>
      <c r="F2591" s="2" t="s">
        <v>11106</v>
      </c>
      <c r="G2591" s="2">
        <v>901535</v>
      </c>
      <c r="H2591" s="2">
        <v>5</v>
      </c>
      <c r="I2591" s="2" t="s">
        <v>11107</v>
      </c>
      <c r="J2591" s="2">
        <v>-49.280132</v>
      </c>
      <c r="K2591" s="2">
        <v>-25.442694</v>
      </c>
      <c r="L2591" s="2" t="s">
        <v>11108</v>
      </c>
    </row>
    <row r="2592" spans="1:12">
      <c r="A2592" s="2">
        <v>361977</v>
      </c>
      <c r="B2592" s="2" t="s">
        <v>11109</v>
      </c>
      <c r="C2592" s="2" t="s">
        <v>11110</v>
      </c>
      <c r="D2592" s="2" t="s">
        <v>3854</v>
      </c>
      <c r="E2592" s="2">
        <v>900077</v>
      </c>
      <c r="F2592" s="2" t="s">
        <v>7660</v>
      </c>
      <c r="G2592" s="2">
        <v>902726</v>
      </c>
      <c r="H2592" s="2">
        <v>5</v>
      </c>
      <c r="I2592" s="2" t="s">
        <v>11111</v>
      </c>
      <c r="J2592" s="2">
        <v>80.2201</v>
      </c>
      <c r="K2592" s="2">
        <v>12.990296</v>
      </c>
      <c r="L2592" s="2" t="s">
        <v>11112</v>
      </c>
    </row>
    <row r="2593" spans="1:12">
      <c r="A2593" s="2">
        <v>361978</v>
      </c>
      <c r="B2593" s="2" t="s">
        <v>11113</v>
      </c>
      <c r="C2593" s="2" t="s">
        <v>11114</v>
      </c>
      <c r="D2593" s="2" t="s">
        <v>3854</v>
      </c>
      <c r="E2593" s="2">
        <v>900077</v>
      </c>
      <c r="F2593" s="2" t="s">
        <v>7660</v>
      </c>
      <c r="G2593" s="2">
        <v>902726</v>
      </c>
      <c r="H2593" s="2">
        <v>4</v>
      </c>
      <c r="I2593" s="2" t="s">
        <v>11115</v>
      </c>
      <c r="J2593" s="2">
        <v>80.251871</v>
      </c>
      <c r="K2593" s="2">
        <v>12.922415</v>
      </c>
      <c r="L2593" s="2" t="s">
        <v>11116</v>
      </c>
    </row>
    <row r="2594" spans="1:12">
      <c r="A2594" s="2">
        <v>361982</v>
      </c>
      <c r="B2594" s="2" t="s">
        <v>11117</v>
      </c>
      <c r="C2594" s="2" t="s">
        <v>11118</v>
      </c>
      <c r="D2594" s="2" t="s">
        <v>3854</v>
      </c>
      <c r="E2594" s="2">
        <v>900077</v>
      </c>
      <c r="F2594" s="2" t="s">
        <v>3864</v>
      </c>
      <c r="G2594" s="2">
        <v>1102203</v>
      </c>
      <c r="H2594" s="2">
        <v>4</v>
      </c>
      <c r="I2594" s="2" t="s">
        <v>11119</v>
      </c>
      <c r="J2594" s="2">
        <v>77.732973</v>
      </c>
      <c r="K2594" s="2">
        <v>12.990402</v>
      </c>
      <c r="L2594" s="2" t="s">
        <v>11120</v>
      </c>
    </row>
    <row r="2595" spans="1:12">
      <c r="A2595" s="2">
        <v>362107</v>
      </c>
      <c r="B2595" s="2" t="s">
        <v>11121</v>
      </c>
      <c r="C2595" s="2" t="s">
        <v>11122</v>
      </c>
      <c r="D2595" s="2" t="s">
        <v>3854</v>
      </c>
      <c r="E2595" s="2">
        <v>900077</v>
      </c>
      <c r="F2595" s="2" t="s">
        <v>3873</v>
      </c>
      <c r="G2595" s="2">
        <v>902716</v>
      </c>
      <c r="H2595" s="2">
        <v>5</v>
      </c>
      <c r="I2595" s="2" t="s">
        <v>11123</v>
      </c>
      <c r="J2595" s="2">
        <v>72.87</v>
      </c>
      <c r="K2595" s="2">
        <v>19.10397</v>
      </c>
      <c r="L2595" s="2" t="s">
        <v>11124</v>
      </c>
    </row>
    <row r="2596" spans="1:12">
      <c r="A2596" s="2">
        <v>362149</v>
      </c>
      <c r="B2596" s="2" t="s">
        <v>11125</v>
      </c>
      <c r="C2596" s="2" t="s">
        <v>11126</v>
      </c>
      <c r="D2596" s="2" t="s">
        <v>3854</v>
      </c>
      <c r="E2596" s="2">
        <v>900077</v>
      </c>
      <c r="F2596" s="2" t="s">
        <v>7660</v>
      </c>
      <c r="G2596" s="2">
        <v>902726</v>
      </c>
      <c r="H2596" s="2">
        <v>5</v>
      </c>
      <c r="I2596" s="2" t="s">
        <v>11127</v>
      </c>
      <c r="J2596" s="2">
        <v>80.20545</v>
      </c>
      <c r="K2596" s="2">
        <v>13.00721</v>
      </c>
      <c r="L2596" s="2" t="s">
        <v>11128</v>
      </c>
    </row>
    <row r="2597" spans="1:12">
      <c r="A2597" s="2">
        <v>362811</v>
      </c>
      <c r="B2597" s="2" t="s">
        <v>11129</v>
      </c>
      <c r="C2597" s="2" t="s">
        <v>11130</v>
      </c>
      <c r="D2597" s="2" t="s">
        <v>50</v>
      </c>
      <c r="E2597" s="2">
        <v>900187</v>
      </c>
      <c r="F2597" s="2" t="s">
        <v>3250</v>
      </c>
      <c r="G2597" s="2">
        <v>907602</v>
      </c>
      <c r="H2597" s="2">
        <v>5</v>
      </c>
      <c r="I2597" s="2" t="s">
        <v>11131</v>
      </c>
      <c r="J2597" s="2">
        <v>103.96942</v>
      </c>
      <c r="K2597" s="2">
        <v>10.18911</v>
      </c>
      <c r="L2597" s="2" t="s">
        <v>11132</v>
      </c>
    </row>
    <row r="2598" spans="1:12">
      <c r="A2598" s="2">
        <v>363133</v>
      </c>
      <c r="B2598" s="2" t="s">
        <v>11133</v>
      </c>
      <c r="C2598" s="2" t="s">
        <v>11134</v>
      </c>
      <c r="D2598" s="2" t="s">
        <v>3528</v>
      </c>
      <c r="E2598" s="2">
        <v>900065</v>
      </c>
      <c r="F2598" s="2" t="s">
        <v>11135</v>
      </c>
      <c r="G2598" s="2">
        <v>902283</v>
      </c>
      <c r="H2598" s="2">
        <v>5</v>
      </c>
      <c r="I2598" s="2">
        <v>35050</v>
      </c>
      <c r="J2598" s="2">
        <v>9.987275</v>
      </c>
      <c r="K2598" s="2">
        <v>53.554559</v>
      </c>
      <c r="L2598" s="2" t="s">
        <v>11136</v>
      </c>
    </row>
    <row r="2599" spans="1:12">
      <c r="A2599" s="2">
        <v>363161</v>
      </c>
      <c r="B2599" s="2" t="s">
        <v>11137</v>
      </c>
      <c r="C2599" s="2" t="s">
        <v>11138</v>
      </c>
      <c r="D2599" s="2" t="s">
        <v>4040</v>
      </c>
      <c r="E2599" s="2">
        <v>900126</v>
      </c>
      <c r="F2599" s="2" t="s">
        <v>11139</v>
      </c>
      <c r="G2599" s="2">
        <v>915146</v>
      </c>
      <c r="H2599" s="2">
        <v>4</v>
      </c>
      <c r="I2599" s="2" t="s">
        <v>11140</v>
      </c>
      <c r="J2599" s="2">
        <v>7.00262</v>
      </c>
      <c r="K2599" s="2">
        <v>4.82064</v>
      </c>
      <c r="L2599" s="2" t="s">
        <v>11141</v>
      </c>
    </row>
    <row r="2600" spans="1:12">
      <c r="A2600" s="2">
        <v>363659</v>
      </c>
      <c r="B2600" s="2" t="s">
        <v>11142</v>
      </c>
      <c r="C2600" s="2" t="s">
        <v>11143</v>
      </c>
      <c r="D2600" s="2" t="s">
        <v>602</v>
      </c>
      <c r="E2600" s="2">
        <v>900182</v>
      </c>
      <c r="F2600" s="2" t="s">
        <v>5430</v>
      </c>
      <c r="G2600" s="2">
        <v>905921</v>
      </c>
      <c r="H2600" s="2">
        <v>4</v>
      </c>
      <c r="I2600" s="2" t="s">
        <v>11144</v>
      </c>
      <c r="J2600" s="2">
        <v>-71.19352</v>
      </c>
      <c r="K2600" s="2">
        <v>42.17496</v>
      </c>
      <c r="L2600" s="2" t="s">
        <v>11145</v>
      </c>
    </row>
    <row r="2601" spans="1:12">
      <c r="A2601" s="2">
        <v>363670</v>
      </c>
      <c r="B2601" s="2" t="s">
        <v>11146</v>
      </c>
      <c r="C2601" s="2" t="s">
        <v>11147</v>
      </c>
      <c r="D2601" s="2" t="s">
        <v>602</v>
      </c>
      <c r="E2601" s="2">
        <v>900182</v>
      </c>
      <c r="F2601" s="2" t="s">
        <v>11148</v>
      </c>
      <c r="G2601" s="2">
        <v>985040</v>
      </c>
      <c r="H2601" s="2">
        <v>4</v>
      </c>
      <c r="I2601" s="2" t="s">
        <v>11149</v>
      </c>
      <c r="J2601" s="2">
        <v>-82.99927</v>
      </c>
      <c r="K2601" s="2">
        <v>39.95582</v>
      </c>
      <c r="L2601" s="2" t="s">
        <v>11150</v>
      </c>
    </row>
    <row r="2602" spans="1:12">
      <c r="A2602" s="2">
        <v>363673</v>
      </c>
      <c r="B2602" s="2" t="s">
        <v>11151</v>
      </c>
      <c r="C2602" s="2" t="s">
        <v>11152</v>
      </c>
      <c r="D2602" s="2" t="s">
        <v>602</v>
      </c>
      <c r="E2602" s="2">
        <v>900182</v>
      </c>
      <c r="F2602" s="2" t="s">
        <v>11148</v>
      </c>
      <c r="G2602" s="2">
        <v>985040</v>
      </c>
      <c r="H2602" s="2">
        <v>1</v>
      </c>
      <c r="I2602" s="2" t="s">
        <v>11153</v>
      </c>
      <c r="J2602" s="2">
        <v>-82.997781</v>
      </c>
      <c r="K2602" s="2">
        <v>39.959716</v>
      </c>
      <c r="L2602" s="2" t="s">
        <v>11154</v>
      </c>
    </row>
    <row r="2603" spans="1:12">
      <c r="A2603" s="2">
        <v>363739</v>
      </c>
      <c r="B2603" s="2" t="s">
        <v>11155</v>
      </c>
      <c r="C2603" s="2" t="s">
        <v>11156</v>
      </c>
      <c r="D2603" s="2" t="s">
        <v>602</v>
      </c>
      <c r="E2603" s="2">
        <v>900182</v>
      </c>
      <c r="F2603" s="2" t="s">
        <v>5581</v>
      </c>
      <c r="G2603" s="2">
        <v>907037</v>
      </c>
      <c r="H2603" s="2">
        <v>3</v>
      </c>
      <c r="I2603" s="2" t="s">
        <v>11157</v>
      </c>
      <c r="J2603" s="2">
        <v>-75.23331</v>
      </c>
      <c r="K2603" s="2">
        <v>39.89127</v>
      </c>
      <c r="L2603" s="2" t="s">
        <v>11158</v>
      </c>
    </row>
    <row r="2604" spans="1:12">
      <c r="A2604" s="2">
        <v>363780</v>
      </c>
      <c r="B2604" s="2" t="s">
        <v>11159</v>
      </c>
      <c r="C2604" s="2" t="s">
        <v>11160</v>
      </c>
      <c r="D2604" s="2" t="s">
        <v>3557</v>
      </c>
      <c r="E2604" s="2">
        <v>900054</v>
      </c>
      <c r="F2604" s="2" t="s">
        <v>3563</v>
      </c>
      <c r="G2604" s="2">
        <v>901852</v>
      </c>
      <c r="H2604" s="2">
        <v>4</v>
      </c>
      <c r="I2604" s="2" t="s">
        <v>11161</v>
      </c>
      <c r="J2604" s="2">
        <v>31.39506</v>
      </c>
      <c r="K2604" s="2">
        <v>30.11454</v>
      </c>
      <c r="L2604" s="2" t="s">
        <v>11162</v>
      </c>
    </row>
    <row r="2605" spans="1:12">
      <c r="A2605" s="2">
        <v>363828</v>
      </c>
      <c r="B2605" s="2" t="s">
        <v>11163</v>
      </c>
      <c r="C2605" s="2" t="s">
        <v>11164</v>
      </c>
      <c r="D2605" s="2" t="s">
        <v>3964</v>
      </c>
      <c r="E2605" s="2">
        <v>900095</v>
      </c>
      <c r="F2605" s="2" t="s">
        <v>11165</v>
      </c>
      <c r="G2605" s="2">
        <v>903642</v>
      </c>
      <c r="H2605" s="2">
        <v>3</v>
      </c>
      <c r="I2605" s="2" t="s">
        <v>11166</v>
      </c>
      <c r="J2605" s="2">
        <v>35.48564</v>
      </c>
      <c r="K2605" s="2">
        <v>33.88182</v>
      </c>
      <c r="L2605" s="2" t="s">
        <v>11167</v>
      </c>
    </row>
    <row r="2606" spans="1:12">
      <c r="A2606" s="2">
        <v>363860</v>
      </c>
      <c r="B2606" s="2" t="s">
        <v>11168</v>
      </c>
      <c r="C2606" s="2" t="s">
        <v>11169</v>
      </c>
      <c r="D2606" s="2" t="s">
        <v>4112</v>
      </c>
      <c r="E2606" s="2">
        <v>900192</v>
      </c>
      <c r="F2606" s="2" t="s">
        <v>11170</v>
      </c>
      <c r="G2606" s="2">
        <v>907666</v>
      </c>
      <c r="H2606" s="2">
        <v>4</v>
      </c>
      <c r="I2606" s="2" t="s">
        <v>11171</v>
      </c>
      <c r="J2606" s="2">
        <v>-66.07398</v>
      </c>
      <c r="K2606" s="2">
        <v>18.45683</v>
      </c>
      <c r="L2606" s="2" t="s">
        <v>11172</v>
      </c>
    </row>
    <row r="2607" spans="1:12">
      <c r="A2607" s="2">
        <v>364128</v>
      </c>
      <c r="B2607" s="2" t="s">
        <v>11173</v>
      </c>
      <c r="C2607" s="2" t="s">
        <v>11174</v>
      </c>
      <c r="D2607" s="2" t="s">
        <v>2915</v>
      </c>
      <c r="E2607" s="2">
        <v>900061</v>
      </c>
      <c r="F2607" s="2" t="s">
        <v>2916</v>
      </c>
      <c r="G2607" s="2">
        <v>902013</v>
      </c>
      <c r="H2607" s="2">
        <v>4</v>
      </c>
      <c r="I2607" s="2" t="s">
        <v>11175</v>
      </c>
      <c r="J2607" s="2">
        <v>2.23129</v>
      </c>
      <c r="K2607" s="2">
        <v>48.91247</v>
      </c>
      <c r="L2607" s="2" t="s">
        <v>11176</v>
      </c>
    </row>
    <row r="2608" spans="1:12">
      <c r="A2608" s="2">
        <v>364224</v>
      </c>
      <c r="B2608" s="2" t="s">
        <v>11177</v>
      </c>
      <c r="C2608" s="2" t="s">
        <v>11178</v>
      </c>
      <c r="D2608" s="2" t="s">
        <v>4040</v>
      </c>
      <c r="E2608" s="2">
        <v>900126</v>
      </c>
      <c r="F2608" s="2" t="s">
        <v>4974</v>
      </c>
      <c r="G2608" s="2">
        <v>904073</v>
      </c>
      <c r="H2608" s="2">
        <v>4</v>
      </c>
      <c r="I2608" s="2" t="s">
        <v>11179</v>
      </c>
      <c r="J2608" s="2">
        <v>3.44259</v>
      </c>
      <c r="K2608" s="2">
        <v>6.43329</v>
      </c>
      <c r="L2608" s="2" t="s">
        <v>11180</v>
      </c>
    </row>
    <row r="2609" spans="1:12">
      <c r="A2609" s="2">
        <v>364545</v>
      </c>
      <c r="B2609" s="2" t="s">
        <v>11181</v>
      </c>
      <c r="C2609" s="2" t="s">
        <v>11182</v>
      </c>
      <c r="D2609" s="2" t="s">
        <v>602</v>
      </c>
      <c r="E2609" s="2">
        <v>900182</v>
      </c>
      <c r="F2609" s="2" t="s">
        <v>5408</v>
      </c>
      <c r="G2609" s="2">
        <v>906302</v>
      </c>
      <c r="H2609" s="2">
        <v>4</v>
      </c>
      <c r="I2609" s="2" t="s">
        <v>11183</v>
      </c>
      <c r="J2609" s="2">
        <v>-115.154799</v>
      </c>
      <c r="K2609" s="2">
        <v>36.131633</v>
      </c>
      <c r="L2609" s="2" t="s">
        <v>11184</v>
      </c>
    </row>
    <row r="2610" spans="1:12">
      <c r="A2610" s="2">
        <v>364589</v>
      </c>
      <c r="B2610" s="2" t="s">
        <v>11185</v>
      </c>
      <c r="C2610" s="2" t="s">
        <v>11186</v>
      </c>
      <c r="D2610" s="2" t="s">
        <v>65</v>
      </c>
      <c r="E2610" s="2">
        <v>900105</v>
      </c>
      <c r="F2610" s="2" t="s">
        <v>5145</v>
      </c>
      <c r="G2610" s="2">
        <v>908163</v>
      </c>
      <c r="H2610" s="2">
        <v>5</v>
      </c>
      <c r="I2610" s="2" t="s">
        <v>11187</v>
      </c>
      <c r="J2610" s="2">
        <v>101.712516784668</v>
      </c>
      <c r="K2610" s="2">
        <v>2.96877002716064</v>
      </c>
      <c r="L2610" s="2" t="s">
        <v>11188</v>
      </c>
    </row>
    <row r="2611" spans="1:12">
      <c r="A2611" s="2">
        <v>364681</v>
      </c>
      <c r="B2611" s="2" t="s">
        <v>11189</v>
      </c>
      <c r="C2611" s="2" t="s">
        <v>11190</v>
      </c>
      <c r="D2611" s="2" t="s">
        <v>3063</v>
      </c>
      <c r="E2611" s="2">
        <v>900032</v>
      </c>
      <c r="F2611" s="2" t="s">
        <v>3298</v>
      </c>
      <c r="G2611" s="2">
        <v>901659</v>
      </c>
      <c r="H2611" s="2">
        <v>4</v>
      </c>
      <c r="I2611" s="2">
        <v>18882389190</v>
      </c>
      <c r="J2611" s="2">
        <v>-79.083343</v>
      </c>
      <c r="K2611" s="2">
        <v>43.08172</v>
      </c>
      <c r="L2611" s="2" t="s">
        <v>11191</v>
      </c>
    </row>
    <row r="2612" spans="1:12">
      <c r="A2612" s="2">
        <v>364684</v>
      </c>
      <c r="B2612" s="2" t="s">
        <v>11192</v>
      </c>
      <c r="C2612" s="2" t="s">
        <v>11193</v>
      </c>
      <c r="D2612" s="2" t="s">
        <v>3063</v>
      </c>
      <c r="E2612" s="2">
        <v>900032</v>
      </c>
      <c r="F2612" s="2" t="s">
        <v>3064</v>
      </c>
      <c r="G2612" s="2">
        <v>901622</v>
      </c>
      <c r="H2612" s="2">
        <v>4</v>
      </c>
      <c r="I2612" s="2" t="s">
        <v>11194</v>
      </c>
      <c r="J2612" s="2">
        <v>-79.347792</v>
      </c>
      <c r="K2612" s="2">
        <v>43.755631</v>
      </c>
      <c r="L2612" s="2" t="s">
        <v>11195</v>
      </c>
    </row>
    <row r="2613" spans="1:12">
      <c r="A2613" s="2">
        <v>364691</v>
      </c>
      <c r="B2613" s="2" t="s">
        <v>11196</v>
      </c>
      <c r="C2613" s="2" t="s">
        <v>11197</v>
      </c>
      <c r="D2613" s="2" t="s">
        <v>3063</v>
      </c>
      <c r="E2613" s="2">
        <v>900032</v>
      </c>
      <c r="F2613" s="2" t="s">
        <v>3462</v>
      </c>
      <c r="G2613" s="2">
        <v>901633</v>
      </c>
      <c r="H2613" s="2">
        <v>4</v>
      </c>
      <c r="I2613" s="2" t="s">
        <v>11198</v>
      </c>
      <c r="J2613" s="2">
        <v>-122.798721313477</v>
      </c>
      <c r="K2613" s="2">
        <v>49.1915817260742</v>
      </c>
      <c r="L2613" s="2" t="s">
        <v>11199</v>
      </c>
    </row>
    <row r="2614" spans="1:12">
      <c r="A2614" s="2">
        <v>364716</v>
      </c>
      <c r="B2614" s="2" t="s">
        <v>11200</v>
      </c>
      <c r="C2614" s="2" t="s">
        <v>11201</v>
      </c>
      <c r="D2614" s="2" t="s">
        <v>3772</v>
      </c>
      <c r="E2614" s="2">
        <v>900044</v>
      </c>
      <c r="F2614" s="2" t="s">
        <v>11202</v>
      </c>
      <c r="G2614" s="2">
        <v>909578</v>
      </c>
      <c r="H2614" s="2">
        <v>5</v>
      </c>
      <c r="I2614" s="2" t="s">
        <v>11203</v>
      </c>
      <c r="J2614" s="2">
        <v>15.9661388397217</v>
      </c>
      <c r="K2614" s="2">
        <v>45.8074738929031</v>
      </c>
      <c r="L2614" s="2" t="s">
        <v>11204</v>
      </c>
    </row>
    <row r="2615" spans="1:12">
      <c r="A2615" s="2">
        <v>365311</v>
      </c>
      <c r="B2615" s="2" t="s">
        <v>9025</v>
      </c>
      <c r="C2615" s="2" t="s">
        <v>11205</v>
      </c>
      <c r="D2615" s="2" t="s">
        <v>602</v>
      </c>
      <c r="E2615" s="2">
        <v>900182</v>
      </c>
      <c r="F2615" s="2" t="s">
        <v>5449</v>
      </c>
      <c r="G2615" s="2">
        <v>905557</v>
      </c>
      <c r="H2615" s="2">
        <v>4</v>
      </c>
      <c r="I2615" s="2" t="s">
        <v>11206</v>
      </c>
      <c r="J2615" s="2">
        <v>33.644243</v>
      </c>
      <c r="K2615" s="2">
        <v>-84.455616</v>
      </c>
      <c r="L2615" s="2" t="s">
        <v>11207</v>
      </c>
    </row>
    <row r="2616" spans="1:12">
      <c r="A2616" s="2">
        <v>365312</v>
      </c>
      <c r="B2616" s="2" t="s">
        <v>11208</v>
      </c>
      <c r="C2616" s="2" t="s">
        <v>11209</v>
      </c>
      <c r="D2616" s="2" t="s">
        <v>602</v>
      </c>
      <c r="E2616" s="2">
        <v>900182</v>
      </c>
      <c r="F2616" s="2" t="s">
        <v>11210</v>
      </c>
      <c r="G2616" s="2">
        <v>906223</v>
      </c>
      <c r="H2616" s="2">
        <v>3</v>
      </c>
      <c r="I2616" s="2" t="s">
        <v>11211</v>
      </c>
      <c r="J2616" s="2">
        <v>35.039676</v>
      </c>
      <c r="K2616" s="2">
        <v>-85.157712</v>
      </c>
      <c r="L2616" s="2" t="s">
        <v>11212</v>
      </c>
    </row>
    <row r="2617" spans="1:12">
      <c r="A2617" s="2">
        <v>365314</v>
      </c>
      <c r="B2617" s="2" t="s">
        <v>11213</v>
      </c>
      <c r="C2617" s="2" t="s">
        <v>11214</v>
      </c>
      <c r="D2617" s="2" t="s">
        <v>602</v>
      </c>
      <c r="E2617" s="2">
        <v>900182</v>
      </c>
      <c r="F2617" s="2" t="s">
        <v>5484</v>
      </c>
      <c r="G2617" s="2">
        <v>906379</v>
      </c>
      <c r="H2617" s="2">
        <v>4</v>
      </c>
      <c r="I2617" s="2" t="s">
        <v>11215</v>
      </c>
      <c r="J2617" s="2">
        <v>38.913435</v>
      </c>
      <c r="K2617" s="2">
        <v>-77.222645</v>
      </c>
      <c r="L2617" s="2" t="s">
        <v>11216</v>
      </c>
    </row>
    <row r="2618" spans="1:12">
      <c r="A2618" s="2">
        <v>365316</v>
      </c>
      <c r="B2618" s="2" t="s">
        <v>11217</v>
      </c>
      <c r="C2618" s="2" t="s">
        <v>11218</v>
      </c>
      <c r="D2618" s="2" t="s">
        <v>602</v>
      </c>
      <c r="E2618" s="2">
        <v>900182</v>
      </c>
      <c r="F2618" s="2" t="s">
        <v>11219</v>
      </c>
      <c r="G2618" s="2">
        <v>905529</v>
      </c>
      <c r="H2618" s="2">
        <v>4</v>
      </c>
      <c r="I2618" s="2" t="s">
        <v>11220</v>
      </c>
      <c r="J2618" s="2">
        <v>-116.546837</v>
      </c>
      <c r="K2618" s="2">
        <v>33.823038</v>
      </c>
      <c r="L2618" s="2" t="s">
        <v>11221</v>
      </c>
    </row>
    <row r="2619" spans="1:12">
      <c r="A2619" s="2">
        <v>365497</v>
      </c>
      <c r="B2619" s="2" t="s">
        <v>11222</v>
      </c>
      <c r="C2619" s="2" t="s">
        <v>11223</v>
      </c>
      <c r="D2619" s="2" t="s">
        <v>79</v>
      </c>
      <c r="E2619" s="2">
        <v>900170</v>
      </c>
      <c r="F2619" s="2" t="s">
        <v>101</v>
      </c>
      <c r="G2619" s="2">
        <v>904973</v>
      </c>
      <c r="H2619" s="2">
        <v>5</v>
      </c>
      <c r="I2619" s="2" t="s">
        <v>11224</v>
      </c>
      <c r="J2619" s="2">
        <v>98.9708278179169</v>
      </c>
      <c r="K2619" s="2">
        <v>18.7984958581997</v>
      </c>
      <c r="L2619" s="2" t="s">
        <v>11225</v>
      </c>
    </row>
    <row r="2620" spans="1:12">
      <c r="A2620" s="2">
        <v>365753</v>
      </c>
      <c r="B2620" s="2" t="s">
        <v>11226</v>
      </c>
      <c r="C2620" s="2" t="s">
        <v>11227</v>
      </c>
      <c r="D2620" s="2" t="s">
        <v>3146</v>
      </c>
      <c r="E2620" s="2">
        <v>900159</v>
      </c>
      <c r="F2620" s="2" t="s">
        <v>11228</v>
      </c>
      <c r="G2620" s="2">
        <v>904660</v>
      </c>
      <c r="H2620" s="2">
        <v>5</v>
      </c>
      <c r="I2620" s="2" t="s">
        <v>11229</v>
      </c>
      <c r="J2620" s="2">
        <v>-13.863475</v>
      </c>
      <c r="K2620" s="2">
        <v>28.389771</v>
      </c>
      <c r="L2620" s="2" t="s">
        <v>11230</v>
      </c>
    </row>
    <row r="2621" spans="1:12">
      <c r="A2621" s="2">
        <v>365774</v>
      </c>
      <c r="B2621" s="2" t="s">
        <v>11231</v>
      </c>
      <c r="C2621" s="2" t="s">
        <v>11232</v>
      </c>
      <c r="D2621" s="2" t="s">
        <v>4091</v>
      </c>
      <c r="E2621" s="2">
        <v>900135</v>
      </c>
      <c r="F2621" s="2" t="s">
        <v>11233</v>
      </c>
      <c r="G2621" s="2">
        <v>1103213</v>
      </c>
      <c r="H2621" s="2">
        <v>5</v>
      </c>
      <c r="I2621" s="2" t="s">
        <v>11234</v>
      </c>
      <c r="J2621" s="2">
        <v>-77.0246911</v>
      </c>
      <c r="K2621" s="2">
        <v>-12.0914281</v>
      </c>
      <c r="L2621" s="2" t="s">
        <v>11235</v>
      </c>
    </row>
    <row r="2622" spans="1:12">
      <c r="A2622" s="2">
        <v>365815</v>
      </c>
      <c r="B2622" s="2" t="s">
        <v>11236</v>
      </c>
      <c r="C2622" s="2" t="s">
        <v>11237</v>
      </c>
      <c r="D2622" s="2" t="s">
        <v>4091</v>
      </c>
      <c r="E2622" s="2">
        <v>900135</v>
      </c>
      <c r="F2622" s="2" t="s">
        <v>11238</v>
      </c>
      <c r="G2622" s="2">
        <v>904131</v>
      </c>
      <c r="H2622" s="2">
        <v>5</v>
      </c>
      <c r="I2622" s="2" t="s">
        <v>11239</v>
      </c>
      <c r="J2622" s="2">
        <v>-72.117587</v>
      </c>
      <c r="K2622" s="2">
        <v>-13.310152</v>
      </c>
      <c r="L2622" s="2" t="s">
        <v>11240</v>
      </c>
    </row>
    <row r="2623" spans="1:12">
      <c r="A2623" s="2">
        <v>366355</v>
      </c>
      <c r="B2623" s="2" t="s">
        <v>11241</v>
      </c>
      <c r="C2623" s="2" t="s">
        <v>11242</v>
      </c>
      <c r="D2623" s="2" t="s">
        <v>2759</v>
      </c>
      <c r="E2623" s="2">
        <v>900078</v>
      </c>
      <c r="F2623" s="2" t="s">
        <v>2760</v>
      </c>
      <c r="G2623" s="2">
        <v>902887</v>
      </c>
      <c r="H2623" s="2">
        <v>5</v>
      </c>
      <c r="I2623" s="2" t="s">
        <v>11243</v>
      </c>
      <c r="J2623" s="2">
        <v>115.168026</v>
      </c>
      <c r="K2623" s="2">
        <v>-8.691283</v>
      </c>
      <c r="L2623" s="2" t="s">
        <v>11244</v>
      </c>
    </row>
    <row r="2624" spans="1:12">
      <c r="A2624" s="2">
        <v>366415</v>
      </c>
      <c r="B2624" s="2" t="s">
        <v>11245</v>
      </c>
      <c r="C2624" s="2" t="s">
        <v>11246</v>
      </c>
      <c r="D2624" s="2" t="s">
        <v>79</v>
      </c>
      <c r="E2624" s="2">
        <v>900170</v>
      </c>
      <c r="F2624" s="2" t="s">
        <v>101</v>
      </c>
      <c r="G2624" s="2">
        <v>904973</v>
      </c>
      <c r="H2624" s="2">
        <v>4</v>
      </c>
      <c r="I2624" s="2" t="s">
        <v>11247</v>
      </c>
      <c r="J2624" s="2">
        <v>98.96758</v>
      </c>
      <c r="K2624" s="2">
        <v>18.801266</v>
      </c>
      <c r="L2624" s="2" t="s">
        <v>11248</v>
      </c>
    </row>
    <row r="2625" spans="1:12">
      <c r="A2625" s="2">
        <v>366981</v>
      </c>
      <c r="B2625" s="2" t="s">
        <v>11249</v>
      </c>
      <c r="C2625" s="2" t="s">
        <v>11250</v>
      </c>
      <c r="D2625" s="2" t="s">
        <v>79</v>
      </c>
      <c r="E2625" s="2">
        <v>900170</v>
      </c>
      <c r="F2625" s="2" t="s">
        <v>80</v>
      </c>
      <c r="G2625" s="2">
        <v>904976</v>
      </c>
      <c r="H2625" s="2">
        <v>5</v>
      </c>
      <c r="I2625" s="2" t="s">
        <v>11251</v>
      </c>
      <c r="J2625" s="2">
        <v>100.537926</v>
      </c>
      <c r="K2625" s="2">
        <v>13.719688</v>
      </c>
      <c r="L2625" s="2" t="s">
        <v>11252</v>
      </c>
    </row>
    <row r="2626" spans="1:12">
      <c r="A2626" s="2">
        <v>367245</v>
      </c>
      <c r="B2626" s="2" t="s">
        <v>11253</v>
      </c>
      <c r="C2626" s="2" t="s">
        <v>11254</v>
      </c>
      <c r="D2626" s="2" t="s">
        <v>4894</v>
      </c>
      <c r="E2626" s="2">
        <v>900011</v>
      </c>
      <c r="F2626" s="2" t="s">
        <v>8667</v>
      </c>
      <c r="G2626" s="2">
        <v>901454</v>
      </c>
      <c r="H2626" s="2">
        <v>5</v>
      </c>
      <c r="I2626" s="2" t="s">
        <v>11255</v>
      </c>
      <c r="J2626" s="2">
        <v>13.25483</v>
      </c>
      <c r="K2626" s="2">
        <v>47.808497</v>
      </c>
      <c r="L2626" s="2" t="s">
        <v>11256</v>
      </c>
    </row>
    <row r="2627" spans="1:12">
      <c r="A2627" s="2">
        <v>367420</v>
      </c>
      <c r="B2627" s="2" t="s">
        <v>11257</v>
      </c>
      <c r="C2627" s="2" t="s">
        <v>11258</v>
      </c>
      <c r="D2627" s="2" t="s">
        <v>79</v>
      </c>
      <c r="E2627" s="2">
        <v>900170</v>
      </c>
      <c r="F2627" s="2" t="s">
        <v>80</v>
      </c>
      <c r="G2627" s="2">
        <v>904976</v>
      </c>
      <c r="H2627" s="2">
        <v>4</v>
      </c>
      <c r="I2627" s="2" t="s">
        <v>11259</v>
      </c>
      <c r="J2627" s="2">
        <v>100.5821</v>
      </c>
      <c r="K2627" s="2">
        <v>13.731329</v>
      </c>
      <c r="L2627" s="2" t="s">
        <v>11260</v>
      </c>
    </row>
    <row r="2628" spans="1:12">
      <c r="A2628" s="2">
        <v>367502</v>
      </c>
      <c r="B2628" s="2" t="s">
        <v>11261</v>
      </c>
      <c r="C2628" s="2" t="s">
        <v>11262</v>
      </c>
      <c r="D2628" s="2" t="s">
        <v>602</v>
      </c>
      <c r="E2628" s="2">
        <v>900182</v>
      </c>
      <c r="F2628" s="2" t="s">
        <v>11263</v>
      </c>
      <c r="G2628" s="2">
        <v>905860</v>
      </c>
      <c r="H2628" s="2">
        <v>3</v>
      </c>
      <c r="I2628" s="2" t="s">
        <v>11264</v>
      </c>
      <c r="J2628" s="2">
        <v>-74.340148</v>
      </c>
      <c r="K2628" s="2">
        <v>40.519265</v>
      </c>
      <c r="L2628" s="2" t="s">
        <v>11265</v>
      </c>
    </row>
    <row r="2629" spans="1:12">
      <c r="A2629" s="2">
        <v>367597</v>
      </c>
      <c r="B2629" s="2" t="s">
        <v>11266</v>
      </c>
      <c r="C2629" s="2" t="s">
        <v>11267</v>
      </c>
      <c r="D2629" s="2" t="s">
        <v>3146</v>
      </c>
      <c r="E2629" s="2">
        <v>900159</v>
      </c>
      <c r="F2629" s="2" t="s">
        <v>11268</v>
      </c>
      <c r="G2629" s="2">
        <v>904771</v>
      </c>
      <c r="H2629" s="2">
        <v>4</v>
      </c>
      <c r="I2629" s="2" t="s">
        <v>11269</v>
      </c>
      <c r="J2629" s="2">
        <v>-0.79417</v>
      </c>
      <c r="K2629" s="2">
        <v>38.472923</v>
      </c>
      <c r="L2629" s="2" t="s">
        <v>11270</v>
      </c>
    </row>
    <row r="2630" spans="1:12">
      <c r="A2630" s="2">
        <v>368257</v>
      </c>
      <c r="B2630" s="2" t="s">
        <v>11271</v>
      </c>
      <c r="C2630" s="2" t="s">
        <v>11272</v>
      </c>
      <c r="D2630" s="2" t="s">
        <v>602</v>
      </c>
      <c r="E2630" s="2">
        <v>900182</v>
      </c>
      <c r="F2630" s="2" t="s">
        <v>5348</v>
      </c>
      <c r="G2630" s="2">
        <v>906119</v>
      </c>
      <c r="H2630" s="2">
        <v>3</v>
      </c>
      <c r="I2630" s="2" t="s">
        <v>11273</v>
      </c>
      <c r="J2630" s="2">
        <v>-118.06033</v>
      </c>
      <c r="K2630" s="2">
        <v>33.868711</v>
      </c>
      <c r="L2630" s="2" t="s">
        <v>11274</v>
      </c>
    </row>
    <row r="2631" spans="1:12">
      <c r="A2631" s="2">
        <v>368497</v>
      </c>
      <c r="B2631" s="2" t="s">
        <v>11275</v>
      </c>
      <c r="C2631" s="2" t="s">
        <v>11276</v>
      </c>
      <c r="D2631" s="2" t="s">
        <v>602</v>
      </c>
      <c r="E2631" s="2">
        <v>900182</v>
      </c>
      <c r="F2631" s="2" t="s">
        <v>5348</v>
      </c>
      <c r="G2631" s="2">
        <v>906119</v>
      </c>
      <c r="H2631" s="2">
        <v>5</v>
      </c>
      <c r="I2631" s="2" t="s">
        <v>11277</v>
      </c>
      <c r="J2631" s="2">
        <v>-118.450648</v>
      </c>
      <c r="K2631" s="2">
        <v>33.984398</v>
      </c>
      <c r="L2631" s="2" t="s">
        <v>11278</v>
      </c>
    </row>
    <row r="2632" spans="1:12">
      <c r="A2632" s="2">
        <v>369151</v>
      </c>
      <c r="B2632" s="2" t="s">
        <v>11279</v>
      </c>
      <c r="C2632" s="2" t="s">
        <v>11280</v>
      </c>
      <c r="D2632" s="2" t="s">
        <v>4390</v>
      </c>
      <c r="E2632" s="2">
        <v>900007</v>
      </c>
      <c r="F2632" s="2" t="s">
        <v>11281</v>
      </c>
      <c r="G2632" s="2">
        <v>912153</v>
      </c>
      <c r="H2632" s="2">
        <v>5</v>
      </c>
      <c r="I2632" s="2" t="s">
        <v>11282</v>
      </c>
      <c r="J2632" s="2">
        <v>-71.384832</v>
      </c>
      <c r="K2632" s="2">
        <v>-41.165154</v>
      </c>
      <c r="L2632" s="2" t="s">
        <v>11283</v>
      </c>
    </row>
    <row r="2633" spans="1:12">
      <c r="A2633" s="2">
        <v>369575</v>
      </c>
      <c r="B2633" s="2" t="s">
        <v>11284</v>
      </c>
      <c r="C2633" s="2" t="s">
        <v>11285</v>
      </c>
      <c r="D2633" s="2" t="s">
        <v>25</v>
      </c>
      <c r="E2633" s="2">
        <v>900085</v>
      </c>
      <c r="F2633" s="2" t="s">
        <v>5890</v>
      </c>
      <c r="G2633" s="2">
        <v>1105610</v>
      </c>
      <c r="H2633" s="2">
        <v>4</v>
      </c>
      <c r="I2633" s="2" t="s">
        <v>11286</v>
      </c>
      <c r="J2633" s="2">
        <v>137.21212</v>
      </c>
      <c r="K2633" s="2">
        <v>36.69186</v>
      </c>
      <c r="L2633" s="2" t="s">
        <v>11287</v>
      </c>
    </row>
    <row r="2634" spans="1:12">
      <c r="A2634" s="2">
        <v>370189</v>
      </c>
      <c r="B2634" s="2" t="s">
        <v>11288</v>
      </c>
      <c r="C2634" s="2" t="s">
        <v>11289</v>
      </c>
      <c r="D2634" s="2" t="s">
        <v>602</v>
      </c>
      <c r="E2634" s="2">
        <v>900182</v>
      </c>
      <c r="F2634" s="2" t="s">
        <v>11290</v>
      </c>
      <c r="G2634" s="2">
        <v>965714</v>
      </c>
      <c r="H2634" s="2">
        <v>5</v>
      </c>
      <c r="I2634" s="2" t="s">
        <v>11291</v>
      </c>
      <c r="J2634" s="2">
        <v>-118.096904</v>
      </c>
      <c r="K2634" s="2">
        <v>34.080158</v>
      </c>
      <c r="L2634" s="2" t="s">
        <v>11292</v>
      </c>
    </row>
    <row r="2635" spans="1:12">
      <c r="A2635" s="2">
        <v>370376</v>
      </c>
      <c r="B2635" s="2" t="s">
        <v>11293</v>
      </c>
      <c r="C2635" s="2" t="s">
        <v>11294</v>
      </c>
      <c r="D2635" s="2" t="s">
        <v>3854</v>
      </c>
      <c r="E2635" s="2">
        <v>900077</v>
      </c>
      <c r="F2635" s="2" t="s">
        <v>11295</v>
      </c>
      <c r="G2635" s="2">
        <v>902684</v>
      </c>
      <c r="H2635" s="2">
        <v>5</v>
      </c>
      <c r="I2635" s="2" t="s">
        <v>11296</v>
      </c>
      <c r="J2635" s="2">
        <v>74.8115891</v>
      </c>
      <c r="K2635" s="2">
        <v>31.6920316</v>
      </c>
      <c r="L2635" s="2" t="s">
        <v>11297</v>
      </c>
    </row>
    <row r="2636" spans="1:12">
      <c r="A2636" s="2">
        <v>370437</v>
      </c>
      <c r="B2636" s="2" t="s">
        <v>11298</v>
      </c>
      <c r="C2636" s="2" t="s">
        <v>11299</v>
      </c>
      <c r="D2636" s="2" t="s">
        <v>602</v>
      </c>
      <c r="E2636" s="2">
        <v>900182</v>
      </c>
      <c r="F2636" s="2" t="s">
        <v>9735</v>
      </c>
      <c r="G2636" s="2">
        <v>906405</v>
      </c>
      <c r="H2636" s="2">
        <v>4</v>
      </c>
      <c r="I2636" s="2" t="s">
        <v>11300</v>
      </c>
      <c r="J2636" s="2">
        <v>-81.3585345377214</v>
      </c>
      <c r="K2636" s="2">
        <v>28.7883461457238</v>
      </c>
      <c r="L2636" s="2" t="s">
        <v>11301</v>
      </c>
    </row>
    <row r="2637" spans="1:12">
      <c r="A2637" s="2">
        <v>370752</v>
      </c>
      <c r="B2637" s="2" t="s">
        <v>11302</v>
      </c>
      <c r="C2637" s="2" t="s">
        <v>11303</v>
      </c>
      <c r="D2637" s="2" t="s">
        <v>602</v>
      </c>
      <c r="E2637" s="2">
        <v>900182</v>
      </c>
      <c r="F2637" s="2" t="s">
        <v>9547</v>
      </c>
      <c r="G2637" s="2">
        <v>905623</v>
      </c>
      <c r="H2637" s="2">
        <v>3</v>
      </c>
      <c r="I2637" s="2">
        <v>17347299000</v>
      </c>
      <c r="J2637" s="2">
        <v>-83.34834</v>
      </c>
      <c r="K2637" s="2">
        <v>42.241239</v>
      </c>
      <c r="L2637" s="2" t="s">
        <v>11304</v>
      </c>
    </row>
    <row r="2638" spans="1:12">
      <c r="A2638" s="2">
        <v>370782</v>
      </c>
      <c r="B2638" s="2" t="s">
        <v>11305</v>
      </c>
      <c r="C2638" s="2" t="s">
        <v>11306</v>
      </c>
      <c r="D2638" s="2" t="s">
        <v>602</v>
      </c>
      <c r="E2638" s="2">
        <v>900182</v>
      </c>
      <c r="F2638" s="2" t="s">
        <v>4405</v>
      </c>
      <c r="G2638" s="2">
        <v>912052</v>
      </c>
      <c r="H2638" s="2">
        <v>4</v>
      </c>
      <c r="I2638" s="2" t="s">
        <v>11307</v>
      </c>
      <c r="J2638" s="2">
        <v>-121.8879</v>
      </c>
      <c r="K2638" s="2">
        <v>37.33082</v>
      </c>
      <c r="L2638" s="2" t="s">
        <v>11308</v>
      </c>
    </row>
    <row r="2639" spans="1:12">
      <c r="A2639" s="2">
        <v>371842</v>
      </c>
      <c r="B2639" s="2" t="s">
        <v>11309</v>
      </c>
      <c r="C2639" s="2" t="s">
        <v>11310</v>
      </c>
      <c r="D2639" s="2" t="s">
        <v>4894</v>
      </c>
      <c r="E2639" s="2">
        <v>900011</v>
      </c>
      <c r="F2639" s="2" t="s">
        <v>8667</v>
      </c>
      <c r="G2639" s="2">
        <v>901454</v>
      </c>
      <c r="H2639" s="2">
        <v>4</v>
      </c>
      <c r="I2639" s="2"/>
      <c r="J2639" s="2">
        <v>13.246617</v>
      </c>
      <c r="K2639" s="2">
        <v>47.810486</v>
      </c>
      <c r="L2639" s="2" t="s">
        <v>11311</v>
      </c>
    </row>
    <row r="2640" spans="1:12">
      <c r="A2640" s="2">
        <v>371933</v>
      </c>
      <c r="B2640" s="2" t="s">
        <v>11312</v>
      </c>
      <c r="C2640" s="2" t="s">
        <v>11313</v>
      </c>
      <c r="D2640" s="2" t="s">
        <v>2880</v>
      </c>
      <c r="E2640" s="2">
        <v>900180</v>
      </c>
      <c r="F2640" s="2" t="s">
        <v>2881</v>
      </c>
      <c r="G2640" s="2">
        <v>905152</v>
      </c>
      <c r="H2640" s="2">
        <v>5</v>
      </c>
      <c r="I2640" s="2" t="s">
        <v>11314</v>
      </c>
      <c r="J2640" s="2">
        <v>55.313742</v>
      </c>
      <c r="K2640" s="2">
        <v>25.261189</v>
      </c>
      <c r="L2640" s="2" t="s">
        <v>11315</v>
      </c>
    </row>
    <row r="2641" spans="1:12">
      <c r="A2641" s="2">
        <v>372008</v>
      </c>
      <c r="B2641" s="2" t="s">
        <v>11316</v>
      </c>
      <c r="C2641" s="2" t="s">
        <v>11317</v>
      </c>
      <c r="D2641" s="2" t="s">
        <v>4755</v>
      </c>
      <c r="E2641" s="2">
        <v>900143</v>
      </c>
      <c r="F2641" s="2" t="s">
        <v>5038</v>
      </c>
      <c r="G2641" s="2">
        <v>904398</v>
      </c>
      <c r="H2641" s="2">
        <v>4</v>
      </c>
      <c r="I2641" s="2" t="s">
        <v>11318</v>
      </c>
      <c r="J2641" s="2">
        <v>-33.916373</v>
      </c>
      <c r="K2641" s="2">
        <v>18.424045</v>
      </c>
      <c r="L2641" s="2" t="s">
        <v>11319</v>
      </c>
    </row>
    <row r="2642" spans="1:12">
      <c r="A2642" s="2">
        <v>372039</v>
      </c>
      <c r="B2642" s="2" t="s">
        <v>11320</v>
      </c>
      <c r="C2642" s="2" t="s">
        <v>11321</v>
      </c>
      <c r="D2642" s="2" t="s">
        <v>4307</v>
      </c>
      <c r="E2642" s="2">
        <v>900183</v>
      </c>
      <c r="F2642" s="2" t="s">
        <v>4313</v>
      </c>
      <c r="G2642" s="2">
        <v>907576</v>
      </c>
      <c r="H2642" s="2">
        <v>1</v>
      </c>
      <c r="I2642" s="2" t="s">
        <v>11322</v>
      </c>
      <c r="J2642" s="2">
        <v>-56.1596871</v>
      </c>
      <c r="K2642" s="2">
        <v>-34.9240832</v>
      </c>
      <c r="L2642" s="2" t="s">
        <v>11323</v>
      </c>
    </row>
    <row r="2643" spans="1:12">
      <c r="A2643" s="2">
        <v>372345</v>
      </c>
      <c r="B2643" s="2" t="s">
        <v>11324</v>
      </c>
      <c r="C2643" s="2" t="s">
        <v>11325</v>
      </c>
      <c r="D2643" s="2" t="s">
        <v>602</v>
      </c>
      <c r="E2643" s="2">
        <v>900182</v>
      </c>
      <c r="F2643" s="2" t="s">
        <v>8416</v>
      </c>
      <c r="G2643" s="2">
        <v>905600</v>
      </c>
      <c r="H2643" s="2">
        <v>2</v>
      </c>
      <c r="I2643" s="2" t="s">
        <v>11326</v>
      </c>
      <c r="J2643" s="2">
        <v>-106.6211001</v>
      </c>
      <c r="K2643" s="2">
        <v>35.0591984</v>
      </c>
      <c r="L2643" s="2" t="s">
        <v>11327</v>
      </c>
    </row>
    <row r="2644" spans="1:12">
      <c r="A2644" s="2">
        <v>372432</v>
      </c>
      <c r="B2644" s="2" t="s">
        <v>11328</v>
      </c>
      <c r="C2644" s="2" t="s">
        <v>11329</v>
      </c>
      <c r="D2644" s="2" t="s">
        <v>11330</v>
      </c>
      <c r="E2644" s="2">
        <v>900050</v>
      </c>
      <c r="F2644" s="2" t="s">
        <v>11330</v>
      </c>
      <c r="G2644" s="2">
        <v>901832</v>
      </c>
      <c r="H2644" s="2">
        <v>5</v>
      </c>
      <c r="I2644" s="2" t="s">
        <v>11331</v>
      </c>
      <c r="J2644" s="2">
        <v>43.157796</v>
      </c>
      <c r="K2644" s="2">
        <v>11.602575</v>
      </c>
      <c r="L2644" s="2" t="s">
        <v>11332</v>
      </c>
    </row>
    <row r="2645" spans="1:12">
      <c r="A2645" s="2">
        <v>372468</v>
      </c>
      <c r="B2645" s="2" t="s">
        <v>11333</v>
      </c>
      <c r="C2645" s="2" t="s">
        <v>11334</v>
      </c>
      <c r="D2645" s="2" t="s">
        <v>2759</v>
      </c>
      <c r="E2645" s="2">
        <v>900078</v>
      </c>
      <c r="F2645" s="2" t="s">
        <v>2760</v>
      </c>
      <c r="G2645" s="2">
        <v>902887</v>
      </c>
      <c r="H2645" s="2">
        <v>4</v>
      </c>
      <c r="I2645" s="2" t="s">
        <v>11335</v>
      </c>
      <c r="J2645" s="2">
        <v>115.2733261</v>
      </c>
      <c r="K2645" s="2">
        <v>-8.4965138</v>
      </c>
      <c r="L2645" s="2" t="s">
        <v>11336</v>
      </c>
    </row>
    <row r="2646" spans="1:12">
      <c r="A2646" s="2">
        <v>372514</v>
      </c>
      <c r="B2646" s="2" t="s">
        <v>11337</v>
      </c>
      <c r="C2646" s="2" t="s">
        <v>11338</v>
      </c>
      <c r="D2646" s="2" t="s">
        <v>602</v>
      </c>
      <c r="E2646" s="2">
        <v>900182</v>
      </c>
      <c r="F2646" s="2" t="s">
        <v>6816</v>
      </c>
      <c r="G2646" s="2">
        <v>905786</v>
      </c>
      <c r="H2646" s="2">
        <v>3</v>
      </c>
      <c r="I2646" s="2" t="s">
        <v>11326</v>
      </c>
      <c r="J2646" s="2">
        <v>-87.958404</v>
      </c>
      <c r="K2646" s="2">
        <v>43.178483</v>
      </c>
      <c r="L2646" s="2" t="s">
        <v>11339</v>
      </c>
    </row>
    <row r="2647" spans="1:12">
      <c r="A2647" s="2">
        <v>372623</v>
      </c>
      <c r="B2647" s="2" t="s">
        <v>11340</v>
      </c>
      <c r="C2647" s="2" t="s">
        <v>11341</v>
      </c>
      <c r="D2647" s="2" t="s">
        <v>8703</v>
      </c>
      <c r="E2647" s="2">
        <v>900012</v>
      </c>
      <c r="F2647" s="2" t="s">
        <v>8704</v>
      </c>
      <c r="G2647" s="2">
        <v>901472</v>
      </c>
      <c r="H2647" s="2">
        <v>5</v>
      </c>
      <c r="I2647" s="2" t="s">
        <v>11342</v>
      </c>
      <c r="J2647" s="2">
        <v>50.05321653</v>
      </c>
      <c r="K2647" s="2">
        <v>40.46078279</v>
      </c>
      <c r="L2647" s="2" t="s">
        <v>11343</v>
      </c>
    </row>
    <row r="2648" spans="1:12">
      <c r="A2648" s="2">
        <v>373134</v>
      </c>
      <c r="B2648" s="2" t="s">
        <v>11344</v>
      </c>
      <c r="C2648" s="2" t="s">
        <v>11345</v>
      </c>
      <c r="D2648" s="2" t="s">
        <v>602</v>
      </c>
      <c r="E2648" s="2">
        <v>900182</v>
      </c>
      <c r="F2648" s="2" t="s">
        <v>5316</v>
      </c>
      <c r="G2648" s="2">
        <v>906257</v>
      </c>
      <c r="H2648" s="2">
        <v>3</v>
      </c>
      <c r="I2648" s="2"/>
      <c r="J2648" s="2">
        <v>25.960152</v>
      </c>
      <c r="K2648" s="2">
        <v>-80.139586</v>
      </c>
      <c r="L2648" s="2" t="s">
        <v>11346</v>
      </c>
    </row>
    <row r="2649" spans="1:12">
      <c r="A2649" s="2">
        <v>373704</v>
      </c>
      <c r="B2649" s="2" t="s">
        <v>11347</v>
      </c>
      <c r="C2649" s="2" t="s">
        <v>11348</v>
      </c>
      <c r="D2649" s="2" t="s">
        <v>4150</v>
      </c>
      <c r="E2649" s="2">
        <v>900139</v>
      </c>
      <c r="F2649" s="2" t="s">
        <v>4151</v>
      </c>
      <c r="G2649" s="2">
        <v>904323</v>
      </c>
      <c r="H2649" s="2">
        <v>5</v>
      </c>
      <c r="I2649" s="2" t="s">
        <v>11349</v>
      </c>
      <c r="J2649" s="2">
        <v>51.52844</v>
      </c>
      <c r="K2649" s="2">
        <v>25.350325</v>
      </c>
      <c r="L2649" s="2" t="s">
        <v>11350</v>
      </c>
    </row>
    <row r="2650" spans="1:12">
      <c r="A2650" s="2">
        <v>373869</v>
      </c>
      <c r="B2650" s="2" t="s">
        <v>11351</v>
      </c>
      <c r="C2650" s="2" t="s">
        <v>11352</v>
      </c>
      <c r="D2650" s="2" t="s">
        <v>602</v>
      </c>
      <c r="E2650" s="2">
        <v>900182</v>
      </c>
      <c r="F2650" s="2" t="s">
        <v>5321</v>
      </c>
      <c r="G2650" s="2">
        <v>906007</v>
      </c>
      <c r="H2650" s="2">
        <v>2</v>
      </c>
      <c r="I2650" s="2" t="s">
        <v>11353</v>
      </c>
      <c r="J2650" s="2">
        <v>-81.456588</v>
      </c>
      <c r="K2650" s="2">
        <v>28.481961</v>
      </c>
      <c r="L2650" s="2" t="s">
        <v>11354</v>
      </c>
    </row>
    <row r="2651" spans="1:12">
      <c r="A2651" s="2">
        <v>374250</v>
      </c>
      <c r="B2651" s="2" t="s">
        <v>11355</v>
      </c>
      <c r="C2651" s="2" t="s">
        <v>11356</v>
      </c>
      <c r="D2651" s="2" t="s">
        <v>3063</v>
      </c>
      <c r="E2651" s="2">
        <v>900032</v>
      </c>
      <c r="F2651" s="2" t="s">
        <v>3333</v>
      </c>
      <c r="G2651" s="2">
        <v>901649</v>
      </c>
      <c r="H2651" s="2">
        <v>5</v>
      </c>
      <c r="I2651" s="2" t="s">
        <v>11357</v>
      </c>
      <c r="J2651" s="2">
        <v>-122.95653</v>
      </c>
      <c r="K2651" s="2">
        <v>50.11224</v>
      </c>
      <c r="L2651" s="2" t="s">
        <v>11358</v>
      </c>
    </row>
    <row r="2652" spans="1:12">
      <c r="A2652" s="2">
        <v>374300</v>
      </c>
      <c r="B2652" s="2" t="s">
        <v>11359</v>
      </c>
      <c r="C2652" s="2" t="s">
        <v>11360</v>
      </c>
      <c r="D2652" s="2" t="s">
        <v>11361</v>
      </c>
      <c r="E2652" s="2">
        <v>900015</v>
      </c>
      <c r="F2652" s="2" t="s">
        <v>11362</v>
      </c>
      <c r="G2652" s="2">
        <v>901476</v>
      </c>
      <c r="H2652" s="2">
        <v>5</v>
      </c>
      <c r="I2652" s="2" t="s">
        <v>11363</v>
      </c>
      <c r="J2652" s="2">
        <v>90.4184979</v>
      </c>
      <c r="K2652" s="2">
        <v>23.8363354</v>
      </c>
      <c r="L2652" s="2" t="s">
        <v>11364</v>
      </c>
    </row>
    <row r="2653" spans="1:12">
      <c r="A2653" s="2">
        <v>374428</v>
      </c>
      <c r="B2653" s="2" t="s">
        <v>11365</v>
      </c>
      <c r="C2653" s="2" t="s">
        <v>11366</v>
      </c>
      <c r="D2653" s="2" t="s">
        <v>11367</v>
      </c>
      <c r="E2653" s="2">
        <v>900117</v>
      </c>
      <c r="F2653" s="2" t="s">
        <v>11368</v>
      </c>
      <c r="G2653" s="2">
        <v>903887</v>
      </c>
      <c r="H2653" s="2">
        <v>5</v>
      </c>
      <c r="I2653" s="2" t="s">
        <v>11369</v>
      </c>
      <c r="J2653" s="2">
        <v>-8.00824</v>
      </c>
      <c r="K2653" s="2">
        <v>31.6191</v>
      </c>
      <c r="L2653" s="2" t="s">
        <v>11370</v>
      </c>
    </row>
    <row r="2654" spans="1:12">
      <c r="A2654" s="2">
        <v>374635</v>
      </c>
      <c r="B2654" s="2" t="s">
        <v>11371</v>
      </c>
      <c r="C2654" s="2" t="s">
        <v>11372</v>
      </c>
      <c r="D2654" s="2" t="s">
        <v>3682</v>
      </c>
      <c r="E2654" s="2">
        <v>900181</v>
      </c>
      <c r="F2654" s="2" t="s">
        <v>3467</v>
      </c>
      <c r="G2654" s="2">
        <v>905165</v>
      </c>
      <c r="H2654" s="2">
        <v>5</v>
      </c>
      <c r="I2654" s="2" t="s">
        <v>11373</v>
      </c>
      <c r="J2654" s="2">
        <v>-0.0211480000000392</v>
      </c>
      <c r="K2654" s="2">
        <v>51.507487</v>
      </c>
      <c r="L2654" s="2" t="s">
        <v>11374</v>
      </c>
    </row>
    <row r="2655" spans="1:12">
      <c r="A2655" s="2">
        <v>374639</v>
      </c>
      <c r="B2655" s="2" t="s">
        <v>11375</v>
      </c>
      <c r="C2655" s="2" t="s">
        <v>11376</v>
      </c>
      <c r="D2655" s="2" t="s">
        <v>602</v>
      </c>
      <c r="E2655" s="2">
        <v>900182</v>
      </c>
      <c r="F2655" s="2" t="s">
        <v>5413</v>
      </c>
      <c r="G2655" s="2">
        <v>906837</v>
      </c>
      <c r="H2655" s="2">
        <v>3</v>
      </c>
      <c r="I2655" s="2" t="s">
        <v>11377</v>
      </c>
      <c r="J2655" s="2">
        <v>-122.20168</v>
      </c>
      <c r="K2655" s="2">
        <v>47.61532</v>
      </c>
      <c r="L2655" s="2" t="s">
        <v>11378</v>
      </c>
    </row>
    <row r="2656" spans="1:12">
      <c r="A2656" s="2">
        <v>374640</v>
      </c>
      <c r="B2656" s="2" t="s">
        <v>11379</v>
      </c>
      <c r="C2656" s="2" t="s">
        <v>11380</v>
      </c>
      <c r="D2656" s="2" t="s">
        <v>2880</v>
      </c>
      <c r="E2656" s="2">
        <v>900180</v>
      </c>
      <c r="F2656" s="2" t="s">
        <v>2881</v>
      </c>
      <c r="G2656" s="2">
        <v>905152</v>
      </c>
      <c r="H2656" s="2">
        <v>4</v>
      </c>
      <c r="I2656" s="2" t="s">
        <v>11381</v>
      </c>
      <c r="J2656" s="2">
        <v>25.211212</v>
      </c>
      <c r="K2656" s="2">
        <v>55.315963</v>
      </c>
      <c r="L2656" s="2" t="s">
        <v>4938</v>
      </c>
    </row>
    <row r="2657" spans="1:12">
      <c r="A2657" s="2">
        <v>374641</v>
      </c>
      <c r="B2657" s="2" t="s">
        <v>11382</v>
      </c>
      <c r="C2657" s="2" t="s">
        <v>11383</v>
      </c>
      <c r="D2657" s="2" t="s">
        <v>3557</v>
      </c>
      <c r="E2657" s="2">
        <v>900054</v>
      </c>
      <c r="F2657" s="2" t="s">
        <v>3563</v>
      </c>
      <c r="G2657" s="2">
        <v>901852</v>
      </c>
      <c r="H2657" s="2">
        <v>5</v>
      </c>
      <c r="I2657" s="2" t="s">
        <v>11384</v>
      </c>
      <c r="J2657" s="2">
        <v>30.057162</v>
      </c>
      <c r="K2657" s="2">
        <v>31.224314</v>
      </c>
      <c r="L2657" s="2" t="s">
        <v>11385</v>
      </c>
    </row>
    <row r="2658" spans="1:12">
      <c r="A2658" s="2">
        <v>374642</v>
      </c>
      <c r="B2658" s="2" t="s">
        <v>11386</v>
      </c>
      <c r="C2658" s="2" t="s">
        <v>11387</v>
      </c>
      <c r="D2658" s="2" t="s">
        <v>602</v>
      </c>
      <c r="E2658" s="2">
        <v>900182</v>
      </c>
      <c r="F2658" s="2" t="s">
        <v>10701</v>
      </c>
      <c r="G2658" s="2">
        <v>906281</v>
      </c>
      <c r="H2658" s="2">
        <v>3</v>
      </c>
      <c r="I2658" s="2" t="s">
        <v>11388</v>
      </c>
      <c r="J2658" s="2">
        <v>33.75195</v>
      </c>
      <c r="K2658" s="2">
        <v>-116.358447</v>
      </c>
      <c r="L2658" s="2" t="s">
        <v>11389</v>
      </c>
    </row>
    <row r="2659" spans="1:12">
      <c r="A2659" s="2">
        <v>374644</v>
      </c>
      <c r="B2659" s="2" t="s">
        <v>11390</v>
      </c>
      <c r="C2659" s="2" t="s">
        <v>11391</v>
      </c>
      <c r="D2659" s="2" t="s">
        <v>602</v>
      </c>
      <c r="E2659" s="2">
        <v>900182</v>
      </c>
      <c r="F2659" s="2" t="s">
        <v>5312</v>
      </c>
      <c r="G2659" s="2">
        <v>906053</v>
      </c>
      <c r="H2659" s="2">
        <v>4</v>
      </c>
      <c r="I2659" s="2" t="s">
        <v>11392</v>
      </c>
      <c r="J2659" s="2">
        <v>26.12209</v>
      </c>
      <c r="K2659" s="2">
        <v>-80.105259</v>
      </c>
      <c r="L2659" s="2" t="s">
        <v>11393</v>
      </c>
    </row>
    <row r="2660" spans="1:12">
      <c r="A2660" s="2">
        <v>374645</v>
      </c>
      <c r="B2660" s="2" t="s">
        <v>11394</v>
      </c>
      <c r="C2660" s="2" t="s">
        <v>11395</v>
      </c>
      <c r="D2660" s="2" t="s">
        <v>602</v>
      </c>
      <c r="E2660" s="2">
        <v>900182</v>
      </c>
      <c r="F2660" s="2" t="s">
        <v>11396</v>
      </c>
      <c r="G2660" s="2">
        <v>964491</v>
      </c>
      <c r="H2660" s="2">
        <v>4</v>
      </c>
      <c r="I2660" s="2" t="s">
        <v>11397</v>
      </c>
      <c r="J2660" s="2">
        <v>33.584587</v>
      </c>
      <c r="K2660" s="2">
        <v>-117.845169</v>
      </c>
      <c r="L2660" s="2" t="s">
        <v>11398</v>
      </c>
    </row>
    <row r="2661" spans="1:12">
      <c r="A2661" s="2">
        <v>374646</v>
      </c>
      <c r="B2661" s="2" t="s">
        <v>11399</v>
      </c>
      <c r="C2661" s="2" t="s">
        <v>11400</v>
      </c>
      <c r="D2661" s="2" t="s">
        <v>602</v>
      </c>
      <c r="E2661" s="2">
        <v>900182</v>
      </c>
      <c r="F2661" s="2" t="s">
        <v>5321</v>
      </c>
      <c r="G2661" s="2">
        <v>906007</v>
      </c>
      <c r="H2661" s="2">
        <v>3</v>
      </c>
      <c r="I2661" s="2" t="s">
        <v>11401</v>
      </c>
      <c r="J2661" s="2">
        <v>-81.46641</v>
      </c>
      <c r="K2661" s="2">
        <v>28.392855</v>
      </c>
      <c r="L2661" s="2" t="s">
        <v>11402</v>
      </c>
    </row>
    <row r="2662" spans="1:12">
      <c r="A2662" s="2">
        <v>374647</v>
      </c>
      <c r="B2662" s="2" t="s">
        <v>11403</v>
      </c>
      <c r="C2662" s="2" t="s">
        <v>11404</v>
      </c>
      <c r="D2662" s="2" t="s">
        <v>65</v>
      </c>
      <c r="E2662" s="2">
        <v>900105</v>
      </c>
      <c r="F2662" s="2" t="s">
        <v>372</v>
      </c>
      <c r="G2662" s="2">
        <v>903668</v>
      </c>
      <c r="H2662" s="2">
        <v>4</v>
      </c>
      <c r="I2662" s="2" t="s">
        <v>11405</v>
      </c>
      <c r="J2662" s="2">
        <v>116.068132</v>
      </c>
      <c r="K2662" s="2">
        <v>5.976099</v>
      </c>
      <c r="L2662" s="2" t="s">
        <v>11406</v>
      </c>
    </row>
    <row r="2663" spans="1:12">
      <c r="A2663" s="2">
        <v>374651</v>
      </c>
      <c r="B2663" s="2" t="s">
        <v>11407</v>
      </c>
      <c r="C2663" s="2" t="s">
        <v>11408</v>
      </c>
      <c r="D2663" s="2" t="s">
        <v>602</v>
      </c>
      <c r="E2663" s="2">
        <v>900182</v>
      </c>
      <c r="F2663" s="2" t="s">
        <v>5480</v>
      </c>
      <c r="G2663" s="2">
        <v>906051</v>
      </c>
      <c r="H2663" s="2">
        <v>4</v>
      </c>
      <c r="I2663" s="2" t="s">
        <v>11409</v>
      </c>
      <c r="J2663" s="2">
        <v>-90.065003</v>
      </c>
      <c r="K2663" s="2">
        <v>29.958581</v>
      </c>
      <c r="L2663" s="2" t="s">
        <v>11410</v>
      </c>
    </row>
    <row r="2664" spans="1:12">
      <c r="A2664" s="2">
        <v>374652</v>
      </c>
      <c r="B2664" s="2" t="s">
        <v>11411</v>
      </c>
      <c r="C2664" s="2" t="s">
        <v>11411</v>
      </c>
      <c r="D2664" s="2" t="s">
        <v>602</v>
      </c>
      <c r="E2664" s="2">
        <v>900182</v>
      </c>
      <c r="F2664" s="2" t="s">
        <v>5321</v>
      </c>
      <c r="G2664" s="2">
        <v>906007</v>
      </c>
      <c r="H2664" s="2">
        <v>3</v>
      </c>
      <c r="I2664" s="2" t="s">
        <v>11412</v>
      </c>
      <c r="J2664" s="2">
        <v>28.484487</v>
      </c>
      <c r="K2664" s="2">
        <v>-81.434913</v>
      </c>
      <c r="L2664" s="2" t="s">
        <v>11413</v>
      </c>
    </row>
    <row r="2665" spans="1:12">
      <c r="A2665" s="2">
        <v>374654</v>
      </c>
      <c r="B2665" s="2" t="s">
        <v>11414</v>
      </c>
      <c r="C2665" s="2" t="s">
        <v>11415</v>
      </c>
      <c r="D2665" s="2" t="s">
        <v>602</v>
      </c>
      <c r="E2665" s="2">
        <v>900182</v>
      </c>
      <c r="F2665" s="2" t="s">
        <v>6345</v>
      </c>
      <c r="G2665" s="2">
        <v>970190</v>
      </c>
      <c r="H2665" s="2">
        <v>3</v>
      </c>
      <c r="I2665" s="2" t="s">
        <v>11416</v>
      </c>
      <c r="J2665" s="2">
        <v>-117.953999</v>
      </c>
      <c r="K2665" s="2">
        <v>33.689301</v>
      </c>
      <c r="L2665" s="2" t="s">
        <v>11417</v>
      </c>
    </row>
    <row r="2666" spans="1:12">
      <c r="A2666" s="2">
        <v>374657</v>
      </c>
      <c r="B2666" s="2" t="s">
        <v>11418</v>
      </c>
      <c r="C2666" s="2" t="s">
        <v>11419</v>
      </c>
      <c r="D2666" s="2" t="s">
        <v>602</v>
      </c>
      <c r="E2666" s="2">
        <v>900182</v>
      </c>
      <c r="F2666" s="2" t="s">
        <v>5449</v>
      </c>
      <c r="G2666" s="2">
        <v>905557</v>
      </c>
      <c r="H2666" s="2">
        <v>3</v>
      </c>
      <c r="I2666" s="2" t="s">
        <v>11420</v>
      </c>
      <c r="J2666" s="2">
        <v>33.925293</v>
      </c>
      <c r="K2666" s="2">
        <v>-84.351463</v>
      </c>
      <c r="L2666" s="2" t="s">
        <v>11421</v>
      </c>
    </row>
    <row r="2667" spans="1:12">
      <c r="A2667" s="2">
        <v>374658</v>
      </c>
      <c r="B2667" s="2" t="s">
        <v>11422</v>
      </c>
      <c r="C2667" s="2" t="s">
        <v>11423</v>
      </c>
      <c r="D2667" s="2" t="s">
        <v>602</v>
      </c>
      <c r="E2667" s="2">
        <v>900182</v>
      </c>
      <c r="F2667" s="2" t="s">
        <v>9973</v>
      </c>
      <c r="G2667" s="2">
        <v>965716</v>
      </c>
      <c r="H2667" s="2">
        <v>3</v>
      </c>
      <c r="I2667" s="2" t="s">
        <v>11424</v>
      </c>
      <c r="J2667" s="2">
        <v>33.724857</v>
      </c>
      <c r="K2667" s="2">
        <v>-117.834443</v>
      </c>
      <c r="L2667" s="2" t="s">
        <v>11425</v>
      </c>
    </row>
    <row r="2668" spans="1:12">
      <c r="A2668" s="2">
        <v>374659</v>
      </c>
      <c r="B2668" s="2" t="s">
        <v>11426</v>
      </c>
      <c r="C2668" s="2" t="s">
        <v>11427</v>
      </c>
      <c r="D2668" s="2" t="s">
        <v>2759</v>
      </c>
      <c r="E2668" s="2">
        <v>900078</v>
      </c>
      <c r="F2668" s="2" t="s">
        <v>11428</v>
      </c>
      <c r="G2668" s="2">
        <v>1102316</v>
      </c>
      <c r="H2668" s="2">
        <v>5</v>
      </c>
      <c r="I2668" s="2">
        <v>0</v>
      </c>
      <c r="J2668" s="2">
        <v>-8.467794</v>
      </c>
      <c r="K2668" s="2">
        <v>119.874245</v>
      </c>
      <c r="L2668" s="2" t="s">
        <v>11429</v>
      </c>
    </row>
    <row r="2669" spans="1:12">
      <c r="A2669" s="2">
        <v>374716</v>
      </c>
      <c r="B2669" s="2" t="s">
        <v>11430</v>
      </c>
      <c r="C2669" s="2" t="s">
        <v>11431</v>
      </c>
      <c r="D2669" s="2" t="s">
        <v>2880</v>
      </c>
      <c r="E2669" s="2">
        <v>900180</v>
      </c>
      <c r="F2669" s="2" t="s">
        <v>11432</v>
      </c>
      <c r="G2669" s="2">
        <v>977930</v>
      </c>
      <c r="H2669" s="2">
        <v>5</v>
      </c>
      <c r="I2669" s="2" t="s">
        <v>11433</v>
      </c>
      <c r="J2669" s="2">
        <v>55.66092</v>
      </c>
      <c r="K2669" s="2">
        <v>24.82359</v>
      </c>
      <c r="L2669" s="2" t="s">
        <v>11434</v>
      </c>
    </row>
    <row r="2670" spans="1:12">
      <c r="A2670" s="2">
        <v>375172</v>
      </c>
      <c r="B2670" s="2" t="s">
        <v>11435</v>
      </c>
      <c r="C2670" s="2" t="s">
        <v>11436</v>
      </c>
      <c r="D2670" s="2" t="s">
        <v>602</v>
      </c>
      <c r="E2670" s="2">
        <v>900182</v>
      </c>
      <c r="F2670" s="2" t="s">
        <v>11437</v>
      </c>
      <c r="G2670" s="2">
        <v>905998</v>
      </c>
      <c r="H2670" s="2">
        <v>4</v>
      </c>
      <c r="I2670" s="2" t="s">
        <v>11438</v>
      </c>
      <c r="J2670" s="2">
        <v>-94.59588</v>
      </c>
      <c r="K2670" s="2">
        <v>39.0427</v>
      </c>
      <c r="L2670" s="2" t="s">
        <v>11439</v>
      </c>
    </row>
    <row r="2671" spans="1:12">
      <c r="A2671" s="2">
        <v>375202</v>
      </c>
      <c r="B2671" s="2" t="s">
        <v>11440</v>
      </c>
      <c r="C2671" s="2" t="s">
        <v>11441</v>
      </c>
      <c r="D2671" s="2" t="s">
        <v>602</v>
      </c>
      <c r="E2671" s="2">
        <v>900182</v>
      </c>
      <c r="F2671" s="2" t="s">
        <v>11442</v>
      </c>
      <c r="G2671" s="2">
        <v>906000</v>
      </c>
      <c r="H2671" s="2">
        <v>3</v>
      </c>
      <c r="I2671" s="2" t="s">
        <v>11443</v>
      </c>
      <c r="J2671" s="2">
        <v>-104.72243</v>
      </c>
      <c r="K2671" s="2">
        <v>38.8201</v>
      </c>
      <c r="L2671" s="2" t="s">
        <v>11444</v>
      </c>
    </row>
    <row r="2672" spans="1:12">
      <c r="A2672" s="2">
        <v>375322</v>
      </c>
      <c r="B2672" s="2" t="s">
        <v>11445</v>
      </c>
      <c r="C2672" s="2" t="s">
        <v>11446</v>
      </c>
      <c r="D2672" s="2" t="s">
        <v>2759</v>
      </c>
      <c r="E2672" s="2">
        <v>900078</v>
      </c>
      <c r="F2672" s="2" t="s">
        <v>2760</v>
      </c>
      <c r="G2672" s="2">
        <v>902887</v>
      </c>
      <c r="H2672" s="2">
        <v>5</v>
      </c>
      <c r="I2672" s="2">
        <v>623612090300</v>
      </c>
      <c r="J2672" s="2">
        <v>115.1545</v>
      </c>
      <c r="K2672" s="2">
        <v>-8.817435</v>
      </c>
      <c r="L2672" s="2" t="s">
        <v>11447</v>
      </c>
    </row>
    <row r="2673" spans="1:12">
      <c r="A2673" s="2">
        <v>375415</v>
      </c>
      <c r="B2673" s="2" t="s">
        <v>11448</v>
      </c>
      <c r="C2673" s="2" t="s">
        <v>11449</v>
      </c>
      <c r="D2673" s="2" t="s">
        <v>602</v>
      </c>
      <c r="E2673" s="2">
        <v>900182</v>
      </c>
      <c r="F2673" s="2" t="s">
        <v>9478</v>
      </c>
      <c r="G2673" s="2">
        <v>950420</v>
      </c>
      <c r="H2673" s="2">
        <v>2</v>
      </c>
      <c r="I2673" s="2" t="s">
        <v>11450</v>
      </c>
      <c r="J2673" s="2">
        <v>-79.84181</v>
      </c>
      <c r="K2673" s="2">
        <v>36.04246</v>
      </c>
      <c r="L2673" s="2" t="s">
        <v>11451</v>
      </c>
    </row>
    <row r="2674" spans="1:12">
      <c r="A2674" s="2">
        <v>375489</v>
      </c>
      <c r="B2674" s="2" t="s">
        <v>11452</v>
      </c>
      <c r="C2674" s="2" t="s">
        <v>11453</v>
      </c>
      <c r="D2674" s="2" t="s">
        <v>602</v>
      </c>
      <c r="E2674" s="2">
        <v>900182</v>
      </c>
      <c r="F2674" s="2" t="s">
        <v>5837</v>
      </c>
      <c r="G2674" s="2">
        <v>971118</v>
      </c>
      <c r="H2674" s="2">
        <v>4</v>
      </c>
      <c r="I2674" s="2" t="s">
        <v>11454</v>
      </c>
      <c r="J2674" s="2">
        <v>-86.68344</v>
      </c>
      <c r="K2674" s="2">
        <v>36.14482</v>
      </c>
      <c r="L2674" s="2" t="s">
        <v>11455</v>
      </c>
    </row>
    <row r="2675" spans="1:12">
      <c r="A2675" s="2">
        <v>375504</v>
      </c>
      <c r="B2675" s="2" t="s">
        <v>11456</v>
      </c>
      <c r="C2675" s="2" t="s">
        <v>11457</v>
      </c>
      <c r="D2675" s="2" t="s">
        <v>602</v>
      </c>
      <c r="E2675" s="2">
        <v>900182</v>
      </c>
      <c r="F2675" s="2" t="s">
        <v>6787</v>
      </c>
      <c r="G2675" s="2">
        <v>905781</v>
      </c>
      <c r="H2675" s="2">
        <v>4</v>
      </c>
      <c r="I2675" s="2">
        <v>2394664000</v>
      </c>
      <c r="J2675" s="2"/>
      <c r="K2675" s="2"/>
      <c r="L2675" s="2" t="s">
        <v>11458</v>
      </c>
    </row>
    <row r="2676" spans="1:12">
      <c r="A2676" s="2">
        <v>375653</v>
      </c>
      <c r="B2676" s="2" t="s">
        <v>11459</v>
      </c>
      <c r="C2676" s="2" t="s">
        <v>11460</v>
      </c>
      <c r="D2676" s="2" t="s">
        <v>25</v>
      </c>
      <c r="E2676" s="2">
        <v>900085</v>
      </c>
      <c r="F2676" s="2" t="s">
        <v>11461</v>
      </c>
      <c r="G2676" s="2">
        <v>903522</v>
      </c>
      <c r="H2676" s="2">
        <v>3</v>
      </c>
      <c r="I2676" s="2" t="s">
        <v>11462</v>
      </c>
      <c r="J2676" s="2">
        <v>143.20234</v>
      </c>
      <c r="K2676" s="2">
        <v>42.91918</v>
      </c>
      <c r="L2676" s="2" t="s">
        <v>11463</v>
      </c>
    </row>
    <row r="2677" spans="1:12">
      <c r="A2677" s="2">
        <v>375854</v>
      </c>
      <c r="B2677" s="2" t="s">
        <v>11464</v>
      </c>
      <c r="C2677" s="2" t="s">
        <v>11465</v>
      </c>
      <c r="D2677" s="2" t="s">
        <v>3063</v>
      </c>
      <c r="E2677" s="2">
        <v>900032</v>
      </c>
      <c r="F2677" s="2" t="s">
        <v>11466</v>
      </c>
      <c r="G2677" s="2">
        <v>1000117253</v>
      </c>
      <c r="H2677" s="2">
        <v>4</v>
      </c>
      <c r="I2677" s="2" t="s">
        <v>11467</v>
      </c>
      <c r="J2677" s="2">
        <v>-74.5866</v>
      </c>
      <c r="K2677" s="2">
        <v>46.21259</v>
      </c>
      <c r="L2677" s="2" t="s">
        <v>11468</v>
      </c>
    </row>
    <row r="2678" spans="1:12">
      <c r="A2678" s="2">
        <v>375939</v>
      </c>
      <c r="B2678" s="2" t="s">
        <v>11469</v>
      </c>
      <c r="C2678" s="2" t="s">
        <v>11470</v>
      </c>
      <c r="D2678" s="2" t="s">
        <v>3854</v>
      </c>
      <c r="E2678" s="2">
        <v>900077</v>
      </c>
      <c r="F2678" s="2" t="s">
        <v>4791</v>
      </c>
      <c r="G2678" s="2">
        <v>902687</v>
      </c>
      <c r="H2678" s="2">
        <v>4</v>
      </c>
      <c r="I2678" s="2" t="s">
        <v>11471</v>
      </c>
      <c r="J2678" s="2">
        <v>75.851389</v>
      </c>
      <c r="K2678" s="2">
        <v>26.985</v>
      </c>
      <c r="L2678" s="2" t="s">
        <v>11472</v>
      </c>
    </row>
    <row r="2679" spans="1:12">
      <c r="A2679" s="2">
        <v>376028</v>
      </c>
      <c r="B2679" s="2" t="s">
        <v>11473</v>
      </c>
      <c r="C2679" s="2" t="s">
        <v>11474</v>
      </c>
      <c r="D2679" s="2" t="s">
        <v>25</v>
      </c>
      <c r="E2679" s="2">
        <v>900085</v>
      </c>
      <c r="F2679" s="2" t="s">
        <v>5895</v>
      </c>
      <c r="G2679" s="2">
        <v>903454</v>
      </c>
      <c r="H2679" s="2">
        <v>3</v>
      </c>
      <c r="I2679" s="2" t="s">
        <v>11475</v>
      </c>
      <c r="J2679" s="2">
        <v>137.21223</v>
      </c>
      <c r="K2679" s="2">
        <v>36.69955</v>
      </c>
      <c r="L2679" s="2" t="s">
        <v>11476</v>
      </c>
    </row>
    <row r="2680" spans="1:12">
      <c r="A2680" s="2">
        <v>376048</v>
      </c>
      <c r="B2680" s="2" t="s">
        <v>11477</v>
      </c>
      <c r="C2680" s="2" t="s">
        <v>11478</v>
      </c>
      <c r="D2680" s="2" t="s">
        <v>3854</v>
      </c>
      <c r="E2680" s="2">
        <v>900077</v>
      </c>
      <c r="F2680" s="2" t="s">
        <v>3855</v>
      </c>
      <c r="G2680" s="2">
        <v>902674</v>
      </c>
      <c r="H2680" s="2">
        <v>5</v>
      </c>
      <c r="I2680" s="2" t="s">
        <v>11479</v>
      </c>
      <c r="J2680" s="2">
        <v>77.58611</v>
      </c>
      <c r="K2680" s="2">
        <v>12.99402</v>
      </c>
      <c r="L2680" s="2" t="s">
        <v>11480</v>
      </c>
    </row>
    <row r="2681" spans="1:12">
      <c r="A2681" s="2">
        <v>377026</v>
      </c>
      <c r="B2681" s="2" t="s">
        <v>11481</v>
      </c>
      <c r="C2681" s="2" t="s">
        <v>11482</v>
      </c>
      <c r="D2681" s="2" t="s">
        <v>602</v>
      </c>
      <c r="E2681" s="2">
        <v>900182</v>
      </c>
      <c r="F2681" s="2" t="s">
        <v>11483</v>
      </c>
      <c r="G2681" s="2">
        <v>906323</v>
      </c>
      <c r="H2681" s="2">
        <v>4</v>
      </c>
      <c r="I2681" s="2" t="s">
        <v>11484</v>
      </c>
      <c r="J2681" s="2">
        <v>-89.3824</v>
      </c>
      <c r="K2681" s="2">
        <v>43.0738</v>
      </c>
      <c r="L2681" s="2" t="s">
        <v>11485</v>
      </c>
    </row>
    <row r="2682" spans="1:12">
      <c r="A2682" s="2">
        <v>377098</v>
      </c>
      <c r="B2682" s="2" t="s">
        <v>11486</v>
      </c>
      <c r="C2682" s="2" t="s">
        <v>11487</v>
      </c>
      <c r="D2682" s="2" t="s">
        <v>602</v>
      </c>
      <c r="E2682" s="2">
        <v>900182</v>
      </c>
      <c r="F2682" s="2" t="s">
        <v>11488</v>
      </c>
      <c r="G2682" s="2">
        <v>905464</v>
      </c>
      <c r="H2682" s="2">
        <v>3</v>
      </c>
      <c r="I2682" s="2" t="s">
        <v>11489</v>
      </c>
      <c r="J2682" s="2">
        <v>-76.49053</v>
      </c>
      <c r="K2682" s="2">
        <v>38.979473</v>
      </c>
      <c r="L2682" s="2" t="s">
        <v>11490</v>
      </c>
    </row>
    <row r="2683" spans="1:12">
      <c r="A2683" s="2">
        <v>377140</v>
      </c>
      <c r="B2683" s="2" t="s">
        <v>11491</v>
      </c>
      <c r="C2683" s="2" t="s">
        <v>11492</v>
      </c>
      <c r="D2683" s="2" t="s">
        <v>602</v>
      </c>
      <c r="E2683" s="2">
        <v>900182</v>
      </c>
      <c r="F2683" s="2" t="s">
        <v>6104</v>
      </c>
      <c r="G2683" s="2">
        <v>906169</v>
      </c>
      <c r="H2683" s="2">
        <v>3</v>
      </c>
      <c r="I2683" s="2" t="s">
        <v>11493</v>
      </c>
      <c r="J2683" s="2">
        <v>-96.0143400728703</v>
      </c>
      <c r="K2683" s="2">
        <v>41.2431548872718</v>
      </c>
      <c r="L2683" s="2" t="s">
        <v>11494</v>
      </c>
    </row>
    <row r="2684" spans="1:12">
      <c r="A2684" s="2">
        <v>377142</v>
      </c>
      <c r="B2684" s="2" t="s">
        <v>11495</v>
      </c>
      <c r="C2684" s="2" t="s">
        <v>11496</v>
      </c>
      <c r="D2684" s="2" t="s">
        <v>602</v>
      </c>
      <c r="E2684" s="2">
        <v>900182</v>
      </c>
      <c r="F2684" s="2" t="s">
        <v>6104</v>
      </c>
      <c r="G2684" s="2">
        <v>906169</v>
      </c>
      <c r="H2684" s="2">
        <v>3</v>
      </c>
      <c r="I2684" s="2" t="s">
        <v>11497</v>
      </c>
      <c r="J2684" s="2">
        <v>-96.064513</v>
      </c>
      <c r="K2684" s="2">
        <v>41.263488</v>
      </c>
      <c r="L2684" s="2" t="s">
        <v>11498</v>
      </c>
    </row>
    <row r="2685" spans="1:12">
      <c r="A2685" s="2">
        <v>377196</v>
      </c>
      <c r="B2685" s="2" t="s">
        <v>11499</v>
      </c>
      <c r="C2685" s="2" t="s">
        <v>11500</v>
      </c>
      <c r="D2685" s="2" t="s">
        <v>602</v>
      </c>
      <c r="E2685" s="2">
        <v>900182</v>
      </c>
      <c r="F2685" s="2" t="s">
        <v>11501</v>
      </c>
      <c r="G2685" s="2">
        <v>905457</v>
      </c>
      <c r="H2685" s="2">
        <v>3</v>
      </c>
      <c r="I2685" s="2" t="s">
        <v>11502</v>
      </c>
      <c r="J2685" s="2">
        <v>-73.93567</v>
      </c>
      <c r="K2685" s="2">
        <v>40.75434</v>
      </c>
      <c r="L2685" s="2" t="s">
        <v>11503</v>
      </c>
    </row>
    <row r="2686" spans="1:12">
      <c r="A2686" s="2">
        <v>377757</v>
      </c>
      <c r="B2686" s="2" t="s">
        <v>11504</v>
      </c>
      <c r="C2686" s="2" t="s">
        <v>11505</v>
      </c>
      <c r="D2686" s="2" t="s">
        <v>79</v>
      </c>
      <c r="E2686" s="2">
        <v>900170</v>
      </c>
      <c r="F2686" s="2" t="s">
        <v>101</v>
      </c>
      <c r="G2686" s="2">
        <v>904973</v>
      </c>
      <c r="H2686" s="2">
        <v>4</v>
      </c>
      <c r="I2686" s="2" t="s">
        <v>11506</v>
      </c>
      <c r="J2686" s="2">
        <v>98.979063</v>
      </c>
      <c r="K2686" s="2">
        <v>18.795314</v>
      </c>
      <c r="L2686" s="2" t="s">
        <v>11507</v>
      </c>
    </row>
    <row r="2687" spans="1:12">
      <c r="A2687" s="2">
        <v>378199</v>
      </c>
      <c r="B2687" s="2" t="s">
        <v>11508</v>
      </c>
      <c r="C2687" s="2" t="s">
        <v>11509</v>
      </c>
      <c r="D2687" s="2" t="s">
        <v>79</v>
      </c>
      <c r="E2687" s="2">
        <v>900170</v>
      </c>
      <c r="F2687" s="2" t="s">
        <v>101</v>
      </c>
      <c r="G2687" s="2">
        <v>904973</v>
      </c>
      <c r="H2687" s="2">
        <v>4</v>
      </c>
      <c r="I2687" s="2" t="s">
        <v>11510</v>
      </c>
      <c r="J2687" s="2">
        <v>98.993413</v>
      </c>
      <c r="K2687" s="2">
        <v>18.754268</v>
      </c>
      <c r="L2687" s="2" t="s">
        <v>11511</v>
      </c>
    </row>
    <row r="2688" spans="1:12">
      <c r="A2688" s="2">
        <v>379193</v>
      </c>
      <c r="B2688" s="2" t="s">
        <v>11512</v>
      </c>
      <c r="C2688" s="2" t="s">
        <v>11513</v>
      </c>
      <c r="D2688" s="2" t="s">
        <v>322</v>
      </c>
      <c r="E2688" s="2">
        <v>900155</v>
      </c>
      <c r="F2688" s="2" t="s">
        <v>322</v>
      </c>
      <c r="G2688" s="2">
        <v>904544</v>
      </c>
      <c r="H2688" s="2">
        <v>5</v>
      </c>
      <c r="I2688" s="2" t="s">
        <v>11514</v>
      </c>
      <c r="J2688" s="2">
        <v>103.852521</v>
      </c>
      <c r="K2688" s="2">
        <v>1.307683</v>
      </c>
      <c r="L2688" s="2" t="s">
        <v>11515</v>
      </c>
    </row>
    <row r="2689" spans="1:12">
      <c r="A2689" s="2">
        <v>379489</v>
      </c>
      <c r="B2689" s="2" t="s">
        <v>11516</v>
      </c>
      <c r="C2689" s="2" t="s">
        <v>11517</v>
      </c>
      <c r="D2689" s="2" t="s">
        <v>3528</v>
      </c>
      <c r="E2689" s="2">
        <v>900065</v>
      </c>
      <c r="F2689" s="2" t="s">
        <v>10759</v>
      </c>
      <c r="G2689" s="2">
        <v>902305</v>
      </c>
      <c r="H2689" s="2">
        <v>4</v>
      </c>
      <c r="I2689" s="2" t="s">
        <v>11518</v>
      </c>
      <c r="J2689" s="2">
        <v>13.73897</v>
      </c>
      <c r="K2689" s="2">
        <v>51.05828</v>
      </c>
      <c r="L2689" s="2" t="s">
        <v>11519</v>
      </c>
    </row>
    <row r="2690" spans="1:12">
      <c r="A2690" s="2">
        <v>381934</v>
      </c>
      <c r="B2690" s="2" t="s">
        <v>11520</v>
      </c>
      <c r="C2690" s="2" t="s">
        <v>11521</v>
      </c>
      <c r="D2690" s="2" t="s">
        <v>50</v>
      </c>
      <c r="E2690" s="2">
        <v>900187</v>
      </c>
      <c r="F2690" s="2" t="s">
        <v>51</v>
      </c>
      <c r="G2690" s="2">
        <v>907589</v>
      </c>
      <c r="H2690" s="2">
        <v>5</v>
      </c>
      <c r="I2690" s="2" t="s">
        <v>11522</v>
      </c>
      <c r="J2690" s="2">
        <v>109.19293</v>
      </c>
      <c r="K2690" s="2">
        <v>12.243077</v>
      </c>
      <c r="L2690" s="2" t="s">
        <v>11523</v>
      </c>
    </row>
    <row r="2691" spans="1:12">
      <c r="A2691" s="2">
        <v>381970</v>
      </c>
      <c r="B2691" s="2" t="s">
        <v>11524</v>
      </c>
      <c r="C2691" s="2" t="s">
        <v>11525</v>
      </c>
      <c r="D2691" s="2" t="s">
        <v>2915</v>
      </c>
      <c r="E2691" s="2">
        <v>900061</v>
      </c>
      <c r="F2691" s="2" t="s">
        <v>2916</v>
      </c>
      <c r="G2691" s="2">
        <v>902013</v>
      </c>
      <c r="H2691" s="2">
        <v>5</v>
      </c>
      <c r="I2691" s="2" t="s">
        <v>11526</v>
      </c>
      <c r="J2691" s="2">
        <v>2.28682</v>
      </c>
      <c r="K2691" s="2">
        <v>48.866331</v>
      </c>
      <c r="L2691" s="2" t="s">
        <v>11527</v>
      </c>
    </row>
    <row r="2692" spans="1:12">
      <c r="A2692" s="2">
        <v>381979</v>
      </c>
      <c r="B2692" s="2" t="s">
        <v>11528</v>
      </c>
      <c r="C2692" s="2" t="s">
        <v>11529</v>
      </c>
      <c r="D2692" s="2" t="s">
        <v>602</v>
      </c>
      <c r="E2692" s="2">
        <v>900182</v>
      </c>
      <c r="F2692" s="2" t="s">
        <v>5484</v>
      </c>
      <c r="G2692" s="2">
        <v>906379</v>
      </c>
      <c r="H2692" s="2">
        <v>5</v>
      </c>
      <c r="I2692" s="2"/>
      <c r="J2692" s="2">
        <v>-77.06171</v>
      </c>
      <c r="K2692" s="2">
        <v>38.903334</v>
      </c>
      <c r="L2692" s="2" t="s">
        <v>11530</v>
      </c>
    </row>
    <row r="2693" spans="1:12">
      <c r="A2693" s="2">
        <v>382017</v>
      </c>
      <c r="B2693" s="2" t="s">
        <v>11531</v>
      </c>
      <c r="C2693" s="2" t="s">
        <v>11532</v>
      </c>
      <c r="D2693" s="2" t="s">
        <v>79</v>
      </c>
      <c r="E2693" s="2">
        <v>900170</v>
      </c>
      <c r="F2693" s="2" t="s">
        <v>101</v>
      </c>
      <c r="G2693" s="2">
        <v>904973</v>
      </c>
      <c r="H2693" s="2">
        <v>4</v>
      </c>
      <c r="I2693" s="2" t="s">
        <v>11533</v>
      </c>
      <c r="J2693" s="2">
        <v>98.969312</v>
      </c>
      <c r="K2693" s="2">
        <v>18.804431</v>
      </c>
      <c r="L2693" s="2" t="s">
        <v>11534</v>
      </c>
    </row>
    <row r="2694" spans="1:12">
      <c r="A2694" s="2">
        <v>382027</v>
      </c>
      <c r="B2694" s="2" t="s">
        <v>11535</v>
      </c>
      <c r="C2694" s="2" t="s">
        <v>11536</v>
      </c>
      <c r="D2694" s="2" t="s">
        <v>2759</v>
      </c>
      <c r="E2694" s="2">
        <v>900078</v>
      </c>
      <c r="F2694" s="2" t="s">
        <v>2760</v>
      </c>
      <c r="G2694" s="2">
        <v>902887</v>
      </c>
      <c r="H2694" s="2">
        <v>5</v>
      </c>
      <c r="I2694" s="2" t="s">
        <v>11537</v>
      </c>
      <c r="J2694" s="2">
        <v>115.230616</v>
      </c>
      <c r="K2694" s="2">
        <v>-8.795773</v>
      </c>
      <c r="L2694" s="2" t="s">
        <v>11538</v>
      </c>
    </row>
    <row r="2695" spans="1:12">
      <c r="A2695" s="2">
        <v>382205</v>
      </c>
      <c r="B2695" s="2" t="s">
        <v>11539</v>
      </c>
      <c r="C2695" s="2" t="s">
        <v>11540</v>
      </c>
      <c r="D2695" s="2" t="s">
        <v>50</v>
      </c>
      <c r="E2695" s="2">
        <v>900187</v>
      </c>
      <c r="F2695" s="2" t="s">
        <v>1555</v>
      </c>
      <c r="G2695" s="2">
        <v>907596</v>
      </c>
      <c r="H2695" s="2">
        <v>5</v>
      </c>
      <c r="I2695" s="2" t="s">
        <v>11541</v>
      </c>
      <c r="J2695" s="2">
        <v>108.24535</v>
      </c>
      <c r="K2695" s="2">
        <v>16.07763</v>
      </c>
      <c r="L2695" s="2" t="s">
        <v>11542</v>
      </c>
    </row>
    <row r="2696" spans="1:12">
      <c r="A2696" s="2">
        <v>384047</v>
      </c>
      <c r="B2696" s="2" t="s">
        <v>11543</v>
      </c>
      <c r="C2696" s="2" t="s">
        <v>11544</v>
      </c>
      <c r="D2696" s="2" t="s">
        <v>3682</v>
      </c>
      <c r="E2696" s="2">
        <v>900181</v>
      </c>
      <c r="F2696" s="2" t="s">
        <v>11545</v>
      </c>
      <c r="G2696" s="2">
        <v>1000031182</v>
      </c>
      <c r="H2696" s="2">
        <v>4</v>
      </c>
      <c r="I2696" s="2" t="s">
        <v>11546</v>
      </c>
      <c r="J2696" s="2">
        <v>-0.506495</v>
      </c>
      <c r="K2696" s="2">
        <v>51.401316</v>
      </c>
      <c r="L2696" s="2" t="s">
        <v>11547</v>
      </c>
    </row>
    <row r="2697" spans="1:12">
      <c r="A2697" s="2">
        <v>384210</v>
      </c>
      <c r="B2697" s="2" t="s">
        <v>11548</v>
      </c>
      <c r="C2697" s="2" t="s">
        <v>11549</v>
      </c>
      <c r="D2697" s="2" t="s">
        <v>79</v>
      </c>
      <c r="E2697" s="2">
        <v>900170</v>
      </c>
      <c r="F2697" s="2" t="s">
        <v>11550</v>
      </c>
      <c r="G2697" s="2">
        <v>905029</v>
      </c>
      <c r="H2697" s="2">
        <v>3</v>
      </c>
      <c r="I2697" s="2">
        <v>53699995</v>
      </c>
      <c r="J2697" s="2">
        <v>98.45435</v>
      </c>
      <c r="K2697" s="2">
        <v>19.34999</v>
      </c>
      <c r="L2697" s="2" t="s">
        <v>11551</v>
      </c>
    </row>
    <row r="2698" spans="1:12">
      <c r="A2698" s="2">
        <v>384705</v>
      </c>
      <c r="B2698" s="2" t="s">
        <v>11552</v>
      </c>
      <c r="C2698" s="2" t="s">
        <v>11553</v>
      </c>
      <c r="D2698" s="2" t="s">
        <v>2874</v>
      </c>
      <c r="E2698" s="2">
        <v>900083</v>
      </c>
      <c r="F2698" s="2" t="s">
        <v>11554</v>
      </c>
      <c r="G2698" s="2">
        <v>929960</v>
      </c>
      <c r="H2698" s="2">
        <v>5</v>
      </c>
      <c r="I2698" s="2" t="s">
        <v>11555</v>
      </c>
      <c r="J2698" s="2">
        <v>13.712192</v>
      </c>
      <c r="K2698" s="2">
        <v>45.702915</v>
      </c>
      <c r="L2698" s="2" t="s">
        <v>11556</v>
      </c>
    </row>
    <row r="2699" spans="1:12">
      <c r="A2699" s="2">
        <v>384926</v>
      </c>
      <c r="B2699" s="2" t="s">
        <v>11557</v>
      </c>
      <c r="C2699" s="2" t="s">
        <v>11558</v>
      </c>
      <c r="D2699" s="2" t="s">
        <v>2759</v>
      </c>
      <c r="E2699" s="2">
        <v>900078</v>
      </c>
      <c r="F2699" s="2" t="s">
        <v>2760</v>
      </c>
      <c r="G2699" s="2">
        <v>902887</v>
      </c>
      <c r="H2699" s="2">
        <v>5</v>
      </c>
      <c r="I2699" s="2" t="s">
        <v>11559</v>
      </c>
      <c r="J2699" s="2">
        <v>115.1658347</v>
      </c>
      <c r="K2699" s="2">
        <v>-8.7810179</v>
      </c>
      <c r="L2699" s="2" t="s">
        <v>11560</v>
      </c>
    </row>
    <row r="2700" spans="1:12">
      <c r="A2700" s="2">
        <v>385281</v>
      </c>
      <c r="B2700" s="2" t="s">
        <v>11561</v>
      </c>
      <c r="C2700" s="2" t="s">
        <v>11562</v>
      </c>
      <c r="D2700" s="2" t="s">
        <v>3395</v>
      </c>
      <c r="E2700" s="2">
        <v>900166</v>
      </c>
      <c r="F2700" s="2" t="s">
        <v>3396</v>
      </c>
      <c r="G2700" s="2">
        <v>904931</v>
      </c>
      <c r="H2700" s="2">
        <v>4</v>
      </c>
      <c r="I2700" s="2" t="s">
        <v>11563</v>
      </c>
      <c r="J2700" s="2">
        <v>8.53859</v>
      </c>
      <c r="K2700" s="2">
        <v>47.371582</v>
      </c>
      <c r="L2700" s="2" t="s">
        <v>11564</v>
      </c>
    </row>
    <row r="2701" spans="1:12">
      <c r="A2701" s="2">
        <v>385582</v>
      </c>
      <c r="B2701" s="2" t="s">
        <v>11565</v>
      </c>
      <c r="C2701" s="2" t="s">
        <v>11566</v>
      </c>
      <c r="D2701" s="2" t="s">
        <v>2993</v>
      </c>
      <c r="E2701" s="2">
        <v>900176</v>
      </c>
      <c r="F2701" s="2" t="s">
        <v>5073</v>
      </c>
      <c r="G2701" s="2">
        <v>905085</v>
      </c>
      <c r="H2701" s="2">
        <v>5</v>
      </c>
      <c r="I2701" s="2" t="s">
        <v>11567</v>
      </c>
      <c r="J2701" s="2"/>
      <c r="K2701" s="2"/>
      <c r="L2701" s="2" t="s">
        <v>11568</v>
      </c>
    </row>
    <row r="2702" spans="1:12">
      <c r="A2702" s="2">
        <v>386280</v>
      </c>
      <c r="B2702" s="2" t="s">
        <v>11569</v>
      </c>
      <c r="C2702" s="2" t="s">
        <v>11570</v>
      </c>
      <c r="D2702" s="2" t="s">
        <v>4755</v>
      </c>
      <c r="E2702" s="2">
        <v>900143</v>
      </c>
      <c r="F2702" s="2" t="s">
        <v>5038</v>
      </c>
      <c r="G2702" s="2">
        <v>904398</v>
      </c>
      <c r="H2702" s="2">
        <v>3</v>
      </c>
      <c r="I2702" s="2" t="s">
        <v>11571</v>
      </c>
      <c r="J2702" s="2">
        <v>18.50788</v>
      </c>
      <c r="K2702" s="2">
        <v>-33.89767</v>
      </c>
      <c r="L2702" s="2" t="s">
        <v>11572</v>
      </c>
    </row>
    <row r="2703" spans="1:12">
      <c r="A2703" s="2">
        <v>386472</v>
      </c>
      <c r="B2703" s="2" t="s">
        <v>11573</v>
      </c>
      <c r="C2703" s="2" t="s">
        <v>11574</v>
      </c>
      <c r="D2703" s="2" t="s">
        <v>11575</v>
      </c>
      <c r="E2703" s="2">
        <v>900088</v>
      </c>
      <c r="F2703" s="2" t="s">
        <v>11576</v>
      </c>
      <c r="G2703" s="2">
        <v>903546</v>
      </c>
      <c r="H2703" s="2">
        <v>4</v>
      </c>
      <c r="I2703" s="2" t="s">
        <v>11577</v>
      </c>
      <c r="J2703" s="2">
        <v>36.91725</v>
      </c>
      <c r="K2703" s="2">
        <v>-1.34109</v>
      </c>
      <c r="L2703" s="2" t="s">
        <v>11578</v>
      </c>
    </row>
    <row r="2704" spans="1:12">
      <c r="A2704" s="2">
        <v>386485</v>
      </c>
      <c r="B2704" s="2" t="s">
        <v>11579</v>
      </c>
      <c r="C2704" s="2" t="s">
        <v>11580</v>
      </c>
      <c r="D2704" s="2" t="s">
        <v>602</v>
      </c>
      <c r="E2704" s="2">
        <v>900182</v>
      </c>
      <c r="F2704" s="2" t="s">
        <v>5413</v>
      </c>
      <c r="G2704" s="2">
        <v>984244</v>
      </c>
      <c r="H2704" s="2">
        <v>4</v>
      </c>
      <c r="I2704" s="2" t="s">
        <v>11581</v>
      </c>
      <c r="J2704" s="2">
        <v>-122.20042</v>
      </c>
      <c r="K2704" s="2">
        <v>47.61504</v>
      </c>
      <c r="L2704" s="2" t="s">
        <v>11582</v>
      </c>
    </row>
    <row r="2705" spans="1:12">
      <c r="A2705" s="2">
        <v>386486</v>
      </c>
      <c r="B2705" s="2" t="s">
        <v>11583</v>
      </c>
      <c r="C2705" s="2" t="s">
        <v>11584</v>
      </c>
      <c r="D2705" s="2" t="s">
        <v>602</v>
      </c>
      <c r="E2705" s="2">
        <v>900182</v>
      </c>
      <c r="F2705" s="2" t="s">
        <v>5413</v>
      </c>
      <c r="G2705" s="2">
        <v>984244</v>
      </c>
      <c r="H2705" s="2">
        <v>4</v>
      </c>
      <c r="I2705" s="2" t="s">
        <v>11585</v>
      </c>
      <c r="J2705" s="2">
        <v>-122.20063</v>
      </c>
      <c r="K2705" s="2">
        <v>47.61566</v>
      </c>
      <c r="L2705" s="2" t="s">
        <v>11586</v>
      </c>
    </row>
    <row r="2706" spans="1:12">
      <c r="A2706" s="2">
        <v>386522</v>
      </c>
      <c r="B2706" s="2" t="s">
        <v>11587</v>
      </c>
      <c r="C2706" s="2" t="s">
        <v>11588</v>
      </c>
      <c r="D2706" s="2" t="s">
        <v>602</v>
      </c>
      <c r="E2706" s="2">
        <v>900182</v>
      </c>
      <c r="F2706" s="2" t="s">
        <v>11589</v>
      </c>
      <c r="G2706" s="2">
        <v>905985</v>
      </c>
      <c r="H2706" s="2">
        <v>4</v>
      </c>
      <c r="I2706" s="2" t="s">
        <v>11590</v>
      </c>
      <c r="J2706" s="2">
        <v>-93.27256</v>
      </c>
      <c r="K2706" s="2">
        <v>44.97162</v>
      </c>
      <c r="L2706" s="2" t="s">
        <v>11591</v>
      </c>
    </row>
    <row r="2707" spans="1:12">
      <c r="A2707" s="2">
        <v>386628</v>
      </c>
      <c r="B2707" s="2" t="s">
        <v>11592</v>
      </c>
      <c r="C2707" s="2" t="s">
        <v>11593</v>
      </c>
      <c r="D2707" s="2" t="s">
        <v>25</v>
      </c>
      <c r="E2707" s="2">
        <v>900085</v>
      </c>
      <c r="F2707" s="2" t="s">
        <v>2726</v>
      </c>
      <c r="G2707" s="2">
        <v>903495</v>
      </c>
      <c r="H2707" s="2">
        <v>4</v>
      </c>
      <c r="I2707" s="2" t="s">
        <v>11594</v>
      </c>
      <c r="J2707" s="2">
        <v>136.64978</v>
      </c>
      <c r="K2707" s="2">
        <v>36.58139</v>
      </c>
      <c r="L2707" s="2" t="s">
        <v>11595</v>
      </c>
    </row>
    <row r="2708" spans="1:12">
      <c r="A2708" s="2">
        <v>386629</v>
      </c>
      <c r="B2708" s="2" t="s">
        <v>11596</v>
      </c>
      <c r="C2708" s="2" t="s">
        <v>11597</v>
      </c>
      <c r="D2708" s="2" t="s">
        <v>25</v>
      </c>
      <c r="E2708" s="2">
        <v>900085</v>
      </c>
      <c r="F2708" s="2" t="s">
        <v>2726</v>
      </c>
      <c r="G2708" s="2">
        <v>903495</v>
      </c>
      <c r="H2708" s="2">
        <v>4</v>
      </c>
      <c r="I2708" s="2" t="s">
        <v>11598</v>
      </c>
      <c r="J2708" s="2">
        <v>136.65377</v>
      </c>
      <c r="K2708" s="2">
        <v>36.56391</v>
      </c>
      <c r="L2708" s="2" t="s">
        <v>11599</v>
      </c>
    </row>
    <row r="2709" spans="1:12">
      <c r="A2709" s="2">
        <v>386789</v>
      </c>
      <c r="B2709" s="2" t="s">
        <v>11600</v>
      </c>
      <c r="C2709" s="2" t="s">
        <v>11601</v>
      </c>
      <c r="D2709" s="2" t="s">
        <v>3854</v>
      </c>
      <c r="E2709" s="2">
        <v>900077</v>
      </c>
      <c r="F2709" s="2" t="s">
        <v>11602</v>
      </c>
      <c r="G2709" s="2">
        <v>902692</v>
      </c>
      <c r="H2709" s="2">
        <v>5</v>
      </c>
      <c r="I2709" s="2" t="s">
        <v>11603</v>
      </c>
      <c r="J2709" s="2">
        <v>78.041944</v>
      </c>
      <c r="K2709" s="2">
        <v>27.173056</v>
      </c>
      <c r="L2709" s="2" t="s">
        <v>11604</v>
      </c>
    </row>
    <row r="2710" spans="1:12">
      <c r="A2710" s="2">
        <v>387295</v>
      </c>
      <c r="B2710" s="2" t="s">
        <v>11605</v>
      </c>
      <c r="C2710" s="2" t="s">
        <v>11606</v>
      </c>
      <c r="D2710" s="2" t="s">
        <v>11607</v>
      </c>
      <c r="E2710" s="2">
        <v>900114</v>
      </c>
      <c r="F2710" s="2" t="s">
        <v>11608</v>
      </c>
      <c r="G2710" s="2">
        <v>903875</v>
      </c>
      <c r="H2710" s="2">
        <v>4</v>
      </c>
      <c r="I2710" s="2" t="s">
        <v>11609</v>
      </c>
      <c r="J2710" s="2">
        <v>7.43582</v>
      </c>
      <c r="K2710" s="2">
        <v>43.74838</v>
      </c>
      <c r="L2710" s="2" t="s">
        <v>11610</v>
      </c>
    </row>
    <row r="2711" spans="1:12">
      <c r="A2711" s="2">
        <v>387496</v>
      </c>
      <c r="B2711" s="2" t="s">
        <v>11611</v>
      </c>
      <c r="C2711" s="2" t="s">
        <v>11612</v>
      </c>
      <c r="D2711" s="2" t="s">
        <v>11613</v>
      </c>
      <c r="E2711" s="2">
        <v>900020</v>
      </c>
      <c r="F2711" s="2" t="s">
        <v>11614</v>
      </c>
      <c r="G2711" s="2">
        <v>911758</v>
      </c>
      <c r="H2711" s="2">
        <v>5</v>
      </c>
      <c r="I2711" s="2"/>
      <c r="J2711" s="2">
        <v>89.45783</v>
      </c>
      <c r="K2711" s="2">
        <v>27.37177</v>
      </c>
      <c r="L2711" s="2" t="s">
        <v>11615</v>
      </c>
    </row>
    <row r="2712" spans="1:12">
      <c r="A2712" s="2">
        <v>387841</v>
      </c>
      <c r="B2712" s="2" t="s">
        <v>11616</v>
      </c>
      <c r="C2712" s="2" t="s">
        <v>11617</v>
      </c>
      <c r="D2712" s="2" t="s">
        <v>602</v>
      </c>
      <c r="E2712" s="2">
        <v>900182</v>
      </c>
      <c r="F2712" s="2" t="s">
        <v>5449</v>
      </c>
      <c r="G2712" s="2">
        <v>905557</v>
      </c>
      <c r="H2712" s="2">
        <v>4</v>
      </c>
      <c r="I2712" s="2" t="s">
        <v>11618</v>
      </c>
      <c r="J2712" s="2">
        <v>-84.380226</v>
      </c>
      <c r="K2712" s="2">
        <v>33.917233</v>
      </c>
      <c r="L2712" s="2" t="s">
        <v>11619</v>
      </c>
    </row>
    <row r="2713" spans="1:12">
      <c r="A2713" s="2">
        <v>388048</v>
      </c>
      <c r="B2713" s="2" t="s">
        <v>11620</v>
      </c>
      <c r="C2713" s="2" t="s">
        <v>11621</v>
      </c>
      <c r="D2713" s="2" t="s">
        <v>4004</v>
      </c>
      <c r="E2713" s="2">
        <v>900111</v>
      </c>
      <c r="F2713" s="2" t="s">
        <v>4954</v>
      </c>
      <c r="G2713" s="2">
        <v>903794</v>
      </c>
      <c r="H2713" s="2">
        <v>4</v>
      </c>
      <c r="I2713" s="2" t="s">
        <v>11622</v>
      </c>
      <c r="J2713" s="2">
        <v>-99.16424</v>
      </c>
      <c r="K2713" s="2">
        <v>19.42778</v>
      </c>
      <c r="L2713" s="2" t="s">
        <v>11623</v>
      </c>
    </row>
    <row r="2714" spans="1:12">
      <c r="A2714" s="2">
        <v>389264</v>
      </c>
      <c r="B2714" s="2" t="s">
        <v>11624</v>
      </c>
      <c r="C2714" s="2" t="s">
        <v>11625</v>
      </c>
      <c r="D2714" s="2" t="s">
        <v>602</v>
      </c>
      <c r="E2714" s="2">
        <v>900182</v>
      </c>
      <c r="F2714" s="2" t="s">
        <v>5316</v>
      </c>
      <c r="G2714" s="2">
        <v>906257</v>
      </c>
      <c r="H2714" s="2">
        <v>3</v>
      </c>
      <c r="I2714" s="2" t="s">
        <v>11626</v>
      </c>
      <c r="J2714" s="2">
        <v>-80.36922</v>
      </c>
      <c r="K2714" s="2">
        <v>25.80356</v>
      </c>
      <c r="L2714" s="2" t="s">
        <v>11627</v>
      </c>
    </row>
    <row r="2715" spans="1:12">
      <c r="A2715" s="2">
        <v>389812</v>
      </c>
      <c r="B2715" s="2" t="s">
        <v>11628</v>
      </c>
      <c r="C2715" s="2" t="s">
        <v>11629</v>
      </c>
      <c r="D2715" s="2" t="s">
        <v>602</v>
      </c>
      <c r="E2715" s="2">
        <v>900182</v>
      </c>
      <c r="F2715" s="2" t="s">
        <v>5521</v>
      </c>
      <c r="G2715" s="2">
        <v>906181</v>
      </c>
      <c r="H2715" s="2">
        <v>4</v>
      </c>
      <c r="I2715" s="2" t="s">
        <v>11630</v>
      </c>
      <c r="J2715" s="2">
        <v>-122.42845</v>
      </c>
      <c r="K2715" s="2">
        <v>37.786583</v>
      </c>
      <c r="L2715" s="2" t="s">
        <v>11631</v>
      </c>
    </row>
    <row r="2716" spans="1:12">
      <c r="A2716" s="2">
        <v>389816</v>
      </c>
      <c r="B2716" s="2" t="s">
        <v>11632</v>
      </c>
      <c r="C2716" s="2" t="s">
        <v>11633</v>
      </c>
      <c r="D2716" s="2" t="s">
        <v>602</v>
      </c>
      <c r="E2716" s="2">
        <v>900182</v>
      </c>
      <c r="F2716" s="2" t="s">
        <v>5521</v>
      </c>
      <c r="G2716" s="2">
        <v>906181</v>
      </c>
      <c r="H2716" s="2">
        <v>3</v>
      </c>
      <c r="I2716" s="2" t="s">
        <v>11634</v>
      </c>
      <c r="J2716" s="2">
        <v>-122.4185</v>
      </c>
      <c r="K2716" s="2">
        <v>37.80705</v>
      </c>
      <c r="L2716" s="2" t="s">
        <v>11635</v>
      </c>
    </row>
    <row r="2717" spans="1:12">
      <c r="A2717" s="2">
        <v>390243</v>
      </c>
      <c r="B2717" s="2" t="s">
        <v>11636</v>
      </c>
      <c r="C2717" s="2" t="s">
        <v>11637</v>
      </c>
      <c r="D2717" s="2" t="s">
        <v>14</v>
      </c>
      <c r="E2717" s="2">
        <v>900136</v>
      </c>
      <c r="F2717" s="2" t="s">
        <v>41</v>
      </c>
      <c r="G2717" s="2">
        <v>904145</v>
      </c>
      <c r="H2717" s="2">
        <v>4</v>
      </c>
      <c r="I2717" s="2" t="s">
        <v>11638</v>
      </c>
      <c r="J2717" s="2">
        <v>121.93095</v>
      </c>
      <c r="K2717" s="2">
        <v>11.953992</v>
      </c>
      <c r="L2717" s="2" t="s">
        <v>11639</v>
      </c>
    </row>
    <row r="2718" spans="1:12">
      <c r="A2718" s="2">
        <v>390252</v>
      </c>
      <c r="B2718" s="2" t="s">
        <v>11640</v>
      </c>
      <c r="C2718" s="2" t="s">
        <v>11641</v>
      </c>
      <c r="D2718" s="2" t="s">
        <v>3146</v>
      </c>
      <c r="E2718" s="2">
        <v>900159</v>
      </c>
      <c r="F2718" s="2" t="s">
        <v>3608</v>
      </c>
      <c r="G2718" s="2">
        <v>904572</v>
      </c>
      <c r="H2718" s="2">
        <v>3</v>
      </c>
      <c r="I2718" s="2" t="s">
        <v>11642</v>
      </c>
      <c r="J2718" s="2">
        <v>2.19268</v>
      </c>
      <c r="K2718" s="2">
        <v>41.40783</v>
      </c>
      <c r="L2718" s="2" t="s">
        <v>11643</v>
      </c>
    </row>
    <row r="2719" spans="1:12">
      <c r="A2719" s="2">
        <v>390254</v>
      </c>
      <c r="B2719" s="2" t="s">
        <v>11644</v>
      </c>
      <c r="C2719" s="2" t="s">
        <v>11645</v>
      </c>
      <c r="D2719" s="2" t="s">
        <v>3255</v>
      </c>
      <c r="E2719" s="2">
        <v>900017</v>
      </c>
      <c r="F2719" s="2" t="s">
        <v>3337</v>
      </c>
      <c r="G2719" s="2">
        <v>901494</v>
      </c>
      <c r="H2719" s="2">
        <v>4</v>
      </c>
      <c r="I2719" s="2" t="s">
        <v>11646</v>
      </c>
      <c r="J2719" s="2">
        <v>4.3644</v>
      </c>
      <c r="K2719" s="2">
        <v>50.82734</v>
      </c>
      <c r="L2719" s="2" t="s">
        <v>11647</v>
      </c>
    </row>
    <row r="2720" spans="1:12">
      <c r="A2720" s="2">
        <v>390774</v>
      </c>
      <c r="B2720" s="2" t="s">
        <v>11648</v>
      </c>
      <c r="C2720" s="2" t="s">
        <v>11649</v>
      </c>
      <c r="D2720" s="2" t="s">
        <v>2880</v>
      </c>
      <c r="E2720" s="2">
        <v>900180</v>
      </c>
      <c r="F2720" s="2" t="s">
        <v>5726</v>
      </c>
      <c r="G2720" s="2">
        <v>905158</v>
      </c>
      <c r="H2720" s="2">
        <v>5</v>
      </c>
      <c r="I2720" s="2" t="s">
        <v>11650</v>
      </c>
      <c r="J2720" s="2">
        <v>54.342335</v>
      </c>
      <c r="K2720" s="2">
        <v>24.4745</v>
      </c>
      <c r="L2720" s="2" t="s">
        <v>11651</v>
      </c>
    </row>
    <row r="2721" spans="1:12">
      <c r="A2721" s="2">
        <v>390893</v>
      </c>
      <c r="B2721" s="2" t="s">
        <v>11652</v>
      </c>
      <c r="C2721" s="2" t="s">
        <v>11653</v>
      </c>
      <c r="D2721" s="2" t="s">
        <v>2880</v>
      </c>
      <c r="E2721" s="2">
        <v>900180</v>
      </c>
      <c r="F2721" s="2" t="s">
        <v>2881</v>
      </c>
      <c r="G2721" s="2">
        <v>905152</v>
      </c>
      <c r="H2721" s="2">
        <v>4</v>
      </c>
      <c r="I2721" s="2" t="s">
        <v>11654</v>
      </c>
      <c r="J2721" s="2">
        <v>55.1548361471405</v>
      </c>
      <c r="K2721" s="2">
        <v>25.1252597700501</v>
      </c>
      <c r="L2721" s="2" t="s">
        <v>11655</v>
      </c>
    </row>
    <row r="2722" spans="1:12">
      <c r="A2722" s="2">
        <v>390958</v>
      </c>
      <c r="B2722" s="2" t="s">
        <v>11656</v>
      </c>
      <c r="C2722" s="2" t="s">
        <v>11657</v>
      </c>
      <c r="D2722" s="2" t="s">
        <v>3278</v>
      </c>
      <c r="E2722" s="2">
        <v>900024</v>
      </c>
      <c r="F2722" s="2" t="s">
        <v>3351</v>
      </c>
      <c r="G2722" s="2">
        <v>901537</v>
      </c>
      <c r="H2722" s="2">
        <v>5</v>
      </c>
      <c r="I2722" s="2" t="s">
        <v>11658</v>
      </c>
      <c r="J2722" s="2">
        <v>-43.233171</v>
      </c>
      <c r="K2722" s="2">
        <v>-22.992219</v>
      </c>
      <c r="L2722" s="2" t="s">
        <v>11659</v>
      </c>
    </row>
    <row r="2723" spans="1:12">
      <c r="A2723" s="2">
        <v>391285</v>
      </c>
      <c r="B2723" s="2" t="s">
        <v>11660</v>
      </c>
      <c r="C2723" s="2" t="s">
        <v>11661</v>
      </c>
      <c r="D2723" s="2" t="s">
        <v>11662</v>
      </c>
      <c r="E2723" s="2">
        <v>900146</v>
      </c>
      <c r="F2723" s="2" t="s">
        <v>11663</v>
      </c>
      <c r="G2723" s="2">
        <v>904512</v>
      </c>
      <c r="H2723" s="2">
        <v>5</v>
      </c>
      <c r="I2723" s="2" t="s">
        <v>11664</v>
      </c>
      <c r="J2723" s="2">
        <v>-89.241692</v>
      </c>
      <c r="K2723" s="2">
        <v>13.691414</v>
      </c>
      <c r="L2723" s="2" t="s">
        <v>11665</v>
      </c>
    </row>
    <row r="2724" spans="1:12">
      <c r="A2724" s="2">
        <v>391364</v>
      </c>
      <c r="B2724" s="2" t="s">
        <v>11666</v>
      </c>
      <c r="C2724" s="2" t="s">
        <v>11667</v>
      </c>
      <c r="D2724" s="2" t="s">
        <v>3854</v>
      </c>
      <c r="E2724" s="2">
        <v>900077</v>
      </c>
      <c r="F2724" s="2" t="s">
        <v>11668</v>
      </c>
      <c r="G2724" s="2">
        <v>944254</v>
      </c>
      <c r="H2724" s="2">
        <v>5</v>
      </c>
      <c r="I2724" s="2" t="s">
        <v>11669</v>
      </c>
      <c r="J2724" s="2">
        <v>78.0776901245117</v>
      </c>
      <c r="K2724" s="2">
        <v>29.9481105804443</v>
      </c>
      <c r="L2724" s="2" t="s">
        <v>11670</v>
      </c>
    </row>
    <row r="2725" spans="1:12">
      <c r="A2725" s="2">
        <v>391412</v>
      </c>
      <c r="B2725" s="2" t="s">
        <v>11671</v>
      </c>
      <c r="C2725" s="2" t="s">
        <v>11672</v>
      </c>
      <c r="D2725" s="2" t="s">
        <v>3063</v>
      </c>
      <c r="E2725" s="2">
        <v>900032</v>
      </c>
      <c r="F2725" s="2" t="s">
        <v>11673</v>
      </c>
      <c r="G2725" s="2">
        <v>901683</v>
      </c>
      <c r="H2725" s="2">
        <v>3</v>
      </c>
      <c r="I2725" s="2" t="s">
        <v>11674</v>
      </c>
      <c r="J2725" s="2"/>
      <c r="K2725" s="2"/>
      <c r="L2725" s="2" t="s">
        <v>11675</v>
      </c>
    </row>
    <row r="2726" spans="1:12">
      <c r="A2726" s="2">
        <v>391413</v>
      </c>
      <c r="B2726" s="2" t="s">
        <v>11676</v>
      </c>
      <c r="C2726" s="2" t="s">
        <v>11677</v>
      </c>
      <c r="D2726" s="2" t="s">
        <v>3063</v>
      </c>
      <c r="E2726" s="2">
        <v>900032</v>
      </c>
      <c r="F2726" s="2" t="s">
        <v>3363</v>
      </c>
      <c r="G2726" s="2">
        <v>901631</v>
      </c>
      <c r="H2726" s="2">
        <v>3</v>
      </c>
      <c r="I2726" s="2">
        <v>0</v>
      </c>
      <c r="J2726" s="2">
        <v>-79.75943</v>
      </c>
      <c r="K2726" s="2">
        <v>43.24456</v>
      </c>
      <c r="L2726" s="2" t="s">
        <v>11678</v>
      </c>
    </row>
    <row r="2727" spans="1:12">
      <c r="A2727" s="2">
        <v>391414</v>
      </c>
      <c r="B2727" s="2" t="s">
        <v>11679</v>
      </c>
      <c r="C2727" s="2" t="s">
        <v>11680</v>
      </c>
      <c r="D2727" s="2" t="s">
        <v>3528</v>
      </c>
      <c r="E2727" s="2">
        <v>900065</v>
      </c>
      <c r="F2727" s="2" t="s">
        <v>3568</v>
      </c>
      <c r="G2727" s="2">
        <v>902347</v>
      </c>
      <c r="H2727" s="2">
        <v>4</v>
      </c>
      <c r="I2727" s="2" t="s">
        <v>11681</v>
      </c>
      <c r="J2727" s="2"/>
      <c r="K2727" s="2"/>
      <c r="L2727" s="2" t="s">
        <v>11682</v>
      </c>
    </row>
    <row r="2728" spans="1:12">
      <c r="A2728" s="2">
        <v>391415</v>
      </c>
      <c r="B2728" s="2" t="s">
        <v>11683</v>
      </c>
      <c r="C2728" s="2" t="s">
        <v>11684</v>
      </c>
      <c r="D2728" s="2" t="s">
        <v>3063</v>
      </c>
      <c r="E2728" s="2">
        <v>900032</v>
      </c>
      <c r="F2728" s="2" t="s">
        <v>10837</v>
      </c>
      <c r="G2728" s="2">
        <v>956191</v>
      </c>
      <c r="H2728" s="2">
        <v>3</v>
      </c>
      <c r="I2728" s="2" t="s">
        <v>11685</v>
      </c>
      <c r="J2728" s="2">
        <v>-104.61604</v>
      </c>
      <c r="K2728" s="2">
        <v>50.45461</v>
      </c>
      <c r="L2728" s="2" t="s">
        <v>11686</v>
      </c>
    </row>
    <row r="2729" spans="1:12">
      <c r="A2729" s="2">
        <v>391416</v>
      </c>
      <c r="B2729" s="2" t="s">
        <v>11687</v>
      </c>
      <c r="C2729" s="2" t="s">
        <v>11688</v>
      </c>
      <c r="D2729" s="2" t="s">
        <v>3063</v>
      </c>
      <c r="E2729" s="2">
        <v>900032</v>
      </c>
      <c r="F2729" s="2" t="s">
        <v>3064</v>
      </c>
      <c r="G2729" s="2">
        <v>901622</v>
      </c>
      <c r="H2729" s="2">
        <v>3</v>
      </c>
      <c r="I2729" s="2" t="s">
        <v>11689</v>
      </c>
      <c r="J2729" s="2">
        <v>-79.62205</v>
      </c>
      <c r="K2729" s="2">
        <v>43.69007</v>
      </c>
      <c r="L2729" s="2" t="s">
        <v>11690</v>
      </c>
    </row>
    <row r="2730" spans="1:12">
      <c r="A2730" s="2">
        <v>391417</v>
      </c>
      <c r="B2730" s="2" t="s">
        <v>11691</v>
      </c>
      <c r="C2730" s="2" t="s">
        <v>11692</v>
      </c>
      <c r="D2730" s="2" t="s">
        <v>3063</v>
      </c>
      <c r="E2730" s="2">
        <v>900032</v>
      </c>
      <c r="F2730" s="2" t="s">
        <v>11693</v>
      </c>
      <c r="G2730" s="2">
        <v>971206</v>
      </c>
      <c r="H2730" s="2">
        <v>3</v>
      </c>
      <c r="I2730" s="2" t="s">
        <v>11694</v>
      </c>
      <c r="J2730" s="2">
        <v>-83.04534</v>
      </c>
      <c r="K2730" s="2">
        <v>42.318565</v>
      </c>
      <c r="L2730" s="2" t="s">
        <v>11695</v>
      </c>
    </row>
    <row r="2731" spans="1:12">
      <c r="A2731" s="2">
        <v>391456</v>
      </c>
      <c r="B2731" s="2" t="s">
        <v>11696</v>
      </c>
      <c r="C2731" s="2" t="s">
        <v>11697</v>
      </c>
      <c r="D2731" s="2" t="s">
        <v>1207</v>
      </c>
      <c r="E2731" s="2">
        <v>900010</v>
      </c>
      <c r="F2731" s="2" t="s">
        <v>5752</v>
      </c>
      <c r="G2731" s="2">
        <v>901104</v>
      </c>
      <c r="H2731" s="2">
        <v>5</v>
      </c>
      <c r="I2731" s="2" t="s">
        <v>11698</v>
      </c>
      <c r="J2731" s="2">
        <v>153.02197</v>
      </c>
      <c r="K2731" s="2">
        <v>-27.47013</v>
      </c>
      <c r="L2731" s="2" t="s">
        <v>11699</v>
      </c>
    </row>
    <row r="2732" spans="1:12">
      <c r="A2732" s="2">
        <v>391457</v>
      </c>
      <c r="B2732" s="2" t="s">
        <v>11700</v>
      </c>
      <c r="C2732" s="2" t="s">
        <v>11701</v>
      </c>
      <c r="D2732" s="2" t="s">
        <v>4081</v>
      </c>
      <c r="E2732" s="2">
        <v>900132</v>
      </c>
      <c r="F2732" s="2" t="s">
        <v>4082</v>
      </c>
      <c r="G2732" s="2">
        <v>904120</v>
      </c>
      <c r="H2732" s="2">
        <v>5</v>
      </c>
      <c r="I2732" s="2" t="s">
        <v>11702</v>
      </c>
      <c r="J2732" s="2"/>
      <c r="K2732" s="2"/>
      <c r="L2732" s="2" t="s">
        <v>11703</v>
      </c>
    </row>
    <row r="2733" spans="1:12">
      <c r="A2733" s="2">
        <v>391461</v>
      </c>
      <c r="B2733" s="2" t="s">
        <v>11704</v>
      </c>
      <c r="C2733" s="2" t="s">
        <v>11705</v>
      </c>
      <c r="D2733" s="2" t="s">
        <v>65</v>
      </c>
      <c r="E2733" s="2">
        <v>900105</v>
      </c>
      <c r="F2733" s="2" t="s">
        <v>231</v>
      </c>
      <c r="G2733" s="2">
        <v>903673</v>
      </c>
      <c r="H2733" s="2">
        <v>5</v>
      </c>
      <c r="I2733" s="2" t="s">
        <v>11706</v>
      </c>
      <c r="J2733" s="2">
        <v>101.70955</v>
      </c>
      <c r="K2733" s="2">
        <v>3.15841</v>
      </c>
      <c r="L2733" s="2" t="s">
        <v>11707</v>
      </c>
    </row>
    <row r="2734" spans="1:12">
      <c r="A2734" s="2">
        <v>391464</v>
      </c>
      <c r="B2734" s="2" t="s">
        <v>11708</v>
      </c>
      <c r="C2734" s="2" t="s">
        <v>11709</v>
      </c>
      <c r="D2734" s="2" t="s">
        <v>602</v>
      </c>
      <c r="E2734" s="2">
        <v>900182</v>
      </c>
      <c r="F2734" s="2" t="s">
        <v>11210</v>
      </c>
      <c r="G2734" s="2">
        <v>906223</v>
      </c>
      <c r="H2734" s="2">
        <v>4</v>
      </c>
      <c r="I2734" s="2" t="s">
        <v>11710</v>
      </c>
      <c r="J2734" s="2"/>
      <c r="K2734" s="2"/>
      <c r="L2734" s="2" t="s">
        <v>11711</v>
      </c>
    </row>
    <row r="2735" spans="1:12">
      <c r="A2735" s="2">
        <v>391469</v>
      </c>
      <c r="B2735" s="2" t="s">
        <v>11712</v>
      </c>
      <c r="C2735" s="2" t="s">
        <v>11713</v>
      </c>
      <c r="D2735" s="2" t="s">
        <v>602</v>
      </c>
      <c r="E2735" s="2">
        <v>900182</v>
      </c>
      <c r="F2735" s="2" t="s">
        <v>5348</v>
      </c>
      <c r="G2735" s="2">
        <v>906119</v>
      </c>
      <c r="H2735" s="2">
        <v>5</v>
      </c>
      <c r="I2735" s="2" t="s">
        <v>11714</v>
      </c>
      <c r="J2735" s="2">
        <v>-118.383804</v>
      </c>
      <c r="K2735" s="2">
        <v>34.07495</v>
      </c>
      <c r="L2735" s="2" t="s">
        <v>11715</v>
      </c>
    </row>
    <row r="2736" spans="1:12">
      <c r="A2736" s="2">
        <v>391471</v>
      </c>
      <c r="B2736" s="2" t="s">
        <v>11716</v>
      </c>
      <c r="C2736" s="2" t="s">
        <v>11717</v>
      </c>
      <c r="D2736" s="2" t="s">
        <v>602</v>
      </c>
      <c r="E2736" s="2">
        <v>900182</v>
      </c>
      <c r="F2736" s="2" t="s">
        <v>6816</v>
      </c>
      <c r="G2736" s="2">
        <v>905786</v>
      </c>
      <c r="H2736" s="2">
        <v>4</v>
      </c>
      <c r="I2736" s="2" t="s">
        <v>11718</v>
      </c>
      <c r="J2736" s="2">
        <v>-87.90262</v>
      </c>
      <c r="K2736" s="2">
        <v>43.03727</v>
      </c>
      <c r="L2736" s="2" t="s">
        <v>11719</v>
      </c>
    </row>
    <row r="2737" spans="1:12">
      <c r="A2737" s="2">
        <v>391474</v>
      </c>
      <c r="B2737" s="2" t="s">
        <v>11720</v>
      </c>
      <c r="C2737" s="2" t="s">
        <v>11721</v>
      </c>
      <c r="D2737" s="2" t="s">
        <v>602</v>
      </c>
      <c r="E2737" s="2">
        <v>900182</v>
      </c>
      <c r="F2737" s="2" t="s">
        <v>5829</v>
      </c>
      <c r="G2737" s="2">
        <v>905485</v>
      </c>
      <c r="H2737" s="2">
        <v>3</v>
      </c>
      <c r="I2737" s="2" t="s">
        <v>11722</v>
      </c>
      <c r="J2737" s="2">
        <v>-82.56055</v>
      </c>
      <c r="K2737" s="2">
        <v>27.383476</v>
      </c>
      <c r="L2737" s="2" t="s">
        <v>11723</v>
      </c>
    </row>
    <row r="2738" spans="1:12">
      <c r="A2738" s="2">
        <v>391486</v>
      </c>
      <c r="B2738" s="2" t="s">
        <v>11724</v>
      </c>
      <c r="C2738" s="2" t="s">
        <v>11725</v>
      </c>
      <c r="D2738" s="2" t="s">
        <v>3854</v>
      </c>
      <c r="E2738" s="2">
        <v>900077</v>
      </c>
      <c r="F2738" s="2" t="s">
        <v>4750</v>
      </c>
      <c r="G2738" s="2">
        <v>902679</v>
      </c>
      <c r="H2738" s="2">
        <v>5</v>
      </c>
      <c r="I2738" s="2" t="s">
        <v>11726</v>
      </c>
      <c r="J2738" s="2">
        <v>88.47439</v>
      </c>
      <c r="K2738" s="2">
        <v>22.592</v>
      </c>
      <c r="L2738" s="2" t="s">
        <v>11727</v>
      </c>
    </row>
    <row r="2739" spans="1:12">
      <c r="A2739" s="2">
        <v>391487</v>
      </c>
      <c r="B2739" s="2" t="s">
        <v>11728</v>
      </c>
      <c r="C2739" s="2" t="s">
        <v>11729</v>
      </c>
      <c r="D2739" s="2" t="s">
        <v>3854</v>
      </c>
      <c r="E2739" s="2">
        <v>900077</v>
      </c>
      <c r="F2739" s="2" t="s">
        <v>11730</v>
      </c>
      <c r="G2739" s="2">
        <v>902799</v>
      </c>
      <c r="H2739" s="2">
        <v>5</v>
      </c>
      <c r="I2739" s="2" t="s">
        <v>11731</v>
      </c>
      <c r="J2739" s="2">
        <v>74.55787</v>
      </c>
      <c r="K2739" s="2">
        <v>26.48802</v>
      </c>
      <c r="L2739" s="2" t="s">
        <v>11732</v>
      </c>
    </row>
    <row r="2740" spans="1:12">
      <c r="A2740" s="2">
        <v>391488</v>
      </c>
      <c r="B2740" s="2" t="s">
        <v>11733</v>
      </c>
      <c r="C2740" s="2" t="s">
        <v>11734</v>
      </c>
      <c r="D2740" s="2" t="s">
        <v>2759</v>
      </c>
      <c r="E2740" s="2">
        <v>900078</v>
      </c>
      <c r="F2740" s="2" t="s">
        <v>11735</v>
      </c>
      <c r="G2740" s="2">
        <v>908595</v>
      </c>
      <c r="H2740" s="2">
        <v>5</v>
      </c>
      <c r="I2740" s="2" t="s">
        <v>11736</v>
      </c>
      <c r="J2740" s="2">
        <v>115.14912</v>
      </c>
      <c r="K2740" s="2">
        <v>-8.67731</v>
      </c>
      <c r="L2740" s="2" t="s">
        <v>11737</v>
      </c>
    </row>
    <row r="2741" spans="1:12">
      <c r="A2741" s="2">
        <v>391490</v>
      </c>
      <c r="B2741" s="2" t="s">
        <v>11738</v>
      </c>
      <c r="C2741" s="2" t="s">
        <v>11739</v>
      </c>
      <c r="D2741" s="2" t="s">
        <v>3682</v>
      </c>
      <c r="E2741" s="2">
        <v>900181</v>
      </c>
      <c r="F2741" s="2" t="s">
        <v>3467</v>
      </c>
      <c r="G2741" s="2">
        <v>905165</v>
      </c>
      <c r="H2741" s="2">
        <v>5</v>
      </c>
      <c r="I2741" s="2" t="s">
        <v>11740</v>
      </c>
      <c r="J2741" s="2">
        <v>-0.12471</v>
      </c>
      <c r="K2741" s="2">
        <v>51.53096</v>
      </c>
      <c r="L2741" s="2" t="s">
        <v>11741</v>
      </c>
    </row>
    <row r="2742" spans="1:12">
      <c r="A2742" s="2">
        <v>391491</v>
      </c>
      <c r="B2742" s="2" t="s">
        <v>11742</v>
      </c>
      <c r="C2742" s="2" t="s">
        <v>11743</v>
      </c>
      <c r="D2742" s="2" t="s">
        <v>3682</v>
      </c>
      <c r="E2742" s="2">
        <v>900181</v>
      </c>
      <c r="F2742" s="2" t="s">
        <v>3467</v>
      </c>
      <c r="G2742" s="2">
        <v>905165</v>
      </c>
      <c r="H2742" s="2">
        <v>5</v>
      </c>
      <c r="I2742" s="2" t="s">
        <v>11744</v>
      </c>
      <c r="J2742" s="2">
        <v>-0.15362</v>
      </c>
      <c r="K2742" s="2">
        <v>51.50227</v>
      </c>
      <c r="L2742" s="2" t="s">
        <v>11745</v>
      </c>
    </row>
    <row r="2743" spans="1:12">
      <c r="A2743" s="2">
        <v>391493</v>
      </c>
      <c r="B2743" s="2" t="s">
        <v>11746</v>
      </c>
      <c r="C2743" s="2" t="s">
        <v>11747</v>
      </c>
      <c r="D2743" s="2" t="s">
        <v>2759</v>
      </c>
      <c r="E2743" s="2">
        <v>900078</v>
      </c>
      <c r="F2743" s="2" t="s">
        <v>11748</v>
      </c>
      <c r="G2743" s="2">
        <v>908582</v>
      </c>
      <c r="H2743" s="2">
        <v>5</v>
      </c>
      <c r="I2743" s="2" t="s">
        <v>11749</v>
      </c>
      <c r="J2743" s="2">
        <v>115.2285764</v>
      </c>
      <c r="K2743" s="2">
        <v>-8.7973822</v>
      </c>
      <c r="L2743" s="2" t="s">
        <v>11750</v>
      </c>
    </row>
    <row r="2744" spans="1:12">
      <c r="A2744" s="2">
        <v>391494</v>
      </c>
      <c r="B2744" s="2" t="s">
        <v>11751</v>
      </c>
      <c r="C2744" s="2" t="s">
        <v>11752</v>
      </c>
      <c r="D2744" s="2" t="s">
        <v>3854</v>
      </c>
      <c r="E2744" s="2">
        <v>900077</v>
      </c>
      <c r="F2744" s="2" t="s">
        <v>11753</v>
      </c>
      <c r="G2744" s="2">
        <v>960054</v>
      </c>
      <c r="H2744" s="2">
        <v>5</v>
      </c>
      <c r="I2744" s="2" t="s">
        <v>11754</v>
      </c>
      <c r="J2744" s="2">
        <v>73.76512</v>
      </c>
      <c r="K2744" s="2">
        <v>15.53218</v>
      </c>
      <c r="L2744" s="2" t="s">
        <v>11755</v>
      </c>
    </row>
    <row r="2745" spans="1:12">
      <c r="A2745" s="2">
        <v>391495</v>
      </c>
      <c r="B2745" s="2" t="s">
        <v>11756</v>
      </c>
      <c r="C2745" s="2" t="s">
        <v>11757</v>
      </c>
      <c r="D2745" s="2" t="s">
        <v>3747</v>
      </c>
      <c r="E2745" s="2">
        <v>900067</v>
      </c>
      <c r="F2745" s="2" t="s">
        <v>11758</v>
      </c>
      <c r="G2745" s="2">
        <v>1102037</v>
      </c>
      <c r="H2745" s="2">
        <v>5</v>
      </c>
      <c r="I2745" s="2" t="s">
        <v>11759</v>
      </c>
      <c r="J2745" s="2"/>
      <c r="K2745" s="2"/>
      <c r="L2745" s="2" t="s">
        <v>11760</v>
      </c>
    </row>
    <row r="2746" spans="1:12">
      <c r="A2746" s="2">
        <v>391496</v>
      </c>
      <c r="B2746" s="2" t="s">
        <v>11761</v>
      </c>
      <c r="C2746" s="2" t="s">
        <v>11762</v>
      </c>
      <c r="D2746" s="2" t="s">
        <v>4029</v>
      </c>
      <c r="E2746" s="2">
        <v>900200</v>
      </c>
      <c r="F2746" s="2" t="s">
        <v>11763</v>
      </c>
      <c r="G2746" s="2">
        <v>911441</v>
      </c>
      <c r="H2746" s="2">
        <v>5</v>
      </c>
      <c r="I2746" s="2"/>
      <c r="J2746" s="2"/>
      <c r="K2746" s="2"/>
      <c r="L2746" s="2" t="s">
        <v>11764</v>
      </c>
    </row>
    <row r="2747" spans="1:12">
      <c r="A2747" s="2">
        <v>391497</v>
      </c>
      <c r="B2747" s="2" t="s">
        <v>11765</v>
      </c>
      <c r="C2747" s="2" t="s">
        <v>11766</v>
      </c>
      <c r="D2747" s="2" t="s">
        <v>11767</v>
      </c>
      <c r="E2747" s="2">
        <v>900008</v>
      </c>
      <c r="F2747" s="2" t="s">
        <v>11768</v>
      </c>
      <c r="G2747" s="2">
        <v>1000067977</v>
      </c>
      <c r="H2747" s="2">
        <v>5</v>
      </c>
      <c r="I2747" s="2"/>
      <c r="J2747" s="2">
        <v>44.514046</v>
      </c>
      <c r="K2747" s="2">
        <v>40.178677</v>
      </c>
      <c r="L2747" s="2" t="s">
        <v>11769</v>
      </c>
    </row>
    <row r="2748" spans="1:12">
      <c r="A2748" s="2">
        <v>391500</v>
      </c>
      <c r="B2748" s="2" t="s">
        <v>11770</v>
      </c>
      <c r="C2748" s="2" t="s">
        <v>11771</v>
      </c>
      <c r="D2748" s="2" t="s">
        <v>3854</v>
      </c>
      <c r="E2748" s="2">
        <v>900077</v>
      </c>
      <c r="F2748" s="2" t="s">
        <v>4782</v>
      </c>
      <c r="G2748" s="2">
        <v>902686</v>
      </c>
      <c r="H2748" s="2">
        <v>5</v>
      </c>
      <c r="I2748" s="2" t="s">
        <v>11772</v>
      </c>
      <c r="J2748" s="2">
        <v>78.397285</v>
      </c>
      <c r="K2748" s="2">
        <v>17.395971</v>
      </c>
      <c r="L2748" s="2" t="s">
        <v>11773</v>
      </c>
    </row>
    <row r="2749" spans="1:12">
      <c r="A2749" s="2">
        <v>391501</v>
      </c>
      <c r="B2749" s="2" t="s">
        <v>11774</v>
      </c>
      <c r="C2749" s="2" t="s">
        <v>11775</v>
      </c>
      <c r="D2749" s="2" t="s">
        <v>3854</v>
      </c>
      <c r="E2749" s="2">
        <v>900077</v>
      </c>
      <c r="F2749" s="2" t="s">
        <v>4782</v>
      </c>
      <c r="G2749" s="2">
        <v>902686</v>
      </c>
      <c r="H2749" s="2">
        <v>5</v>
      </c>
      <c r="I2749" s="2" t="s">
        <v>11776</v>
      </c>
      <c r="J2749" s="2">
        <v>78.38987</v>
      </c>
      <c r="K2749" s="2">
        <v>17.43933</v>
      </c>
      <c r="L2749" s="2" t="s">
        <v>11777</v>
      </c>
    </row>
    <row r="2750" spans="1:12">
      <c r="A2750" s="2">
        <v>391503</v>
      </c>
      <c r="B2750" s="2" t="s">
        <v>11778</v>
      </c>
      <c r="C2750" s="2" t="s">
        <v>11779</v>
      </c>
      <c r="D2750" s="2" t="s">
        <v>11780</v>
      </c>
      <c r="E2750" s="2">
        <v>900047</v>
      </c>
      <c r="F2750" s="2" t="s">
        <v>11781</v>
      </c>
      <c r="G2750" s="2">
        <v>901794</v>
      </c>
      <c r="H2750" s="2">
        <v>5</v>
      </c>
      <c r="I2750" s="2"/>
      <c r="J2750" s="2"/>
      <c r="K2750" s="2"/>
      <c r="L2750" s="2" t="s">
        <v>11782</v>
      </c>
    </row>
    <row r="2751" spans="1:12">
      <c r="A2751" s="2">
        <v>391505</v>
      </c>
      <c r="B2751" s="2" t="s">
        <v>11783</v>
      </c>
      <c r="C2751" s="2" t="s">
        <v>11784</v>
      </c>
      <c r="D2751" s="2" t="s">
        <v>4004</v>
      </c>
      <c r="E2751" s="2">
        <v>900111</v>
      </c>
      <c r="F2751" s="2" t="s">
        <v>11785</v>
      </c>
      <c r="G2751" s="2">
        <v>903829</v>
      </c>
      <c r="H2751" s="2">
        <v>4</v>
      </c>
      <c r="I2751" s="2"/>
      <c r="J2751" s="2"/>
      <c r="K2751" s="2"/>
      <c r="L2751" s="2" t="s">
        <v>11786</v>
      </c>
    </row>
    <row r="2752" spans="1:12">
      <c r="A2752" s="2">
        <v>391506</v>
      </c>
      <c r="B2752" s="2" t="s">
        <v>11787</v>
      </c>
      <c r="C2752" s="2" t="s">
        <v>11788</v>
      </c>
      <c r="D2752" s="2" t="s">
        <v>602</v>
      </c>
      <c r="E2752" s="2">
        <v>900182</v>
      </c>
      <c r="F2752" s="2" t="s">
        <v>11789</v>
      </c>
      <c r="G2752" s="2">
        <v>1000026334</v>
      </c>
      <c r="H2752" s="2">
        <v>4</v>
      </c>
      <c r="I2752" s="2" t="s">
        <v>11790</v>
      </c>
      <c r="J2752" s="2"/>
      <c r="K2752" s="2"/>
      <c r="L2752" s="2" t="s">
        <v>11791</v>
      </c>
    </row>
    <row r="2753" spans="1:12">
      <c r="A2753" s="2">
        <v>391507</v>
      </c>
      <c r="B2753" s="2" t="s">
        <v>11792</v>
      </c>
      <c r="C2753" s="2" t="s">
        <v>11793</v>
      </c>
      <c r="D2753" s="2" t="s">
        <v>602</v>
      </c>
      <c r="E2753" s="2">
        <v>900182</v>
      </c>
      <c r="F2753" s="2" t="s">
        <v>11794</v>
      </c>
      <c r="G2753" s="2">
        <v>1000022795</v>
      </c>
      <c r="H2753" s="2">
        <v>4</v>
      </c>
      <c r="I2753" s="2" t="s">
        <v>11795</v>
      </c>
      <c r="J2753" s="2">
        <v>-75.561</v>
      </c>
      <c r="K2753" s="2">
        <v>39.73488</v>
      </c>
      <c r="L2753" s="2" t="s">
        <v>11796</v>
      </c>
    </row>
    <row r="2754" spans="1:12">
      <c r="A2754" s="2">
        <v>391508</v>
      </c>
      <c r="B2754" s="2" t="s">
        <v>11797</v>
      </c>
      <c r="C2754" s="2" t="s">
        <v>11798</v>
      </c>
      <c r="D2754" s="2" t="s">
        <v>602</v>
      </c>
      <c r="E2754" s="2">
        <v>900182</v>
      </c>
      <c r="F2754" s="2" t="s">
        <v>11799</v>
      </c>
      <c r="G2754" s="2">
        <v>976409</v>
      </c>
      <c r="H2754" s="2">
        <v>4</v>
      </c>
      <c r="I2754" s="2" t="s">
        <v>11800</v>
      </c>
      <c r="J2754" s="2">
        <v>-122.4686</v>
      </c>
      <c r="K2754" s="2">
        <v>38.50423</v>
      </c>
      <c r="L2754" s="2" t="s">
        <v>11801</v>
      </c>
    </row>
    <row r="2755" spans="1:12">
      <c r="A2755" s="2">
        <v>391509</v>
      </c>
      <c r="B2755" s="2" t="s">
        <v>11802</v>
      </c>
      <c r="C2755" s="2" t="s">
        <v>11803</v>
      </c>
      <c r="D2755" s="2" t="s">
        <v>602</v>
      </c>
      <c r="E2755" s="2">
        <v>900182</v>
      </c>
      <c r="F2755" s="2" t="s">
        <v>5364</v>
      </c>
      <c r="G2755" s="2">
        <v>906507</v>
      </c>
      <c r="H2755" s="2">
        <v>4</v>
      </c>
      <c r="I2755" s="2" t="s">
        <v>11804</v>
      </c>
      <c r="J2755" s="2">
        <v>-81.6914859</v>
      </c>
      <c r="K2755" s="2">
        <v>41.5033414</v>
      </c>
      <c r="L2755" s="2" t="s">
        <v>11805</v>
      </c>
    </row>
    <row r="2756" spans="1:12">
      <c r="A2756" s="2">
        <v>391510</v>
      </c>
      <c r="B2756" s="2" t="s">
        <v>11806</v>
      </c>
      <c r="C2756" s="2" t="s">
        <v>11807</v>
      </c>
      <c r="D2756" s="2" t="s">
        <v>602</v>
      </c>
      <c r="E2756" s="2">
        <v>900182</v>
      </c>
      <c r="F2756" s="2" t="s">
        <v>6244</v>
      </c>
      <c r="G2756" s="2">
        <v>905894</v>
      </c>
      <c r="H2756" s="2">
        <v>4</v>
      </c>
      <c r="I2756" s="2" t="s">
        <v>11808</v>
      </c>
      <c r="J2756" s="2">
        <v>-96.806526</v>
      </c>
      <c r="K2756" s="2">
        <v>32.7868</v>
      </c>
      <c r="L2756" s="2" t="s">
        <v>11809</v>
      </c>
    </row>
    <row r="2757" spans="1:12">
      <c r="A2757" s="2">
        <v>391511</v>
      </c>
      <c r="B2757" s="2" t="s">
        <v>11810</v>
      </c>
      <c r="C2757" s="2" t="s">
        <v>11811</v>
      </c>
      <c r="D2757" s="2" t="s">
        <v>602</v>
      </c>
      <c r="E2757" s="2">
        <v>900182</v>
      </c>
      <c r="F2757" s="2" t="s">
        <v>6285</v>
      </c>
      <c r="G2757" s="2">
        <v>905583</v>
      </c>
      <c r="H2757" s="2">
        <v>4</v>
      </c>
      <c r="I2757" s="2" t="s">
        <v>11812</v>
      </c>
      <c r="J2757" s="2">
        <v>-104.99369</v>
      </c>
      <c r="K2757" s="2">
        <v>39.74419</v>
      </c>
      <c r="L2757" s="2" t="s">
        <v>11813</v>
      </c>
    </row>
    <row r="2758" spans="1:12">
      <c r="A2758" s="2">
        <v>391514</v>
      </c>
      <c r="B2758" s="2" t="s">
        <v>11814</v>
      </c>
      <c r="C2758" s="2" t="s">
        <v>11815</v>
      </c>
      <c r="D2758" s="2" t="s">
        <v>3063</v>
      </c>
      <c r="E2758" s="2">
        <v>900032</v>
      </c>
      <c r="F2758" s="2" t="s">
        <v>11816</v>
      </c>
      <c r="G2758" s="2">
        <v>980467</v>
      </c>
      <c r="H2758" s="2">
        <v>4</v>
      </c>
      <c r="I2758" s="2" t="s">
        <v>11817</v>
      </c>
      <c r="J2758" s="2">
        <v>-80.31051</v>
      </c>
      <c r="K2758" s="2">
        <v>44.50124</v>
      </c>
      <c r="L2758" s="2" t="s">
        <v>11818</v>
      </c>
    </row>
    <row r="2759" spans="1:12">
      <c r="A2759" s="2">
        <v>391516</v>
      </c>
      <c r="B2759" s="2" t="s">
        <v>11819</v>
      </c>
      <c r="C2759" s="2" t="s">
        <v>11820</v>
      </c>
      <c r="D2759" s="2" t="s">
        <v>4404</v>
      </c>
      <c r="E2759" s="2">
        <v>900042</v>
      </c>
      <c r="F2759" s="2" t="s">
        <v>11821</v>
      </c>
      <c r="G2759" s="2">
        <v>1000032515</v>
      </c>
      <c r="H2759" s="2">
        <v>5</v>
      </c>
      <c r="I2759" s="2" t="s">
        <v>11822</v>
      </c>
      <c r="J2759" s="2">
        <v>-85.80175</v>
      </c>
      <c r="K2759" s="2">
        <v>10.39934</v>
      </c>
      <c r="L2759" s="2" t="s">
        <v>11823</v>
      </c>
    </row>
    <row r="2760" spans="1:12">
      <c r="A2760" s="2">
        <v>391518</v>
      </c>
      <c r="B2760" s="2" t="s">
        <v>11824</v>
      </c>
      <c r="C2760" s="2" t="s">
        <v>11825</v>
      </c>
      <c r="D2760" s="2" t="s">
        <v>11613</v>
      </c>
      <c r="E2760" s="2">
        <v>900020</v>
      </c>
      <c r="F2760" s="2" t="s">
        <v>11826</v>
      </c>
      <c r="G2760" s="2">
        <v>901513</v>
      </c>
      <c r="H2760" s="2">
        <v>5</v>
      </c>
      <c r="I2760" s="2" t="s">
        <v>11827</v>
      </c>
      <c r="J2760" s="2"/>
      <c r="K2760" s="2"/>
      <c r="L2760" s="2" t="s">
        <v>11828</v>
      </c>
    </row>
    <row r="2761" spans="1:12">
      <c r="A2761" s="2">
        <v>391519</v>
      </c>
      <c r="B2761" s="2" t="s">
        <v>11829</v>
      </c>
      <c r="C2761" s="2" t="s">
        <v>11830</v>
      </c>
      <c r="D2761" s="2" t="s">
        <v>3528</v>
      </c>
      <c r="E2761" s="2">
        <v>900065</v>
      </c>
      <c r="F2761" s="2" t="s">
        <v>4450</v>
      </c>
      <c r="G2761" s="2">
        <v>902249</v>
      </c>
      <c r="H2761" s="2">
        <v>5</v>
      </c>
      <c r="I2761" s="2" t="s">
        <v>11831</v>
      </c>
      <c r="J2761" s="2">
        <v>13.377696</v>
      </c>
      <c r="K2761" s="2">
        <v>52.516273</v>
      </c>
      <c r="L2761" s="2" t="s">
        <v>11832</v>
      </c>
    </row>
    <row r="2762" spans="1:12">
      <c r="A2762" s="2">
        <v>391525</v>
      </c>
      <c r="B2762" s="2" t="s">
        <v>11833</v>
      </c>
      <c r="C2762" s="2" t="s">
        <v>11834</v>
      </c>
      <c r="D2762" s="2" t="s">
        <v>2880</v>
      </c>
      <c r="E2762" s="2">
        <v>900180</v>
      </c>
      <c r="F2762" s="2" t="s">
        <v>2881</v>
      </c>
      <c r="G2762" s="2">
        <v>1000152636</v>
      </c>
      <c r="H2762" s="2">
        <v>4</v>
      </c>
      <c r="I2762" s="2"/>
      <c r="J2762" s="2">
        <v>55.29997</v>
      </c>
      <c r="K2762" s="2">
        <v>25.26391</v>
      </c>
      <c r="L2762" s="2" t="s">
        <v>11835</v>
      </c>
    </row>
    <row r="2763" spans="1:12">
      <c r="A2763" s="2">
        <v>391529</v>
      </c>
      <c r="B2763" s="2" t="s">
        <v>11836</v>
      </c>
      <c r="C2763" s="2" t="s">
        <v>11837</v>
      </c>
      <c r="D2763" s="2" t="s">
        <v>3826</v>
      </c>
      <c r="E2763" s="2">
        <v>900081</v>
      </c>
      <c r="F2763" s="2" t="s">
        <v>10028</v>
      </c>
      <c r="G2763" s="2">
        <v>902994</v>
      </c>
      <c r="H2763" s="2">
        <v>1</v>
      </c>
      <c r="I2763" s="2"/>
      <c r="J2763" s="2">
        <v>-6.28684</v>
      </c>
      <c r="K2763" s="2">
        <v>53.342404</v>
      </c>
      <c r="L2763" s="2" t="s">
        <v>11838</v>
      </c>
    </row>
    <row r="2764" spans="1:12">
      <c r="A2764" s="2">
        <v>391531</v>
      </c>
      <c r="B2764" s="2" t="s">
        <v>11839</v>
      </c>
      <c r="C2764" s="2" t="s">
        <v>11840</v>
      </c>
      <c r="D2764" s="2" t="s">
        <v>19</v>
      </c>
      <c r="E2764" s="2">
        <v>900141</v>
      </c>
      <c r="F2764" s="2" t="s">
        <v>11841</v>
      </c>
      <c r="G2764" s="2">
        <v>904386</v>
      </c>
      <c r="H2764" s="2">
        <v>5</v>
      </c>
      <c r="I2764" s="2" t="s">
        <v>11842</v>
      </c>
      <c r="J2764" s="2">
        <v>44.00245</v>
      </c>
      <c r="K2764" s="2">
        <v>56.32538</v>
      </c>
      <c r="L2764" s="2" t="s">
        <v>11843</v>
      </c>
    </row>
    <row r="2765" spans="1:12">
      <c r="A2765" s="2">
        <v>391533</v>
      </c>
      <c r="B2765" s="2" t="s">
        <v>11844</v>
      </c>
      <c r="C2765" s="2" t="s">
        <v>11845</v>
      </c>
      <c r="D2765" s="2" t="s">
        <v>602</v>
      </c>
      <c r="E2765" s="2">
        <v>900182</v>
      </c>
      <c r="F2765" s="2" t="s">
        <v>11846</v>
      </c>
      <c r="G2765" s="2">
        <v>905684</v>
      </c>
      <c r="H2765" s="2">
        <v>3</v>
      </c>
      <c r="I2765" s="2"/>
      <c r="J2765" s="2">
        <v>-84.29301</v>
      </c>
      <c r="K2765" s="2">
        <v>34.07076</v>
      </c>
      <c r="L2765" s="2" t="s">
        <v>11847</v>
      </c>
    </row>
    <row r="2766" spans="1:12">
      <c r="A2766" s="2">
        <v>391535</v>
      </c>
      <c r="B2766" s="2" t="s">
        <v>11848</v>
      </c>
      <c r="C2766" s="2" t="s">
        <v>11849</v>
      </c>
      <c r="D2766" s="2" t="s">
        <v>3063</v>
      </c>
      <c r="E2766" s="2">
        <v>900032</v>
      </c>
      <c r="F2766" s="2" t="s">
        <v>3355</v>
      </c>
      <c r="G2766" s="2">
        <v>901636</v>
      </c>
      <c r="H2766" s="2">
        <v>3</v>
      </c>
      <c r="I2766" s="2"/>
      <c r="J2766" s="2">
        <v>-113.56404</v>
      </c>
      <c r="K2766" s="2">
        <v>53.560986</v>
      </c>
      <c r="L2766" s="2" t="s">
        <v>11850</v>
      </c>
    </row>
    <row r="2767" spans="1:12">
      <c r="A2767" s="2">
        <v>391538</v>
      </c>
      <c r="B2767" s="2" t="s">
        <v>11851</v>
      </c>
      <c r="C2767" s="2" t="s">
        <v>11852</v>
      </c>
      <c r="D2767" s="2" t="s">
        <v>602</v>
      </c>
      <c r="E2767" s="2">
        <v>900182</v>
      </c>
      <c r="F2767" s="2" t="s">
        <v>9594</v>
      </c>
      <c r="G2767" s="2">
        <v>939262</v>
      </c>
      <c r="H2767" s="2">
        <v>3</v>
      </c>
      <c r="I2767" s="2">
        <v>17865905150</v>
      </c>
      <c r="J2767" s="2">
        <v>-80.140066</v>
      </c>
      <c r="K2767" s="2">
        <v>26.0107</v>
      </c>
      <c r="L2767" s="2" t="s">
        <v>11853</v>
      </c>
    </row>
    <row r="2768" spans="1:12">
      <c r="A2768" s="2">
        <v>391539</v>
      </c>
      <c r="B2768" s="2" t="s">
        <v>11854</v>
      </c>
      <c r="C2768" s="2" t="s">
        <v>11855</v>
      </c>
      <c r="D2768" s="2" t="s">
        <v>602</v>
      </c>
      <c r="E2768" s="2">
        <v>900182</v>
      </c>
      <c r="F2768" s="2" t="s">
        <v>11856</v>
      </c>
      <c r="G2768" s="2">
        <v>986011</v>
      </c>
      <c r="H2768" s="2">
        <v>3</v>
      </c>
      <c r="I2768" s="2" t="s">
        <v>11857</v>
      </c>
      <c r="J2768" s="2">
        <v>-106.48965</v>
      </c>
      <c r="K2768" s="2">
        <v>31.758331</v>
      </c>
      <c r="L2768" s="2" t="s">
        <v>11858</v>
      </c>
    </row>
    <row r="2769" spans="1:12">
      <c r="A2769" s="2">
        <v>391542</v>
      </c>
      <c r="B2769" s="2" t="s">
        <v>11859</v>
      </c>
      <c r="C2769" s="2" t="s">
        <v>11860</v>
      </c>
      <c r="D2769" s="2" t="s">
        <v>602</v>
      </c>
      <c r="E2769" s="2">
        <v>900182</v>
      </c>
      <c r="F2769" s="2" t="s">
        <v>11861</v>
      </c>
      <c r="G2769" s="2">
        <v>933578</v>
      </c>
      <c r="H2769" s="2">
        <v>3</v>
      </c>
      <c r="I2769" s="2" t="s">
        <v>11862</v>
      </c>
      <c r="J2769" s="2">
        <v>-80.0707</v>
      </c>
      <c r="K2769" s="2">
        <v>26.46166</v>
      </c>
      <c r="L2769" s="2" t="s">
        <v>11863</v>
      </c>
    </row>
    <row r="2770" spans="1:12">
      <c r="A2770" s="2">
        <v>391543</v>
      </c>
      <c r="B2770" s="2" t="s">
        <v>11864</v>
      </c>
      <c r="C2770" s="2" t="s">
        <v>11865</v>
      </c>
      <c r="D2770" s="2" t="s">
        <v>602</v>
      </c>
      <c r="E2770" s="2">
        <v>900182</v>
      </c>
      <c r="F2770" s="2" t="s">
        <v>8346</v>
      </c>
      <c r="G2770" s="2">
        <v>973483</v>
      </c>
      <c r="H2770" s="2">
        <v>3</v>
      </c>
      <c r="I2770" s="2"/>
      <c r="J2770" s="2">
        <v>-83.04607</v>
      </c>
      <c r="K2770" s="2">
        <v>42.32955</v>
      </c>
      <c r="L2770" s="2" t="s">
        <v>11866</v>
      </c>
    </row>
    <row r="2771" spans="1:12">
      <c r="A2771" s="2">
        <v>391544</v>
      </c>
      <c r="B2771" s="2" t="s">
        <v>11867</v>
      </c>
      <c r="C2771" s="2" t="s">
        <v>11868</v>
      </c>
      <c r="D2771" s="2" t="s">
        <v>602</v>
      </c>
      <c r="E2771" s="2">
        <v>900182</v>
      </c>
      <c r="F2771" s="2" t="s">
        <v>8346</v>
      </c>
      <c r="G2771" s="2">
        <v>983168</v>
      </c>
      <c r="H2771" s="2">
        <v>3</v>
      </c>
      <c r="I2771" s="2"/>
      <c r="J2771" s="2">
        <v>-83.04607</v>
      </c>
      <c r="K2771" s="2">
        <v>42.32955</v>
      </c>
      <c r="L2771" s="2" t="s">
        <v>11869</v>
      </c>
    </row>
    <row r="2772" spans="1:12">
      <c r="A2772" s="2">
        <v>391545</v>
      </c>
      <c r="B2772" s="2" t="s">
        <v>11870</v>
      </c>
      <c r="C2772" s="2" t="s">
        <v>11871</v>
      </c>
      <c r="D2772" s="2" t="s">
        <v>602</v>
      </c>
      <c r="E2772" s="2">
        <v>900182</v>
      </c>
      <c r="F2772" s="2" t="s">
        <v>11872</v>
      </c>
      <c r="G2772" s="2">
        <v>973502</v>
      </c>
      <c r="H2772" s="2">
        <v>3</v>
      </c>
      <c r="I2772" s="2" t="s">
        <v>11873</v>
      </c>
      <c r="J2772" s="2">
        <v>-73.86952</v>
      </c>
      <c r="K2772" s="2">
        <v>40.77012</v>
      </c>
      <c r="L2772" s="2" t="s">
        <v>11874</v>
      </c>
    </row>
    <row r="2773" spans="1:12">
      <c r="A2773" s="2">
        <v>391546</v>
      </c>
      <c r="B2773" s="2" t="s">
        <v>11875</v>
      </c>
      <c r="C2773" s="2" t="s">
        <v>11876</v>
      </c>
      <c r="D2773" s="2" t="s">
        <v>602</v>
      </c>
      <c r="E2773" s="2">
        <v>900182</v>
      </c>
      <c r="F2773" s="2" t="s">
        <v>6244</v>
      </c>
      <c r="G2773" s="2">
        <v>905894</v>
      </c>
      <c r="H2773" s="2">
        <v>4</v>
      </c>
      <c r="I2773" s="2" t="s">
        <v>11877</v>
      </c>
      <c r="J2773" s="2">
        <v>-96.806526</v>
      </c>
      <c r="K2773" s="2">
        <v>32.7868</v>
      </c>
      <c r="L2773" s="2" t="s">
        <v>11878</v>
      </c>
    </row>
    <row r="2774" spans="1:12">
      <c r="A2774" s="2">
        <v>391547</v>
      </c>
      <c r="B2774" s="2" t="s">
        <v>11879</v>
      </c>
      <c r="C2774" s="2" t="s">
        <v>11880</v>
      </c>
      <c r="D2774" s="2" t="s">
        <v>602</v>
      </c>
      <c r="E2774" s="2">
        <v>900182</v>
      </c>
      <c r="F2774" s="2" t="s">
        <v>6244</v>
      </c>
      <c r="G2774" s="2">
        <v>905894</v>
      </c>
      <c r="H2774" s="2">
        <v>3</v>
      </c>
      <c r="I2774" s="2"/>
      <c r="J2774" s="2"/>
      <c r="K2774" s="2"/>
      <c r="L2774" s="2" t="s">
        <v>11881</v>
      </c>
    </row>
    <row r="2775" spans="1:12">
      <c r="A2775" s="2">
        <v>391548</v>
      </c>
      <c r="B2775" s="2" t="s">
        <v>11882</v>
      </c>
      <c r="C2775" s="2" t="s">
        <v>11883</v>
      </c>
      <c r="D2775" s="2" t="s">
        <v>602</v>
      </c>
      <c r="E2775" s="2">
        <v>900182</v>
      </c>
      <c r="F2775" s="2" t="s">
        <v>6317</v>
      </c>
      <c r="G2775" s="2">
        <v>1000026510</v>
      </c>
      <c r="H2775" s="2">
        <v>3</v>
      </c>
      <c r="I2775" s="2" t="s">
        <v>11884</v>
      </c>
      <c r="J2775" s="2">
        <v>-121.86492</v>
      </c>
      <c r="K2775" s="2">
        <v>37.70314</v>
      </c>
      <c r="L2775" s="2" t="s">
        <v>11885</v>
      </c>
    </row>
    <row r="2776" spans="1:12">
      <c r="A2776" s="2">
        <v>391552</v>
      </c>
      <c r="B2776" s="2" t="s">
        <v>11886</v>
      </c>
      <c r="C2776" s="2" t="s">
        <v>11887</v>
      </c>
      <c r="D2776" s="2" t="s">
        <v>602</v>
      </c>
      <c r="E2776" s="2">
        <v>900182</v>
      </c>
      <c r="F2776" s="2" t="s">
        <v>11888</v>
      </c>
      <c r="G2776" s="2">
        <v>906199</v>
      </c>
      <c r="H2776" s="2">
        <v>3</v>
      </c>
      <c r="I2776" s="2" t="s">
        <v>11889</v>
      </c>
      <c r="J2776" s="2">
        <v>-82.379239</v>
      </c>
      <c r="K2776" s="2">
        <v>29.637376</v>
      </c>
      <c r="L2776" s="2" t="s">
        <v>11890</v>
      </c>
    </row>
    <row r="2777" spans="1:12">
      <c r="A2777" s="2">
        <v>391553</v>
      </c>
      <c r="B2777" s="2" t="s">
        <v>11891</v>
      </c>
      <c r="C2777" s="2" t="s">
        <v>11892</v>
      </c>
      <c r="D2777" s="2" t="s">
        <v>602</v>
      </c>
      <c r="E2777" s="2">
        <v>900182</v>
      </c>
      <c r="F2777" s="2" t="s">
        <v>4376</v>
      </c>
      <c r="G2777" s="2">
        <v>906321</v>
      </c>
      <c r="H2777" s="2">
        <v>3</v>
      </c>
      <c r="I2777" s="2">
        <v>18034076166</v>
      </c>
      <c r="J2777" s="2">
        <v>-81.159421</v>
      </c>
      <c r="K2777" s="2">
        <v>34.075775</v>
      </c>
      <c r="L2777" s="2" t="s">
        <v>11893</v>
      </c>
    </row>
    <row r="2778" spans="1:12">
      <c r="A2778" s="2">
        <v>391556</v>
      </c>
      <c r="B2778" s="2" t="s">
        <v>11894</v>
      </c>
      <c r="C2778" s="2" t="s">
        <v>11895</v>
      </c>
      <c r="D2778" s="2" t="s">
        <v>602</v>
      </c>
      <c r="E2778" s="2">
        <v>900182</v>
      </c>
      <c r="F2778" s="2" t="s">
        <v>5316</v>
      </c>
      <c r="G2778" s="2">
        <v>907474</v>
      </c>
      <c r="H2778" s="2">
        <v>3</v>
      </c>
      <c r="I2778" s="2" t="s">
        <v>11896</v>
      </c>
      <c r="J2778" s="2">
        <v>-80.26291</v>
      </c>
      <c r="K2778" s="2">
        <v>25.74771</v>
      </c>
      <c r="L2778" s="2" t="s">
        <v>11897</v>
      </c>
    </row>
    <row r="2779" spans="1:12">
      <c r="A2779" s="2">
        <v>391557</v>
      </c>
      <c r="B2779" s="2" t="s">
        <v>11898</v>
      </c>
      <c r="C2779" s="2" t="s">
        <v>11899</v>
      </c>
      <c r="D2779" s="2" t="s">
        <v>602</v>
      </c>
      <c r="E2779" s="2">
        <v>900182</v>
      </c>
      <c r="F2779" s="2" t="s">
        <v>11900</v>
      </c>
      <c r="G2779" s="2">
        <v>905795</v>
      </c>
      <c r="H2779" s="2">
        <v>3</v>
      </c>
      <c r="I2779" s="2" t="s">
        <v>11901</v>
      </c>
      <c r="J2779" s="2">
        <v>-96.319721</v>
      </c>
      <c r="K2779" s="2">
        <v>30.634606</v>
      </c>
      <c r="L2779" s="2" t="s">
        <v>11902</v>
      </c>
    </row>
    <row r="2780" spans="1:12">
      <c r="A2780" s="2">
        <v>391558</v>
      </c>
      <c r="B2780" s="2" t="s">
        <v>11903</v>
      </c>
      <c r="C2780" s="2" t="s">
        <v>11904</v>
      </c>
      <c r="D2780" s="2" t="s">
        <v>602</v>
      </c>
      <c r="E2780" s="2">
        <v>900182</v>
      </c>
      <c r="F2780" s="2" t="s">
        <v>11905</v>
      </c>
      <c r="G2780" s="2">
        <v>1000115362</v>
      </c>
      <c r="H2780" s="2">
        <v>3</v>
      </c>
      <c r="I2780" s="2"/>
      <c r="J2780" s="2">
        <v>-97.392199</v>
      </c>
      <c r="K2780" s="2">
        <v>27.7913</v>
      </c>
      <c r="L2780" s="2" t="s">
        <v>11906</v>
      </c>
    </row>
    <row r="2781" spans="1:12">
      <c r="A2781" s="2">
        <v>391559</v>
      </c>
      <c r="B2781" s="2" t="s">
        <v>11907</v>
      </c>
      <c r="C2781" s="2" t="s">
        <v>11908</v>
      </c>
      <c r="D2781" s="2" t="s">
        <v>602</v>
      </c>
      <c r="E2781" s="2">
        <v>900182</v>
      </c>
      <c r="F2781" s="2" t="s">
        <v>11909</v>
      </c>
      <c r="G2781" s="2">
        <v>1000131770</v>
      </c>
      <c r="H2781" s="2">
        <v>3</v>
      </c>
      <c r="I2781" s="2" t="s">
        <v>11910</v>
      </c>
      <c r="J2781" s="2">
        <v>-95.78202</v>
      </c>
      <c r="K2781" s="2">
        <v>29.78196</v>
      </c>
      <c r="L2781" s="2" t="s">
        <v>11911</v>
      </c>
    </row>
    <row r="2782" spans="1:12">
      <c r="A2782" s="2">
        <v>391561</v>
      </c>
      <c r="B2782" s="2" t="s">
        <v>11912</v>
      </c>
      <c r="C2782" s="2" t="s">
        <v>11913</v>
      </c>
      <c r="D2782" s="2" t="s">
        <v>602</v>
      </c>
      <c r="E2782" s="2">
        <v>900182</v>
      </c>
      <c r="F2782" s="2" t="s">
        <v>5312</v>
      </c>
      <c r="G2782" s="2">
        <v>906053</v>
      </c>
      <c r="H2782" s="2">
        <v>3</v>
      </c>
      <c r="I2782" s="2" t="s">
        <v>11914</v>
      </c>
      <c r="J2782" s="2">
        <v>-80.105514</v>
      </c>
      <c r="K2782" s="2">
        <v>26.136537</v>
      </c>
      <c r="L2782" s="2" t="s">
        <v>11915</v>
      </c>
    </row>
    <row r="2783" spans="1:12">
      <c r="A2783" s="2">
        <v>391562</v>
      </c>
      <c r="B2783" s="2" t="s">
        <v>11916</v>
      </c>
      <c r="C2783" s="2" t="s">
        <v>11917</v>
      </c>
      <c r="D2783" s="2" t="s">
        <v>602</v>
      </c>
      <c r="E2783" s="2">
        <v>900182</v>
      </c>
      <c r="F2783" s="2" t="s">
        <v>10434</v>
      </c>
      <c r="G2783" s="2">
        <v>907494</v>
      </c>
      <c r="H2783" s="2">
        <v>4</v>
      </c>
      <c r="I2783" s="2" t="s">
        <v>11918</v>
      </c>
      <c r="J2783" s="2">
        <v>-122.13703</v>
      </c>
      <c r="K2783" s="2">
        <v>47.63539</v>
      </c>
      <c r="L2783" s="2" t="s">
        <v>11919</v>
      </c>
    </row>
    <row r="2784" spans="1:12">
      <c r="A2784" s="2">
        <v>391563</v>
      </c>
      <c r="B2784" s="2" t="s">
        <v>11920</v>
      </c>
      <c r="C2784" s="2" t="s">
        <v>11921</v>
      </c>
      <c r="D2784" s="2" t="s">
        <v>602</v>
      </c>
      <c r="E2784" s="2">
        <v>900182</v>
      </c>
      <c r="F2784" s="2" t="s">
        <v>10434</v>
      </c>
      <c r="G2784" s="2">
        <v>907494</v>
      </c>
      <c r="H2784" s="2">
        <v>3</v>
      </c>
      <c r="I2784" s="2" t="s">
        <v>11922</v>
      </c>
      <c r="J2784" s="2">
        <v>-122.13689</v>
      </c>
      <c r="K2784" s="2">
        <v>47.63534</v>
      </c>
      <c r="L2784" s="2" t="s">
        <v>11923</v>
      </c>
    </row>
    <row r="2785" spans="1:12">
      <c r="A2785" s="2">
        <v>391565</v>
      </c>
      <c r="B2785" s="2" t="s">
        <v>11924</v>
      </c>
      <c r="C2785" s="2" t="s">
        <v>11925</v>
      </c>
      <c r="D2785" s="2" t="s">
        <v>602</v>
      </c>
      <c r="E2785" s="2">
        <v>900182</v>
      </c>
      <c r="F2785" s="2" t="s">
        <v>3964</v>
      </c>
      <c r="G2785" s="2">
        <v>905722</v>
      </c>
      <c r="H2785" s="2">
        <v>3</v>
      </c>
      <c r="I2785" s="2" t="s">
        <v>11926</v>
      </c>
      <c r="J2785" s="2">
        <v>-72.25911</v>
      </c>
      <c r="K2785" s="2">
        <v>43.67517</v>
      </c>
      <c r="L2785" s="2" t="s">
        <v>11927</v>
      </c>
    </row>
    <row r="2786" spans="1:12">
      <c r="A2786" s="2">
        <v>391566</v>
      </c>
      <c r="B2786" s="2" t="s">
        <v>11928</v>
      </c>
      <c r="C2786" s="2" t="s">
        <v>11929</v>
      </c>
      <c r="D2786" s="2" t="s">
        <v>602</v>
      </c>
      <c r="E2786" s="2">
        <v>900182</v>
      </c>
      <c r="F2786" s="2" t="s">
        <v>11930</v>
      </c>
      <c r="G2786" s="2">
        <v>905533</v>
      </c>
      <c r="H2786" s="2">
        <v>3</v>
      </c>
      <c r="I2786" s="2">
        <v>19722344007</v>
      </c>
      <c r="J2786" s="2">
        <v>-96.70271</v>
      </c>
      <c r="K2786" s="2">
        <v>33.002</v>
      </c>
      <c r="L2786" s="2" t="s">
        <v>11931</v>
      </c>
    </row>
    <row r="2787" spans="1:12">
      <c r="A2787" s="2">
        <v>391567</v>
      </c>
      <c r="B2787" s="2" t="s">
        <v>11932</v>
      </c>
      <c r="C2787" s="2" t="s">
        <v>11933</v>
      </c>
      <c r="D2787" s="2" t="s">
        <v>602</v>
      </c>
      <c r="E2787" s="2">
        <v>900182</v>
      </c>
      <c r="F2787" s="2" t="s">
        <v>11934</v>
      </c>
      <c r="G2787" s="2">
        <v>971125</v>
      </c>
      <c r="H2787" s="2">
        <v>4</v>
      </c>
      <c r="I2787" s="2" t="s">
        <v>11935</v>
      </c>
      <c r="J2787" s="2">
        <v>-94.117722</v>
      </c>
      <c r="K2787" s="2">
        <v>36.330776</v>
      </c>
      <c r="L2787" s="2" t="s">
        <v>11936</v>
      </c>
    </row>
    <row r="2788" spans="1:12">
      <c r="A2788" s="2">
        <v>391568</v>
      </c>
      <c r="B2788" s="2" t="s">
        <v>11937</v>
      </c>
      <c r="C2788" s="2" t="s">
        <v>11938</v>
      </c>
      <c r="D2788" s="2" t="s">
        <v>602</v>
      </c>
      <c r="E2788" s="2">
        <v>900182</v>
      </c>
      <c r="F2788" s="2" t="s">
        <v>6845</v>
      </c>
      <c r="G2788" s="2">
        <v>905810</v>
      </c>
      <c r="H2788" s="2">
        <v>3</v>
      </c>
      <c r="I2788" s="2" t="s">
        <v>11939</v>
      </c>
      <c r="J2788" s="2">
        <v>-86.25206</v>
      </c>
      <c r="K2788" s="2">
        <v>41.6767</v>
      </c>
      <c r="L2788" s="2" t="s">
        <v>11940</v>
      </c>
    </row>
    <row r="2789" spans="1:12">
      <c r="A2789" s="2">
        <v>391571</v>
      </c>
      <c r="B2789" s="2" t="s">
        <v>11941</v>
      </c>
      <c r="C2789" s="2" t="s">
        <v>11942</v>
      </c>
      <c r="D2789" s="2" t="s">
        <v>602</v>
      </c>
      <c r="E2789" s="2">
        <v>900182</v>
      </c>
      <c r="F2789" s="2" t="s">
        <v>11943</v>
      </c>
      <c r="G2789" s="2">
        <v>956435</v>
      </c>
      <c r="H2789" s="2">
        <v>3</v>
      </c>
      <c r="I2789" s="2" t="s">
        <v>11944</v>
      </c>
      <c r="J2789" s="2"/>
      <c r="K2789" s="2"/>
      <c r="L2789" s="2" t="s">
        <v>11945</v>
      </c>
    </row>
    <row r="2790" spans="1:12">
      <c r="A2790" s="2">
        <v>391573</v>
      </c>
      <c r="B2790" s="2" t="s">
        <v>11946</v>
      </c>
      <c r="C2790" s="2" t="s">
        <v>11947</v>
      </c>
      <c r="D2790" s="2" t="s">
        <v>602</v>
      </c>
      <c r="E2790" s="2">
        <v>900182</v>
      </c>
      <c r="F2790" s="2" t="s">
        <v>11948</v>
      </c>
      <c r="G2790" s="2">
        <v>917046</v>
      </c>
      <c r="H2790" s="2">
        <v>3</v>
      </c>
      <c r="I2790" s="2" t="s">
        <v>11949</v>
      </c>
      <c r="J2790" s="2">
        <v>-90.52706</v>
      </c>
      <c r="K2790" s="2">
        <v>41.50127</v>
      </c>
      <c r="L2790" s="2" t="s">
        <v>11950</v>
      </c>
    </row>
    <row r="2791" spans="1:12">
      <c r="A2791" s="2">
        <v>391575</v>
      </c>
      <c r="B2791" s="2" t="s">
        <v>11951</v>
      </c>
      <c r="C2791" s="2" t="s">
        <v>11952</v>
      </c>
      <c r="D2791" s="2" t="s">
        <v>602</v>
      </c>
      <c r="E2791" s="2">
        <v>900182</v>
      </c>
      <c r="F2791" s="2" t="s">
        <v>11953</v>
      </c>
      <c r="G2791" s="2">
        <v>906096</v>
      </c>
      <c r="H2791" s="2">
        <v>3</v>
      </c>
      <c r="I2791" s="2" t="s">
        <v>11954</v>
      </c>
      <c r="J2791" s="2">
        <v>-97.32828</v>
      </c>
      <c r="K2791" s="2">
        <v>37.69005</v>
      </c>
      <c r="L2791" s="2" t="s">
        <v>11955</v>
      </c>
    </row>
    <row r="2792" spans="1:12">
      <c r="A2792" s="2">
        <v>391576</v>
      </c>
      <c r="B2792" s="2" t="s">
        <v>11956</v>
      </c>
      <c r="C2792" s="2" t="s">
        <v>11957</v>
      </c>
      <c r="D2792" s="2" t="s">
        <v>602</v>
      </c>
      <c r="E2792" s="2">
        <v>900182</v>
      </c>
      <c r="F2792" s="2" t="s">
        <v>11958</v>
      </c>
      <c r="G2792" s="2">
        <v>906184</v>
      </c>
      <c r="H2792" s="2">
        <v>3</v>
      </c>
      <c r="I2792" s="2" t="s">
        <v>11959</v>
      </c>
      <c r="J2792" s="2">
        <v>-82.93155</v>
      </c>
      <c r="K2792" s="2">
        <v>40.10561</v>
      </c>
      <c r="L2792" s="2" t="s">
        <v>11960</v>
      </c>
    </row>
    <row r="2793" spans="1:12">
      <c r="A2793" s="2">
        <v>391577</v>
      </c>
      <c r="B2793" s="2" t="s">
        <v>11961</v>
      </c>
      <c r="C2793" s="2" t="s">
        <v>11962</v>
      </c>
      <c r="D2793" s="2" t="s">
        <v>602</v>
      </c>
      <c r="E2793" s="2">
        <v>900182</v>
      </c>
      <c r="F2793" s="2" t="s">
        <v>7373</v>
      </c>
      <c r="G2793" s="2">
        <v>906355</v>
      </c>
      <c r="H2793" s="2">
        <v>3</v>
      </c>
      <c r="I2793" s="2" t="s">
        <v>11963</v>
      </c>
      <c r="J2793" s="2">
        <v>-97.33126</v>
      </c>
      <c r="K2793" s="2">
        <v>32.75618</v>
      </c>
      <c r="L2793" s="2" t="s">
        <v>11964</v>
      </c>
    </row>
    <row r="2794" spans="1:12">
      <c r="A2794" s="2">
        <v>391578</v>
      </c>
      <c r="B2794" s="2" t="s">
        <v>11965</v>
      </c>
      <c r="C2794" s="2" t="s">
        <v>11966</v>
      </c>
      <c r="D2794" s="2" t="s">
        <v>602</v>
      </c>
      <c r="E2794" s="2">
        <v>900182</v>
      </c>
      <c r="F2794" s="2" t="s">
        <v>7220</v>
      </c>
      <c r="G2794" s="2">
        <v>906101</v>
      </c>
      <c r="H2794" s="2">
        <v>3</v>
      </c>
      <c r="I2794" s="2" t="s">
        <v>11967</v>
      </c>
      <c r="J2794" s="2">
        <v>-95.861838</v>
      </c>
      <c r="K2794" s="2">
        <v>36.065619</v>
      </c>
      <c r="L2794" s="2" t="s">
        <v>11968</v>
      </c>
    </row>
    <row r="2795" spans="1:12">
      <c r="A2795" s="2">
        <v>391579</v>
      </c>
      <c r="B2795" s="2" t="s">
        <v>11969</v>
      </c>
      <c r="C2795" s="2" t="s">
        <v>11970</v>
      </c>
      <c r="D2795" s="2" t="s">
        <v>602</v>
      </c>
      <c r="E2795" s="2">
        <v>900182</v>
      </c>
      <c r="F2795" s="2" t="s">
        <v>7298</v>
      </c>
      <c r="G2795" s="2">
        <v>905910</v>
      </c>
      <c r="H2795" s="2">
        <v>3</v>
      </c>
      <c r="I2795" s="2" t="s">
        <v>11971</v>
      </c>
      <c r="J2795" s="2">
        <v>-110.94309</v>
      </c>
      <c r="K2795" s="2">
        <v>32.2358</v>
      </c>
      <c r="L2795" s="2" t="s">
        <v>11972</v>
      </c>
    </row>
    <row r="2796" spans="1:12">
      <c r="A2796" s="2">
        <v>391580</v>
      </c>
      <c r="B2796" s="2" t="s">
        <v>11973</v>
      </c>
      <c r="C2796" s="2" t="s">
        <v>11974</v>
      </c>
      <c r="D2796" s="2" t="s">
        <v>602</v>
      </c>
      <c r="E2796" s="2">
        <v>900182</v>
      </c>
      <c r="F2796" s="2" t="s">
        <v>7783</v>
      </c>
      <c r="G2796" s="2">
        <v>906330</v>
      </c>
      <c r="H2796" s="2">
        <v>3</v>
      </c>
      <c r="I2796" s="2" t="s">
        <v>11975</v>
      </c>
      <c r="J2796" s="2">
        <v>-86.789246</v>
      </c>
      <c r="K2796" s="2">
        <v>33.479569</v>
      </c>
      <c r="L2796" s="2" t="s">
        <v>11976</v>
      </c>
    </row>
    <row r="2797" spans="1:12">
      <c r="A2797" s="2">
        <v>391582</v>
      </c>
      <c r="B2797" s="2" t="s">
        <v>11977</v>
      </c>
      <c r="C2797" s="2" t="s">
        <v>11978</v>
      </c>
      <c r="D2797" s="2" t="s">
        <v>602</v>
      </c>
      <c r="E2797" s="2">
        <v>900182</v>
      </c>
      <c r="F2797" s="2" t="s">
        <v>11979</v>
      </c>
      <c r="G2797" s="2">
        <v>1000039243</v>
      </c>
      <c r="H2797" s="2">
        <v>3</v>
      </c>
      <c r="I2797" s="2"/>
      <c r="J2797" s="2">
        <v>-84.49108</v>
      </c>
      <c r="K2797" s="2">
        <v>39.10036</v>
      </c>
      <c r="L2797" s="2" t="s">
        <v>11980</v>
      </c>
    </row>
    <row r="2798" spans="1:12">
      <c r="A2798" s="2">
        <v>391585</v>
      </c>
      <c r="B2798" s="2" t="s">
        <v>11981</v>
      </c>
      <c r="C2798" s="2" t="s">
        <v>11982</v>
      </c>
      <c r="D2798" s="2" t="s">
        <v>602</v>
      </c>
      <c r="E2798" s="2">
        <v>900182</v>
      </c>
      <c r="F2798" s="2" t="s">
        <v>11983</v>
      </c>
      <c r="G2798" s="2">
        <v>911565</v>
      </c>
      <c r="H2798" s="2">
        <v>3</v>
      </c>
      <c r="I2798" s="2" t="s">
        <v>11984</v>
      </c>
      <c r="J2798" s="2">
        <v>-122.29743</v>
      </c>
      <c r="K2798" s="2">
        <v>47.43214</v>
      </c>
      <c r="L2798" s="2" t="s">
        <v>11985</v>
      </c>
    </row>
    <row r="2799" spans="1:12">
      <c r="A2799" s="2">
        <v>391586</v>
      </c>
      <c r="B2799" s="2" t="s">
        <v>11986</v>
      </c>
      <c r="C2799" s="2" t="s">
        <v>11987</v>
      </c>
      <c r="D2799" s="2" t="s">
        <v>602</v>
      </c>
      <c r="E2799" s="2">
        <v>900182</v>
      </c>
      <c r="F2799" s="2" t="s">
        <v>5372</v>
      </c>
      <c r="G2799" s="2">
        <v>941534</v>
      </c>
      <c r="H2799" s="2">
        <v>3</v>
      </c>
      <c r="I2799" s="2" t="s">
        <v>11988</v>
      </c>
      <c r="J2799" s="2">
        <v>-95.47086</v>
      </c>
      <c r="K2799" s="2">
        <v>29.73912</v>
      </c>
      <c r="L2799" s="2" t="s">
        <v>11989</v>
      </c>
    </row>
    <row r="2800" spans="1:12">
      <c r="A2800" s="2">
        <v>391588</v>
      </c>
      <c r="B2800" s="2" t="s">
        <v>11990</v>
      </c>
      <c r="C2800" s="2" t="s">
        <v>11991</v>
      </c>
      <c r="D2800" s="2" t="s">
        <v>4004</v>
      </c>
      <c r="E2800" s="2">
        <v>900111</v>
      </c>
      <c r="F2800" s="2" t="s">
        <v>4954</v>
      </c>
      <c r="G2800" s="2">
        <v>903794</v>
      </c>
      <c r="H2800" s="2">
        <v>4</v>
      </c>
      <c r="I2800" s="2" t="s">
        <v>11992</v>
      </c>
      <c r="J2800" s="2">
        <v>-99.26097</v>
      </c>
      <c r="K2800" s="2">
        <v>19.36851</v>
      </c>
      <c r="L2800" s="2" t="s">
        <v>11993</v>
      </c>
    </row>
    <row r="2801" spans="1:12">
      <c r="A2801" s="2">
        <v>391589</v>
      </c>
      <c r="B2801" s="2" t="s">
        <v>11994</v>
      </c>
      <c r="C2801" s="2" t="s">
        <v>11995</v>
      </c>
      <c r="D2801" s="2" t="s">
        <v>4091</v>
      </c>
      <c r="E2801" s="2">
        <v>900135</v>
      </c>
      <c r="F2801" s="2" t="s">
        <v>11996</v>
      </c>
      <c r="G2801" s="2">
        <v>1000138624</v>
      </c>
      <c r="H2801" s="2">
        <v>4</v>
      </c>
      <c r="I2801" s="2" t="s">
        <v>11997</v>
      </c>
      <c r="J2801" s="2">
        <v>-77.023999</v>
      </c>
      <c r="K2801" s="2">
        <v>-12.129258</v>
      </c>
      <c r="L2801" s="2" t="s">
        <v>11998</v>
      </c>
    </row>
    <row r="2802" spans="1:12">
      <c r="A2802" s="2">
        <v>391591</v>
      </c>
      <c r="B2802" s="2" t="s">
        <v>11999</v>
      </c>
      <c r="C2802" s="2" t="s">
        <v>12000</v>
      </c>
      <c r="D2802" s="2" t="s">
        <v>602</v>
      </c>
      <c r="E2802" s="2">
        <v>900182</v>
      </c>
      <c r="F2802" s="2" t="s">
        <v>5368</v>
      </c>
      <c r="G2802" s="2">
        <v>906186</v>
      </c>
      <c r="H2802" s="2">
        <v>3</v>
      </c>
      <c r="I2802" s="2" t="s">
        <v>12001</v>
      </c>
      <c r="J2802" s="2">
        <v>-87.62094</v>
      </c>
      <c r="K2802" s="2">
        <v>41.8933</v>
      </c>
      <c r="L2802" s="2" t="s">
        <v>12002</v>
      </c>
    </row>
    <row r="2803" spans="1:12">
      <c r="A2803" s="2">
        <v>391593</v>
      </c>
      <c r="B2803" s="2" t="s">
        <v>12003</v>
      </c>
      <c r="C2803" s="2" t="s">
        <v>12004</v>
      </c>
      <c r="D2803" s="2" t="s">
        <v>12005</v>
      </c>
      <c r="E2803" s="2">
        <v>900179</v>
      </c>
      <c r="F2803" s="2" t="s">
        <v>12006</v>
      </c>
      <c r="G2803" s="2">
        <v>905141</v>
      </c>
      <c r="H2803" s="2">
        <v>4</v>
      </c>
      <c r="I2803" s="2" t="s">
        <v>12007</v>
      </c>
      <c r="J2803" s="2">
        <v>30.5243106210403</v>
      </c>
      <c r="K2803" s="2">
        <v>50.4384744267509</v>
      </c>
      <c r="L2803" s="2" t="s">
        <v>12008</v>
      </c>
    </row>
    <row r="2804" spans="1:12">
      <c r="A2804" s="2">
        <v>391594</v>
      </c>
      <c r="B2804" s="2" t="s">
        <v>12009</v>
      </c>
      <c r="C2804" s="2" t="s">
        <v>12010</v>
      </c>
      <c r="D2804" s="2" t="s">
        <v>4796</v>
      </c>
      <c r="E2804" s="2">
        <v>900086</v>
      </c>
      <c r="F2804" s="2" t="s">
        <v>12011</v>
      </c>
      <c r="G2804" s="2">
        <v>903541</v>
      </c>
      <c r="H2804" s="2">
        <v>5</v>
      </c>
      <c r="I2804" s="2" t="s">
        <v>12012</v>
      </c>
      <c r="J2804" s="2">
        <v>34.999722</v>
      </c>
      <c r="K2804" s="2">
        <v>29.530833</v>
      </c>
      <c r="L2804" s="2" t="s">
        <v>12013</v>
      </c>
    </row>
    <row r="2805" spans="1:12">
      <c r="A2805" s="2">
        <v>391600</v>
      </c>
      <c r="B2805" s="2" t="s">
        <v>12014</v>
      </c>
      <c r="C2805" s="2" t="s">
        <v>12015</v>
      </c>
      <c r="D2805" s="2" t="s">
        <v>25</v>
      </c>
      <c r="E2805" s="2">
        <v>900085</v>
      </c>
      <c r="F2805" s="2" t="s">
        <v>711</v>
      </c>
      <c r="G2805" s="2">
        <v>903474</v>
      </c>
      <c r="H2805" s="2">
        <v>4</v>
      </c>
      <c r="I2805" s="2" t="s">
        <v>12016</v>
      </c>
      <c r="J2805" s="2">
        <v>136.81891</v>
      </c>
      <c r="K2805" s="2">
        <v>34.86148</v>
      </c>
      <c r="L2805" s="2" t="s">
        <v>12017</v>
      </c>
    </row>
    <row r="2806" spans="1:12">
      <c r="A2806" s="2">
        <v>391610</v>
      </c>
      <c r="B2806" s="2" t="s">
        <v>12018</v>
      </c>
      <c r="C2806" s="2" t="s">
        <v>12019</v>
      </c>
      <c r="D2806" s="2" t="s">
        <v>602</v>
      </c>
      <c r="E2806" s="2">
        <v>900182</v>
      </c>
      <c r="F2806" s="2" t="s">
        <v>12020</v>
      </c>
      <c r="G2806" s="2">
        <v>905498</v>
      </c>
      <c r="H2806" s="2">
        <v>3</v>
      </c>
      <c r="I2806" s="2" t="s">
        <v>12021</v>
      </c>
      <c r="J2806" s="2"/>
      <c r="K2806" s="2"/>
      <c r="L2806" s="2" t="s">
        <v>12022</v>
      </c>
    </row>
    <row r="2807" spans="1:12">
      <c r="A2807" s="2">
        <v>391622</v>
      </c>
      <c r="B2807" s="2" t="s">
        <v>12023</v>
      </c>
      <c r="C2807" s="2" t="s">
        <v>12024</v>
      </c>
      <c r="D2807" s="2" t="s">
        <v>602</v>
      </c>
      <c r="E2807" s="2">
        <v>900182</v>
      </c>
      <c r="F2807" s="2" t="s">
        <v>6332</v>
      </c>
      <c r="G2807" s="2">
        <v>906171</v>
      </c>
      <c r="H2807" s="2">
        <v>3</v>
      </c>
      <c r="I2807" s="2" t="s">
        <v>12025</v>
      </c>
      <c r="J2807" s="2">
        <v>-97.520763</v>
      </c>
      <c r="K2807" s="2">
        <v>35.469565</v>
      </c>
      <c r="L2807" s="2" t="s">
        <v>12026</v>
      </c>
    </row>
    <row r="2808" spans="1:12">
      <c r="A2808" s="2">
        <v>391633</v>
      </c>
      <c r="B2808" s="2" t="s">
        <v>12027</v>
      </c>
      <c r="C2808" s="2" t="s">
        <v>12028</v>
      </c>
      <c r="D2808" s="2" t="s">
        <v>59</v>
      </c>
      <c r="E2808" s="2">
        <v>900091</v>
      </c>
      <c r="F2808" s="2" t="s">
        <v>359</v>
      </c>
      <c r="G2808" s="2">
        <v>903551</v>
      </c>
      <c r="H2808" s="2">
        <v>4</v>
      </c>
      <c r="I2808" s="2" t="s">
        <v>12029</v>
      </c>
      <c r="J2808" s="2">
        <v>127.02406</v>
      </c>
      <c r="K2808" s="2">
        <v>37.524113</v>
      </c>
      <c r="L2808" s="2" t="s">
        <v>12030</v>
      </c>
    </row>
    <row r="2809" spans="1:12">
      <c r="A2809" s="2">
        <v>391640</v>
      </c>
      <c r="B2809" s="2" t="s">
        <v>12031</v>
      </c>
      <c r="C2809" s="2" t="s">
        <v>12032</v>
      </c>
      <c r="D2809" s="2" t="s">
        <v>1207</v>
      </c>
      <c r="E2809" s="2">
        <v>900010</v>
      </c>
      <c r="F2809" s="2" t="s">
        <v>5167</v>
      </c>
      <c r="G2809" s="2">
        <v>901157</v>
      </c>
      <c r="H2809" s="2">
        <v>4</v>
      </c>
      <c r="I2809" s="2" t="s">
        <v>12033</v>
      </c>
      <c r="J2809" s="2">
        <v>151.1991</v>
      </c>
      <c r="K2809" s="2">
        <v>-33.88441</v>
      </c>
      <c r="L2809" s="2" t="s">
        <v>12034</v>
      </c>
    </row>
    <row r="2810" spans="1:12">
      <c r="A2810" s="2">
        <v>391641</v>
      </c>
      <c r="B2810" s="2" t="s">
        <v>12035</v>
      </c>
      <c r="C2810" s="2" t="s">
        <v>12036</v>
      </c>
      <c r="D2810" s="2" t="s">
        <v>79</v>
      </c>
      <c r="E2810" s="2">
        <v>900170</v>
      </c>
      <c r="F2810" s="2" t="s">
        <v>648</v>
      </c>
      <c r="G2810" s="2">
        <v>904981</v>
      </c>
      <c r="H2810" s="2">
        <v>4</v>
      </c>
      <c r="I2810" s="2">
        <v>66075637635</v>
      </c>
      <c r="J2810" s="2">
        <v>98.75875</v>
      </c>
      <c r="K2810" s="2">
        <v>8.053374</v>
      </c>
      <c r="L2810" s="2" t="s">
        <v>12037</v>
      </c>
    </row>
    <row r="2811" spans="1:12">
      <c r="A2811" s="2">
        <v>392740</v>
      </c>
      <c r="B2811" s="2" t="s">
        <v>12038</v>
      </c>
      <c r="C2811" s="2" t="s">
        <v>12039</v>
      </c>
      <c r="D2811" s="2" t="s">
        <v>25</v>
      </c>
      <c r="E2811" s="2">
        <v>900085</v>
      </c>
      <c r="F2811" s="2" t="s">
        <v>711</v>
      </c>
      <c r="G2811" s="2">
        <v>903474</v>
      </c>
      <c r="H2811" s="2">
        <v>3</v>
      </c>
      <c r="I2811" s="2" t="s">
        <v>12040</v>
      </c>
      <c r="J2811" s="2">
        <v>136.900736689568</v>
      </c>
      <c r="K2811" s="2">
        <v>35.1669061610955</v>
      </c>
      <c r="L2811" s="2" t="s">
        <v>12041</v>
      </c>
    </row>
    <row r="2812" spans="1:12">
      <c r="A2812" s="2">
        <v>392967</v>
      </c>
      <c r="B2812" s="2" t="s">
        <v>12042</v>
      </c>
      <c r="C2812" s="2" t="s">
        <v>12043</v>
      </c>
      <c r="D2812" s="2" t="s">
        <v>79</v>
      </c>
      <c r="E2812" s="2">
        <v>900170</v>
      </c>
      <c r="F2812" s="2" t="s">
        <v>236</v>
      </c>
      <c r="G2812" s="2">
        <v>904974</v>
      </c>
      <c r="H2812" s="2">
        <v>4</v>
      </c>
      <c r="I2812" s="2">
        <v>6638414111</v>
      </c>
      <c r="J2812" s="2">
        <v>100.8786</v>
      </c>
      <c r="K2812" s="2">
        <v>12.93109</v>
      </c>
      <c r="L2812" s="2" t="s">
        <v>12044</v>
      </c>
    </row>
    <row r="2813" spans="1:12">
      <c r="A2813" s="2">
        <v>393688</v>
      </c>
      <c r="B2813" s="2" t="s">
        <v>12045</v>
      </c>
      <c r="C2813" s="2" t="s">
        <v>12046</v>
      </c>
      <c r="D2813" s="2" t="s">
        <v>602</v>
      </c>
      <c r="E2813" s="2">
        <v>900182</v>
      </c>
      <c r="F2813" s="2" t="s">
        <v>5330</v>
      </c>
      <c r="G2813" s="2">
        <v>905457</v>
      </c>
      <c r="H2813" s="2">
        <v>3</v>
      </c>
      <c r="I2813" s="2" t="s">
        <v>12047</v>
      </c>
      <c r="J2813" s="2">
        <v>-73.78006</v>
      </c>
      <c r="K2813" s="2">
        <v>40.66644</v>
      </c>
      <c r="L2813" s="2" t="s">
        <v>12048</v>
      </c>
    </row>
    <row r="2814" spans="1:12">
      <c r="A2814" s="2">
        <v>395507</v>
      </c>
      <c r="B2814" s="2" t="s">
        <v>12049</v>
      </c>
      <c r="C2814" s="2" t="s">
        <v>12050</v>
      </c>
      <c r="D2814" s="2" t="s">
        <v>12051</v>
      </c>
      <c r="E2814" s="2">
        <v>900130</v>
      </c>
      <c r="F2814" s="2" t="s">
        <v>12052</v>
      </c>
      <c r="G2814" s="2">
        <v>908772</v>
      </c>
      <c r="H2814" s="2">
        <v>5</v>
      </c>
      <c r="I2814" s="2" t="s">
        <v>12053</v>
      </c>
      <c r="J2814" s="2">
        <v>67.031013071537</v>
      </c>
      <c r="K2814" s="2">
        <v>24.8458375998804</v>
      </c>
      <c r="L2814" s="2" t="s">
        <v>12054</v>
      </c>
    </row>
    <row r="2815" spans="1:12">
      <c r="A2815" s="2">
        <v>396455</v>
      </c>
      <c r="B2815" s="2" t="s">
        <v>12055</v>
      </c>
      <c r="C2815" s="2" t="s">
        <v>12056</v>
      </c>
      <c r="D2815" s="2" t="s">
        <v>602</v>
      </c>
      <c r="E2815" s="2">
        <v>900182</v>
      </c>
      <c r="F2815" s="2" t="s">
        <v>10283</v>
      </c>
      <c r="G2815" s="2">
        <v>906312</v>
      </c>
      <c r="H2815" s="2">
        <v>3</v>
      </c>
      <c r="I2815" s="2" t="s">
        <v>12057</v>
      </c>
      <c r="J2815" s="2">
        <v>-122.676730155945</v>
      </c>
      <c r="K2815" s="2">
        <v>45.5215381177578</v>
      </c>
      <c r="L2815" s="2" t="s">
        <v>12058</v>
      </c>
    </row>
    <row r="2816" spans="1:12">
      <c r="A2816" s="2">
        <v>396861</v>
      </c>
      <c r="B2816" s="2" t="s">
        <v>12059</v>
      </c>
      <c r="C2816" s="2" t="s">
        <v>12060</v>
      </c>
      <c r="D2816" s="2" t="s">
        <v>50</v>
      </c>
      <c r="E2816" s="2">
        <v>900187</v>
      </c>
      <c r="F2816" s="2" t="s">
        <v>1555</v>
      </c>
      <c r="G2816" s="2">
        <v>907596</v>
      </c>
      <c r="H2816" s="2">
        <v>4</v>
      </c>
      <c r="I2816" s="2" t="s">
        <v>12061</v>
      </c>
      <c r="J2816" s="2">
        <v>108.2461</v>
      </c>
      <c r="K2816" s="2">
        <v>16.051054</v>
      </c>
      <c r="L2816" s="2" t="s">
        <v>12062</v>
      </c>
    </row>
    <row r="2817" spans="1:12">
      <c r="A2817" s="2">
        <v>396877</v>
      </c>
      <c r="B2817" s="2" t="s">
        <v>12063</v>
      </c>
      <c r="C2817" s="2" t="s">
        <v>12064</v>
      </c>
      <c r="D2817" s="2" t="s">
        <v>3682</v>
      </c>
      <c r="E2817" s="2">
        <v>900181</v>
      </c>
      <c r="F2817" s="2" t="s">
        <v>3467</v>
      </c>
      <c r="G2817" s="2">
        <v>905165</v>
      </c>
      <c r="H2817" s="2">
        <v>5</v>
      </c>
      <c r="I2817" s="2" t="s">
        <v>12065</v>
      </c>
      <c r="J2817" s="2">
        <v>-0.142809</v>
      </c>
      <c r="K2817" s="2">
        <v>51.511501</v>
      </c>
      <c r="L2817" s="2" t="s">
        <v>12066</v>
      </c>
    </row>
    <row r="2818" spans="1:12">
      <c r="A2818" s="2">
        <v>396996</v>
      </c>
      <c r="B2818" s="2" t="s">
        <v>12067</v>
      </c>
      <c r="C2818" s="2" t="s">
        <v>12068</v>
      </c>
      <c r="D2818" s="2" t="s">
        <v>1207</v>
      </c>
      <c r="E2818" s="2">
        <v>900010</v>
      </c>
      <c r="F2818" s="2" t="s">
        <v>5303</v>
      </c>
      <c r="G2818" s="2">
        <v>901139</v>
      </c>
      <c r="H2818" s="2">
        <v>5</v>
      </c>
      <c r="I2818" s="2">
        <v>61865591888</v>
      </c>
      <c r="J2818" s="2">
        <v>115.86418</v>
      </c>
      <c r="K2818" s="2">
        <v>-31.9553</v>
      </c>
      <c r="L2818" s="2" t="s">
        <v>12069</v>
      </c>
    </row>
    <row r="2819" spans="1:12">
      <c r="A2819" s="2">
        <v>397123</v>
      </c>
      <c r="B2819" s="2" t="s">
        <v>12070</v>
      </c>
      <c r="C2819" s="2" t="s">
        <v>12071</v>
      </c>
      <c r="D2819" s="2" t="s">
        <v>2880</v>
      </c>
      <c r="E2819" s="2">
        <v>900180</v>
      </c>
      <c r="F2819" s="2" t="s">
        <v>2881</v>
      </c>
      <c r="G2819" s="2">
        <v>1000152636</v>
      </c>
      <c r="H2819" s="2">
        <v>5</v>
      </c>
      <c r="I2819" s="2" t="s">
        <v>12072</v>
      </c>
      <c r="J2819" s="2">
        <v>55.14052</v>
      </c>
      <c r="K2819" s="2">
        <v>25.084205</v>
      </c>
      <c r="L2819" s="2" t="s">
        <v>12073</v>
      </c>
    </row>
    <row r="2820" spans="1:12">
      <c r="A2820" s="2">
        <v>397128</v>
      </c>
      <c r="B2820" s="2" t="s">
        <v>12074</v>
      </c>
      <c r="C2820" s="2" t="s">
        <v>12075</v>
      </c>
      <c r="D2820" s="2" t="s">
        <v>3747</v>
      </c>
      <c r="E2820" s="2">
        <v>900067</v>
      </c>
      <c r="F2820" s="2" t="s">
        <v>9642</v>
      </c>
      <c r="G2820" s="2">
        <v>902484</v>
      </c>
      <c r="H2820" s="2">
        <v>5</v>
      </c>
      <c r="I2820" s="2" t="s">
        <v>12076</v>
      </c>
      <c r="J2820" s="2">
        <v>23.735653</v>
      </c>
      <c r="K2820" s="2">
        <v>37.976035</v>
      </c>
      <c r="L2820" s="2" t="s">
        <v>12077</v>
      </c>
    </row>
    <row r="2821" spans="1:12">
      <c r="A2821" s="2">
        <v>397135</v>
      </c>
      <c r="B2821" s="2" t="s">
        <v>12078</v>
      </c>
      <c r="C2821" s="2" t="s">
        <v>12079</v>
      </c>
      <c r="D2821" s="2" t="s">
        <v>79</v>
      </c>
      <c r="E2821" s="2">
        <v>900170</v>
      </c>
      <c r="F2821" s="2" t="s">
        <v>101</v>
      </c>
      <c r="G2821" s="2">
        <v>904973</v>
      </c>
      <c r="H2821" s="2">
        <v>4</v>
      </c>
      <c r="I2821" s="2">
        <v>53365307</v>
      </c>
      <c r="J2821" s="2">
        <v>98.8509703</v>
      </c>
      <c r="K2821" s="2">
        <v>18.7768651</v>
      </c>
      <c r="L2821" s="2" t="s">
        <v>12080</v>
      </c>
    </row>
    <row r="2822" spans="1:12">
      <c r="A2822" s="2">
        <v>400070</v>
      </c>
      <c r="B2822" s="2" t="s">
        <v>12081</v>
      </c>
      <c r="C2822" s="2" t="s">
        <v>12082</v>
      </c>
      <c r="D2822" s="2" t="s">
        <v>3747</v>
      </c>
      <c r="E2822" s="2">
        <v>900067</v>
      </c>
      <c r="F2822" s="2" t="s">
        <v>9642</v>
      </c>
      <c r="G2822" s="2">
        <v>902484</v>
      </c>
      <c r="H2822" s="2">
        <v>5</v>
      </c>
      <c r="I2822" s="2" t="s">
        <v>12083</v>
      </c>
      <c r="J2822" s="2">
        <v>23.696624</v>
      </c>
      <c r="K2822" s="2">
        <v>37.941084</v>
      </c>
      <c r="L2822" s="2" t="s">
        <v>12084</v>
      </c>
    </row>
    <row r="2823" spans="1:12">
      <c r="A2823" s="2">
        <v>400666</v>
      </c>
      <c r="B2823" s="2" t="s">
        <v>12085</v>
      </c>
      <c r="C2823" s="2" t="s">
        <v>12086</v>
      </c>
      <c r="D2823" s="2" t="s">
        <v>3854</v>
      </c>
      <c r="E2823" s="2">
        <v>900077</v>
      </c>
      <c r="F2823" s="2" t="s">
        <v>12087</v>
      </c>
      <c r="G2823" s="2">
        <v>902681</v>
      </c>
      <c r="H2823" s="2">
        <v>4</v>
      </c>
      <c r="I2823" s="2" t="s">
        <v>12088</v>
      </c>
      <c r="J2823" s="2">
        <v>79.055341</v>
      </c>
      <c r="K2823" s="2">
        <v>21.042668</v>
      </c>
      <c r="L2823" s="2" t="s">
        <v>12089</v>
      </c>
    </row>
    <row r="2824" spans="1:12">
      <c r="A2824" s="2">
        <v>400670</v>
      </c>
      <c r="B2824" s="2" t="s">
        <v>12090</v>
      </c>
      <c r="C2824" s="2" t="s">
        <v>12091</v>
      </c>
      <c r="D2824" s="2" t="s">
        <v>3854</v>
      </c>
      <c r="E2824" s="2">
        <v>900077</v>
      </c>
      <c r="F2824" s="2" t="s">
        <v>4782</v>
      </c>
      <c r="G2824" s="2">
        <v>902686</v>
      </c>
      <c r="H2824" s="2">
        <v>5</v>
      </c>
      <c r="I2824" s="2" t="s">
        <v>12092</v>
      </c>
      <c r="J2824" s="2">
        <v>78.45715</v>
      </c>
      <c r="K2824" s="2">
        <v>17.432284</v>
      </c>
      <c r="L2824" s="2" t="s">
        <v>12093</v>
      </c>
    </row>
    <row r="2825" spans="1:12">
      <c r="A2825" s="2">
        <v>401102</v>
      </c>
      <c r="B2825" s="2" t="s">
        <v>12094</v>
      </c>
      <c r="C2825" s="2" t="s">
        <v>12095</v>
      </c>
      <c r="D2825" s="2" t="s">
        <v>79</v>
      </c>
      <c r="E2825" s="2">
        <v>900170</v>
      </c>
      <c r="F2825" s="2" t="s">
        <v>101</v>
      </c>
      <c r="G2825" s="2">
        <v>904973</v>
      </c>
      <c r="H2825" s="2">
        <v>5</v>
      </c>
      <c r="I2825" s="2" t="s">
        <v>12096</v>
      </c>
      <c r="J2825" s="2">
        <v>98.984996</v>
      </c>
      <c r="K2825" s="2">
        <v>18.848617</v>
      </c>
      <c r="L2825" s="2" t="s">
        <v>12097</v>
      </c>
    </row>
    <row r="2826" spans="1:12">
      <c r="A2826" s="2">
        <v>403726</v>
      </c>
      <c r="B2826" s="2" t="s">
        <v>12098</v>
      </c>
      <c r="C2826" s="2" t="s">
        <v>12099</v>
      </c>
      <c r="D2826" s="2" t="s">
        <v>79</v>
      </c>
      <c r="E2826" s="2">
        <v>900170</v>
      </c>
      <c r="F2826" s="2" t="s">
        <v>2789</v>
      </c>
      <c r="G2826" s="2">
        <v>904991</v>
      </c>
      <c r="H2826" s="2">
        <v>4</v>
      </c>
      <c r="I2826" s="2" t="s">
        <v>12100</v>
      </c>
      <c r="J2826" s="2">
        <v>99.954335</v>
      </c>
      <c r="K2826" s="2">
        <v>12.597245</v>
      </c>
      <c r="L2826" s="2" t="s">
        <v>12101</v>
      </c>
    </row>
    <row r="2827" spans="1:12">
      <c r="A2827" s="2">
        <v>404028</v>
      </c>
      <c r="B2827" s="2" t="s">
        <v>12102</v>
      </c>
      <c r="C2827" s="2" t="s">
        <v>12103</v>
      </c>
      <c r="D2827" s="2" t="s">
        <v>602</v>
      </c>
      <c r="E2827" s="2">
        <v>900182</v>
      </c>
      <c r="F2827" s="2" t="s">
        <v>5581</v>
      </c>
      <c r="G2827" s="2">
        <v>971929</v>
      </c>
      <c r="H2827" s="2">
        <v>4</v>
      </c>
      <c r="I2827" s="2" t="s">
        <v>12104</v>
      </c>
      <c r="J2827" s="2">
        <v>-75.308884</v>
      </c>
      <c r="K2827" s="2">
        <v>40.068319</v>
      </c>
      <c r="L2827" s="2" t="s">
        <v>12105</v>
      </c>
    </row>
    <row r="2828" spans="1:12">
      <c r="A2828" s="2">
        <v>404044</v>
      </c>
      <c r="B2828" s="2" t="s">
        <v>12106</v>
      </c>
      <c r="C2828" s="2" t="s">
        <v>12107</v>
      </c>
      <c r="D2828" s="2" t="s">
        <v>602</v>
      </c>
      <c r="E2828" s="2">
        <v>900182</v>
      </c>
      <c r="F2828" s="2" t="s">
        <v>7885</v>
      </c>
      <c r="G2828" s="2">
        <v>905695</v>
      </c>
      <c r="H2828" s="2">
        <v>1</v>
      </c>
      <c r="I2828" s="2" t="s">
        <v>12108</v>
      </c>
      <c r="J2828" s="2">
        <v>-82.33071</v>
      </c>
      <c r="K2828" s="2">
        <v>34.8556</v>
      </c>
      <c r="L2828" s="2" t="s">
        <v>12109</v>
      </c>
    </row>
    <row r="2829" spans="1:12">
      <c r="A2829" s="2">
        <v>404103</v>
      </c>
      <c r="B2829" s="2" t="s">
        <v>12110</v>
      </c>
      <c r="C2829" s="2" t="s">
        <v>12111</v>
      </c>
      <c r="D2829" s="2" t="s">
        <v>602</v>
      </c>
      <c r="E2829" s="2">
        <v>900182</v>
      </c>
      <c r="F2829" s="2" t="s">
        <v>7730</v>
      </c>
      <c r="G2829" s="2">
        <v>905482</v>
      </c>
      <c r="H2829" s="2">
        <v>3</v>
      </c>
      <c r="I2829" s="2" t="s">
        <v>12112</v>
      </c>
      <c r="J2829" s="2">
        <v>-76.28721</v>
      </c>
      <c r="K2829" s="2">
        <v>36.84676</v>
      </c>
      <c r="L2829" s="2" t="s">
        <v>12113</v>
      </c>
    </row>
    <row r="2830" spans="1:12">
      <c r="A2830" s="2">
        <v>404356</v>
      </c>
      <c r="B2830" s="2" t="s">
        <v>12114</v>
      </c>
      <c r="C2830" s="2" t="s">
        <v>12115</v>
      </c>
      <c r="D2830" s="2" t="s">
        <v>602</v>
      </c>
      <c r="E2830" s="2">
        <v>900182</v>
      </c>
      <c r="F2830" s="2" t="s">
        <v>12116</v>
      </c>
      <c r="G2830" s="2">
        <v>958559</v>
      </c>
      <c r="H2830" s="2">
        <v>3</v>
      </c>
      <c r="I2830" s="2" t="s">
        <v>12117</v>
      </c>
      <c r="J2830" s="2">
        <v>-77.016013</v>
      </c>
      <c r="K2830" s="2">
        <v>38.784474</v>
      </c>
      <c r="L2830" s="2" t="s">
        <v>12118</v>
      </c>
    </row>
    <row r="2831" spans="1:12">
      <c r="A2831" s="2">
        <v>404365</v>
      </c>
      <c r="B2831" s="2" t="s">
        <v>12119</v>
      </c>
      <c r="C2831" s="2" t="s">
        <v>12120</v>
      </c>
      <c r="D2831" s="2" t="s">
        <v>602</v>
      </c>
      <c r="E2831" s="2">
        <v>900182</v>
      </c>
      <c r="F2831" s="2" t="s">
        <v>5321</v>
      </c>
      <c r="G2831" s="2">
        <v>906007</v>
      </c>
      <c r="H2831" s="2">
        <v>3</v>
      </c>
      <c r="I2831" s="2" t="s">
        <v>12121</v>
      </c>
      <c r="J2831" s="2">
        <v>-81.306172</v>
      </c>
      <c r="K2831" s="2">
        <v>28.461698</v>
      </c>
      <c r="L2831" s="2" t="s">
        <v>12122</v>
      </c>
    </row>
    <row r="2832" spans="1:12">
      <c r="A2832" s="2">
        <v>404385</v>
      </c>
      <c r="B2832" s="2" t="s">
        <v>12123</v>
      </c>
      <c r="C2832" s="2" t="s">
        <v>12124</v>
      </c>
      <c r="D2832" s="2" t="s">
        <v>602</v>
      </c>
      <c r="E2832" s="2">
        <v>900182</v>
      </c>
      <c r="F2832" s="2" t="s">
        <v>5372</v>
      </c>
      <c r="G2832" s="2">
        <v>905501</v>
      </c>
      <c r="H2832" s="2">
        <v>3</v>
      </c>
      <c r="I2832" s="2" t="s">
        <v>12125</v>
      </c>
      <c r="J2832" s="2">
        <v>-95.6243</v>
      </c>
      <c r="K2832" s="2">
        <v>29.76729</v>
      </c>
      <c r="L2832" s="2" t="s">
        <v>12126</v>
      </c>
    </row>
    <row r="2833" spans="1:12">
      <c r="A2833" s="2">
        <v>404465</v>
      </c>
      <c r="B2833" s="2" t="s">
        <v>12127</v>
      </c>
      <c r="C2833" s="2" t="s">
        <v>12128</v>
      </c>
      <c r="D2833" s="2" t="s">
        <v>3395</v>
      </c>
      <c r="E2833" s="2">
        <v>900166</v>
      </c>
      <c r="F2833" s="2" t="s">
        <v>3396</v>
      </c>
      <c r="G2833" s="2">
        <v>904931</v>
      </c>
      <c r="H2833" s="2">
        <v>4</v>
      </c>
      <c r="I2833" s="2"/>
      <c r="J2833" s="2">
        <v>8.5415</v>
      </c>
      <c r="K2833" s="2">
        <v>47.41406</v>
      </c>
      <c r="L2833" s="2" t="s">
        <v>12129</v>
      </c>
    </row>
    <row r="2834" spans="1:12">
      <c r="A2834" s="2">
        <v>404490</v>
      </c>
      <c r="B2834" s="2" t="s">
        <v>12130</v>
      </c>
      <c r="C2834" s="2" t="s">
        <v>12131</v>
      </c>
      <c r="D2834" s="2" t="s">
        <v>79</v>
      </c>
      <c r="E2834" s="2">
        <v>900170</v>
      </c>
      <c r="F2834" s="2" t="s">
        <v>236</v>
      </c>
      <c r="G2834" s="2">
        <v>904974</v>
      </c>
      <c r="H2834" s="2">
        <v>4</v>
      </c>
      <c r="I2834" s="2" t="s">
        <v>12132</v>
      </c>
      <c r="J2834" s="2">
        <v>100.89716</v>
      </c>
      <c r="K2834" s="2">
        <v>12.93419</v>
      </c>
      <c r="L2834" s="2" t="s">
        <v>12133</v>
      </c>
    </row>
    <row r="2835" spans="1:12">
      <c r="A2835" s="2">
        <v>404624</v>
      </c>
      <c r="B2835" s="2" t="s">
        <v>12134</v>
      </c>
      <c r="C2835" s="2" t="s">
        <v>12135</v>
      </c>
      <c r="D2835" s="2" t="s">
        <v>3146</v>
      </c>
      <c r="E2835" s="2">
        <v>900159</v>
      </c>
      <c r="F2835" s="2" t="s">
        <v>12136</v>
      </c>
      <c r="G2835" s="2">
        <v>904584</v>
      </c>
      <c r="H2835" s="2">
        <v>4</v>
      </c>
      <c r="I2835" s="2" t="s">
        <v>12137</v>
      </c>
      <c r="J2835" s="2">
        <v>-2.464056</v>
      </c>
      <c r="K2835" s="2">
        <v>36.841689</v>
      </c>
      <c r="L2835" s="2" t="s">
        <v>12138</v>
      </c>
    </row>
    <row r="2836" spans="1:12">
      <c r="A2836" s="2">
        <v>404946</v>
      </c>
      <c r="B2836" s="2" t="s">
        <v>12139</v>
      </c>
      <c r="C2836" s="2" t="s">
        <v>12140</v>
      </c>
      <c r="D2836" s="2" t="s">
        <v>602</v>
      </c>
      <c r="E2836" s="2">
        <v>900182</v>
      </c>
      <c r="F2836" s="2" t="s">
        <v>5330</v>
      </c>
      <c r="G2836" s="2">
        <v>905457</v>
      </c>
      <c r="H2836" s="2">
        <v>3</v>
      </c>
      <c r="I2836" s="2" t="s">
        <v>12141</v>
      </c>
      <c r="J2836" s="2">
        <v>-74.0061455592514</v>
      </c>
      <c r="K2836" s="2">
        <v>40.7270260294779</v>
      </c>
      <c r="L2836" s="2" t="s">
        <v>12142</v>
      </c>
    </row>
    <row r="2837" spans="1:12">
      <c r="A2837" s="2">
        <v>405024</v>
      </c>
      <c r="B2837" s="2" t="s">
        <v>12143</v>
      </c>
      <c r="C2837" s="2" t="s">
        <v>12144</v>
      </c>
      <c r="D2837" s="2" t="s">
        <v>25</v>
      </c>
      <c r="E2837" s="2">
        <v>900085</v>
      </c>
      <c r="F2837" s="2" t="s">
        <v>300</v>
      </c>
      <c r="G2837" s="2">
        <v>903451</v>
      </c>
      <c r="H2837" s="2">
        <v>5</v>
      </c>
      <c r="I2837" s="2" t="s">
        <v>12145</v>
      </c>
      <c r="J2837" s="2">
        <v>135.66665055</v>
      </c>
      <c r="K2837" s="2">
        <v>35.01636249</v>
      </c>
      <c r="L2837" s="2" t="s">
        <v>12146</v>
      </c>
    </row>
    <row r="2838" spans="1:12">
      <c r="A2838" s="2">
        <v>405168</v>
      </c>
      <c r="B2838" s="2" t="s">
        <v>12147</v>
      </c>
      <c r="C2838" s="2" t="s">
        <v>12148</v>
      </c>
      <c r="D2838" s="2" t="s">
        <v>79</v>
      </c>
      <c r="E2838" s="2">
        <v>900170</v>
      </c>
      <c r="F2838" s="2" t="s">
        <v>101</v>
      </c>
      <c r="G2838" s="2">
        <v>904973</v>
      </c>
      <c r="H2838" s="2">
        <v>4</v>
      </c>
      <c r="I2838" s="2" t="s">
        <v>12149</v>
      </c>
      <c r="J2838" s="2">
        <v>98.9929</v>
      </c>
      <c r="K2838" s="2">
        <v>18.788958</v>
      </c>
      <c r="L2838" s="2" t="s">
        <v>12150</v>
      </c>
    </row>
    <row r="2839" spans="1:12">
      <c r="A2839" s="2">
        <v>405284</v>
      </c>
      <c r="B2839" s="2" t="s">
        <v>12151</v>
      </c>
      <c r="C2839" s="2" t="s">
        <v>12152</v>
      </c>
      <c r="D2839" s="2" t="s">
        <v>2880</v>
      </c>
      <c r="E2839" s="2">
        <v>900180</v>
      </c>
      <c r="F2839" s="2" t="s">
        <v>2881</v>
      </c>
      <c r="G2839" s="2">
        <v>905152</v>
      </c>
      <c r="H2839" s="2">
        <v>3</v>
      </c>
      <c r="I2839" s="2" t="s">
        <v>12153</v>
      </c>
      <c r="J2839" s="2">
        <v>55.146129</v>
      </c>
      <c r="K2839" s="2">
        <v>24.86654</v>
      </c>
      <c r="L2839" s="2" t="s">
        <v>12154</v>
      </c>
    </row>
    <row r="2840" spans="1:12">
      <c r="A2840" s="2">
        <v>405285</v>
      </c>
      <c r="B2840" s="2" t="s">
        <v>12155</v>
      </c>
      <c r="C2840" s="2" t="s">
        <v>12156</v>
      </c>
      <c r="D2840" s="2" t="s">
        <v>602</v>
      </c>
      <c r="E2840" s="2">
        <v>900182</v>
      </c>
      <c r="F2840" s="2" t="s">
        <v>6109</v>
      </c>
      <c r="G2840" s="2">
        <v>905677</v>
      </c>
      <c r="H2840" s="2">
        <v>3</v>
      </c>
      <c r="I2840" s="2" t="s">
        <v>12157</v>
      </c>
      <c r="J2840" s="2">
        <v>-97.74232</v>
      </c>
      <c r="K2840" s="2">
        <v>30.26878</v>
      </c>
      <c r="L2840" s="2" t="s">
        <v>12158</v>
      </c>
    </row>
    <row r="2841" spans="1:12">
      <c r="A2841" s="2">
        <v>405286</v>
      </c>
      <c r="B2841" s="2" t="s">
        <v>12159</v>
      </c>
      <c r="C2841" s="2" t="s">
        <v>12160</v>
      </c>
      <c r="D2841" s="2" t="s">
        <v>602</v>
      </c>
      <c r="E2841" s="2">
        <v>900182</v>
      </c>
      <c r="F2841" s="2" t="s">
        <v>9187</v>
      </c>
      <c r="G2841" s="2">
        <v>906270</v>
      </c>
      <c r="H2841" s="2">
        <v>2</v>
      </c>
      <c r="I2841" s="2" t="s">
        <v>12161</v>
      </c>
      <c r="J2841" s="2">
        <v>-78.873218</v>
      </c>
      <c r="K2841" s="2">
        <v>42.893213</v>
      </c>
      <c r="L2841" s="2" t="s">
        <v>12162</v>
      </c>
    </row>
    <row r="2842" spans="1:12">
      <c r="A2842" s="2">
        <v>405289</v>
      </c>
      <c r="B2842" s="2" t="s">
        <v>12163</v>
      </c>
      <c r="C2842" s="2" t="s">
        <v>12164</v>
      </c>
      <c r="D2842" s="2" t="s">
        <v>602</v>
      </c>
      <c r="E2842" s="2">
        <v>900182</v>
      </c>
      <c r="F2842" s="2" t="s">
        <v>9687</v>
      </c>
      <c r="G2842" s="2">
        <v>906110</v>
      </c>
      <c r="H2842" s="2">
        <v>4</v>
      </c>
      <c r="I2842" s="2" t="s">
        <v>12165</v>
      </c>
      <c r="J2842" s="2">
        <v>-81.554394</v>
      </c>
      <c r="K2842" s="2">
        <v>30.259908</v>
      </c>
      <c r="L2842" s="2" t="s">
        <v>12166</v>
      </c>
    </row>
    <row r="2843" spans="1:12">
      <c r="A2843" s="2">
        <v>405291</v>
      </c>
      <c r="B2843" s="2" t="s">
        <v>12167</v>
      </c>
      <c r="C2843" s="2" t="s">
        <v>12168</v>
      </c>
      <c r="D2843" s="2" t="s">
        <v>602</v>
      </c>
      <c r="E2843" s="2">
        <v>900182</v>
      </c>
      <c r="F2843" s="2" t="s">
        <v>12169</v>
      </c>
      <c r="G2843" s="2">
        <v>956000</v>
      </c>
      <c r="H2843" s="2">
        <v>2</v>
      </c>
      <c r="I2843" s="2" t="s">
        <v>12170</v>
      </c>
      <c r="J2843" s="2">
        <v>-87.90442</v>
      </c>
      <c r="K2843" s="2">
        <v>30.65967</v>
      </c>
      <c r="L2843" s="2" t="s">
        <v>12171</v>
      </c>
    </row>
    <row r="2844" spans="1:12">
      <c r="A2844" s="2">
        <v>405293</v>
      </c>
      <c r="B2844" s="2" t="s">
        <v>12172</v>
      </c>
      <c r="C2844" s="2" t="s">
        <v>12173</v>
      </c>
      <c r="D2844" s="2" t="s">
        <v>602</v>
      </c>
      <c r="E2844" s="2">
        <v>900182</v>
      </c>
      <c r="F2844" s="2" t="s">
        <v>12174</v>
      </c>
      <c r="G2844" s="2">
        <v>906938</v>
      </c>
      <c r="H2844" s="2">
        <v>3</v>
      </c>
      <c r="I2844" s="2" t="s">
        <v>12175</v>
      </c>
      <c r="J2844" s="2">
        <v>-122.94986</v>
      </c>
      <c r="K2844" s="2">
        <v>45.57523</v>
      </c>
      <c r="L2844" s="2" t="s">
        <v>12176</v>
      </c>
    </row>
    <row r="2845" spans="1:12">
      <c r="A2845" s="2">
        <v>405296</v>
      </c>
      <c r="B2845" s="2" t="s">
        <v>12177</v>
      </c>
      <c r="C2845" s="2" t="s">
        <v>12178</v>
      </c>
      <c r="D2845" s="2" t="s">
        <v>4004</v>
      </c>
      <c r="E2845" s="2">
        <v>900111</v>
      </c>
      <c r="F2845" s="2" t="s">
        <v>12179</v>
      </c>
      <c r="G2845" s="2">
        <v>966037</v>
      </c>
      <c r="H2845" s="2">
        <v>3</v>
      </c>
      <c r="I2845" s="2" t="s">
        <v>12180</v>
      </c>
      <c r="J2845" s="2">
        <v>-100.776386</v>
      </c>
      <c r="K2845" s="2">
        <v>20.533269</v>
      </c>
      <c r="L2845" s="2" t="s">
        <v>12181</v>
      </c>
    </row>
    <row r="2846" spans="1:12">
      <c r="A2846" s="2">
        <v>405304</v>
      </c>
      <c r="B2846" s="2" t="s">
        <v>12182</v>
      </c>
      <c r="C2846" s="2" t="s">
        <v>12183</v>
      </c>
      <c r="D2846" s="2" t="s">
        <v>4455</v>
      </c>
      <c r="E2846" s="2">
        <v>900150</v>
      </c>
      <c r="F2846" s="2" t="s">
        <v>12184</v>
      </c>
      <c r="G2846" s="2">
        <v>911786</v>
      </c>
      <c r="H2846" s="2">
        <v>5</v>
      </c>
      <c r="I2846" s="2" t="s">
        <v>12185</v>
      </c>
      <c r="J2846" s="2">
        <v>40.380077</v>
      </c>
      <c r="K2846" s="2">
        <v>21.291614</v>
      </c>
      <c r="L2846" s="2" t="s">
        <v>12186</v>
      </c>
    </row>
    <row r="2847" spans="1:12">
      <c r="A2847" s="2">
        <v>405306</v>
      </c>
      <c r="B2847" s="2" t="s">
        <v>12187</v>
      </c>
      <c r="C2847" s="2" t="s">
        <v>12188</v>
      </c>
      <c r="D2847" s="2" t="s">
        <v>4796</v>
      </c>
      <c r="E2847" s="2">
        <v>900086</v>
      </c>
      <c r="F2847" s="2" t="s">
        <v>10053</v>
      </c>
      <c r="G2847" s="2">
        <v>903537</v>
      </c>
      <c r="H2847" s="2">
        <v>5</v>
      </c>
      <c r="I2847" s="2" t="s">
        <v>12189</v>
      </c>
      <c r="J2847" s="2">
        <v>35.90328</v>
      </c>
      <c r="K2847" s="2">
        <v>31.96431</v>
      </c>
      <c r="L2847" s="2" t="s">
        <v>12190</v>
      </c>
    </row>
    <row r="2848" spans="1:12">
      <c r="A2848" s="2">
        <v>405307</v>
      </c>
      <c r="B2848" s="2" t="s">
        <v>12191</v>
      </c>
      <c r="C2848" s="2" t="s">
        <v>12192</v>
      </c>
      <c r="D2848" s="2" t="s">
        <v>11361</v>
      </c>
      <c r="E2848" s="2">
        <v>900015</v>
      </c>
      <c r="F2848" s="2" t="s">
        <v>11362</v>
      </c>
      <c r="G2848" s="2">
        <v>901476</v>
      </c>
      <c r="H2848" s="2">
        <v>5</v>
      </c>
      <c r="I2848" s="2" t="s">
        <v>12193</v>
      </c>
      <c r="J2848" s="2">
        <v>90.41444</v>
      </c>
      <c r="K2848" s="2">
        <v>23.79317</v>
      </c>
      <c r="L2848" s="2" t="s">
        <v>12194</v>
      </c>
    </row>
    <row r="2849" spans="1:12">
      <c r="A2849" s="2">
        <v>405308</v>
      </c>
      <c r="B2849" s="2" t="s">
        <v>12195</v>
      </c>
      <c r="C2849" s="2" t="s">
        <v>12196</v>
      </c>
      <c r="D2849" s="2" t="s">
        <v>602</v>
      </c>
      <c r="E2849" s="2">
        <v>900182</v>
      </c>
      <c r="F2849" s="2" t="s">
        <v>6994</v>
      </c>
      <c r="G2849" s="2">
        <v>906361</v>
      </c>
      <c r="H2849" s="2">
        <v>4</v>
      </c>
      <c r="I2849" s="2" t="s">
        <v>12197</v>
      </c>
      <c r="J2849" s="2">
        <v>-96.959098</v>
      </c>
      <c r="K2849" s="2">
        <v>32.849972</v>
      </c>
      <c r="L2849" s="2" t="s">
        <v>12198</v>
      </c>
    </row>
    <row r="2850" spans="1:12">
      <c r="A2850" s="2">
        <v>405309</v>
      </c>
      <c r="B2850" s="2" t="s">
        <v>12199</v>
      </c>
      <c r="C2850" s="2" t="s">
        <v>12200</v>
      </c>
      <c r="D2850" s="2" t="s">
        <v>4404</v>
      </c>
      <c r="E2850" s="2">
        <v>900042</v>
      </c>
      <c r="F2850" s="2" t="s">
        <v>12201</v>
      </c>
      <c r="G2850" s="2">
        <v>972589</v>
      </c>
      <c r="H2850" s="2">
        <v>5</v>
      </c>
      <c r="I2850" s="2" t="s">
        <v>12202</v>
      </c>
      <c r="J2850" s="2"/>
      <c r="K2850" s="2"/>
      <c r="L2850" s="2" t="s">
        <v>12203</v>
      </c>
    </row>
    <row r="2851" spans="1:12">
      <c r="A2851" s="2">
        <v>405310</v>
      </c>
      <c r="B2851" s="2" t="s">
        <v>12204</v>
      </c>
      <c r="C2851" s="2" t="s">
        <v>12205</v>
      </c>
      <c r="D2851" s="2" t="s">
        <v>3063</v>
      </c>
      <c r="E2851" s="2">
        <v>900032</v>
      </c>
      <c r="F2851" s="2" t="s">
        <v>3472</v>
      </c>
      <c r="G2851" s="2">
        <v>901632</v>
      </c>
      <c r="H2851" s="2">
        <v>4</v>
      </c>
      <c r="I2851" s="2" t="s">
        <v>12206</v>
      </c>
      <c r="J2851" s="2">
        <v>-114.069261</v>
      </c>
      <c r="K2851" s="2">
        <v>51.052785</v>
      </c>
      <c r="L2851" s="2" t="s">
        <v>12207</v>
      </c>
    </row>
    <row r="2852" spans="1:12">
      <c r="A2852" s="2">
        <v>405315</v>
      </c>
      <c r="B2852" s="2" t="s">
        <v>12208</v>
      </c>
      <c r="C2852" s="2" t="s">
        <v>12209</v>
      </c>
      <c r="D2852" s="2" t="s">
        <v>4081</v>
      </c>
      <c r="E2852" s="2">
        <v>900132</v>
      </c>
      <c r="F2852" s="2" t="s">
        <v>4082</v>
      </c>
      <c r="G2852" s="2">
        <v>904120</v>
      </c>
      <c r="H2852" s="2">
        <v>5</v>
      </c>
      <c r="I2852" s="2" t="s">
        <v>12210</v>
      </c>
      <c r="J2852" s="2">
        <v>-79.4619</v>
      </c>
      <c r="K2852" s="2">
        <v>9.042809</v>
      </c>
      <c r="L2852" s="2" t="s">
        <v>12211</v>
      </c>
    </row>
    <row r="2853" spans="1:12">
      <c r="A2853" s="2">
        <v>405316</v>
      </c>
      <c r="B2853" s="2" t="s">
        <v>12212</v>
      </c>
      <c r="C2853" s="2" t="s">
        <v>12213</v>
      </c>
      <c r="D2853" s="2" t="s">
        <v>9252</v>
      </c>
      <c r="E2853" s="2">
        <v>900053</v>
      </c>
      <c r="F2853" s="2" t="s">
        <v>12214</v>
      </c>
      <c r="G2853" s="2">
        <v>901845</v>
      </c>
      <c r="H2853" s="2">
        <v>5</v>
      </c>
      <c r="I2853" s="2" t="s">
        <v>12215</v>
      </c>
      <c r="J2853" s="2"/>
      <c r="K2853" s="2"/>
      <c r="L2853" s="2" t="s">
        <v>12216</v>
      </c>
    </row>
    <row r="2854" spans="1:12">
      <c r="A2854" s="2">
        <v>405319</v>
      </c>
      <c r="B2854" s="2" t="s">
        <v>12217</v>
      </c>
      <c r="C2854" s="2" t="s">
        <v>12218</v>
      </c>
      <c r="D2854" s="2" t="s">
        <v>10018</v>
      </c>
      <c r="E2854" s="2">
        <v>900082</v>
      </c>
      <c r="F2854" s="2" t="s">
        <v>12219</v>
      </c>
      <c r="G2854" s="2">
        <v>903008</v>
      </c>
      <c r="H2854" s="2">
        <v>5</v>
      </c>
      <c r="I2854" s="2" t="s">
        <v>12220</v>
      </c>
      <c r="J2854" s="2">
        <v>34.799164</v>
      </c>
      <c r="K2854" s="2">
        <v>32.104526</v>
      </c>
      <c r="L2854" s="2" t="s">
        <v>12221</v>
      </c>
    </row>
    <row r="2855" spans="1:12">
      <c r="A2855" s="2">
        <v>405369</v>
      </c>
      <c r="B2855" s="2" t="s">
        <v>12222</v>
      </c>
      <c r="C2855" s="2" t="s">
        <v>12223</v>
      </c>
      <c r="D2855" s="2" t="s">
        <v>79</v>
      </c>
      <c r="E2855" s="2">
        <v>900170</v>
      </c>
      <c r="F2855" s="2" t="s">
        <v>222</v>
      </c>
      <c r="G2855" s="2">
        <v>904986</v>
      </c>
      <c r="H2855" s="2">
        <v>5</v>
      </c>
      <c r="I2855" s="2" t="s">
        <v>12224</v>
      </c>
      <c r="J2855" s="2">
        <v>98.2929413</v>
      </c>
      <c r="K2855" s="2">
        <v>7.8893553</v>
      </c>
      <c r="L2855" s="2" t="s">
        <v>12225</v>
      </c>
    </row>
    <row r="2856" spans="1:12">
      <c r="A2856" s="2">
        <v>405405</v>
      </c>
      <c r="B2856" s="2" t="s">
        <v>12226</v>
      </c>
      <c r="C2856" s="2" t="s">
        <v>12227</v>
      </c>
      <c r="D2856" s="2" t="s">
        <v>79</v>
      </c>
      <c r="E2856" s="2">
        <v>900170</v>
      </c>
      <c r="F2856" s="2" t="s">
        <v>101</v>
      </c>
      <c r="G2856" s="2">
        <v>904973</v>
      </c>
      <c r="H2856" s="2">
        <v>4</v>
      </c>
      <c r="I2856" s="2" t="s">
        <v>12228</v>
      </c>
      <c r="J2856" s="2">
        <v>98.98261</v>
      </c>
      <c r="K2856" s="2">
        <v>18.788683</v>
      </c>
      <c r="L2856" s="2" t="s">
        <v>12229</v>
      </c>
    </row>
    <row r="2857" spans="1:12">
      <c r="A2857" s="2">
        <v>405460</v>
      </c>
      <c r="B2857" s="2" t="s">
        <v>12230</v>
      </c>
      <c r="C2857" s="2" t="s">
        <v>12231</v>
      </c>
      <c r="D2857" s="2" t="s">
        <v>79</v>
      </c>
      <c r="E2857" s="2">
        <v>900170</v>
      </c>
      <c r="F2857" s="2" t="s">
        <v>222</v>
      </c>
      <c r="G2857" s="2">
        <v>904986</v>
      </c>
      <c r="H2857" s="2">
        <v>4</v>
      </c>
      <c r="I2857" s="2" t="s">
        <v>12232</v>
      </c>
      <c r="J2857" s="2">
        <v>98.3004066999999</v>
      </c>
      <c r="K2857" s="2">
        <v>7.818142</v>
      </c>
      <c r="L2857" s="2" t="s">
        <v>12233</v>
      </c>
    </row>
    <row r="2858" spans="1:12">
      <c r="A2858" s="2">
        <v>406066</v>
      </c>
      <c r="B2858" s="2" t="s">
        <v>12234</v>
      </c>
      <c r="C2858" s="2" t="s">
        <v>12235</v>
      </c>
      <c r="D2858" s="2" t="s">
        <v>79</v>
      </c>
      <c r="E2858" s="2">
        <v>900170</v>
      </c>
      <c r="F2858" s="2" t="s">
        <v>80</v>
      </c>
      <c r="G2858" s="2">
        <v>904976</v>
      </c>
      <c r="H2858" s="2">
        <v>3</v>
      </c>
      <c r="I2858" s="2" t="s">
        <v>12236</v>
      </c>
      <c r="J2858" s="2">
        <v>100.5383</v>
      </c>
      <c r="K2858" s="2">
        <v>13.76495</v>
      </c>
      <c r="L2858" s="2" t="s">
        <v>12237</v>
      </c>
    </row>
    <row r="2859" spans="1:12">
      <c r="A2859" s="2">
        <v>448817</v>
      </c>
      <c r="B2859" s="2" t="s">
        <v>12238</v>
      </c>
      <c r="C2859" s="2" t="s">
        <v>12238</v>
      </c>
      <c r="D2859" s="2" t="s">
        <v>2759</v>
      </c>
      <c r="E2859" s="2">
        <v>900078</v>
      </c>
      <c r="F2859" s="2" t="s">
        <v>12239</v>
      </c>
      <c r="G2859" s="2">
        <v>908586</v>
      </c>
      <c r="H2859" s="2">
        <v>1</v>
      </c>
      <c r="I2859" s="2"/>
      <c r="J2859" s="2">
        <v>115.120486</v>
      </c>
      <c r="K2859" s="2">
        <v>-8.843708</v>
      </c>
      <c r="L2859" s="2" t="s">
        <v>12240</v>
      </c>
    </row>
    <row r="2860" spans="1:12">
      <c r="A2860" s="2">
        <v>448988</v>
      </c>
      <c r="B2860" s="2" t="s">
        <v>12241</v>
      </c>
      <c r="C2860" s="2" t="s">
        <v>12242</v>
      </c>
      <c r="D2860" s="2" t="s">
        <v>79</v>
      </c>
      <c r="E2860" s="2">
        <v>900170</v>
      </c>
      <c r="F2860" s="2" t="s">
        <v>80</v>
      </c>
      <c r="G2860" s="2">
        <v>904976</v>
      </c>
      <c r="H2860" s="2">
        <v>4</v>
      </c>
      <c r="I2860" s="2" t="s">
        <v>12243</v>
      </c>
      <c r="J2860" s="2">
        <v>100.567597</v>
      </c>
      <c r="K2860" s="2">
        <v>13.730953</v>
      </c>
      <c r="L2860" s="2" t="s">
        <v>12244</v>
      </c>
    </row>
    <row r="2861" spans="1:12">
      <c r="A2861" s="2">
        <v>448994</v>
      </c>
      <c r="B2861" s="2" t="s">
        <v>12245</v>
      </c>
      <c r="C2861" s="2" t="s">
        <v>12246</v>
      </c>
      <c r="D2861" s="2" t="s">
        <v>79</v>
      </c>
      <c r="E2861" s="2">
        <v>900170</v>
      </c>
      <c r="F2861" s="2" t="s">
        <v>236</v>
      </c>
      <c r="G2861" s="2">
        <v>904974</v>
      </c>
      <c r="H2861" s="2">
        <v>4</v>
      </c>
      <c r="I2861" s="2">
        <v>66038197333</v>
      </c>
      <c r="J2861" s="2">
        <v>100.8786</v>
      </c>
      <c r="K2861" s="2">
        <v>12.93109</v>
      </c>
      <c r="L2861" s="2" t="s">
        <v>12247</v>
      </c>
    </row>
    <row r="2862" spans="1:12">
      <c r="A2862" s="2">
        <v>449003</v>
      </c>
      <c r="B2862" s="2" t="s">
        <v>12248</v>
      </c>
      <c r="C2862" s="2" t="s">
        <v>12249</v>
      </c>
      <c r="D2862" s="2" t="s">
        <v>79</v>
      </c>
      <c r="E2862" s="2">
        <v>900170</v>
      </c>
      <c r="F2862" s="2" t="s">
        <v>222</v>
      </c>
      <c r="G2862" s="2">
        <v>904986</v>
      </c>
      <c r="H2862" s="2">
        <v>1</v>
      </c>
      <c r="I2862" s="2">
        <v>110</v>
      </c>
      <c r="J2862" s="2">
        <v>98.296306</v>
      </c>
      <c r="K2862" s="2">
        <v>7.827774</v>
      </c>
      <c r="L2862" s="2" t="s">
        <v>12250</v>
      </c>
    </row>
    <row r="2863" spans="1:12">
      <c r="A2863" s="2">
        <v>449418</v>
      </c>
      <c r="B2863" s="2" t="s">
        <v>12251</v>
      </c>
      <c r="C2863" s="2" t="s">
        <v>12252</v>
      </c>
      <c r="D2863" s="2" t="s">
        <v>4004</v>
      </c>
      <c r="E2863" s="2">
        <v>900111</v>
      </c>
      <c r="F2863" s="2" t="s">
        <v>11785</v>
      </c>
      <c r="G2863" s="2">
        <v>903829</v>
      </c>
      <c r="H2863" s="2">
        <v>3.5</v>
      </c>
      <c r="I2863" s="2" t="s">
        <v>12253</v>
      </c>
      <c r="J2863" s="2">
        <v>-100.35498</v>
      </c>
      <c r="K2863" s="2">
        <v>25.68279</v>
      </c>
      <c r="L2863" s="2" t="s">
        <v>12254</v>
      </c>
    </row>
    <row r="2864" spans="1:12">
      <c r="A2864" s="2">
        <v>458005</v>
      </c>
      <c r="B2864" s="2" t="s">
        <v>12255</v>
      </c>
      <c r="C2864" s="2" t="s">
        <v>12256</v>
      </c>
      <c r="D2864" s="2" t="s">
        <v>602</v>
      </c>
      <c r="E2864" s="2">
        <v>900182</v>
      </c>
      <c r="F2864" s="2" t="s">
        <v>12257</v>
      </c>
      <c r="G2864" s="2">
        <v>963728</v>
      </c>
      <c r="H2864" s="2">
        <v>3.5</v>
      </c>
      <c r="I2864" s="2" t="s">
        <v>12258</v>
      </c>
      <c r="J2864" s="2">
        <v>-73.148367</v>
      </c>
      <c r="K2864" s="2">
        <v>41.234966</v>
      </c>
      <c r="L2864" s="2" t="s">
        <v>12259</v>
      </c>
    </row>
    <row r="2865" spans="1:12">
      <c r="A2865" s="2">
        <v>465906</v>
      </c>
      <c r="B2865" s="2" t="s">
        <v>12260</v>
      </c>
      <c r="C2865" s="2" t="s">
        <v>12261</v>
      </c>
      <c r="D2865" s="2" t="s">
        <v>602</v>
      </c>
      <c r="E2865" s="2">
        <v>900182</v>
      </c>
      <c r="F2865" s="2" t="s">
        <v>10498</v>
      </c>
      <c r="G2865" s="2">
        <v>912297</v>
      </c>
      <c r="H2865" s="2">
        <v>3</v>
      </c>
      <c r="I2865" s="2" t="s">
        <v>12262</v>
      </c>
      <c r="J2865" s="2">
        <v>-90.219461</v>
      </c>
      <c r="K2865" s="2">
        <v>38.626349</v>
      </c>
      <c r="L2865" s="2" t="s">
        <v>12263</v>
      </c>
    </row>
    <row r="2866" spans="1:12">
      <c r="A2866" s="2">
        <v>490795</v>
      </c>
      <c r="B2866" s="2" t="s">
        <v>12264</v>
      </c>
      <c r="C2866" s="2" t="s">
        <v>12265</v>
      </c>
      <c r="D2866" s="2" t="s">
        <v>602</v>
      </c>
      <c r="E2866" s="2">
        <v>900182</v>
      </c>
      <c r="F2866" s="2" t="s">
        <v>8143</v>
      </c>
      <c r="G2866" s="2">
        <v>905559</v>
      </c>
      <c r="H2866" s="2">
        <v>4</v>
      </c>
      <c r="I2866" s="2" t="s">
        <v>12266</v>
      </c>
      <c r="J2866" s="2">
        <v>-77.07027</v>
      </c>
      <c r="K2866" s="2">
        <v>38.89703</v>
      </c>
      <c r="L2866" s="2" t="s">
        <v>12267</v>
      </c>
    </row>
    <row r="2867" spans="1:12">
      <c r="A2867" s="2">
        <v>492249</v>
      </c>
      <c r="B2867" s="2" t="s">
        <v>12268</v>
      </c>
      <c r="C2867" s="2" t="s">
        <v>12269</v>
      </c>
      <c r="D2867" s="2" t="s">
        <v>3063</v>
      </c>
      <c r="E2867" s="2">
        <v>900032</v>
      </c>
      <c r="F2867" s="2" t="s">
        <v>12270</v>
      </c>
      <c r="G2867" s="2">
        <v>907712</v>
      </c>
      <c r="H2867" s="2">
        <v>3</v>
      </c>
      <c r="I2867" s="2" t="s">
        <v>12271</v>
      </c>
      <c r="J2867" s="2">
        <v>-122.759655</v>
      </c>
      <c r="K2867" s="2">
        <v>53.895109</v>
      </c>
      <c r="L2867" s="2" t="s">
        <v>12272</v>
      </c>
    </row>
    <row r="2868" spans="1:12">
      <c r="A2868" s="2">
        <v>492400</v>
      </c>
      <c r="B2868" s="2" t="s">
        <v>12273</v>
      </c>
      <c r="C2868" s="2" t="s">
        <v>12274</v>
      </c>
      <c r="D2868" s="2" t="s">
        <v>602</v>
      </c>
      <c r="E2868" s="2">
        <v>900182</v>
      </c>
      <c r="F2868" s="2" t="s">
        <v>12275</v>
      </c>
      <c r="G2868" s="2">
        <v>959880</v>
      </c>
      <c r="H2868" s="2">
        <v>3</v>
      </c>
      <c r="I2868" s="2" t="s">
        <v>12276</v>
      </c>
      <c r="J2868" s="2">
        <v>-117.193439</v>
      </c>
      <c r="K2868" s="2">
        <v>33.550844</v>
      </c>
      <c r="L2868" s="2" t="s">
        <v>12277</v>
      </c>
    </row>
    <row r="2869" spans="1:12">
      <c r="A2869" s="2">
        <v>493090</v>
      </c>
      <c r="B2869" s="2" t="s">
        <v>12278</v>
      </c>
      <c r="C2869" s="2" t="s">
        <v>12279</v>
      </c>
      <c r="D2869" s="2" t="s">
        <v>2759</v>
      </c>
      <c r="E2869" s="2">
        <v>900078</v>
      </c>
      <c r="F2869" s="2" t="s">
        <v>5849</v>
      </c>
      <c r="G2869" s="2">
        <v>902897</v>
      </c>
      <c r="H2869" s="2">
        <v>3</v>
      </c>
      <c r="I2869" s="2" t="s">
        <v>12280</v>
      </c>
      <c r="J2869" s="2">
        <v>104.328377</v>
      </c>
      <c r="K2869" s="2">
        <v>1.157598</v>
      </c>
      <c r="L2869" s="2" t="s">
        <v>12281</v>
      </c>
    </row>
    <row r="2870" spans="1:12">
      <c r="A2870" s="2">
        <v>493741</v>
      </c>
      <c r="B2870" s="2" t="s">
        <v>12282</v>
      </c>
      <c r="C2870" s="2" t="s">
        <v>12283</v>
      </c>
      <c r="D2870" s="2" t="s">
        <v>602</v>
      </c>
      <c r="E2870" s="2">
        <v>900182</v>
      </c>
      <c r="F2870" s="2" t="s">
        <v>12284</v>
      </c>
      <c r="G2870" s="2">
        <v>906163</v>
      </c>
      <c r="H2870" s="2">
        <v>4</v>
      </c>
      <c r="I2870" s="2" t="s">
        <v>12285</v>
      </c>
      <c r="J2870" s="2">
        <v>-112.263447</v>
      </c>
      <c r="K2870" s="2">
        <v>33.532998</v>
      </c>
      <c r="L2870" s="2" t="s">
        <v>12286</v>
      </c>
    </row>
    <row r="2871" spans="1:12">
      <c r="A2871" s="2">
        <v>496092</v>
      </c>
      <c r="B2871" s="2" t="s">
        <v>12287</v>
      </c>
      <c r="C2871" s="2" t="s">
        <v>12288</v>
      </c>
      <c r="D2871" s="2" t="s">
        <v>602</v>
      </c>
      <c r="E2871" s="2">
        <v>900182</v>
      </c>
      <c r="F2871" s="2" t="s">
        <v>11148</v>
      </c>
      <c r="G2871" s="2">
        <v>906309</v>
      </c>
      <c r="H2871" s="2">
        <v>3</v>
      </c>
      <c r="I2871" s="2" t="s">
        <v>12289</v>
      </c>
      <c r="J2871" s="2">
        <v>-83.02591</v>
      </c>
      <c r="K2871" s="2">
        <v>40.024095</v>
      </c>
      <c r="L2871" s="2" t="s">
        <v>12290</v>
      </c>
    </row>
    <row r="2872" spans="1:12">
      <c r="A2872" s="2">
        <v>496874</v>
      </c>
      <c r="B2872" s="2" t="s">
        <v>12291</v>
      </c>
      <c r="C2872" s="2" t="s">
        <v>12292</v>
      </c>
      <c r="D2872" s="2" t="s">
        <v>602</v>
      </c>
      <c r="E2872" s="2">
        <v>900182</v>
      </c>
      <c r="F2872" s="2" t="s">
        <v>8351</v>
      </c>
      <c r="G2872" s="2">
        <v>906410</v>
      </c>
      <c r="H2872" s="2">
        <v>2.5</v>
      </c>
      <c r="I2872" s="2" t="s">
        <v>12293</v>
      </c>
      <c r="J2872" s="2">
        <v>-86.684224</v>
      </c>
      <c r="K2872" s="2">
        <v>34.743275</v>
      </c>
      <c r="L2872" s="2" t="s">
        <v>12294</v>
      </c>
    </row>
    <row r="2873" spans="1:12">
      <c r="A2873" s="2">
        <v>505231</v>
      </c>
      <c r="B2873" s="2" t="s">
        <v>12295</v>
      </c>
      <c r="C2873" s="2" t="s">
        <v>12296</v>
      </c>
      <c r="D2873" s="2" t="s">
        <v>602</v>
      </c>
      <c r="E2873" s="2">
        <v>900182</v>
      </c>
      <c r="F2873" s="2" t="s">
        <v>12297</v>
      </c>
      <c r="G2873" s="2">
        <v>906345</v>
      </c>
      <c r="H2873" s="2">
        <v>3</v>
      </c>
      <c r="I2873" s="2" t="s">
        <v>12298</v>
      </c>
      <c r="J2873" s="2">
        <v>-71.03343</v>
      </c>
      <c r="K2873" s="2">
        <v>42.22061</v>
      </c>
      <c r="L2873" s="2" t="s">
        <v>12299</v>
      </c>
    </row>
    <row r="2874" spans="1:12">
      <c r="A2874" s="2">
        <v>505610</v>
      </c>
      <c r="B2874" s="2" t="s">
        <v>12300</v>
      </c>
      <c r="C2874" s="2" t="s">
        <v>12301</v>
      </c>
      <c r="D2874" s="2" t="s">
        <v>4004</v>
      </c>
      <c r="E2874" s="2">
        <v>900111</v>
      </c>
      <c r="F2874" s="2" t="s">
        <v>12302</v>
      </c>
      <c r="G2874" s="2">
        <v>903807</v>
      </c>
      <c r="H2874" s="2">
        <v>4</v>
      </c>
      <c r="I2874" s="2" t="s">
        <v>12303</v>
      </c>
      <c r="J2874" s="2">
        <v>-86.928014</v>
      </c>
      <c r="K2874" s="2">
        <v>20.547663</v>
      </c>
      <c r="L2874" s="2" t="s">
        <v>12304</v>
      </c>
    </row>
    <row r="2875" spans="1:12">
      <c r="A2875" s="2">
        <v>510042</v>
      </c>
      <c r="B2875" s="2" t="s">
        <v>12305</v>
      </c>
      <c r="C2875" s="2" t="s">
        <v>12306</v>
      </c>
      <c r="D2875" s="2" t="s">
        <v>602</v>
      </c>
      <c r="E2875" s="2">
        <v>900182</v>
      </c>
      <c r="F2875" s="2" t="s">
        <v>12307</v>
      </c>
      <c r="G2875" s="2">
        <v>906137</v>
      </c>
      <c r="H2875" s="2">
        <v>3</v>
      </c>
      <c r="I2875" s="2" t="s">
        <v>12308</v>
      </c>
      <c r="J2875" s="2">
        <v>-123.26086</v>
      </c>
      <c r="K2875" s="2">
        <v>44.56043</v>
      </c>
      <c r="L2875" s="2" t="s">
        <v>12309</v>
      </c>
    </row>
    <row r="2876" spans="1:12">
      <c r="A2876" s="2">
        <v>511294</v>
      </c>
      <c r="B2876" s="2" t="s">
        <v>12310</v>
      </c>
      <c r="C2876" s="2" t="s">
        <v>12311</v>
      </c>
      <c r="D2876" s="2" t="s">
        <v>602</v>
      </c>
      <c r="E2876" s="2">
        <v>900182</v>
      </c>
      <c r="F2876" s="2" t="s">
        <v>8094</v>
      </c>
      <c r="G2876" s="2">
        <v>909973</v>
      </c>
      <c r="H2876" s="2">
        <v>3</v>
      </c>
      <c r="I2876" s="2" t="s">
        <v>12312</v>
      </c>
      <c r="J2876" s="2">
        <v>-82.82803</v>
      </c>
      <c r="K2876" s="2">
        <v>27.97323</v>
      </c>
      <c r="L2876" s="2" t="s">
        <v>12313</v>
      </c>
    </row>
    <row r="2877" spans="1:12">
      <c r="A2877" s="2">
        <v>513219</v>
      </c>
      <c r="B2877" s="2" t="s">
        <v>12314</v>
      </c>
      <c r="C2877" s="2" t="s">
        <v>12315</v>
      </c>
      <c r="D2877" s="2" t="s">
        <v>3854</v>
      </c>
      <c r="E2877" s="2">
        <v>900077</v>
      </c>
      <c r="F2877" s="2" t="s">
        <v>12316</v>
      </c>
      <c r="G2877" s="2">
        <v>902745</v>
      </c>
      <c r="H2877" s="2">
        <v>4</v>
      </c>
      <c r="I2877" s="2" t="s">
        <v>12317</v>
      </c>
      <c r="J2877" s="2">
        <v>72.732627</v>
      </c>
      <c r="K2877" s="2">
        <v>21.17624</v>
      </c>
      <c r="L2877" s="2" t="s">
        <v>12318</v>
      </c>
    </row>
    <row r="2878" spans="1:12">
      <c r="A2878" s="2">
        <v>516087</v>
      </c>
      <c r="B2878" s="2" t="s">
        <v>12319</v>
      </c>
      <c r="C2878" s="2" t="s">
        <v>12320</v>
      </c>
      <c r="D2878" s="2" t="s">
        <v>602</v>
      </c>
      <c r="E2878" s="2">
        <v>900182</v>
      </c>
      <c r="F2878" s="2" t="s">
        <v>12321</v>
      </c>
      <c r="G2878" s="2">
        <v>906142</v>
      </c>
      <c r="H2878" s="2">
        <v>3.5</v>
      </c>
      <c r="I2878" s="2" t="s">
        <v>12322</v>
      </c>
      <c r="J2878" s="2">
        <v>-84.51227</v>
      </c>
      <c r="K2878" s="2">
        <v>39.08964</v>
      </c>
      <c r="L2878" s="2" t="s">
        <v>12323</v>
      </c>
    </row>
    <row r="2879" spans="1:12">
      <c r="A2879" s="2">
        <v>518094</v>
      </c>
      <c r="B2879" s="2" t="s">
        <v>12324</v>
      </c>
      <c r="C2879" s="2" t="s">
        <v>12325</v>
      </c>
      <c r="D2879" s="2" t="s">
        <v>3063</v>
      </c>
      <c r="E2879" s="2">
        <v>900032</v>
      </c>
      <c r="F2879" s="2" t="s">
        <v>3355</v>
      </c>
      <c r="G2879" s="2">
        <v>901636</v>
      </c>
      <c r="H2879" s="2">
        <v>4</v>
      </c>
      <c r="I2879" s="2" t="s">
        <v>12326</v>
      </c>
      <c r="J2879" s="2">
        <v>-113.490084</v>
      </c>
      <c r="K2879" s="2">
        <v>53.542093</v>
      </c>
      <c r="L2879" s="2" t="s">
        <v>12327</v>
      </c>
    </row>
    <row r="2880" spans="1:12">
      <c r="A2880" s="2">
        <v>527707</v>
      </c>
      <c r="B2880" s="2" t="s">
        <v>12328</v>
      </c>
      <c r="C2880" s="2" t="s">
        <v>12329</v>
      </c>
      <c r="D2880" s="2" t="s">
        <v>602</v>
      </c>
      <c r="E2880" s="2">
        <v>900182</v>
      </c>
      <c r="F2880" s="2" t="s">
        <v>5312</v>
      </c>
      <c r="G2880" s="2">
        <v>906053</v>
      </c>
      <c r="H2880" s="2">
        <v>4</v>
      </c>
      <c r="I2880" s="2" t="s">
        <v>12330</v>
      </c>
      <c r="J2880" s="2">
        <v>-80.13787</v>
      </c>
      <c r="K2880" s="2">
        <v>26.12498</v>
      </c>
      <c r="L2880" s="2" t="s">
        <v>12331</v>
      </c>
    </row>
    <row r="2881" spans="1:12">
      <c r="A2881" s="2">
        <v>547667</v>
      </c>
      <c r="B2881" s="2" t="s">
        <v>12332</v>
      </c>
      <c r="C2881" s="2" t="s">
        <v>12333</v>
      </c>
      <c r="D2881" s="2" t="s">
        <v>3854</v>
      </c>
      <c r="E2881" s="2">
        <v>900077</v>
      </c>
      <c r="F2881" s="2" t="s">
        <v>12334</v>
      </c>
      <c r="G2881" s="2">
        <v>1000061800</v>
      </c>
      <c r="H2881" s="2">
        <v>4</v>
      </c>
      <c r="I2881" s="2" t="s">
        <v>12335</v>
      </c>
      <c r="J2881" s="2">
        <v>80.16875</v>
      </c>
      <c r="K2881" s="2">
        <v>12.6139</v>
      </c>
      <c r="L2881" s="2" t="s">
        <v>12336</v>
      </c>
    </row>
    <row r="2882" spans="1:12">
      <c r="A2882" s="2">
        <v>547693</v>
      </c>
      <c r="B2882" s="2" t="s">
        <v>12337</v>
      </c>
      <c r="C2882" s="2" t="s">
        <v>12338</v>
      </c>
      <c r="D2882" s="2" t="s">
        <v>602</v>
      </c>
      <c r="E2882" s="2">
        <v>900182</v>
      </c>
      <c r="F2882" s="2" t="s">
        <v>5837</v>
      </c>
      <c r="G2882" s="2">
        <v>905592</v>
      </c>
      <c r="H2882" s="2">
        <v>4</v>
      </c>
      <c r="I2882" s="2" t="s">
        <v>12339</v>
      </c>
      <c r="J2882" s="2">
        <v>-86.7809</v>
      </c>
      <c r="K2882" s="2">
        <v>36.15661</v>
      </c>
      <c r="L2882" s="2" t="s">
        <v>12340</v>
      </c>
    </row>
    <row r="2883" spans="1:12">
      <c r="A2883" s="2">
        <v>551437</v>
      </c>
      <c r="B2883" s="2" t="s">
        <v>12341</v>
      </c>
      <c r="C2883" s="2" t="s">
        <v>12342</v>
      </c>
      <c r="D2883" s="2" t="s">
        <v>4755</v>
      </c>
      <c r="E2883" s="2">
        <v>900143</v>
      </c>
      <c r="F2883" s="2" t="s">
        <v>12343</v>
      </c>
      <c r="G2883" s="2">
        <v>904399</v>
      </c>
      <c r="H2883" s="2">
        <v>4</v>
      </c>
      <c r="I2883" s="2" t="s">
        <v>12344</v>
      </c>
      <c r="J2883" s="2">
        <v>26.204466</v>
      </c>
      <c r="K2883" s="2">
        <v>-29.11187</v>
      </c>
      <c r="L2883" s="2" t="s">
        <v>12345</v>
      </c>
    </row>
    <row r="2884" spans="1:12">
      <c r="A2884" s="2">
        <v>555803</v>
      </c>
      <c r="B2884" s="2" t="s">
        <v>12346</v>
      </c>
      <c r="C2884" s="2" t="s">
        <v>12347</v>
      </c>
      <c r="D2884" s="2" t="s">
        <v>3278</v>
      </c>
      <c r="E2884" s="2">
        <v>900024</v>
      </c>
      <c r="F2884" s="2" t="s">
        <v>12348</v>
      </c>
      <c r="G2884" s="2">
        <v>901567</v>
      </c>
      <c r="H2884" s="2">
        <v>4.5</v>
      </c>
      <c r="I2884" s="2" t="s">
        <v>12349</v>
      </c>
      <c r="J2884" s="2">
        <v>-46.30881</v>
      </c>
      <c r="K2884" s="2">
        <v>-23.97841</v>
      </c>
      <c r="L2884" s="2" t="s">
        <v>12350</v>
      </c>
    </row>
    <row r="2885" spans="1:12">
      <c r="A2885" s="2">
        <v>559393</v>
      </c>
      <c r="B2885" s="2" t="s">
        <v>12351</v>
      </c>
      <c r="C2885" s="2" t="s">
        <v>12352</v>
      </c>
      <c r="D2885" s="2" t="s">
        <v>602</v>
      </c>
      <c r="E2885" s="2">
        <v>900182</v>
      </c>
      <c r="F2885" s="2" t="s">
        <v>5399</v>
      </c>
      <c r="G2885" s="2">
        <v>945911</v>
      </c>
      <c r="H2885" s="2">
        <v>3</v>
      </c>
      <c r="I2885" s="2" t="s">
        <v>12353</v>
      </c>
      <c r="J2885" s="2">
        <v>-74.0109</v>
      </c>
      <c r="K2885" s="2">
        <v>40.77746</v>
      </c>
      <c r="L2885" s="2" t="s">
        <v>12354</v>
      </c>
    </row>
    <row r="2886" spans="1:12">
      <c r="A2886" s="2">
        <v>561624</v>
      </c>
      <c r="B2886" s="2" t="s">
        <v>12355</v>
      </c>
      <c r="C2886" s="2" t="s">
        <v>12356</v>
      </c>
      <c r="D2886" s="2" t="s">
        <v>9636</v>
      </c>
      <c r="E2886" s="2">
        <v>900064</v>
      </c>
      <c r="F2886" s="2" t="s">
        <v>9637</v>
      </c>
      <c r="G2886" s="2">
        <v>902239</v>
      </c>
      <c r="H2886" s="2">
        <v>5</v>
      </c>
      <c r="I2886" s="2" t="s">
        <v>12357</v>
      </c>
      <c r="J2886" s="2">
        <v>44.823446</v>
      </c>
      <c r="K2886" s="2">
        <v>41.687303</v>
      </c>
      <c r="L2886" s="2" t="s">
        <v>12358</v>
      </c>
    </row>
    <row r="2887" spans="1:12">
      <c r="A2887" s="2">
        <v>565968</v>
      </c>
      <c r="B2887" s="2" t="s">
        <v>12359</v>
      </c>
      <c r="C2887" s="2" t="s">
        <v>12360</v>
      </c>
      <c r="D2887" s="2" t="s">
        <v>602</v>
      </c>
      <c r="E2887" s="2">
        <v>900182</v>
      </c>
      <c r="F2887" s="2" t="s">
        <v>9069</v>
      </c>
      <c r="G2887" s="2">
        <v>906826</v>
      </c>
      <c r="H2887" s="2">
        <v>4.5</v>
      </c>
      <c r="I2887" s="2" t="s">
        <v>12361</v>
      </c>
      <c r="J2887" s="2">
        <v>-104.74948</v>
      </c>
      <c r="K2887" s="2">
        <v>39.81621</v>
      </c>
      <c r="L2887" s="2" t="s">
        <v>12362</v>
      </c>
    </row>
    <row r="2888" spans="1:12">
      <c r="A2888" s="2">
        <v>568834</v>
      </c>
      <c r="B2888" s="2" t="s">
        <v>12363</v>
      </c>
      <c r="C2888" s="2" t="s">
        <v>12364</v>
      </c>
      <c r="D2888" s="2" t="s">
        <v>3682</v>
      </c>
      <c r="E2888" s="2">
        <v>900181</v>
      </c>
      <c r="F2888" s="2" t="s">
        <v>3729</v>
      </c>
      <c r="G2888" s="2">
        <v>905275</v>
      </c>
      <c r="H2888" s="2">
        <v>4</v>
      </c>
      <c r="I2888" s="2" t="s">
        <v>12365</v>
      </c>
      <c r="J2888" s="2">
        <v>-2.23402</v>
      </c>
      <c r="K2888" s="2">
        <v>53.48639</v>
      </c>
      <c r="L2888" s="2" t="s">
        <v>12366</v>
      </c>
    </row>
    <row r="2889" spans="1:12">
      <c r="A2889" s="2">
        <v>569854</v>
      </c>
      <c r="B2889" s="2" t="s">
        <v>12367</v>
      </c>
      <c r="C2889" s="2" t="s">
        <v>12368</v>
      </c>
      <c r="D2889" s="2" t="s">
        <v>602</v>
      </c>
      <c r="E2889" s="2">
        <v>900182</v>
      </c>
      <c r="F2889" s="2" t="s">
        <v>12369</v>
      </c>
      <c r="G2889" s="2">
        <v>906086</v>
      </c>
      <c r="H2889" s="2">
        <v>3</v>
      </c>
      <c r="I2889" s="2" t="s">
        <v>12370</v>
      </c>
      <c r="J2889" s="2">
        <v>-82.18709</v>
      </c>
      <c r="K2889" s="2">
        <v>29.149625</v>
      </c>
      <c r="L2889" s="2" t="s">
        <v>12371</v>
      </c>
    </row>
    <row r="2890" spans="1:12">
      <c r="A2890" s="2">
        <v>575751</v>
      </c>
      <c r="B2890" s="2" t="s">
        <v>12372</v>
      </c>
      <c r="C2890" s="2" t="s">
        <v>12373</v>
      </c>
      <c r="D2890" s="2" t="s">
        <v>25</v>
      </c>
      <c r="E2890" s="2">
        <v>900085</v>
      </c>
      <c r="F2890" s="2" t="s">
        <v>2726</v>
      </c>
      <c r="G2890" s="2">
        <v>903495</v>
      </c>
      <c r="H2890" s="2">
        <v>4</v>
      </c>
      <c r="I2890" s="2" t="s">
        <v>12374</v>
      </c>
      <c r="J2890" s="2">
        <v>136.654454</v>
      </c>
      <c r="K2890" s="2">
        <v>36.568979</v>
      </c>
      <c r="L2890" s="2" t="s">
        <v>12375</v>
      </c>
    </row>
    <row r="2891" spans="1:12">
      <c r="A2891" s="2">
        <v>580803</v>
      </c>
      <c r="B2891" s="2" t="s">
        <v>12376</v>
      </c>
      <c r="C2891" s="2" t="s">
        <v>12377</v>
      </c>
      <c r="D2891" s="2" t="s">
        <v>14</v>
      </c>
      <c r="E2891" s="2">
        <v>900136</v>
      </c>
      <c r="F2891" s="2" t="s">
        <v>12378</v>
      </c>
      <c r="G2891" s="2">
        <v>959184</v>
      </c>
      <c r="H2891" s="2">
        <v>4.5</v>
      </c>
      <c r="I2891" s="2" t="s">
        <v>12379</v>
      </c>
      <c r="J2891" s="2">
        <v>120.52543</v>
      </c>
      <c r="K2891" s="2">
        <v>15.19053</v>
      </c>
      <c r="L2891" s="2" t="s">
        <v>12380</v>
      </c>
    </row>
    <row r="2892" spans="1:12">
      <c r="A2892" s="2">
        <v>584419</v>
      </c>
      <c r="B2892" s="2" t="s">
        <v>12381</v>
      </c>
      <c r="C2892" s="2" t="s">
        <v>12382</v>
      </c>
      <c r="D2892" s="2" t="s">
        <v>79</v>
      </c>
      <c r="E2892" s="2">
        <v>900170</v>
      </c>
      <c r="F2892" s="2" t="s">
        <v>236</v>
      </c>
      <c r="G2892" s="2">
        <v>904974</v>
      </c>
      <c r="H2892" s="2">
        <v>4</v>
      </c>
      <c r="I2892" s="2" t="s">
        <v>12383</v>
      </c>
      <c r="J2892" s="2">
        <v>100.908891</v>
      </c>
      <c r="K2892" s="2">
        <v>12.962555</v>
      </c>
      <c r="L2892" s="2" t="s">
        <v>12384</v>
      </c>
    </row>
    <row r="2893" spans="1:12">
      <c r="A2893" s="2">
        <v>596073</v>
      </c>
      <c r="B2893" s="2" t="s">
        <v>12385</v>
      </c>
      <c r="C2893" s="2" t="s">
        <v>12386</v>
      </c>
      <c r="D2893" s="2" t="s">
        <v>79</v>
      </c>
      <c r="E2893" s="2">
        <v>900170</v>
      </c>
      <c r="F2893" s="2" t="s">
        <v>101</v>
      </c>
      <c r="G2893" s="2">
        <v>904973</v>
      </c>
      <c r="H2893" s="2">
        <v>3.5</v>
      </c>
      <c r="I2893" s="2">
        <v>66882535466</v>
      </c>
      <c r="J2893" s="2">
        <v>98.98819</v>
      </c>
      <c r="K2893" s="2">
        <v>18.78259</v>
      </c>
      <c r="L2893" s="2" t="s">
        <v>12387</v>
      </c>
    </row>
    <row r="2894" spans="1:12">
      <c r="A2894" s="2">
        <v>599506</v>
      </c>
      <c r="B2894" s="2" t="s">
        <v>12388</v>
      </c>
      <c r="C2894" s="2" t="s">
        <v>12389</v>
      </c>
      <c r="D2894" s="2" t="s">
        <v>79</v>
      </c>
      <c r="E2894" s="2">
        <v>900170</v>
      </c>
      <c r="F2894" s="2" t="s">
        <v>101</v>
      </c>
      <c r="G2894" s="2">
        <v>904973</v>
      </c>
      <c r="H2894" s="2">
        <v>3.5</v>
      </c>
      <c r="I2894" s="2" t="s">
        <v>12390</v>
      </c>
      <c r="J2894" s="2">
        <v>98.982226</v>
      </c>
      <c r="K2894" s="2">
        <v>18.782775</v>
      </c>
      <c r="L2894" s="2" t="s">
        <v>12391</v>
      </c>
    </row>
    <row r="2895" spans="1:12">
      <c r="A2895" s="2">
        <v>620565</v>
      </c>
      <c r="B2895" s="2" t="s">
        <v>12392</v>
      </c>
      <c r="C2895" s="2" t="s">
        <v>12393</v>
      </c>
      <c r="D2895" s="2" t="s">
        <v>3682</v>
      </c>
      <c r="E2895" s="2">
        <v>900181</v>
      </c>
      <c r="F2895" s="2" t="s">
        <v>12394</v>
      </c>
      <c r="G2895" s="2">
        <v>952358</v>
      </c>
      <c r="H2895" s="2">
        <v>5</v>
      </c>
      <c r="I2895" s="2" t="s">
        <v>12395</v>
      </c>
      <c r="J2895" s="2">
        <v>-4.830123</v>
      </c>
      <c r="K2895" s="2">
        <v>55.314244</v>
      </c>
      <c r="L2895" s="2" t="s">
        <v>12396</v>
      </c>
    </row>
    <row r="2896" spans="1:12">
      <c r="A2896" s="2">
        <v>621068</v>
      </c>
      <c r="B2896" s="2" t="s">
        <v>12397</v>
      </c>
      <c r="C2896" s="2" t="s">
        <v>12398</v>
      </c>
      <c r="D2896" s="2" t="s">
        <v>602</v>
      </c>
      <c r="E2896" s="2">
        <v>900182</v>
      </c>
      <c r="F2896" s="2" t="s">
        <v>7029</v>
      </c>
      <c r="G2896" s="2">
        <v>906049</v>
      </c>
      <c r="H2896" s="2">
        <v>4</v>
      </c>
      <c r="I2896" s="2" t="s">
        <v>12399</v>
      </c>
      <c r="J2896" s="2">
        <v>-80.00264</v>
      </c>
      <c r="K2896" s="2">
        <v>40.4438</v>
      </c>
      <c r="L2896" s="2" t="s">
        <v>12400</v>
      </c>
    </row>
    <row r="2897" spans="1:12">
      <c r="A2897" s="2">
        <v>635146</v>
      </c>
      <c r="B2897" s="2" t="s">
        <v>12401</v>
      </c>
      <c r="C2897" s="2" t="s">
        <v>12402</v>
      </c>
      <c r="D2897" s="2" t="s">
        <v>2915</v>
      </c>
      <c r="E2897" s="2">
        <v>900061</v>
      </c>
      <c r="F2897" s="2" t="s">
        <v>2916</v>
      </c>
      <c r="G2897" s="2">
        <v>902013</v>
      </c>
      <c r="H2897" s="2">
        <v>5</v>
      </c>
      <c r="I2897" s="2" t="s">
        <v>12403</v>
      </c>
      <c r="J2897" s="2">
        <v>2.30482</v>
      </c>
      <c r="K2897" s="2">
        <v>48.87276</v>
      </c>
      <c r="L2897" s="2" t="s">
        <v>12404</v>
      </c>
    </row>
    <row r="2898" spans="1:12">
      <c r="A2898" s="2">
        <v>635902</v>
      </c>
      <c r="B2898" s="2" t="s">
        <v>12405</v>
      </c>
      <c r="C2898" s="2" t="s">
        <v>12406</v>
      </c>
      <c r="D2898" s="2" t="s">
        <v>2874</v>
      </c>
      <c r="E2898" s="2">
        <v>900083</v>
      </c>
      <c r="F2898" s="2" t="s">
        <v>12407</v>
      </c>
      <c r="G2898" s="2">
        <v>910006</v>
      </c>
      <c r="H2898" s="2">
        <v>5</v>
      </c>
      <c r="I2898" s="2" t="s">
        <v>12408</v>
      </c>
      <c r="J2898" s="2">
        <v>9.508619</v>
      </c>
      <c r="K2898" s="2">
        <v>41.140183</v>
      </c>
      <c r="L2898" s="2" t="s">
        <v>12409</v>
      </c>
    </row>
    <row r="2899" spans="1:12">
      <c r="A2899" s="2">
        <v>1024972</v>
      </c>
      <c r="B2899" s="2" t="s">
        <v>12410</v>
      </c>
      <c r="C2899" s="2" t="s">
        <v>12411</v>
      </c>
      <c r="D2899" s="2" t="s">
        <v>79</v>
      </c>
      <c r="E2899" s="2">
        <v>900170</v>
      </c>
      <c r="F2899" s="2" t="s">
        <v>101</v>
      </c>
      <c r="G2899" s="2">
        <v>904973</v>
      </c>
      <c r="H2899" s="2">
        <v>4</v>
      </c>
      <c r="I2899" s="2" t="s">
        <v>12412</v>
      </c>
      <c r="J2899" s="2">
        <v>98.99291</v>
      </c>
      <c r="K2899" s="2">
        <v>18.78773</v>
      </c>
      <c r="L2899" s="2" t="s">
        <v>12413</v>
      </c>
    </row>
    <row r="2900" spans="1:12">
      <c r="A2900" s="2">
        <v>1037268</v>
      </c>
      <c r="B2900" s="2" t="s">
        <v>12414</v>
      </c>
      <c r="C2900" s="2" t="s">
        <v>12415</v>
      </c>
      <c r="D2900" s="2" t="s">
        <v>602</v>
      </c>
      <c r="E2900" s="2">
        <v>900182</v>
      </c>
      <c r="F2900" s="2" t="s">
        <v>12416</v>
      </c>
      <c r="G2900" s="2">
        <v>0</v>
      </c>
      <c r="H2900" s="2">
        <v>4</v>
      </c>
      <c r="I2900" s="2" t="s">
        <v>12417</v>
      </c>
      <c r="J2900" s="2">
        <v>-71.26868</v>
      </c>
      <c r="K2900" s="2">
        <v>42.0904529</v>
      </c>
      <c r="L2900" s="2" t="s">
        <v>12418</v>
      </c>
    </row>
    <row r="2901" spans="1:12">
      <c r="A2901" s="2">
        <v>1051143</v>
      </c>
      <c r="B2901" s="2" t="s">
        <v>12419</v>
      </c>
      <c r="C2901" s="2" t="s">
        <v>12420</v>
      </c>
      <c r="D2901" s="2" t="s">
        <v>25</v>
      </c>
      <c r="E2901" s="2">
        <v>900085</v>
      </c>
      <c r="F2901" s="2" t="s">
        <v>12421</v>
      </c>
      <c r="G2901" s="2">
        <v>903462</v>
      </c>
      <c r="H2901" s="2">
        <v>5</v>
      </c>
      <c r="I2901" s="2">
        <v>81775856100</v>
      </c>
      <c r="J2901" s="2">
        <v>135.955344444444</v>
      </c>
      <c r="K2901" s="2">
        <v>35.0085861111111</v>
      </c>
      <c r="L2901" s="2" t="s">
        <v>12422</v>
      </c>
    </row>
    <row r="2902" spans="1:12">
      <c r="A2902" s="2">
        <v>1057392</v>
      </c>
      <c r="B2902" s="2"/>
      <c r="C2902" s="2" t="s">
        <v>12423</v>
      </c>
      <c r="D2902" s="2" t="s">
        <v>9217</v>
      </c>
      <c r="E2902" s="2">
        <v>900003</v>
      </c>
      <c r="F2902" s="2" t="s">
        <v>12424</v>
      </c>
      <c r="G2902" s="2">
        <v>918150</v>
      </c>
      <c r="H2902" s="2">
        <v>0</v>
      </c>
      <c r="I2902" s="2">
        <v>21336814141</v>
      </c>
      <c r="J2902" s="2">
        <v>5.408396</v>
      </c>
      <c r="K2902" s="2">
        <v>36.1819723</v>
      </c>
      <c r="L2902" s="2" t="s">
        <v>12425</v>
      </c>
    </row>
    <row r="2903" spans="1:12">
      <c r="A2903" s="2">
        <v>1061468</v>
      </c>
      <c r="B2903" s="2" t="s">
        <v>12426</v>
      </c>
      <c r="C2903" s="2" t="s">
        <v>12427</v>
      </c>
      <c r="D2903" s="2" t="s">
        <v>79</v>
      </c>
      <c r="E2903" s="2">
        <v>900170</v>
      </c>
      <c r="F2903" s="2" t="s">
        <v>80</v>
      </c>
      <c r="G2903" s="2">
        <v>904976</v>
      </c>
      <c r="H2903" s="2">
        <v>4</v>
      </c>
      <c r="I2903" s="2" t="s">
        <v>12428</v>
      </c>
      <c r="J2903" s="2">
        <v>100.5403</v>
      </c>
      <c r="K2903" s="2">
        <v>13.75455</v>
      </c>
      <c r="L2903" s="2" t="s">
        <v>12429</v>
      </c>
    </row>
    <row r="2904" spans="1:12">
      <c r="A2904" s="2">
        <v>1061470</v>
      </c>
      <c r="B2904" s="2" t="s">
        <v>12430</v>
      </c>
      <c r="C2904" s="2" t="s">
        <v>12431</v>
      </c>
      <c r="D2904" s="2" t="s">
        <v>79</v>
      </c>
      <c r="E2904" s="2">
        <v>900170</v>
      </c>
      <c r="F2904" s="2" t="s">
        <v>101</v>
      </c>
      <c r="G2904" s="2">
        <v>904973</v>
      </c>
      <c r="H2904" s="2">
        <v>5</v>
      </c>
      <c r="I2904" s="2" t="s">
        <v>12432</v>
      </c>
      <c r="J2904" s="2">
        <v>99.0002178</v>
      </c>
      <c r="K2904" s="2">
        <v>18.7751141</v>
      </c>
      <c r="L2904" s="2" t="s">
        <v>12433</v>
      </c>
    </row>
    <row r="2905" spans="1:12">
      <c r="A2905" s="2">
        <v>1061475</v>
      </c>
      <c r="B2905" s="2" t="s">
        <v>12434</v>
      </c>
      <c r="C2905" s="2" t="s">
        <v>12435</v>
      </c>
      <c r="D2905" s="2" t="s">
        <v>79</v>
      </c>
      <c r="E2905" s="2">
        <v>900170</v>
      </c>
      <c r="F2905" s="2" t="s">
        <v>236</v>
      </c>
      <c r="G2905" s="2">
        <v>904974</v>
      </c>
      <c r="H2905" s="2">
        <v>5</v>
      </c>
      <c r="I2905" s="2" t="s">
        <v>12436</v>
      </c>
      <c r="J2905" s="2">
        <v>100.86855</v>
      </c>
      <c r="K2905" s="2">
        <v>12.914336</v>
      </c>
      <c r="L2905" s="2" t="s">
        <v>12437</v>
      </c>
    </row>
    <row r="2906" spans="1:12">
      <c r="A2906" s="2">
        <v>1061820</v>
      </c>
      <c r="B2906" s="2" t="s">
        <v>12438</v>
      </c>
      <c r="C2906" s="2" t="s">
        <v>12439</v>
      </c>
      <c r="D2906" s="2" t="s">
        <v>602</v>
      </c>
      <c r="E2906" s="2">
        <v>0</v>
      </c>
      <c r="F2906" s="2" t="s">
        <v>12440</v>
      </c>
      <c r="G2906" s="2">
        <v>961701</v>
      </c>
      <c r="H2906" s="2">
        <v>3</v>
      </c>
      <c r="I2906" s="2" t="s">
        <v>12441</v>
      </c>
      <c r="J2906" s="2">
        <v>-75.13284</v>
      </c>
      <c r="K2906" s="2">
        <v>40.16056</v>
      </c>
      <c r="L2906" s="2" t="s">
        <v>12442</v>
      </c>
    </row>
    <row r="2907" spans="1:12">
      <c r="A2907" s="2">
        <v>1063221</v>
      </c>
      <c r="B2907" s="2" t="s">
        <v>12443</v>
      </c>
      <c r="C2907" s="2" t="s">
        <v>12444</v>
      </c>
      <c r="D2907" s="2" t="s">
        <v>79</v>
      </c>
      <c r="E2907" s="2">
        <v>900170</v>
      </c>
      <c r="F2907" s="2" t="s">
        <v>80</v>
      </c>
      <c r="G2907" s="2">
        <v>904976</v>
      </c>
      <c r="H2907" s="2">
        <v>4</v>
      </c>
      <c r="I2907" s="2" t="s">
        <v>12445</v>
      </c>
      <c r="J2907" s="2">
        <v>100.5585017</v>
      </c>
      <c r="K2907" s="2">
        <v>13.7393946</v>
      </c>
      <c r="L2907" s="2" t="s">
        <v>12446</v>
      </c>
    </row>
    <row r="2908" spans="1:12">
      <c r="A2908" s="2">
        <v>1063303</v>
      </c>
      <c r="B2908" s="2" t="s">
        <v>12447</v>
      </c>
      <c r="C2908" s="2" t="s">
        <v>12448</v>
      </c>
      <c r="D2908" s="2" t="s">
        <v>25</v>
      </c>
      <c r="E2908" s="2">
        <v>900085</v>
      </c>
      <c r="F2908" s="2" t="s">
        <v>31</v>
      </c>
      <c r="G2908" s="2">
        <v>903504</v>
      </c>
      <c r="H2908" s="2">
        <v>3</v>
      </c>
      <c r="I2908" s="2">
        <f>81-460-858800</f>
        <v>-859179</v>
      </c>
      <c r="J2908" s="2">
        <v>139.09497</v>
      </c>
      <c r="K2908" s="2">
        <v>35.22709</v>
      </c>
      <c r="L2908" s="2" t="s">
        <v>12449</v>
      </c>
    </row>
    <row r="2909" spans="1:12">
      <c r="A2909" s="2">
        <v>1063536</v>
      </c>
      <c r="B2909" s="2" t="s">
        <v>12450</v>
      </c>
      <c r="C2909" s="2" t="s">
        <v>12451</v>
      </c>
      <c r="D2909" s="2" t="s">
        <v>25</v>
      </c>
      <c r="E2909" s="2">
        <v>900085</v>
      </c>
      <c r="F2909" s="2" t="s">
        <v>532</v>
      </c>
      <c r="G2909" s="2">
        <v>918512</v>
      </c>
      <c r="H2909" s="2">
        <v>4</v>
      </c>
      <c r="I2909" s="2">
        <f>81-142-893333</f>
        <v>-893394</v>
      </c>
      <c r="J2909" s="2">
        <v>140.823</v>
      </c>
      <c r="K2909" s="2">
        <v>42.64183</v>
      </c>
      <c r="L2909" s="2" t="s">
        <v>12452</v>
      </c>
    </row>
    <row r="2910" spans="1:12">
      <c r="A2910" s="2">
        <v>1063824</v>
      </c>
      <c r="B2910" s="2" t="s">
        <v>12453</v>
      </c>
      <c r="C2910" s="2" t="s">
        <v>12454</v>
      </c>
      <c r="D2910" s="2" t="s">
        <v>602</v>
      </c>
      <c r="E2910" s="2">
        <v>0</v>
      </c>
      <c r="F2910" s="2" t="s">
        <v>9766</v>
      </c>
      <c r="G2910" s="2">
        <v>905465</v>
      </c>
      <c r="H2910" s="2">
        <v>3</v>
      </c>
      <c r="I2910" s="2" t="s">
        <v>12455</v>
      </c>
      <c r="J2910" s="2">
        <v>-92.3900091648102</v>
      </c>
      <c r="K2910" s="2">
        <v>34.7563915534197</v>
      </c>
      <c r="L2910" s="2" t="s">
        <v>12456</v>
      </c>
    </row>
    <row r="2911" spans="1:12">
      <c r="A2911" s="2">
        <v>1063943</v>
      </c>
      <c r="B2911" s="2" t="s">
        <v>12457</v>
      </c>
      <c r="C2911" s="2" t="s">
        <v>12458</v>
      </c>
      <c r="D2911" s="2" t="s">
        <v>1207</v>
      </c>
      <c r="E2911" s="2">
        <v>900010</v>
      </c>
      <c r="F2911" s="2" t="s">
        <v>12459</v>
      </c>
      <c r="G2911" s="2">
        <v>911658</v>
      </c>
      <c r="H2911" s="2">
        <v>2</v>
      </c>
      <c r="I2911" s="2" t="s">
        <v>12460</v>
      </c>
      <c r="J2911" s="2">
        <v>-85.8451750874519</v>
      </c>
      <c r="K2911" s="2">
        <v>38.9604620445534</v>
      </c>
      <c r="L2911" s="2" t="s">
        <v>12461</v>
      </c>
    </row>
    <row r="2912" spans="1:12">
      <c r="A2912" s="2">
        <v>1064179</v>
      </c>
      <c r="B2912" s="2" t="s">
        <v>12462</v>
      </c>
      <c r="C2912" s="2" t="s">
        <v>12463</v>
      </c>
      <c r="D2912" s="2" t="s">
        <v>602</v>
      </c>
      <c r="E2912" s="2">
        <v>900182</v>
      </c>
      <c r="F2912" s="2" t="s">
        <v>5368</v>
      </c>
      <c r="G2912" s="2">
        <v>906186</v>
      </c>
      <c r="H2912" s="2">
        <v>4</v>
      </c>
      <c r="I2912" s="2" t="s">
        <v>12464</v>
      </c>
      <c r="J2912" s="2">
        <v>-87.65722</v>
      </c>
      <c r="K2912" s="2">
        <v>41.94794</v>
      </c>
      <c r="L2912" s="2" t="s">
        <v>12465</v>
      </c>
    </row>
    <row r="2913" spans="1:12">
      <c r="A2913" s="2">
        <v>1064294</v>
      </c>
      <c r="B2913" s="2" t="s">
        <v>12466</v>
      </c>
      <c r="C2913" s="2" t="s">
        <v>12467</v>
      </c>
      <c r="D2913" s="2" t="s">
        <v>602</v>
      </c>
      <c r="E2913" s="2">
        <v>900182</v>
      </c>
      <c r="F2913" s="2" t="s">
        <v>11983</v>
      </c>
      <c r="G2913" s="2">
        <v>911565</v>
      </c>
      <c r="H2913" s="2">
        <v>3</v>
      </c>
      <c r="I2913" s="2" t="s">
        <v>12468</v>
      </c>
      <c r="J2913" s="2">
        <v>-122.2923424</v>
      </c>
      <c r="K2913" s="2">
        <v>47.4455976</v>
      </c>
      <c r="L2913" s="2" t="s">
        <v>12469</v>
      </c>
    </row>
    <row r="2914" spans="1:12">
      <c r="A2914" s="2">
        <v>1064299</v>
      </c>
      <c r="B2914" s="2" t="s">
        <v>12470</v>
      </c>
      <c r="C2914" s="2" t="s">
        <v>12471</v>
      </c>
      <c r="D2914" s="2" t="s">
        <v>602</v>
      </c>
      <c r="E2914" s="2">
        <v>900182</v>
      </c>
      <c r="F2914" s="2" t="s">
        <v>9692</v>
      </c>
      <c r="G2914" s="2">
        <v>915186</v>
      </c>
      <c r="H2914" s="2">
        <v>3</v>
      </c>
      <c r="I2914" s="2" t="s">
        <v>12472</v>
      </c>
      <c r="J2914" s="2">
        <v>-121.902884691954</v>
      </c>
      <c r="K2914" s="2">
        <v>37.6941931872886</v>
      </c>
      <c r="L2914" s="2" t="s">
        <v>12473</v>
      </c>
    </row>
    <row r="2915" spans="1:12">
      <c r="A2915" s="2">
        <v>1064308</v>
      </c>
      <c r="B2915" s="2" t="s">
        <v>12474</v>
      </c>
      <c r="C2915" s="2" t="s">
        <v>12475</v>
      </c>
      <c r="D2915" s="2" t="s">
        <v>602</v>
      </c>
      <c r="E2915" s="2">
        <v>900182</v>
      </c>
      <c r="F2915" s="2" t="s">
        <v>12476</v>
      </c>
      <c r="G2915" s="2">
        <v>20169</v>
      </c>
      <c r="H2915" s="2">
        <v>3</v>
      </c>
      <c r="I2915" s="2" t="s">
        <v>12477</v>
      </c>
      <c r="J2915" s="2">
        <v>-84.1326</v>
      </c>
      <c r="K2915" s="2">
        <v>33.94621</v>
      </c>
      <c r="L2915" s="2" t="s">
        <v>12478</v>
      </c>
    </row>
    <row r="2916" spans="1:12">
      <c r="A2916" s="2">
        <v>1064831</v>
      </c>
      <c r="B2916" s="2" t="s">
        <v>12479</v>
      </c>
      <c r="C2916" s="2" t="s">
        <v>12480</v>
      </c>
      <c r="D2916" s="2" t="s">
        <v>602</v>
      </c>
      <c r="E2916" s="2">
        <v>900182</v>
      </c>
      <c r="F2916" s="2" t="s">
        <v>12481</v>
      </c>
      <c r="G2916" s="2">
        <v>917019</v>
      </c>
      <c r="H2916" s="2">
        <v>3</v>
      </c>
      <c r="I2916" s="2" t="s">
        <v>12482</v>
      </c>
      <c r="J2916" s="2">
        <v>-111.661384552717</v>
      </c>
      <c r="K2916" s="2">
        <v>40.255232251266</v>
      </c>
      <c r="L2916" s="2" t="s">
        <v>12483</v>
      </c>
    </row>
    <row r="2917" spans="1:12">
      <c r="A2917" s="2">
        <v>1064833</v>
      </c>
      <c r="B2917" s="2" t="s">
        <v>12484</v>
      </c>
      <c r="C2917" s="2" t="s">
        <v>12485</v>
      </c>
      <c r="D2917" s="2" t="s">
        <v>602</v>
      </c>
      <c r="E2917" s="2">
        <v>900182</v>
      </c>
      <c r="F2917" s="2" t="s">
        <v>12486</v>
      </c>
      <c r="G2917" s="2">
        <v>907038</v>
      </c>
      <c r="H2917" s="2">
        <v>3</v>
      </c>
      <c r="I2917" s="2" t="s">
        <v>12487</v>
      </c>
      <c r="J2917" s="2">
        <v>-72.1070399880409</v>
      </c>
      <c r="K2917" s="2">
        <v>41.5562516839234</v>
      </c>
      <c r="L2917" s="2" t="s">
        <v>12488</v>
      </c>
    </row>
    <row r="2918" spans="1:12">
      <c r="A2918" s="2">
        <v>1064877</v>
      </c>
      <c r="B2918" s="2" t="s">
        <v>12489</v>
      </c>
      <c r="C2918" s="2" t="s">
        <v>12490</v>
      </c>
      <c r="D2918" s="2" t="s">
        <v>602</v>
      </c>
      <c r="E2918" s="2">
        <v>900182</v>
      </c>
      <c r="F2918" s="2" t="s">
        <v>12491</v>
      </c>
      <c r="G2918" s="2">
        <v>1000136852</v>
      </c>
      <c r="H2918" s="2">
        <v>3</v>
      </c>
      <c r="I2918" s="2" t="s">
        <v>12492</v>
      </c>
      <c r="J2918" s="2">
        <v>-79.93362</v>
      </c>
      <c r="K2918" s="2">
        <v>32.78679</v>
      </c>
      <c r="L2918" s="2" t="s">
        <v>12493</v>
      </c>
    </row>
    <row r="2919" spans="1:12">
      <c r="A2919" s="2">
        <v>1064896</v>
      </c>
      <c r="B2919" s="2" t="s">
        <v>12494</v>
      </c>
      <c r="C2919" s="2" t="s">
        <v>12495</v>
      </c>
      <c r="D2919" s="2" t="s">
        <v>602</v>
      </c>
      <c r="E2919" s="2">
        <v>0</v>
      </c>
      <c r="F2919" s="2" t="s">
        <v>12496</v>
      </c>
      <c r="G2919" s="2">
        <v>951172</v>
      </c>
      <c r="H2919" s="2">
        <v>3</v>
      </c>
      <c r="I2919" s="2" t="s">
        <v>12497</v>
      </c>
      <c r="J2919" s="2">
        <v>-122.2987049</v>
      </c>
      <c r="K2919" s="2">
        <v>47.9206896</v>
      </c>
      <c r="L2919" s="2" t="s">
        <v>12498</v>
      </c>
    </row>
    <row r="2920" spans="1:12">
      <c r="A2920" s="2">
        <v>1064901</v>
      </c>
      <c r="B2920" s="2" t="s">
        <v>12499</v>
      </c>
      <c r="C2920" s="2" t="s">
        <v>12500</v>
      </c>
      <c r="D2920" s="2" t="s">
        <v>3063</v>
      </c>
      <c r="E2920" s="2">
        <v>900032</v>
      </c>
      <c r="F2920" s="2" t="s">
        <v>12501</v>
      </c>
      <c r="G2920" s="2">
        <v>972295</v>
      </c>
      <c r="H2920" s="2">
        <v>3</v>
      </c>
      <c r="I2920" s="2" t="s">
        <v>12502</v>
      </c>
      <c r="J2920" s="2">
        <v>-79.38092</v>
      </c>
      <c r="K2920" s="2">
        <v>43.84149</v>
      </c>
      <c r="L2920" s="2" t="s">
        <v>12503</v>
      </c>
    </row>
    <row r="2921" spans="1:12">
      <c r="A2921" s="2">
        <v>1064902</v>
      </c>
      <c r="B2921" s="2" t="s">
        <v>12504</v>
      </c>
      <c r="C2921" s="2" t="s">
        <v>12505</v>
      </c>
      <c r="D2921" s="2" t="s">
        <v>3063</v>
      </c>
      <c r="E2921" s="2">
        <v>0</v>
      </c>
      <c r="F2921" s="2" t="s">
        <v>12506</v>
      </c>
      <c r="G2921" s="2">
        <v>1000005789</v>
      </c>
      <c r="H2921" s="2">
        <v>3</v>
      </c>
      <c r="I2921" s="2" t="s">
        <v>12507</v>
      </c>
      <c r="J2921" s="2">
        <v>-79.6153643131584</v>
      </c>
      <c r="K2921" s="2">
        <v>43.6414443175402</v>
      </c>
      <c r="L2921" s="2" t="s">
        <v>12508</v>
      </c>
    </row>
    <row r="2922" spans="1:12">
      <c r="A2922" s="2">
        <v>1064906</v>
      </c>
      <c r="B2922" s="2" t="s">
        <v>12509</v>
      </c>
      <c r="C2922" s="2" t="s">
        <v>12510</v>
      </c>
      <c r="D2922" s="2" t="s">
        <v>602</v>
      </c>
      <c r="E2922" s="2">
        <v>0</v>
      </c>
      <c r="F2922" s="2" t="s">
        <v>12511</v>
      </c>
      <c r="G2922" s="2">
        <v>1000132459</v>
      </c>
      <c r="H2922" s="2">
        <v>2</v>
      </c>
      <c r="I2922" s="2" t="s">
        <v>12512</v>
      </c>
      <c r="J2922" s="2">
        <v>-73.8150358200073</v>
      </c>
      <c r="K2922" s="2">
        <v>42.6868401363854</v>
      </c>
      <c r="L2922" s="2" t="s">
        <v>12513</v>
      </c>
    </row>
    <row r="2923" spans="1:12">
      <c r="A2923" s="2">
        <v>1064907</v>
      </c>
      <c r="B2923" s="2" t="s">
        <v>12514</v>
      </c>
      <c r="C2923" s="2" t="s">
        <v>12515</v>
      </c>
      <c r="D2923" s="2" t="s">
        <v>602</v>
      </c>
      <c r="E2923" s="2">
        <v>900182</v>
      </c>
      <c r="F2923" s="2" t="s">
        <v>9419</v>
      </c>
      <c r="G2923" s="2">
        <v>992129</v>
      </c>
      <c r="H2923" s="2">
        <v>3</v>
      </c>
      <c r="I2923" s="2" t="s">
        <v>12516</v>
      </c>
      <c r="J2923" s="2">
        <v>-77.3069876432419</v>
      </c>
      <c r="K2923" s="2">
        <v>38.85995935083</v>
      </c>
      <c r="L2923" s="2" t="s">
        <v>12517</v>
      </c>
    </row>
    <row r="2924" spans="1:12">
      <c r="A2924" s="2">
        <v>1064918</v>
      </c>
      <c r="B2924" s="2" t="s">
        <v>12518</v>
      </c>
      <c r="C2924" s="2" t="s">
        <v>12519</v>
      </c>
      <c r="D2924" s="2" t="s">
        <v>3682</v>
      </c>
      <c r="E2924" s="2">
        <v>900181</v>
      </c>
      <c r="F2924" s="2" t="s">
        <v>3706</v>
      </c>
      <c r="G2924" s="2">
        <v>905335</v>
      </c>
      <c r="H2924" s="2">
        <v>4</v>
      </c>
      <c r="I2924" s="2" t="s">
        <v>12520</v>
      </c>
      <c r="J2924" s="2">
        <v>-4.26882</v>
      </c>
      <c r="K2924" s="2">
        <v>55.85982</v>
      </c>
      <c r="L2924" s="2" t="s">
        <v>12521</v>
      </c>
    </row>
    <row r="2925" spans="1:12">
      <c r="A2925" s="2">
        <v>1064947</v>
      </c>
      <c r="B2925" s="2" t="s">
        <v>12522</v>
      </c>
      <c r="C2925" s="2" t="s">
        <v>12523</v>
      </c>
      <c r="D2925" s="2" t="s">
        <v>602</v>
      </c>
      <c r="E2925" s="2">
        <v>0</v>
      </c>
      <c r="F2925" s="2" t="s">
        <v>12524</v>
      </c>
      <c r="G2925" s="2">
        <v>958197</v>
      </c>
      <c r="H2925" s="2">
        <v>3</v>
      </c>
      <c r="I2925" s="2" t="s">
        <v>12525</v>
      </c>
      <c r="J2925" s="2">
        <v>-71.0607504844666</v>
      </c>
      <c r="K2925" s="2">
        <v>42.0552057948403</v>
      </c>
      <c r="L2925" s="2" t="s">
        <v>12526</v>
      </c>
    </row>
    <row r="2926" spans="1:12">
      <c r="A2926" s="2">
        <v>1064960</v>
      </c>
      <c r="B2926" s="2" t="s">
        <v>12527</v>
      </c>
      <c r="C2926" s="2" t="s">
        <v>12528</v>
      </c>
      <c r="D2926" s="2" t="s">
        <v>602</v>
      </c>
      <c r="E2926" s="2">
        <v>0</v>
      </c>
      <c r="F2926" s="2" t="s">
        <v>12529</v>
      </c>
      <c r="G2926" s="2">
        <v>972784</v>
      </c>
      <c r="H2926" s="2">
        <v>2</v>
      </c>
      <c r="I2926" s="2" t="s">
        <v>12530</v>
      </c>
      <c r="J2926" s="2">
        <v>-83.42741</v>
      </c>
      <c r="K2926" s="2">
        <v>42.41273</v>
      </c>
      <c r="L2926" s="2" t="s">
        <v>12531</v>
      </c>
    </row>
    <row r="2927" spans="1:12">
      <c r="A2927" s="2">
        <v>1064964</v>
      </c>
      <c r="B2927" s="2" t="s">
        <v>12532</v>
      </c>
      <c r="C2927" s="2" t="s">
        <v>12533</v>
      </c>
      <c r="D2927" s="2" t="s">
        <v>602</v>
      </c>
      <c r="E2927" s="2">
        <v>0</v>
      </c>
      <c r="F2927" s="2" t="s">
        <v>11263</v>
      </c>
      <c r="G2927" s="2">
        <v>905860</v>
      </c>
      <c r="H2927" s="2">
        <v>2</v>
      </c>
      <c r="I2927" s="2" t="s">
        <v>12534</v>
      </c>
      <c r="J2927" s="2">
        <v>-74.3934273719788</v>
      </c>
      <c r="K2927" s="2">
        <v>40.5415462175412</v>
      </c>
      <c r="L2927" s="2" t="s">
        <v>12535</v>
      </c>
    </row>
    <row r="2928" spans="1:12">
      <c r="A2928" s="2">
        <v>1064979</v>
      </c>
      <c r="B2928" s="2" t="s">
        <v>12536</v>
      </c>
      <c r="C2928" s="2" t="s">
        <v>12537</v>
      </c>
      <c r="D2928" s="2" t="s">
        <v>602</v>
      </c>
      <c r="E2928" s="2">
        <v>900182</v>
      </c>
      <c r="F2928" s="2" t="s">
        <v>12538</v>
      </c>
      <c r="G2928" s="2">
        <v>1000142311</v>
      </c>
      <c r="H2928" s="2">
        <v>3</v>
      </c>
      <c r="I2928" s="2" t="s">
        <v>12539</v>
      </c>
      <c r="J2928" s="2">
        <v>-104.60621</v>
      </c>
      <c r="K2928" s="2">
        <v>38.26673</v>
      </c>
      <c r="L2928" s="2" t="s">
        <v>12540</v>
      </c>
    </row>
    <row r="2929" spans="1:12">
      <c r="A2929" s="2">
        <v>1064990</v>
      </c>
      <c r="B2929" s="2" t="s">
        <v>12541</v>
      </c>
      <c r="C2929" s="2" t="s">
        <v>12542</v>
      </c>
      <c r="D2929" s="2" t="s">
        <v>602</v>
      </c>
      <c r="E2929" s="2">
        <v>900182</v>
      </c>
      <c r="F2929" s="2" t="s">
        <v>12543</v>
      </c>
      <c r="G2929" s="2">
        <v>957202</v>
      </c>
      <c r="H2929" s="2">
        <v>3</v>
      </c>
      <c r="I2929" s="2" t="s">
        <v>12544</v>
      </c>
      <c r="J2929" s="2">
        <v>-83.2512730659801</v>
      </c>
      <c r="K2929" s="2">
        <v>42.6072670187499</v>
      </c>
      <c r="L2929" s="2" t="s">
        <v>12545</v>
      </c>
    </row>
    <row r="2930" spans="1:12">
      <c r="A2930" s="2">
        <v>1064995</v>
      </c>
      <c r="B2930" s="2" t="s">
        <v>12546</v>
      </c>
      <c r="C2930" s="2" t="s">
        <v>12547</v>
      </c>
      <c r="D2930" s="2" t="s">
        <v>602</v>
      </c>
      <c r="E2930" s="2">
        <v>900182</v>
      </c>
      <c r="F2930" s="2" t="s">
        <v>11589</v>
      </c>
      <c r="G2930" s="2">
        <v>905985</v>
      </c>
      <c r="H2930" s="2">
        <v>4</v>
      </c>
      <c r="I2930" s="2">
        <f>1612-375-1700</f>
        <v>-463</v>
      </c>
      <c r="J2930" s="2">
        <v>-93.2633404433727</v>
      </c>
      <c r="K2930" s="2">
        <v>44.9804609594008</v>
      </c>
      <c r="L2930" s="2" t="s">
        <v>12548</v>
      </c>
    </row>
    <row r="2931" spans="1:12">
      <c r="A2931" s="2">
        <v>1064999</v>
      </c>
      <c r="B2931" s="2" t="s">
        <v>12549</v>
      </c>
      <c r="C2931" s="2" t="s">
        <v>12550</v>
      </c>
      <c r="D2931" s="2" t="s">
        <v>602</v>
      </c>
      <c r="E2931" s="2">
        <v>900182</v>
      </c>
      <c r="F2931" s="2" t="s">
        <v>12551</v>
      </c>
      <c r="G2931" s="2">
        <v>952402</v>
      </c>
      <c r="H2931" s="2">
        <v>3</v>
      </c>
      <c r="I2931" s="2" t="s">
        <v>12552</v>
      </c>
      <c r="J2931" s="2">
        <v>-118.03088</v>
      </c>
      <c r="K2931" s="2">
        <v>33.80373</v>
      </c>
      <c r="L2931" s="2" t="s">
        <v>12553</v>
      </c>
    </row>
    <row r="2932" spans="1:12">
      <c r="A2932" s="2">
        <v>1065148</v>
      </c>
      <c r="B2932" s="2" t="s">
        <v>12554</v>
      </c>
      <c r="C2932" s="2" t="s">
        <v>12555</v>
      </c>
      <c r="D2932" s="2" t="s">
        <v>602</v>
      </c>
      <c r="E2932" s="2">
        <v>900182</v>
      </c>
      <c r="F2932" s="2" t="s">
        <v>4358</v>
      </c>
      <c r="G2932" s="2">
        <v>1000148599</v>
      </c>
      <c r="H2932" s="2">
        <v>3</v>
      </c>
      <c r="I2932" s="2" t="s">
        <v>12556</v>
      </c>
      <c r="J2932" s="2">
        <v>-117.16791</v>
      </c>
      <c r="K2932" s="2">
        <v>32.75971</v>
      </c>
      <c r="L2932" s="2" t="s">
        <v>12557</v>
      </c>
    </row>
    <row r="2933" spans="1:12">
      <c r="A2933" s="2">
        <v>1065160</v>
      </c>
      <c r="B2933" s="2" t="s">
        <v>12558</v>
      </c>
      <c r="C2933" s="2" t="s">
        <v>12559</v>
      </c>
      <c r="D2933" s="2" t="s">
        <v>602</v>
      </c>
      <c r="E2933" s="2">
        <v>900182</v>
      </c>
      <c r="F2933" s="2" t="s">
        <v>12560</v>
      </c>
      <c r="G2933" s="2">
        <v>1000148606</v>
      </c>
      <c r="H2933" s="2">
        <v>3</v>
      </c>
      <c r="I2933" s="2" t="s">
        <v>12561</v>
      </c>
      <c r="J2933" s="2">
        <v>-120.684897601604</v>
      </c>
      <c r="K2933" s="2">
        <v>35.2438436569331</v>
      </c>
      <c r="L2933" s="2" t="s">
        <v>12562</v>
      </c>
    </row>
    <row r="2934" spans="1:12">
      <c r="A2934" s="2">
        <v>1065161</v>
      </c>
      <c r="B2934" s="2" t="s">
        <v>12563</v>
      </c>
      <c r="C2934" s="2" t="s">
        <v>12564</v>
      </c>
      <c r="D2934" s="2" t="s">
        <v>602</v>
      </c>
      <c r="E2934" s="2">
        <v>0</v>
      </c>
      <c r="F2934" s="2" t="s">
        <v>12565</v>
      </c>
      <c r="G2934" s="2">
        <v>905543</v>
      </c>
      <c r="H2934" s="2">
        <v>3</v>
      </c>
      <c r="I2934" s="2" t="s">
        <v>12566</v>
      </c>
      <c r="J2934" s="2">
        <v>-75.47203</v>
      </c>
      <c r="K2934" s="2">
        <v>40.60265</v>
      </c>
      <c r="L2934" s="2" t="s">
        <v>12567</v>
      </c>
    </row>
    <row r="2935" spans="1:12">
      <c r="A2935" s="2">
        <v>1065190</v>
      </c>
      <c r="B2935" s="2" t="s">
        <v>12568</v>
      </c>
      <c r="C2935" s="2" t="s">
        <v>12569</v>
      </c>
      <c r="D2935" s="2" t="s">
        <v>19</v>
      </c>
      <c r="E2935" s="2">
        <v>900141</v>
      </c>
      <c r="F2935" s="2" t="s">
        <v>12570</v>
      </c>
      <c r="G2935" s="2">
        <v>910863</v>
      </c>
      <c r="H2935" s="2">
        <v>5</v>
      </c>
      <c r="I2935" s="2" t="s">
        <v>12571</v>
      </c>
      <c r="J2935" s="2">
        <v>40.26038</v>
      </c>
      <c r="K2935" s="2">
        <v>43.68351</v>
      </c>
      <c r="L2935" s="2" t="s">
        <v>12572</v>
      </c>
    </row>
    <row r="2936" spans="1:12">
      <c r="A2936" s="2">
        <v>1065202</v>
      </c>
      <c r="B2936" s="2" t="s">
        <v>12573</v>
      </c>
      <c r="C2936" s="2" t="s">
        <v>12574</v>
      </c>
      <c r="D2936" s="2" t="s">
        <v>602</v>
      </c>
      <c r="E2936" s="2">
        <v>900182</v>
      </c>
      <c r="F2936" s="2" t="s">
        <v>12575</v>
      </c>
      <c r="G2936" s="2">
        <v>960805</v>
      </c>
      <c r="H2936" s="2">
        <v>3</v>
      </c>
      <c r="I2936" s="2" t="s">
        <v>12576</v>
      </c>
      <c r="J2936" s="2">
        <v>-87.7563083767018</v>
      </c>
      <c r="K2936" s="2">
        <v>42.0664155776852</v>
      </c>
      <c r="L2936" s="2" t="s">
        <v>12577</v>
      </c>
    </row>
    <row r="2937" spans="1:12">
      <c r="A2937" s="2">
        <v>1065446</v>
      </c>
      <c r="B2937" s="2" t="s">
        <v>12578</v>
      </c>
      <c r="C2937" s="2" t="s">
        <v>12579</v>
      </c>
      <c r="D2937" s="2" t="s">
        <v>602</v>
      </c>
      <c r="E2937" s="2">
        <v>900182</v>
      </c>
      <c r="F2937" s="2" t="s">
        <v>12580</v>
      </c>
      <c r="G2937" s="2">
        <v>971700</v>
      </c>
      <c r="H2937" s="2">
        <v>4</v>
      </c>
      <c r="I2937" s="2" t="s">
        <v>12581</v>
      </c>
      <c r="J2937" s="2">
        <v>78.11462</v>
      </c>
      <c r="K2937" s="2">
        <v>11.69189</v>
      </c>
      <c r="L2937" s="2" t="s">
        <v>12582</v>
      </c>
    </row>
    <row r="2938" spans="1:12">
      <c r="A2938" s="2">
        <v>1066406</v>
      </c>
      <c r="B2938" s="2" t="s">
        <v>12583</v>
      </c>
      <c r="C2938" s="2" t="s">
        <v>12584</v>
      </c>
      <c r="D2938" s="2" t="s">
        <v>3278</v>
      </c>
      <c r="E2938" s="2">
        <v>900024</v>
      </c>
      <c r="F2938" s="2" t="s">
        <v>5505</v>
      </c>
      <c r="G2938" s="2">
        <v>980065</v>
      </c>
      <c r="H2938" s="2">
        <v>3</v>
      </c>
      <c r="I2938" s="2" t="s">
        <v>12585</v>
      </c>
      <c r="J2938" s="2">
        <v>-121.53903</v>
      </c>
      <c r="K2938" s="2">
        <v>38.65503</v>
      </c>
      <c r="L2938" s="2" t="s">
        <v>12586</v>
      </c>
    </row>
    <row r="2939" spans="1:12">
      <c r="A2939" s="2">
        <v>1066604</v>
      </c>
      <c r="B2939" s="2" t="s">
        <v>12587</v>
      </c>
      <c r="C2939" s="2" t="s">
        <v>12588</v>
      </c>
      <c r="D2939" s="2" t="s">
        <v>602</v>
      </c>
      <c r="E2939" s="2">
        <v>900182</v>
      </c>
      <c r="F2939" s="2" t="s">
        <v>12020</v>
      </c>
      <c r="G2939" s="2">
        <v>905498</v>
      </c>
      <c r="H2939" s="2">
        <v>3</v>
      </c>
      <c r="I2939" s="2" t="s">
        <v>12589</v>
      </c>
      <c r="J2939" s="2">
        <v>-112.237022817135</v>
      </c>
      <c r="K2939" s="2">
        <v>33.6360645153838</v>
      </c>
      <c r="L2939" s="2" t="s">
        <v>12590</v>
      </c>
    </row>
    <row r="2940" spans="1:12">
      <c r="A2940" s="2">
        <v>1067206</v>
      </c>
      <c r="B2940" s="2" t="s">
        <v>12591</v>
      </c>
      <c r="C2940" s="2" t="s">
        <v>12592</v>
      </c>
      <c r="D2940" s="2" t="s">
        <v>3063</v>
      </c>
      <c r="E2940" s="2">
        <v>900032</v>
      </c>
      <c r="F2940" s="2" t="s">
        <v>8782</v>
      </c>
      <c r="G2940" s="2">
        <v>901645</v>
      </c>
      <c r="H2940" s="2">
        <v>3</v>
      </c>
      <c r="I2940" s="2" t="s">
        <v>12593</v>
      </c>
      <c r="J2940" s="2">
        <v>-76.79037</v>
      </c>
      <c r="K2940" s="2">
        <v>18.00408</v>
      </c>
      <c r="L2940" s="2" t="s">
        <v>12594</v>
      </c>
    </row>
    <row r="2941" spans="1:12">
      <c r="A2941" s="2">
        <v>1067226</v>
      </c>
      <c r="B2941" s="2" t="s">
        <v>12595</v>
      </c>
      <c r="C2941" s="2" t="s">
        <v>12596</v>
      </c>
      <c r="D2941" s="2" t="s">
        <v>602</v>
      </c>
      <c r="E2941" s="2">
        <v>900182</v>
      </c>
      <c r="F2941" s="2" t="s">
        <v>12597</v>
      </c>
      <c r="G2941" s="2">
        <v>907413</v>
      </c>
      <c r="H2941" s="2">
        <v>3</v>
      </c>
      <c r="I2941" s="2" t="s">
        <v>12598</v>
      </c>
      <c r="J2941" s="2">
        <v>-120.703541449074</v>
      </c>
      <c r="K2941" s="2">
        <v>35.527603319204</v>
      </c>
      <c r="L2941" s="2" t="s">
        <v>12599</v>
      </c>
    </row>
    <row r="2942" spans="1:12">
      <c r="A2942" s="2">
        <v>1067264</v>
      </c>
      <c r="B2942" s="2" t="s">
        <v>12600</v>
      </c>
      <c r="C2942" s="2" t="s">
        <v>12601</v>
      </c>
      <c r="D2942" s="2" t="s">
        <v>602</v>
      </c>
      <c r="E2942" s="2">
        <v>900182</v>
      </c>
      <c r="F2942" s="2" t="s">
        <v>12602</v>
      </c>
      <c r="G2942" s="2">
        <v>970766</v>
      </c>
      <c r="H2942" s="2">
        <v>3</v>
      </c>
      <c r="I2942" s="2" t="s">
        <v>12603</v>
      </c>
      <c r="J2942" s="2">
        <v>-78.79094</v>
      </c>
      <c r="K2942" s="2">
        <v>35.91625</v>
      </c>
      <c r="L2942" s="2" t="s">
        <v>12604</v>
      </c>
    </row>
    <row r="2943" spans="1:12">
      <c r="A2943" s="2">
        <v>1067471</v>
      </c>
      <c r="B2943" s="2" t="s">
        <v>12605</v>
      </c>
      <c r="C2943" s="2" t="s">
        <v>12606</v>
      </c>
      <c r="D2943" s="2" t="s">
        <v>11361</v>
      </c>
      <c r="E2943" s="2">
        <v>900015</v>
      </c>
      <c r="F2943" s="2" t="s">
        <v>12607</v>
      </c>
      <c r="G2943" s="2">
        <v>901477</v>
      </c>
      <c r="H2943" s="2">
        <v>5</v>
      </c>
      <c r="I2943" s="2" t="s">
        <v>12608</v>
      </c>
      <c r="J2943" s="2">
        <v>91.82294</v>
      </c>
      <c r="K2943" s="2">
        <v>22.34648</v>
      </c>
      <c r="L2943" s="2" t="s">
        <v>12609</v>
      </c>
    </row>
    <row r="2944" spans="1:12">
      <c r="A2944" s="2">
        <v>1067705</v>
      </c>
      <c r="B2944" s="2" t="s">
        <v>12610</v>
      </c>
      <c r="C2944" s="2" t="s">
        <v>12611</v>
      </c>
      <c r="D2944" s="2" t="s">
        <v>602</v>
      </c>
      <c r="E2944" s="2">
        <v>900182</v>
      </c>
      <c r="F2944" s="2" t="s">
        <v>6816</v>
      </c>
      <c r="G2944" s="2">
        <v>905786</v>
      </c>
      <c r="H2944" s="2">
        <v>3</v>
      </c>
      <c r="I2944" s="2" t="s">
        <v>12612</v>
      </c>
      <c r="J2944" s="2">
        <v>-87.91585</v>
      </c>
      <c r="K2944" s="2">
        <v>43.03988</v>
      </c>
      <c r="L2944" s="2" t="s">
        <v>12613</v>
      </c>
    </row>
    <row r="2945" spans="1:12">
      <c r="A2945" s="2">
        <v>1068148</v>
      </c>
      <c r="B2945" s="2" t="s">
        <v>12614</v>
      </c>
      <c r="C2945" s="2" t="s">
        <v>12615</v>
      </c>
      <c r="D2945" s="2" t="s">
        <v>602</v>
      </c>
      <c r="E2945" s="2">
        <v>900182</v>
      </c>
      <c r="F2945" s="2" t="s">
        <v>12616</v>
      </c>
      <c r="G2945" s="2">
        <v>905805</v>
      </c>
      <c r="H2945" s="2">
        <v>4</v>
      </c>
      <c r="I2945" s="2"/>
      <c r="J2945" s="2">
        <v>-84.08471</v>
      </c>
      <c r="K2945" s="2">
        <v>33.99096</v>
      </c>
      <c r="L2945" s="2" t="s">
        <v>12617</v>
      </c>
    </row>
    <row r="2946" spans="1:12">
      <c r="A2946" s="2">
        <v>1068381</v>
      </c>
      <c r="B2946" s="2" t="s">
        <v>12618</v>
      </c>
      <c r="C2946" s="2" t="s">
        <v>12619</v>
      </c>
      <c r="D2946" s="2" t="s">
        <v>602</v>
      </c>
      <c r="E2946" s="2">
        <v>900182</v>
      </c>
      <c r="F2946" s="2" t="s">
        <v>7902</v>
      </c>
      <c r="G2946" s="2">
        <v>906035</v>
      </c>
      <c r="H2946" s="2">
        <v>3</v>
      </c>
      <c r="I2946" s="2">
        <v>-7798</v>
      </c>
      <c r="J2946" s="2">
        <v>-118.15085</v>
      </c>
      <c r="K2946" s="2">
        <v>34.15027</v>
      </c>
      <c r="L2946" s="2" t="s">
        <v>12620</v>
      </c>
    </row>
    <row r="2947" spans="1:12">
      <c r="A2947" s="2">
        <v>1068838</v>
      </c>
      <c r="B2947" s="2" t="s">
        <v>12621</v>
      </c>
      <c r="C2947" s="2" t="s">
        <v>12622</v>
      </c>
      <c r="D2947" s="2" t="s">
        <v>602</v>
      </c>
      <c r="E2947" s="2">
        <v>900182</v>
      </c>
      <c r="F2947" s="2" t="s">
        <v>5467</v>
      </c>
      <c r="G2947" s="2">
        <v>1104494</v>
      </c>
      <c r="H2947" s="2">
        <v>4</v>
      </c>
      <c r="I2947" s="2" t="s">
        <v>12623</v>
      </c>
      <c r="J2947" s="2">
        <v>-156.69073</v>
      </c>
      <c r="K2947" s="2">
        <v>20.9418</v>
      </c>
      <c r="L2947" s="2" t="s">
        <v>12624</v>
      </c>
    </row>
    <row r="2948" spans="1:12">
      <c r="A2948" s="2">
        <v>1068931</v>
      </c>
      <c r="B2948" s="2" t="s">
        <v>12625</v>
      </c>
      <c r="C2948" s="2" t="s">
        <v>12626</v>
      </c>
      <c r="D2948" s="2" t="s">
        <v>1207</v>
      </c>
      <c r="E2948" s="2">
        <v>900010</v>
      </c>
      <c r="F2948" s="2" t="s">
        <v>12627</v>
      </c>
      <c r="G2948" s="2">
        <v>911694</v>
      </c>
      <c r="H2948" s="2">
        <v>3</v>
      </c>
      <c r="I2948" s="2" t="s">
        <v>12628</v>
      </c>
      <c r="J2948" s="2">
        <v>-82.04518</v>
      </c>
      <c r="K2948" s="2">
        <v>33.51472</v>
      </c>
      <c r="L2948" s="2" t="s">
        <v>12629</v>
      </c>
    </row>
    <row r="2949" spans="1:12">
      <c r="A2949" s="2">
        <v>1071962</v>
      </c>
      <c r="B2949" s="2" t="s">
        <v>12630</v>
      </c>
      <c r="C2949" s="2" t="s">
        <v>12631</v>
      </c>
      <c r="D2949" s="2" t="s">
        <v>602</v>
      </c>
      <c r="E2949" s="2">
        <v>900182</v>
      </c>
      <c r="F2949" s="2" t="s">
        <v>12632</v>
      </c>
      <c r="G2949" s="2">
        <v>926945</v>
      </c>
      <c r="H2949" s="2">
        <v>3</v>
      </c>
      <c r="I2949" s="2" t="s">
        <v>12633</v>
      </c>
      <c r="J2949" s="2">
        <v>-73.62009</v>
      </c>
      <c r="K2949" s="2">
        <v>40.7484</v>
      </c>
      <c r="L2949" s="2" t="s">
        <v>12634</v>
      </c>
    </row>
    <row r="2950" spans="1:12">
      <c r="A2950" s="2">
        <v>1072772</v>
      </c>
      <c r="B2950" s="2" t="s">
        <v>12635</v>
      </c>
      <c r="C2950" s="2" t="s">
        <v>12636</v>
      </c>
      <c r="D2950" s="2" t="s">
        <v>602</v>
      </c>
      <c r="E2950" s="2">
        <v>900182</v>
      </c>
      <c r="F2950" s="2" t="s">
        <v>12637</v>
      </c>
      <c r="G2950" s="2">
        <v>1000019819</v>
      </c>
      <c r="H2950" s="2">
        <v>4</v>
      </c>
      <c r="I2950" s="2" t="s">
        <v>12638</v>
      </c>
      <c r="J2950" s="2">
        <v>33.900773</v>
      </c>
      <c r="K2950" s="2">
        <v>-118.388529</v>
      </c>
      <c r="L2950" s="2" t="s">
        <v>12639</v>
      </c>
    </row>
    <row r="2951" spans="1:12">
      <c r="A2951" s="2">
        <v>1072875</v>
      </c>
      <c r="B2951" s="2" t="s">
        <v>12640</v>
      </c>
      <c r="C2951" s="2" t="s">
        <v>12641</v>
      </c>
      <c r="D2951" s="2" t="s">
        <v>3063</v>
      </c>
      <c r="E2951" s="2">
        <v>900032</v>
      </c>
      <c r="F2951" s="2" t="s">
        <v>12642</v>
      </c>
      <c r="G2951" s="2">
        <v>907705</v>
      </c>
      <c r="H2951" s="2">
        <v>4</v>
      </c>
      <c r="I2951" s="2" t="s">
        <v>12643</v>
      </c>
      <c r="J2951" s="2">
        <v>45.63853</v>
      </c>
      <c r="K2951" s="2">
        <v>-72.964886</v>
      </c>
      <c r="L2951" s="2" t="s">
        <v>12644</v>
      </c>
    </row>
    <row r="2952" spans="1:12">
      <c r="A2952" s="2">
        <v>1072908</v>
      </c>
      <c r="B2952" s="2" t="s">
        <v>12645</v>
      </c>
      <c r="C2952" s="2" t="s">
        <v>12646</v>
      </c>
      <c r="D2952" s="2" t="s">
        <v>602</v>
      </c>
      <c r="E2952" s="2">
        <v>900182</v>
      </c>
      <c r="F2952" s="2" t="s">
        <v>5330</v>
      </c>
      <c r="G2952" s="2">
        <v>905457</v>
      </c>
      <c r="H2952" s="2">
        <v>3</v>
      </c>
      <c r="I2952" s="2" t="s">
        <v>12647</v>
      </c>
      <c r="J2952" s="2">
        <v>40.754011</v>
      </c>
      <c r="K2952" s="2">
        <v>-73.993972</v>
      </c>
      <c r="L2952" s="2" t="s">
        <v>12648</v>
      </c>
    </row>
    <row r="2953" spans="1:12">
      <c r="A2953" s="2">
        <v>1072915</v>
      </c>
      <c r="B2953" s="2" t="s">
        <v>12649</v>
      </c>
      <c r="C2953" s="2" t="s">
        <v>12650</v>
      </c>
      <c r="D2953" s="2" t="s">
        <v>1207</v>
      </c>
      <c r="E2953" s="2">
        <v>900010</v>
      </c>
      <c r="F2953" s="2" t="s">
        <v>5150</v>
      </c>
      <c r="G2953" s="2">
        <v>901115</v>
      </c>
      <c r="H2953" s="2">
        <v>3</v>
      </c>
      <c r="I2953" s="2" t="s">
        <v>12651</v>
      </c>
      <c r="J2953" s="2">
        <v>-37.827035</v>
      </c>
      <c r="K2953" s="2">
        <v>145.020204</v>
      </c>
      <c r="L2953" s="2" t="s">
        <v>12652</v>
      </c>
    </row>
    <row r="2954" spans="1:12">
      <c r="A2954" s="2">
        <v>1073018</v>
      </c>
      <c r="B2954" s="2" t="s">
        <v>12653</v>
      </c>
      <c r="C2954" s="2" t="s">
        <v>12653</v>
      </c>
      <c r="D2954" s="2" t="s">
        <v>602</v>
      </c>
      <c r="E2954" s="2">
        <v>900182</v>
      </c>
      <c r="F2954" s="2" t="s">
        <v>5372</v>
      </c>
      <c r="G2954" s="2">
        <v>941534</v>
      </c>
      <c r="H2954" s="2">
        <v>0</v>
      </c>
      <c r="I2954" s="2" t="s">
        <v>12654</v>
      </c>
      <c r="J2954" s="2">
        <v>29.740638</v>
      </c>
      <c r="K2954" s="2">
        <v>-95.465656</v>
      </c>
      <c r="L2954" s="2" t="s">
        <v>12655</v>
      </c>
    </row>
    <row r="2955" spans="1:12">
      <c r="A2955" s="2">
        <v>1073028</v>
      </c>
      <c r="B2955" s="2" t="s">
        <v>12656</v>
      </c>
      <c r="C2955" s="2" t="s">
        <v>12657</v>
      </c>
      <c r="D2955" s="2" t="s">
        <v>12658</v>
      </c>
      <c r="E2955" s="2">
        <v>900089</v>
      </c>
      <c r="F2955" s="2" t="s">
        <v>12659</v>
      </c>
      <c r="G2955" s="2">
        <v>903547</v>
      </c>
      <c r="H2955" s="2">
        <v>4</v>
      </c>
      <c r="I2955" s="2" t="s">
        <v>12660</v>
      </c>
      <c r="J2955" s="2">
        <v>74.59035</v>
      </c>
      <c r="K2955" s="2">
        <v>42.874672</v>
      </c>
      <c r="L2955" s="2" t="s">
        <v>12661</v>
      </c>
    </row>
    <row r="2956" spans="1:12">
      <c r="A2956" s="2">
        <v>1073032</v>
      </c>
      <c r="B2956" s="2" t="s">
        <v>12662</v>
      </c>
      <c r="C2956" s="2" t="s">
        <v>12662</v>
      </c>
      <c r="D2956" s="2" t="s">
        <v>2874</v>
      </c>
      <c r="E2956" s="2">
        <v>900083</v>
      </c>
      <c r="F2956" s="2" t="s">
        <v>5706</v>
      </c>
      <c r="G2956" s="2">
        <v>903139</v>
      </c>
      <c r="H2956" s="2">
        <v>0</v>
      </c>
      <c r="I2956" s="2" t="s">
        <v>12663</v>
      </c>
      <c r="J2956" s="2">
        <v>41.817264</v>
      </c>
      <c r="K2956" s="2">
        <v>12.406007</v>
      </c>
      <c r="L2956" s="2" t="s">
        <v>12664</v>
      </c>
    </row>
    <row r="2957" spans="1:12">
      <c r="A2957" s="2">
        <v>1077760</v>
      </c>
      <c r="B2957" s="2" t="s">
        <v>12665</v>
      </c>
      <c r="C2957" s="2" t="s">
        <v>12666</v>
      </c>
      <c r="D2957" s="2" t="s">
        <v>3063</v>
      </c>
      <c r="E2957" s="2">
        <v>900032</v>
      </c>
      <c r="F2957" s="2" t="s">
        <v>3472</v>
      </c>
      <c r="G2957" s="2">
        <v>901632</v>
      </c>
      <c r="H2957" s="2">
        <v>3</v>
      </c>
      <c r="I2957" s="2" t="s">
        <v>12667</v>
      </c>
      <c r="J2957" s="2">
        <v>-114.074394</v>
      </c>
      <c r="K2957" s="2">
        <v>51.043583</v>
      </c>
      <c r="L2957" s="2" t="s">
        <v>12668</v>
      </c>
    </row>
    <row r="2958" spans="1:12">
      <c r="A2958" s="2">
        <v>1077814</v>
      </c>
      <c r="B2958" s="2" t="s">
        <v>12669</v>
      </c>
      <c r="C2958" s="2" t="s">
        <v>12670</v>
      </c>
      <c r="D2958" s="2" t="s">
        <v>4112</v>
      </c>
      <c r="E2958" s="2">
        <v>900192</v>
      </c>
      <c r="F2958" s="2" t="s">
        <v>12671</v>
      </c>
      <c r="G2958" s="2">
        <v>1000131907</v>
      </c>
      <c r="H2958" s="2">
        <v>5</v>
      </c>
      <c r="I2958" s="2" t="s">
        <v>12672</v>
      </c>
      <c r="J2958" s="2">
        <v>-66.013512</v>
      </c>
      <c r="K2958" s="2">
        <v>18.441973</v>
      </c>
      <c r="L2958" s="2" t="s">
        <v>12673</v>
      </c>
    </row>
    <row r="2959" spans="1:12">
      <c r="A2959" s="2">
        <v>1078007</v>
      </c>
      <c r="B2959" s="2" t="s">
        <v>12674</v>
      </c>
      <c r="C2959" s="2" t="s">
        <v>12675</v>
      </c>
      <c r="D2959" s="2" t="s">
        <v>3747</v>
      </c>
      <c r="E2959" s="2">
        <v>900067</v>
      </c>
      <c r="F2959" s="2" t="s">
        <v>12676</v>
      </c>
      <c r="G2959" s="2">
        <v>902533</v>
      </c>
      <c r="H2959" s="2">
        <v>3</v>
      </c>
      <c r="I2959" s="2" t="s">
        <v>12677</v>
      </c>
      <c r="J2959" s="2">
        <v>21.742971</v>
      </c>
      <c r="K2959" s="2">
        <v>38.24487</v>
      </c>
      <c r="L2959" s="2" t="s">
        <v>12678</v>
      </c>
    </row>
    <row r="2960" spans="1:12">
      <c r="A2960" s="2">
        <v>1078011</v>
      </c>
      <c r="B2960" s="2" t="s">
        <v>9339</v>
      </c>
      <c r="C2960" s="2" t="s">
        <v>12679</v>
      </c>
      <c r="D2960" s="2" t="s">
        <v>602</v>
      </c>
      <c r="E2960" s="2">
        <v>900182</v>
      </c>
      <c r="F2960" s="2" t="s">
        <v>9336</v>
      </c>
      <c r="G2960" s="2">
        <v>956406</v>
      </c>
      <c r="H2960" s="2">
        <v>4</v>
      </c>
      <c r="I2960" s="2" t="s">
        <v>12680</v>
      </c>
      <c r="J2960" s="2">
        <v>-80.258315</v>
      </c>
      <c r="K2960" s="2">
        <v>25.750519</v>
      </c>
      <c r="L2960" s="2" t="s">
        <v>9342</v>
      </c>
    </row>
    <row r="2961" spans="1:12">
      <c r="A2961" s="2">
        <v>1078012</v>
      </c>
      <c r="B2961" s="2" t="s">
        <v>10195</v>
      </c>
      <c r="C2961" s="2" t="s">
        <v>12681</v>
      </c>
      <c r="D2961" s="2" t="s">
        <v>602</v>
      </c>
      <c r="E2961" s="2">
        <v>900182</v>
      </c>
      <c r="F2961" s="2" t="s">
        <v>5581</v>
      </c>
      <c r="G2961" s="2">
        <v>906100</v>
      </c>
      <c r="H2961" s="2">
        <v>4</v>
      </c>
      <c r="I2961" s="2" t="s">
        <v>12682</v>
      </c>
      <c r="J2961" s="2">
        <v>-75.16225</v>
      </c>
      <c r="K2961" s="2">
        <v>39.952934</v>
      </c>
      <c r="L2961" s="2" t="s">
        <v>12683</v>
      </c>
    </row>
    <row r="2962" spans="1:12">
      <c r="A2962" s="2">
        <v>1078026</v>
      </c>
      <c r="B2962" s="2" t="s">
        <v>12684</v>
      </c>
      <c r="C2962" s="2" t="s">
        <v>12685</v>
      </c>
      <c r="D2962" s="2" t="s">
        <v>602</v>
      </c>
      <c r="E2962" s="2">
        <v>900182</v>
      </c>
      <c r="F2962" s="2" t="s">
        <v>12686</v>
      </c>
      <c r="G2962" s="2">
        <v>918521</v>
      </c>
      <c r="H2962" s="2">
        <v>3</v>
      </c>
      <c r="I2962" s="2" t="s">
        <v>12687</v>
      </c>
      <c r="J2962" s="2">
        <v>-76.394068</v>
      </c>
      <c r="K2962" s="2">
        <v>37.045176</v>
      </c>
      <c r="L2962" s="2" t="s">
        <v>12688</v>
      </c>
    </row>
    <row r="2963" spans="1:12">
      <c r="A2963" s="2">
        <v>1078027</v>
      </c>
      <c r="B2963" s="2" t="s">
        <v>12689</v>
      </c>
      <c r="C2963" s="2" t="s">
        <v>12690</v>
      </c>
      <c r="D2963" s="2" t="s">
        <v>602</v>
      </c>
      <c r="E2963" s="2">
        <v>900182</v>
      </c>
      <c r="F2963" s="2" t="s">
        <v>6109</v>
      </c>
      <c r="G2963" s="2">
        <v>905677</v>
      </c>
      <c r="H2963" s="2">
        <v>2</v>
      </c>
      <c r="I2963" s="2" t="s">
        <v>12691</v>
      </c>
      <c r="J2963" s="2">
        <v>-97.729453</v>
      </c>
      <c r="K2963" s="2">
        <v>30.400314</v>
      </c>
      <c r="L2963" s="2" t="s">
        <v>12692</v>
      </c>
    </row>
    <row r="2964" spans="1:12">
      <c r="A2964" s="2">
        <v>1078028</v>
      </c>
      <c r="B2964" s="2" t="s">
        <v>12693</v>
      </c>
      <c r="C2964" s="2" t="s">
        <v>12694</v>
      </c>
      <c r="D2964" s="2" t="s">
        <v>602</v>
      </c>
      <c r="E2964" s="2">
        <v>900182</v>
      </c>
      <c r="F2964" s="2" t="s">
        <v>12695</v>
      </c>
      <c r="G2964" s="2">
        <v>907551</v>
      </c>
      <c r="H2964" s="2">
        <v>2</v>
      </c>
      <c r="I2964" s="2" t="s">
        <v>12696</v>
      </c>
      <c r="J2964" s="2">
        <v>-72.837222</v>
      </c>
      <c r="K2964" s="2">
        <v>41.672222</v>
      </c>
      <c r="L2964" s="2" t="s">
        <v>12697</v>
      </c>
    </row>
    <row r="2965" spans="1:12">
      <c r="A2965" s="2">
        <v>1078029</v>
      </c>
      <c r="B2965" s="2" t="s">
        <v>12698</v>
      </c>
      <c r="C2965" s="2" t="s">
        <v>12699</v>
      </c>
      <c r="D2965" s="2" t="s">
        <v>602</v>
      </c>
      <c r="E2965" s="2">
        <v>900182</v>
      </c>
      <c r="F2965" s="2" t="s">
        <v>12700</v>
      </c>
      <c r="G2965" s="2">
        <v>918105</v>
      </c>
      <c r="H2965" s="2">
        <v>3</v>
      </c>
      <c r="I2965" s="2" t="s">
        <v>12701</v>
      </c>
      <c r="J2965" s="2">
        <v>-78.478325</v>
      </c>
      <c r="K2965" s="2">
        <v>42.081338</v>
      </c>
      <c r="L2965" s="2" t="s">
        <v>12702</v>
      </c>
    </row>
    <row r="2966" spans="1:12">
      <c r="A2966" s="2">
        <v>1078030</v>
      </c>
      <c r="B2966" s="2" t="s">
        <v>12703</v>
      </c>
      <c r="C2966" s="2" t="s">
        <v>12704</v>
      </c>
      <c r="D2966" s="2" t="s">
        <v>602</v>
      </c>
      <c r="E2966" s="2">
        <v>900182</v>
      </c>
      <c r="F2966" s="2" t="s">
        <v>12705</v>
      </c>
      <c r="G2966" s="2">
        <v>907111</v>
      </c>
      <c r="H2966" s="2">
        <v>2</v>
      </c>
      <c r="I2966" s="2" t="s">
        <v>12706</v>
      </c>
      <c r="J2966" s="2">
        <v>-118.468538</v>
      </c>
      <c r="K2966" s="2">
        <v>35.13995</v>
      </c>
      <c r="L2966" s="2" t="s">
        <v>12707</v>
      </c>
    </row>
    <row r="2967" spans="1:12">
      <c r="A2967" s="2">
        <v>1078033</v>
      </c>
      <c r="B2967" s="2" t="s">
        <v>12708</v>
      </c>
      <c r="C2967" s="2" t="s">
        <v>12709</v>
      </c>
      <c r="D2967" s="2" t="s">
        <v>602</v>
      </c>
      <c r="E2967" s="2">
        <v>900182</v>
      </c>
      <c r="F2967" s="2" t="s">
        <v>6164</v>
      </c>
      <c r="G2967" s="2">
        <v>906114</v>
      </c>
      <c r="H2967" s="2">
        <v>2</v>
      </c>
      <c r="I2967" s="2" t="s">
        <v>12710</v>
      </c>
      <c r="J2967" s="2">
        <v>-80.062432</v>
      </c>
      <c r="K2967" s="2">
        <v>32.976047</v>
      </c>
      <c r="L2967" s="2" t="s">
        <v>12711</v>
      </c>
    </row>
    <row r="2968" spans="1:12">
      <c r="A2968" s="2">
        <v>1078034</v>
      </c>
      <c r="B2968" s="2" t="s">
        <v>12712</v>
      </c>
      <c r="C2968" s="2" t="s">
        <v>12713</v>
      </c>
      <c r="D2968" s="2" t="s">
        <v>602</v>
      </c>
      <c r="E2968" s="2">
        <v>900182</v>
      </c>
      <c r="F2968" s="2" t="s">
        <v>12714</v>
      </c>
      <c r="G2968" s="2">
        <v>905981</v>
      </c>
      <c r="H2968" s="2">
        <v>3</v>
      </c>
      <c r="I2968" s="2" t="s">
        <v>12715</v>
      </c>
      <c r="J2968" s="2">
        <v>-91.677034</v>
      </c>
      <c r="K2968" s="2">
        <v>41.944565</v>
      </c>
      <c r="L2968" s="2" t="s">
        <v>12716</v>
      </c>
    </row>
    <row r="2969" spans="1:12">
      <c r="A2969" s="2">
        <v>1078035</v>
      </c>
      <c r="B2969" s="2" t="s">
        <v>12717</v>
      </c>
      <c r="C2969" s="2" t="s">
        <v>12718</v>
      </c>
      <c r="D2969" s="2" t="s">
        <v>602</v>
      </c>
      <c r="E2969" s="2">
        <v>900182</v>
      </c>
      <c r="F2969" s="2" t="s">
        <v>12719</v>
      </c>
      <c r="G2969" s="2">
        <v>911632</v>
      </c>
      <c r="H2969" s="2">
        <v>2</v>
      </c>
      <c r="I2969" s="2" t="s">
        <v>12720</v>
      </c>
      <c r="J2969" s="2">
        <v>-82.59021</v>
      </c>
      <c r="K2969" s="2">
        <v>40.781711</v>
      </c>
      <c r="L2969" s="2" t="s">
        <v>12721</v>
      </c>
    </row>
    <row r="2970" spans="1:12">
      <c r="A2970" s="2">
        <v>1078036</v>
      </c>
      <c r="B2970" s="2" t="s">
        <v>12722</v>
      </c>
      <c r="C2970" s="2" t="s">
        <v>12723</v>
      </c>
      <c r="D2970" s="2" t="s">
        <v>602</v>
      </c>
      <c r="E2970" s="2">
        <v>900182</v>
      </c>
      <c r="F2970" s="2" t="s">
        <v>12724</v>
      </c>
      <c r="G2970" s="2">
        <v>905630</v>
      </c>
      <c r="H2970" s="2">
        <v>2</v>
      </c>
      <c r="I2970" s="2" t="s">
        <v>12725</v>
      </c>
      <c r="J2970" s="2">
        <v>-88.251005</v>
      </c>
      <c r="K2970" s="2">
        <v>40.135809</v>
      </c>
      <c r="L2970" s="2" t="s">
        <v>12726</v>
      </c>
    </row>
    <row r="2971" spans="1:12">
      <c r="A2971" s="2">
        <v>1078037</v>
      </c>
      <c r="B2971" s="2" t="s">
        <v>12727</v>
      </c>
      <c r="C2971" s="2" t="s">
        <v>12728</v>
      </c>
      <c r="D2971" s="2" t="s">
        <v>602</v>
      </c>
      <c r="E2971" s="2">
        <v>900182</v>
      </c>
      <c r="F2971" s="2" t="s">
        <v>12729</v>
      </c>
      <c r="G2971" s="2">
        <v>906000</v>
      </c>
      <c r="H2971" s="2">
        <v>2</v>
      </c>
      <c r="I2971" s="2" t="s">
        <v>12730</v>
      </c>
      <c r="J2971" s="2">
        <v>-104.844062</v>
      </c>
      <c r="K2971" s="2">
        <v>39.053886</v>
      </c>
      <c r="L2971" s="2" t="s">
        <v>12731</v>
      </c>
    </row>
    <row r="2972" spans="1:12">
      <c r="A2972" s="2">
        <v>1078039</v>
      </c>
      <c r="B2972" s="2" t="s">
        <v>12732</v>
      </c>
      <c r="C2972" s="2" t="s">
        <v>12733</v>
      </c>
      <c r="D2972" s="2" t="s">
        <v>602</v>
      </c>
      <c r="E2972" s="2">
        <v>900182</v>
      </c>
      <c r="F2972" s="2" t="s">
        <v>6994</v>
      </c>
      <c r="G2972" s="2">
        <v>906361</v>
      </c>
      <c r="H2972" s="2">
        <v>2</v>
      </c>
      <c r="I2972" s="2" t="s">
        <v>12734</v>
      </c>
      <c r="J2972" s="2">
        <v>-97.013172</v>
      </c>
      <c r="K2972" s="2">
        <v>32.917164</v>
      </c>
      <c r="L2972" s="2" t="s">
        <v>12735</v>
      </c>
    </row>
    <row r="2973" spans="1:12">
      <c r="A2973" s="2">
        <v>1078040</v>
      </c>
      <c r="B2973" s="2" t="s">
        <v>12736</v>
      </c>
      <c r="C2973" s="2" t="s">
        <v>12737</v>
      </c>
      <c r="D2973" s="2" t="s">
        <v>602</v>
      </c>
      <c r="E2973" s="2">
        <v>900182</v>
      </c>
      <c r="F2973" s="2" t="s">
        <v>12738</v>
      </c>
      <c r="G2973" s="2">
        <v>905626</v>
      </c>
      <c r="H2973" s="2">
        <v>2</v>
      </c>
      <c r="I2973" s="2" t="s">
        <v>12739</v>
      </c>
      <c r="J2973" s="2">
        <v>-96.966966</v>
      </c>
      <c r="K2973" s="2">
        <v>32.997843</v>
      </c>
      <c r="L2973" s="2" t="s">
        <v>12740</v>
      </c>
    </row>
    <row r="2974" spans="1:12">
      <c r="A2974" s="2">
        <v>1078042</v>
      </c>
      <c r="B2974" s="2" t="s">
        <v>12741</v>
      </c>
      <c r="C2974" s="2" t="s">
        <v>12742</v>
      </c>
      <c r="D2974" s="2" t="s">
        <v>602</v>
      </c>
      <c r="E2974" s="2">
        <v>900182</v>
      </c>
      <c r="F2974" s="2" t="s">
        <v>8099</v>
      </c>
      <c r="G2974" s="2">
        <v>905741</v>
      </c>
      <c r="H2974" s="2">
        <v>2</v>
      </c>
      <c r="I2974" s="2" t="s">
        <v>12743</v>
      </c>
      <c r="J2974" s="2">
        <v>-76.821398</v>
      </c>
      <c r="K2974" s="2">
        <v>40.276553</v>
      </c>
      <c r="L2974" s="2" t="s">
        <v>12744</v>
      </c>
    </row>
    <row r="2975" spans="1:12">
      <c r="A2975" s="2">
        <v>1078043</v>
      </c>
      <c r="B2975" s="2" t="s">
        <v>12745</v>
      </c>
      <c r="C2975" s="2" t="s">
        <v>12746</v>
      </c>
      <c r="D2975" s="2" t="s">
        <v>602</v>
      </c>
      <c r="E2975" s="2">
        <v>900182</v>
      </c>
      <c r="F2975" s="2" t="s">
        <v>12747</v>
      </c>
      <c r="G2975" s="2">
        <v>906401</v>
      </c>
      <c r="H2975" s="2">
        <v>2</v>
      </c>
      <c r="I2975" s="2" t="s">
        <v>12748</v>
      </c>
      <c r="J2975" s="2">
        <v>-95.122949</v>
      </c>
      <c r="K2975" s="2">
        <v>29.777665</v>
      </c>
      <c r="L2975" s="2" t="s">
        <v>12749</v>
      </c>
    </row>
    <row r="2976" spans="1:12">
      <c r="A2976" s="2">
        <v>1078046</v>
      </c>
      <c r="B2976" s="2" t="s">
        <v>12750</v>
      </c>
      <c r="C2976" s="2" t="s">
        <v>12751</v>
      </c>
      <c r="D2976" s="2" t="s">
        <v>4004</v>
      </c>
      <c r="E2976" s="2">
        <v>900111</v>
      </c>
      <c r="F2976" s="2" t="s">
        <v>12752</v>
      </c>
      <c r="G2976" s="2">
        <v>903830</v>
      </c>
      <c r="H2976" s="2">
        <v>3</v>
      </c>
      <c r="I2976" s="2" t="s">
        <v>12753</v>
      </c>
      <c r="J2976" s="2">
        <v>-115.411694</v>
      </c>
      <c r="K2976" s="2">
        <v>32.652731</v>
      </c>
      <c r="L2976" s="2" t="s">
        <v>12754</v>
      </c>
    </row>
    <row r="2977" spans="1:12">
      <c r="A2977" s="2">
        <v>1078047</v>
      </c>
      <c r="B2977" s="2" t="s">
        <v>12755</v>
      </c>
      <c r="C2977" s="2" t="s">
        <v>12756</v>
      </c>
      <c r="D2977" s="2" t="s">
        <v>602</v>
      </c>
      <c r="E2977" s="2">
        <v>900182</v>
      </c>
      <c r="F2977" s="2" t="s">
        <v>12757</v>
      </c>
      <c r="G2977" s="2">
        <v>905848</v>
      </c>
      <c r="H2977" s="2">
        <v>3</v>
      </c>
      <c r="I2977" s="2" t="s">
        <v>12758</v>
      </c>
      <c r="J2977" s="2">
        <v>-87.310725</v>
      </c>
      <c r="K2977" s="2">
        <v>30.517394</v>
      </c>
      <c r="L2977" s="2" t="s">
        <v>12759</v>
      </c>
    </row>
    <row r="2978" spans="1:12">
      <c r="A2978" s="2">
        <v>1078048</v>
      </c>
      <c r="B2978" s="2" t="s">
        <v>12760</v>
      </c>
      <c r="C2978" s="2" t="s">
        <v>12761</v>
      </c>
      <c r="D2978" s="2" t="s">
        <v>602</v>
      </c>
      <c r="E2978" s="2">
        <v>900182</v>
      </c>
      <c r="F2978" s="2" t="s">
        <v>12762</v>
      </c>
      <c r="G2978" s="2">
        <v>930728</v>
      </c>
      <c r="H2978" s="2">
        <v>2</v>
      </c>
      <c r="I2978" s="2" t="s">
        <v>12763</v>
      </c>
      <c r="J2978" s="2">
        <v>-70.90649</v>
      </c>
      <c r="K2978" s="2">
        <v>41.89251</v>
      </c>
      <c r="L2978" s="2" t="s">
        <v>12764</v>
      </c>
    </row>
    <row r="2979" spans="1:12">
      <c r="A2979" s="2">
        <v>1078049</v>
      </c>
      <c r="B2979" s="2" t="s">
        <v>12765</v>
      </c>
      <c r="C2979" s="2" t="s">
        <v>12766</v>
      </c>
      <c r="D2979" s="2" t="s">
        <v>602</v>
      </c>
      <c r="E2979" s="2">
        <v>900182</v>
      </c>
      <c r="F2979" s="2" t="s">
        <v>12767</v>
      </c>
      <c r="G2979" s="2">
        <v>907507</v>
      </c>
      <c r="H2979" s="2">
        <v>3</v>
      </c>
      <c r="I2979" s="2" t="s">
        <v>12768</v>
      </c>
      <c r="J2979" s="2">
        <v>-86.25794</v>
      </c>
      <c r="K2979" s="2">
        <v>42.17924</v>
      </c>
      <c r="L2979" s="2" t="s">
        <v>12769</v>
      </c>
    </row>
    <row r="2980" spans="1:12">
      <c r="A2980" s="2">
        <v>1078050</v>
      </c>
      <c r="B2980" s="2" t="s">
        <v>12770</v>
      </c>
      <c r="C2980" s="2" t="s">
        <v>12771</v>
      </c>
      <c r="D2980" s="2" t="s">
        <v>602</v>
      </c>
      <c r="E2980" s="2">
        <v>900182</v>
      </c>
      <c r="F2980" s="2" t="s">
        <v>12772</v>
      </c>
      <c r="G2980" s="2">
        <v>912015</v>
      </c>
      <c r="H2980" s="2">
        <v>2</v>
      </c>
      <c r="I2980" s="2" t="s">
        <v>12773</v>
      </c>
      <c r="J2980" s="2">
        <v>-113.583471</v>
      </c>
      <c r="K2980" s="2">
        <v>37.078621</v>
      </c>
      <c r="L2980" s="2" t="s">
        <v>12774</v>
      </c>
    </row>
    <row r="2981" spans="1:12">
      <c r="A2981" s="2">
        <v>1078051</v>
      </c>
      <c r="B2981" s="2" t="s">
        <v>12775</v>
      </c>
      <c r="C2981" s="2" t="s">
        <v>12776</v>
      </c>
      <c r="D2981" s="2" t="s">
        <v>602</v>
      </c>
      <c r="E2981" s="2">
        <v>900182</v>
      </c>
      <c r="F2981" s="2" t="s">
        <v>7524</v>
      </c>
      <c r="G2981" s="2">
        <v>905847</v>
      </c>
      <c r="H2981" s="2">
        <v>3</v>
      </c>
      <c r="I2981" s="2" t="s">
        <v>12777</v>
      </c>
      <c r="J2981" s="2">
        <v>-112.087544</v>
      </c>
      <c r="K2981" s="2">
        <v>40.703751</v>
      </c>
      <c r="L2981" s="2" t="s">
        <v>12778</v>
      </c>
    </row>
    <row r="2982" spans="1:12">
      <c r="A2982" s="2">
        <v>1078052</v>
      </c>
      <c r="B2982" s="2" t="s">
        <v>12779</v>
      </c>
      <c r="C2982" s="2" t="s">
        <v>12780</v>
      </c>
      <c r="D2982" s="2" t="s">
        <v>602</v>
      </c>
      <c r="E2982" s="2">
        <v>900182</v>
      </c>
      <c r="F2982" s="2" t="s">
        <v>12781</v>
      </c>
      <c r="G2982" s="2">
        <v>906962</v>
      </c>
      <c r="H2982" s="2">
        <v>2</v>
      </c>
      <c r="I2982" s="2" t="s">
        <v>12782</v>
      </c>
      <c r="J2982" s="2">
        <v>-90.45376</v>
      </c>
      <c r="K2982" s="2">
        <v>38.53913</v>
      </c>
      <c r="L2982" s="2" t="s">
        <v>12783</v>
      </c>
    </row>
    <row r="2983" spans="1:12">
      <c r="A2983" s="2">
        <v>1078054</v>
      </c>
      <c r="B2983" s="2" t="s">
        <v>12784</v>
      </c>
      <c r="C2983" s="2" t="s">
        <v>12785</v>
      </c>
      <c r="D2983" s="2" t="s">
        <v>3854</v>
      </c>
      <c r="E2983" s="2">
        <v>900077</v>
      </c>
      <c r="F2983" s="2" t="s">
        <v>12786</v>
      </c>
      <c r="G2983" s="2">
        <v>979564</v>
      </c>
      <c r="H2983" s="2">
        <v>5</v>
      </c>
      <c r="I2983" s="2" t="s">
        <v>12787</v>
      </c>
      <c r="J2983" s="2">
        <v>76.279048</v>
      </c>
      <c r="K2983" s="2">
        <v>9.975226</v>
      </c>
      <c r="L2983" s="2" t="s">
        <v>12788</v>
      </c>
    </row>
    <row r="2984" spans="1:12">
      <c r="A2984" s="2">
        <v>1078055</v>
      </c>
      <c r="B2984" s="2" t="s">
        <v>12789</v>
      </c>
      <c r="C2984" s="2" t="s">
        <v>12790</v>
      </c>
      <c r="D2984" s="2" t="s">
        <v>4004</v>
      </c>
      <c r="E2984" s="2">
        <v>900111</v>
      </c>
      <c r="F2984" s="2" t="s">
        <v>12791</v>
      </c>
      <c r="G2984" s="2">
        <v>903860</v>
      </c>
      <c r="H2984" s="2">
        <v>3</v>
      </c>
      <c r="I2984" s="2" t="s">
        <v>12792</v>
      </c>
      <c r="J2984" s="2">
        <v>-96.108572</v>
      </c>
      <c r="K2984" s="2">
        <v>19.154383</v>
      </c>
      <c r="L2984" s="2" t="s">
        <v>12793</v>
      </c>
    </row>
    <row r="2985" spans="1:12">
      <c r="A2985" s="2">
        <v>1078057</v>
      </c>
      <c r="B2985" s="2" t="s">
        <v>12794</v>
      </c>
      <c r="C2985" s="2" t="s">
        <v>12795</v>
      </c>
      <c r="D2985" s="2" t="s">
        <v>602</v>
      </c>
      <c r="E2985" s="2">
        <v>900182</v>
      </c>
      <c r="F2985" s="2" t="s">
        <v>5449</v>
      </c>
      <c r="G2985" s="2">
        <v>905557</v>
      </c>
      <c r="H2985" s="2">
        <v>3</v>
      </c>
      <c r="I2985" s="2" t="s">
        <v>12796</v>
      </c>
      <c r="J2985" s="2">
        <v>-84.307757</v>
      </c>
      <c r="K2985" s="2">
        <v>33.845203</v>
      </c>
      <c r="L2985" s="2" t="s">
        <v>12797</v>
      </c>
    </row>
    <row r="2986" spans="1:12">
      <c r="A2986" s="2">
        <v>1078064</v>
      </c>
      <c r="B2986" s="2" t="s">
        <v>12798</v>
      </c>
      <c r="C2986" s="2" t="s">
        <v>12799</v>
      </c>
      <c r="D2986" s="2" t="s">
        <v>12800</v>
      </c>
      <c r="E2986" s="2">
        <v>900022</v>
      </c>
      <c r="F2986" s="2" t="s">
        <v>12801</v>
      </c>
      <c r="G2986" s="2">
        <v>901519</v>
      </c>
      <c r="H2986" s="2">
        <v>4</v>
      </c>
      <c r="I2986" s="2">
        <v>0</v>
      </c>
      <c r="J2986" s="2">
        <v>17.814991</v>
      </c>
      <c r="K2986" s="2">
        <v>43.33731</v>
      </c>
      <c r="L2986" s="2" t="s">
        <v>12802</v>
      </c>
    </row>
    <row r="2987" spans="1:12">
      <c r="A2987" s="2">
        <v>1078065</v>
      </c>
      <c r="B2987" s="2" t="s">
        <v>12803</v>
      </c>
      <c r="C2987" s="2" t="s">
        <v>12804</v>
      </c>
      <c r="D2987" s="2" t="s">
        <v>4455</v>
      </c>
      <c r="E2987" s="2">
        <v>900150</v>
      </c>
      <c r="F2987" s="2" t="s">
        <v>8730</v>
      </c>
      <c r="G2987" s="2">
        <v>904520</v>
      </c>
      <c r="H2987" s="2">
        <v>1</v>
      </c>
      <c r="I2987" s="2" t="s">
        <v>12805</v>
      </c>
      <c r="J2987" s="2">
        <v>46.674103</v>
      </c>
      <c r="K2987" s="2">
        <v>24.710911</v>
      </c>
      <c r="L2987" s="2" t="s">
        <v>12806</v>
      </c>
    </row>
    <row r="2988" spans="1:12">
      <c r="A2988" s="2">
        <v>1078066</v>
      </c>
      <c r="B2988" s="2" t="s">
        <v>12807</v>
      </c>
      <c r="C2988" s="2" t="s">
        <v>12808</v>
      </c>
      <c r="D2988" s="2" t="s">
        <v>602</v>
      </c>
      <c r="E2988" s="2">
        <v>900182</v>
      </c>
      <c r="F2988" s="2" t="s">
        <v>5521</v>
      </c>
      <c r="G2988" s="2">
        <v>906181</v>
      </c>
      <c r="H2988" s="2">
        <v>4</v>
      </c>
      <c r="I2988" s="2" t="s">
        <v>12809</v>
      </c>
      <c r="J2988" s="2">
        <v>-122.4154</v>
      </c>
      <c r="K2988" s="2">
        <v>37.806399</v>
      </c>
      <c r="L2988" s="2" t="s">
        <v>12810</v>
      </c>
    </row>
    <row r="2989" spans="1:12">
      <c r="A2989" s="2">
        <v>1078067</v>
      </c>
      <c r="B2989" s="2" t="s">
        <v>12811</v>
      </c>
      <c r="C2989" s="2" t="s">
        <v>12812</v>
      </c>
      <c r="D2989" s="2" t="s">
        <v>4376</v>
      </c>
      <c r="E2989" s="2">
        <v>900037</v>
      </c>
      <c r="F2989" s="2" t="s">
        <v>12813</v>
      </c>
      <c r="G2989" s="2">
        <v>901727</v>
      </c>
      <c r="H2989" s="2">
        <v>4</v>
      </c>
      <c r="I2989" s="2" t="s">
        <v>12814</v>
      </c>
      <c r="J2989" s="2">
        <v>-74.227578</v>
      </c>
      <c r="K2989" s="2">
        <v>11.133831</v>
      </c>
      <c r="L2989" s="2" t="s">
        <v>12815</v>
      </c>
    </row>
    <row r="2990" spans="1:12">
      <c r="A2990" s="2">
        <v>1078069</v>
      </c>
      <c r="B2990" s="2" t="s">
        <v>12816</v>
      </c>
      <c r="C2990" s="2" t="s">
        <v>12817</v>
      </c>
      <c r="D2990" s="2" t="s">
        <v>602</v>
      </c>
      <c r="E2990" s="2">
        <v>900182</v>
      </c>
      <c r="F2990" s="2" t="s">
        <v>12818</v>
      </c>
      <c r="G2990" s="2">
        <v>1000139857</v>
      </c>
      <c r="H2990" s="2">
        <v>3</v>
      </c>
      <c r="I2990" s="2" t="s">
        <v>12819</v>
      </c>
      <c r="J2990" s="2">
        <v>-88.128904</v>
      </c>
      <c r="K2990" s="2">
        <v>30.670867</v>
      </c>
      <c r="L2990" s="2" t="s">
        <v>12820</v>
      </c>
    </row>
    <row r="2991" spans="1:12">
      <c r="A2991" s="2">
        <v>1078070</v>
      </c>
      <c r="B2991" s="2" t="s">
        <v>12821</v>
      </c>
      <c r="C2991" s="2" t="s">
        <v>12822</v>
      </c>
      <c r="D2991" s="2" t="s">
        <v>602</v>
      </c>
      <c r="E2991" s="2">
        <v>900182</v>
      </c>
      <c r="F2991" s="2" t="s">
        <v>7421</v>
      </c>
      <c r="G2991" s="2">
        <v>906065</v>
      </c>
      <c r="H2991" s="2">
        <v>3</v>
      </c>
      <c r="I2991" s="2" t="s">
        <v>12823</v>
      </c>
      <c r="J2991" s="2">
        <v>-84.498989</v>
      </c>
      <c r="K2991" s="2">
        <v>39.117832</v>
      </c>
      <c r="L2991" s="2" t="s">
        <v>12824</v>
      </c>
    </row>
    <row r="2992" spans="1:12">
      <c r="A2992" s="2">
        <v>1078072</v>
      </c>
      <c r="B2992" s="2" t="s">
        <v>12825</v>
      </c>
      <c r="C2992" s="2" t="s">
        <v>12826</v>
      </c>
      <c r="D2992" s="2" t="s">
        <v>4796</v>
      </c>
      <c r="E2992" s="2">
        <v>900086</v>
      </c>
      <c r="F2992" s="2" t="s">
        <v>10053</v>
      </c>
      <c r="G2992" s="2">
        <v>903537</v>
      </c>
      <c r="H2992" s="2">
        <v>5</v>
      </c>
      <c r="I2992" s="2" t="s">
        <v>12827</v>
      </c>
      <c r="J2992" s="2">
        <v>35.877922</v>
      </c>
      <c r="K2992" s="2">
        <v>31.957958</v>
      </c>
      <c r="L2992" s="2" t="s">
        <v>12828</v>
      </c>
    </row>
    <row r="2993" spans="1:12">
      <c r="A2993" s="2">
        <v>1078475</v>
      </c>
      <c r="B2993" s="2" t="s">
        <v>12829</v>
      </c>
      <c r="C2993" s="2" t="s">
        <v>12830</v>
      </c>
      <c r="D2993" s="2" t="s">
        <v>79</v>
      </c>
      <c r="E2993" s="2">
        <v>900170</v>
      </c>
      <c r="F2993" s="2" t="s">
        <v>648</v>
      </c>
      <c r="G2993" s="2">
        <v>904981</v>
      </c>
      <c r="H2993" s="2">
        <v>4</v>
      </c>
      <c r="I2993" s="2">
        <v>0</v>
      </c>
      <c r="J2993" s="2"/>
      <c r="K2993" s="2"/>
      <c r="L2993" s="2" t="s">
        <v>12831</v>
      </c>
    </row>
    <row r="2994" spans="1:12">
      <c r="A2994" s="2">
        <v>1078662</v>
      </c>
      <c r="B2994" s="2" t="s">
        <v>12832</v>
      </c>
      <c r="C2994" s="2" t="s">
        <v>12833</v>
      </c>
      <c r="D2994" s="2" t="s">
        <v>79</v>
      </c>
      <c r="E2994" s="2">
        <v>900170</v>
      </c>
      <c r="F2994" s="2" t="s">
        <v>101</v>
      </c>
      <c r="G2994" s="2">
        <v>904973</v>
      </c>
      <c r="H2994" s="2">
        <v>3</v>
      </c>
      <c r="I2994" s="2" t="s">
        <v>12834</v>
      </c>
      <c r="J2994" s="2">
        <v>98.993884</v>
      </c>
      <c r="K2994" s="2">
        <v>18.785591</v>
      </c>
      <c r="L2994" s="2" t="s">
        <v>12835</v>
      </c>
    </row>
    <row r="2995" spans="1:12">
      <c r="A2995" s="2">
        <v>1080532</v>
      </c>
      <c r="B2995" s="2" t="s">
        <v>12836</v>
      </c>
      <c r="C2995" s="2" t="s">
        <v>12837</v>
      </c>
      <c r="D2995" s="2" t="s">
        <v>79</v>
      </c>
      <c r="E2995" s="2">
        <v>900170</v>
      </c>
      <c r="F2995" s="2" t="s">
        <v>245</v>
      </c>
      <c r="G2995" s="2">
        <v>904998</v>
      </c>
      <c r="H2995" s="2">
        <v>5</v>
      </c>
      <c r="I2995" s="2" t="s">
        <v>12838</v>
      </c>
      <c r="J2995" s="2"/>
      <c r="K2995" s="2"/>
      <c r="L2995" s="2" t="s">
        <v>12839</v>
      </c>
    </row>
    <row r="2996" spans="1:12">
      <c r="A2996" s="2">
        <v>1080789</v>
      </c>
      <c r="B2996" s="2" t="s">
        <v>12840</v>
      </c>
      <c r="C2996" s="2" t="s">
        <v>12841</v>
      </c>
      <c r="D2996" s="2" t="s">
        <v>79</v>
      </c>
      <c r="E2996" s="2">
        <v>900170</v>
      </c>
      <c r="F2996" s="2" t="s">
        <v>222</v>
      </c>
      <c r="G2996" s="2">
        <v>904986</v>
      </c>
      <c r="H2996" s="2">
        <v>5</v>
      </c>
      <c r="I2996" s="2"/>
      <c r="J2996" s="2"/>
      <c r="K2996" s="2"/>
      <c r="L2996" s="2" t="s">
        <v>12842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2019-12-25T09:45:45Z</dcterms:created>
  <dcterms:modified xsi:type="dcterms:W3CDTF">2019-12-25T09:51:44Z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