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8315" yWindow="2625" windowWidth="19320" windowHeight="15480" tabRatio="500" activeTab="1"/>
  </bookViews>
  <sheets>
    <sheet name="Table S6A" sheetId="1" r:id="rId1"/>
    <sheet name="Table S6B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8" i="2"/>
  <c r="N68"/>
  <c r="O67"/>
  <c r="N67"/>
  <c r="O66"/>
  <c r="N66"/>
  <c r="O65"/>
  <c r="N65"/>
  <c r="O64"/>
  <c r="N64"/>
  <c r="O63"/>
  <c r="N63"/>
  <c r="O62"/>
  <c r="N62"/>
  <c r="O61"/>
  <c r="N61"/>
  <c r="O60"/>
  <c r="N60"/>
  <c r="O59"/>
  <c r="N59"/>
  <c r="O58"/>
  <c r="N58"/>
  <c r="O57"/>
  <c r="N57"/>
  <c r="O56"/>
  <c r="N56"/>
  <c r="O55"/>
  <c r="N55"/>
  <c r="O54"/>
  <c r="N54"/>
  <c r="O53"/>
  <c r="N53"/>
  <c r="O52"/>
  <c r="N52"/>
  <c r="O51"/>
  <c r="N51"/>
  <c r="O50"/>
  <c r="N50"/>
  <c r="O49"/>
  <c r="N49"/>
  <c r="O48"/>
  <c r="N48"/>
  <c r="O47"/>
  <c r="N47"/>
  <c r="O42"/>
  <c r="N42"/>
  <c r="O41"/>
  <c r="N41"/>
  <c r="O40"/>
  <c r="N40"/>
  <c r="O39"/>
  <c r="N39"/>
  <c r="O38"/>
  <c r="N38"/>
  <c r="O37"/>
  <c r="N37"/>
  <c r="O36"/>
  <c r="N36"/>
  <c r="O35"/>
  <c r="N35"/>
  <c r="O34"/>
  <c r="N34"/>
  <c r="O33"/>
  <c r="N33"/>
  <c r="O32"/>
  <c r="N32"/>
  <c r="O31"/>
  <c r="N31"/>
  <c r="O30"/>
  <c r="N30"/>
  <c r="O29"/>
  <c r="N29"/>
  <c r="O28"/>
  <c r="N28"/>
  <c r="O27"/>
  <c r="N27"/>
  <c r="O26"/>
  <c r="N26"/>
  <c r="O25"/>
  <c r="N25"/>
  <c r="O24"/>
  <c r="N24"/>
  <c r="O23"/>
  <c r="N23"/>
  <c r="O22"/>
  <c r="N22"/>
  <c r="O21"/>
  <c r="N21"/>
  <c r="O20"/>
  <c r="N20"/>
  <c r="O19"/>
  <c r="N19"/>
  <c r="O18"/>
  <c r="N18"/>
  <c r="O17"/>
  <c r="N17"/>
  <c r="O16"/>
  <c r="N16"/>
  <c r="O15"/>
  <c r="N15"/>
  <c r="O14"/>
  <c r="N14"/>
  <c r="O13"/>
  <c r="N13"/>
  <c r="O12"/>
  <c r="N12"/>
  <c r="O11"/>
  <c r="N11"/>
  <c r="O10"/>
  <c r="N10"/>
  <c r="O9"/>
  <c r="N9"/>
  <c r="O8"/>
  <c r="N8"/>
  <c r="O7"/>
  <c r="N7"/>
  <c r="O6"/>
  <c r="N6"/>
  <c r="O5"/>
  <c r="N5"/>
  <c r="O4"/>
  <c r="N4"/>
  <c r="O48" i="1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O47"/>
  <c r="N47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"/>
  <c r="O4"/>
</calcChain>
</file>

<file path=xl/sharedStrings.xml><?xml version="1.0" encoding="utf-8"?>
<sst xmlns="http://schemas.openxmlformats.org/spreadsheetml/2006/main" count="140" uniqueCount="60">
  <si>
    <t>Arm</t>
  </si>
  <si>
    <t>1p</t>
  </si>
  <si>
    <t>1q</t>
  </si>
  <si>
    <t>2p</t>
  </si>
  <si>
    <t>2q</t>
  </si>
  <si>
    <t>3p</t>
  </si>
  <si>
    <t>3q</t>
  </si>
  <si>
    <t>4p</t>
  </si>
  <si>
    <t>4q</t>
  </si>
  <si>
    <t>5p</t>
  </si>
  <si>
    <t>5q</t>
  </si>
  <si>
    <t>6p</t>
  </si>
  <si>
    <t>6q</t>
  </si>
  <si>
    <t>7p</t>
  </si>
  <si>
    <t>7q</t>
  </si>
  <si>
    <t>8p</t>
  </si>
  <si>
    <t>8q</t>
  </si>
  <si>
    <t>9p</t>
  </si>
  <si>
    <t>9q</t>
  </si>
  <si>
    <t>10p</t>
  </si>
  <si>
    <t>10q</t>
  </si>
  <si>
    <t>11p</t>
  </si>
  <si>
    <t>11q</t>
  </si>
  <si>
    <t>12p</t>
  </si>
  <si>
    <t>12q</t>
  </si>
  <si>
    <t>13q</t>
  </si>
  <si>
    <t>14q</t>
  </si>
  <si>
    <t>15q</t>
  </si>
  <si>
    <t>16p</t>
  </si>
  <si>
    <t>16q</t>
  </si>
  <si>
    <t>17p</t>
  </si>
  <si>
    <t>17q</t>
  </si>
  <si>
    <t>18p</t>
  </si>
  <si>
    <t>18q</t>
  </si>
  <si>
    <t>19p</t>
  </si>
  <si>
    <t>19q</t>
  </si>
  <si>
    <t>20p</t>
  </si>
  <si>
    <t>20q</t>
  </si>
  <si>
    <t>21q</t>
  </si>
  <si>
    <t>22q</t>
  </si>
  <si>
    <t>Average_Deletion_Frequency</t>
  </si>
  <si>
    <t>Average_Amplification_Frequency</t>
  </si>
  <si>
    <t>Total_N_Genes_analyzed</t>
  </si>
  <si>
    <t>N_TSGs_in_the_arm</t>
  </si>
  <si>
    <t>Density_TSG_in_the_arm</t>
  </si>
  <si>
    <t>CharmTSG_score</t>
  </si>
  <si>
    <t>CharmOG_score</t>
  </si>
  <si>
    <t>N_Essential_in_the_arm</t>
  </si>
  <si>
    <t>Density_Essenatil_in_the_arm</t>
  </si>
  <si>
    <t>N_OGs_in_the_arm</t>
  </si>
  <si>
    <t>Density_OG_in_the_arm</t>
  </si>
  <si>
    <t>CharmEssential_score</t>
  </si>
  <si>
    <t>Charm(TSG-OG)score</t>
  </si>
  <si>
    <t>Charm(TSG-OG-Ess)score</t>
  </si>
  <si>
    <t>Chromosome</t>
  </si>
  <si>
    <t>ChromEssential_score</t>
  </si>
  <si>
    <t>Chrom(TSG-OG)score</t>
  </si>
  <si>
    <t>Chrom(TSG-OG-Ess)score</t>
  </si>
  <si>
    <t>Table S6A. Density, Charm, Chrom Scores for Selected TSGs, Selected OGs and Essential Genes and Frequencies of Deletion and Amplification across Cancers</t>
  </si>
  <si>
    <t>Table S6B. Density, Charm, Chrom Scores for TSGs (Top 300 Genes), OGs (Top 250 Genes), and Essential Genes and Frequencies of Deletion and Amplification across cancers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</si>
</sst>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8"/>
  <sheetViews>
    <sheetView workbookViewId="0">
      <selection activeCell="A2" sqref="A2"/>
    </sheetView>
  </sheetViews>
  <sheetFormatPr defaultColWidth="11" defaultRowHeight="15.75"/>
  <cols>
    <col min="1" max="1" width="12.375" customWidth="1"/>
    <col min="2" max="2" width="25.875" customWidth="1"/>
    <col min="3" max="3" width="29.875" customWidth="1"/>
    <col min="4" max="4" width="22.375" customWidth="1"/>
    <col min="5" max="5" width="18.125" customWidth="1"/>
    <col min="6" max="6" width="22.375" customWidth="1"/>
    <col min="7" max="7" width="15.375" customWidth="1"/>
    <col min="8" max="8" width="17.625" customWidth="1"/>
    <col min="9" max="9" width="21.875" customWidth="1"/>
    <col min="10" max="10" width="14.875" customWidth="1"/>
    <col min="11" max="11" width="21.5" customWidth="1"/>
    <col min="12" max="12" width="26.5" bestFit="1" customWidth="1"/>
    <col min="13" max="13" width="19.5" customWidth="1"/>
    <col min="14" max="14" width="19" customWidth="1"/>
    <col min="15" max="15" width="22.125" customWidth="1"/>
  </cols>
  <sheetData>
    <row r="1" spans="1:15" ht="18.75">
      <c r="A1" s="1" t="s">
        <v>58</v>
      </c>
    </row>
    <row r="3" spans="1:15">
      <c r="A3" s="2" t="s">
        <v>0</v>
      </c>
      <c r="B3" s="2" t="s">
        <v>40</v>
      </c>
      <c r="C3" s="2" t="s">
        <v>41</v>
      </c>
      <c r="D3" s="2" t="s">
        <v>42</v>
      </c>
      <c r="E3" s="2" t="s">
        <v>43</v>
      </c>
      <c r="F3" s="2" t="s">
        <v>44</v>
      </c>
      <c r="G3" s="2" t="s">
        <v>45</v>
      </c>
      <c r="H3" s="2" t="s">
        <v>49</v>
      </c>
      <c r="I3" s="2" t="s">
        <v>50</v>
      </c>
      <c r="J3" s="2" t="s">
        <v>46</v>
      </c>
      <c r="K3" s="2" t="s">
        <v>47</v>
      </c>
      <c r="L3" s="2" t="s">
        <v>48</v>
      </c>
      <c r="M3" s="2" t="s">
        <v>51</v>
      </c>
      <c r="N3" s="2" t="s">
        <v>52</v>
      </c>
      <c r="O3" s="2" t="s">
        <v>53</v>
      </c>
    </row>
    <row r="4" spans="1:15">
      <c r="A4" t="s">
        <v>1</v>
      </c>
      <c r="B4">
        <v>8.2530270340100104E-2</v>
      </c>
      <c r="C4">
        <v>6.2492014467769003E-2</v>
      </c>
      <c r="D4">
        <v>1013</v>
      </c>
      <c r="E4">
        <v>21</v>
      </c>
      <c r="F4">
        <v>2.0730503455083898E-2</v>
      </c>
      <c r="G4">
        <v>2.5281342546890402</v>
      </c>
      <c r="H4">
        <v>9</v>
      </c>
      <c r="I4">
        <v>8.8845014807502499E-3</v>
      </c>
      <c r="J4">
        <v>0.96841066140177701</v>
      </c>
      <c r="K4">
        <v>22</v>
      </c>
      <c r="L4">
        <v>2.1717670286278402E-2</v>
      </c>
      <c r="M4">
        <v>3.1016781836130298</v>
      </c>
      <c r="N4">
        <f t="shared" ref="N4:N42" si="0">G4-1.517*J4</f>
        <v>1.0590552813425445</v>
      </c>
      <c r="O4">
        <f t="shared" ref="O4:O42" si="1">G4-1.517*J4-0.649*M4</f>
        <v>-0.95393385982231194</v>
      </c>
    </row>
    <row r="5" spans="1:15">
      <c r="A5" t="s">
        <v>2</v>
      </c>
      <c r="B5">
        <v>5.7798270925689198E-2</v>
      </c>
      <c r="C5">
        <v>0.19435475891607401</v>
      </c>
      <c r="D5">
        <v>923</v>
      </c>
      <c r="E5">
        <v>8</v>
      </c>
      <c r="F5">
        <v>8.6673889490790895E-3</v>
      </c>
      <c r="G5">
        <v>0.70855904658721602</v>
      </c>
      <c r="H5">
        <v>11</v>
      </c>
      <c r="I5">
        <v>1.19176598049837E-2</v>
      </c>
      <c r="J5">
        <v>1.0346695557963199</v>
      </c>
      <c r="K5">
        <v>10</v>
      </c>
      <c r="L5">
        <v>1.08342361863489E-2</v>
      </c>
      <c r="M5">
        <v>1.8862405200433401</v>
      </c>
      <c r="N5">
        <f t="shared" si="0"/>
        <v>-0.8610346695558011</v>
      </c>
      <c r="O5">
        <f t="shared" si="1"/>
        <v>-2.0852047670639289</v>
      </c>
    </row>
    <row r="6" spans="1:15">
      <c r="A6" t="s">
        <v>3</v>
      </c>
      <c r="B6">
        <v>6.1145788698026303E-2</v>
      </c>
      <c r="C6">
        <v>9.8473745359941897E-2</v>
      </c>
      <c r="D6">
        <v>457</v>
      </c>
      <c r="E6">
        <v>9</v>
      </c>
      <c r="F6">
        <v>1.9693654266958401E-2</v>
      </c>
      <c r="G6">
        <v>2.0940919037199102</v>
      </c>
      <c r="H6">
        <v>7</v>
      </c>
      <c r="I6">
        <v>1.53172866520788E-2</v>
      </c>
      <c r="J6">
        <v>1.66083150984683</v>
      </c>
      <c r="K6">
        <v>9</v>
      </c>
      <c r="L6">
        <v>1.9693654266958401E-2</v>
      </c>
      <c r="M6">
        <v>3.5076586433260402</v>
      </c>
      <c r="N6">
        <f t="shared" si="0"/>
        <v>-0.42538949671773096</v>
      </c>
      <c r="O6">
        <f t="shared" si="1"/>
        <v>-2.7018599562363312</v>
      </c>
    </row>
    <row r="7" spans="1:15">
      <c r="A7" t="s">
        <v>4</v>
      </c>
      <c r="B7">
        <v>6.3265032381656303E-2</v>
      </c>
      <c r="C7">
        <v>7.0468936071674898E-2</v>
      </c>
      <c r="D7">
        <v>727</v>
      </c>
      <c r="E7">
        <v>14</v>
      </c>
      <c r="F7">
        <v>1.92572214580468E-2</v>
      </c>
      <c r="G7">
        <v>2.2806052269601098</v>
      </c>
      <c r="H7">
        <v>10</v>
      </c>
      <c r="I7">
        <v>1.37551581843191E-2</v>
      </c>
      <c r="J7">
        <v>2.01237964236589</v>
      </c>
      <c r="K7">
        <v>13</v>
      </c>
      <c r="L7">
        <v>1.78817056396149E-2</v>
      </c>
      <c r="M7">
        <v>3.47592847317744</v>
      </c>
      <c r="N7">
        <f t="shared" si="0"/>
        <v>-0.77217469050894527</v>
      </c>
      <c r="O7">
        <f t="shared" si="1"/>
        <v>-3.0280522696011039</v>
      </c>
    </row>
    <row r="8" spans="1:15">
      <c r="A8" t="s">
        <v>5</v>
      </c>
      <c r="B8">
        <v>0.11268160887482701</v>
      </c>
      <c r="C8">
        <v>7.0979502423825003E-2</v>
      </c>
      <c r="D8">
        <v>486</v>
      </c>
      <c r="E8">
        <v>6</v>
      </c>
      <c r="F8">
        <v>1.2345679012345699E-2</v>
      </c>
      <c r="G8">
        <v>2.7263374485596699</v>
      </c>
      <c r="H8">
        <v>7</v>
      </c>
      <c r="I8">
        <v>1.4403292181070001E-2</v>
      </c>
      <c r="J8">
        <v>1.6481481481481499</v>
      </c>
      <c r="K8">
        <v>11</v>
      </c>
      <c r="L8">
        <v>2.26337448559671E-2</v>
      </c>
      <c r="M8">
        <v>4.1872427983539096</v>
      </c>
      <c r="N8">
        <f t="shared" si="0"/>
        <v>0.22609670781892666</v>
      </c>
      <c r="O8">
        <f t="shared" si="1"/>
        <v>-2.4914238683127605</v>
      </c>
    </row>
    <row r="9" spans="1:15">
      <c r="A9" t="s">
        <v>6</v>
      </c>
      <c r="B9">
        <v>3.7639138086859099E-2</v>
      </c>
      <c r="C9">
        <v>0.149375176445742</v>
      </c>
      <c r="D9">
        <v>551</v>
      </c>
      <c r="E9">
        <v>4</v>
      </c>
      <c r="F9">
        <v>7.2595281306715104E-3</v>
      </c>
      <c r="G9">
        <v>0.45735027223230501</v>
      </c>
      <c r="H9">
        <v>5</v>
      </c>
      <c r="I9">
        <v>9.07441016333938E-3</v>
      </c>
      <c r="J9">
        <v>1.1742286751361199</v>
      </c>
      <c r="K9">
        <v>7</v>
      </c>
      <c r="L9">
        <v>1.27041742286751E-2</v>
      </c>
      <c r="M9">
        <v>2.0290381125226902</v>
      </c>
      <c r="N9">
        <f t="shared" si="0"/>
        <v>-1.3239546279491887</v>
      </c>
      <c r="O9">
        <f t="shared" si="1"/>
        <v>-2.6408003629764147</v>
      </c>
    </row>
    <row r="10" spans="1:15">
      <c r="A10" t="s">
        <v>7</v>
      </c>
      <c r="B10">
        <v>0.11650184714395</v>
      </c>
      <c r="C10">
        <v>4.8836069173172299E-2</v>
      </c>
      <c r="D10">
        <v>206</v>
      </c>
      <c r="E10">
        <v>4</v>
      </c>
      <c r="F10">
        <v>1.94174757281553E-2</v>
      </c>
      <c r="G10">
        <v>2.5388349514563102</v>
      </c>
      <c r="H10">
        <v>2</v>
      </c>
      <c r="I10">
        <v>9.7087378640776708E-3</v>
      </c>
      <c r="J10">
        <v>0.96601941747572795</v>
      </c>
      <c r="K10">
        <v>1</v>
      </c>
      <c r="L10">
        <v>4.8543689320388302E-3</v>
      </c>
      <c r="M10">
        <v>1.5485436893203901</v>
      </c>
      <c r="N10">
        <f t="shared" si="0"/>
        <v>1.0733834951456309</v>
      </c>
      <c r="O10">
        <f t="shared" si="1"/>
        <v>6.8378640776697752E-2</v>
      </c>
    </row>
    <row r="11" spans="1:15">
      <c r="A11" t="s">
        <v>8</v>
      </c>
      <c r="B11">
        <v>0.10789964289604199</v>
      </c>
      <c r="C11">
        <v>3.6392663362925098E-2</v>
      </c>
      <c r="D11">
        <v>503</v>
      </c>
      <c r="E11">
        <v>5</v>
      </c>
      <c r="F11">
        <v>9.9403578528827006E-3</v>
      </c>
      <c r="G11">
        <v>1.46123260437376</v>
      </c>
      <c r="H11">
        <v>6</v>
      </c>
      <c r="I11">
        <v>1.1928429423459201E-2</v>
      </c>
      <c r="J11">
        <v>1.3518886679920501</v>
      </c>
      <c r="K11">
        <v>4</v>
      </c>
      <c r="L11">
        <v>7.9522862823061605E-3</v>
      </c>
      <c r="M11">
        <v>1.4711729622266401</v>
      </c>
      <c r="N11">
        <f t="shared" si="0"/>
        <v>-0.58958250497017972</v>
      </c>
      <c r="O11">
        <f t="shared" si="1"/>
        <v>-1.5443737574552692</v>
      </c>
    </row>
    <row r="12" spans="1:15">
      <c r="A12" t="s">
        <v>9</v>
      </c>
      <c r="B12">
        <v>4.1092787072135997E-2</v>
      </c>
      <c r="C12">
        <v>0.183550321522266</v>
      </c>
      <c r="D12">
        <v>139</v>
      </c>
      <c r="E12">
        <v>1</v>
      </c>
      <c r="F12">
        <v>7.1942446043165497E-3</v>
      </c>
      <c r="G12">
        <v>0.41726618705036</v>
      </c>
      <c r="H12">
        <v>1</v>
      </c>
      <c r="I12">
        <v>7.1942446043165497E-3</v>
      </c>
      <c r="J12">
        <v>0.36690647482014399</v>
      </c>
      <c r="K12">
        <v>2</v>
      </c>
      <c r="L12">
        <v>1.4388489208633099E-2</v>
      </c>
      <c r="M12">
        <v>2.9856115107913701</v>
      </c>
      <c r="N12">
        <f t="shared" si="0"/>
        <v>-0.1393309352517984</v>
      </c>
      <c r="O12">
        <f t="shared" si="1"/>
        <v>-2.0769928057553977</v>
      </c>
    </row>
    <row r="13" spans="1:15">
      <c r="A13" t="s">
        <v>10</v>
      </c>
      <c r="B13">
        <v>9.5226727217098101E-2</v>
      </c>
      <c r="C13">
        <v>8.5469479183562194E-2</v>
      </c>
      <c r="D13">
        <v>699</v>
      </c>
      <c r="E13">
        <v>10</v>
      </c>
      <c r="F13">
        <v>1.4306151645207399E-2</v>
      </c>
      <c r="G13">
        <v>2.4535050071530802</v>
      </c>
      <c r="H13">
        <v>7</v>
      </c>
      <c r="I13">
        <v>1.00143061516452E-2</v>
      </c>
      <c r="J13">
        <v>0.97854077253218896</v>
      </c>
      <c r="K13">
        <v>15</v>
      </c>
      <c r="L13">
        <v>2.14592274678112E-2</v>
      </c>
      <c r="M13">
        <v>3.3919885550786799</v>
      </c>
      <c r="N13">
        <f t="shared" si="0"/>
        <v>0.96905865522174972</v>
      </c>
      <c r="O13">
        <f t="shared" si="1"/>
        <v>-1.2323419170243137</v>
      </c>
    </row>
    <row r="14" spans="1:15">
      <c r="A14" t="s">
        <v>11</v>
      </c>
      <c r="B14">
        <v>0.10077181534358801</v>
      </c>
      <c r="C14">
        <v>9.1740700401786099E-2</v>
      </c>
      <c r="D14">
        <v>584</v>
      </c>
      <c r="E14">
        <v>5</v>
      </c>
      <c r="F14">
        <v>8.5616438356164396E-3</v>
      </c>
      <c r="G14">
        <v>1.5068493150684901</v>
      </c>
      <c r="H14">
        <v>5</v>
      </c>
      <c r="I14">
        <v>8.5616438356164396E-3</v>
      </c>
      <c r="J14">
        <v>0.95376712328767099</v>
      </c>
      <c r="K14">
        <v>16</v>
      </c>
      <c r="L14">
        <v>2.7397260273972601E-2</v>
      </c>
      <c r="M14">
        <v>4.0890410958904102</v>
      </c>
      <c r="N14">
        <f t="shared" si="0"/>
        <v>5.9984589041093272E-2</v>
      </c>
      <c r="O14">
        <f t="shared" si="1"/>
        <v>-2.593803082191783</v>
      </c>
    </row>
    <row r="15" spans="1:15">
      <c r="A15" t="s">
        <v>12</v>
      </c>
      <c r="B15">
        <v>0.149002912779818</v>
      </c>
      <c r="C15">
        <v>4.9610584224038197E-2</v>
      </c>
      <c r="D15">
        <v>413</v>
      </c>
      <c r="E15">
        <v>11</v>
      </c>
      <c r="F15">
        <v>2.6634382566585998E-2</v>
      </c>
      <c r="G15">
        <v>2.8958837772397099</v>
      </c>
      <c r="H15">
        <v>4</v>
      </c>
      <c r="I15">
        <v>9.6852300242130807E-3</v>
      </c>
      <c r="J15">
        <v>0.90799031476997605</v>
      </c>
      <c r="K15">
        <v>3</v>
      </c>
      <c r="L15">
        <v>7.2639225181598101E-3</v>
      </c>
      <c r="M15">
        <v>1.22033898305085</v>
      </c>
      <c r="N15">
        <f t="shared" si="0"/>
        <v>1.5184624697336564</v>
      </c>
      <c r="O15">
        <f t="shared" si="1"/>
        <v>0.72646246973365469</v>
      </c>
    </row>
    <row r="16" spans="1:15">
      <c r="A16" t="s">
        <v>13</v>
      </c>
      <c r="B16">
        <v>2.2903602038625102E-2</v>
      </c>
      <c r="C16">
        <v>0.28549571650384198</v>
      </c>
      <c r="D16">
        <v>279</v>
      </c>
      <c r="E16">
        <v>2</v>
      </c>
      <c r="F16">
        <v>7.1684587813620098E-3</v>
      </c>
      <c r="G16">
        <v>0.81720430107526898</v>
      </c>
      <c r="H16">
        <v>7</v>
      </c>
      <c r="I16">
        <v>2.5089605734767002E-2</v>
      </c>
      <c r="J16">
        <v>3.3405017921147002</v>
      </c>
      <c r="K16">
        <v>5</v>
      </c>
      <c r="L16">
        <v>1.7921146953405E-2</v>
      </c>
      <c r="M16">
        <v>3.5053763440860202</v>
      </c>
      <c r="N16">
        <f t="shared" si="0"/>
        <v>-4.2503369175627306</v>
      </c>
      <c r="O16">
        <f t="shared" si="1"/>
        <v>-6.5253261648745582</v>
      </c>
    </row>
    <row r="17" spans="1:15">
      <c r="A17" t="s">
        <v>14</v>
      </c>
      <c r="B17">
        <v>1.9164821607922398E-2</v>
      </c>
      <c r="C17">
        <v>0.26218318607792102</v>
      </c>
      <c r="D17">
        <v>578</v>
      </c>
      <c r="E17">
        <v>3</v>
      </c>
      <c r="F17">
        <v>5.19031141868512E-3</v>
      </c>
      <c r="G17">
        <v>0.63667820069204195</v>
      </c>
      <c r="H17">
        <v>11</v>
      </c>
      <c r="I17">
        <v>1.90311418685121E-2</v>
      </c>
      <c r="J17">
        <v>2.0380622837370201</v>
      </c>
      <c r="K17">
        <v>5</v>
      </c>
      <c r="L17">
        <v>8.6505190311418692E-3</v>
      </c>
      <c r="M17">
        <v>1</v>
      </c>
      <c r="N17">
        <f t="shared" si="0"/>
        <v>-2.4550622837370173</v>
      </c>
      <c r="O17">
        <f t="shared" si="1"/>
        <v>-3.1040622837370173</v>
      </c>
    </row>
    <row r="18" spans="1:15">
      <c r="A18" t="s">
        <v>15</v>
      </c>
      <c r="B18">
        <v>0.15403378931749501</v>
      </c>
      <c r="C18">
        <v>0.136533123342688</v>
      </c>
      <c r="D18">
        <v>238</v>
      </c>
      <c r="E18">
        <v>0</v>
      </c>
      <c r="F18">
        <v>0</v>
      </c>
      <c r="G18">
        <v>0</v>
      </c>
      <c r="H18">
        <v>2</v>
      </c>
      <c r="I18">
        <v>8.4033613445378096E-3</v>
      </c>
      <c r="J18">
        <v>1.0546218487395</v>
      </c>
      <c r="K18">
        <v>3</v>
      </c>
      <c r="L18">
        <v>1.26050420168067E-2</v>
      </c>
      <c r="M18">
        <v>1.0798319327731101</v>
      </c>
      <c r="N18">
        <f t="shared" si="0"/>
        <v>-1.5998613445378214</v>
      </c>
      <c r="O18">
        <f t="shared" si="1"/>
        <v>-2.3006722689075696</v>
      </c>
    </row>
    <row r="19" spans="1:15">
      <c r="A19" t="s">
        <v>16</v>
      </c>
      <c r="B19">
        <v>3.2089560768261201E-2</v>
      </c>
      <c r="C19">
        <v>0.26025252561506401</v>
      </c>
      <c r="D19">
        <v>392</v>
      </c>
      <c r="E19">
        <v>3</v>
      </c>
      <c r="F19">
        <v>7.6530612244898001E-3</v>
      </c>
      <c r="G19">
        <v>0.66326530612244905</v>
      </c>
      <c r="H19">
        <v>6</v>
      </c>
      <c r="I19">
        <v>1.53061224489796E-2</v>
      </c>
      <c r="J19">
        <v>1.5459183673469401</v>
      </c>
      <c r="K19">
        <v>9</v>
      </c>
      <c r="L19">
        <v>2.2959183673469399E-2</v>
      </c>
      <c r="M19">
        <v>4.875</v>
      </c>
      <c r="N19">
        <f t="shared" si="0"/>
        <v>-1.6818928571428589</v>
      </c>
      <c r="O19">
        <f t="shared" si="1"/>
        <v>-4.8457678571428584</v>
      </c>
    </row>
    <row r="20" spans="1:15">
      <c r="A20" t="s">
        <v>17</v>
      </c>
      <c r="B20">
        <v>0.17535230098722801</v>
      </c>
      <c r="C20">
        <v>6.3022356147375794E-2</v>
      </c>
      <c r="D20">
        <v>202</v>
      </c>
      <c r="E20">
        <v>3</v>
      </c>
      <c r="F20">
        <v>1.4851485148514899E-2</v>
      </c>
      <c r="G20">
        <v>2.0693069306930698</v>
      </c>
      <c r="H20">
        <v>0</v>
      </c>
      <c r="I20">
        <v>0</v>
      </c>
      <c r="J20">
        <v>0</v>
      </c>
      <c r="K20">
        <v>3</v>
      </c>
      <c r="L20">
        <v>1.4851485148514899E-2</v>
      </c>
      <c r="M20">
        <v>2.15346534653465</v>
      </c>
      <c r="N20">
        <f t="shared" si="0"/>
        <v>2.0693069306930698</v>
      </c>
      <c r="O20">
        <f t="shared" si="1"/>
        <v>0.67170792079208197</v>
      </c>
    </row>
    <row r="21" spans="1:15">
      <c r="A21" t="s">
        <v>18</v>
      </c>
      <c r="B21">
        <v>0.13555820767340401</v>
      </c>
      <c r="C21">
        <v>6.1845347516512598E-2</v>
      </c>
      <c r="D21">
        <v>542</v>
      </c>
      <c r="E21">
        <v>3</v>
      </c>
      <c r="F21">
        <v>5.5350553505535104E-3</v>
      </c>
      <c r="G21">
        <v>0.78044280442804403</v>
      </c>
      <c r="H21">
        <v>6</v>
      </c>
      <c r="I21">
        <v>1.1070110701107E-2</v>
      </c>
      <c r="J21">
        <v>1.7158671586715899</v>
      </c>
      <c r="K21">
        <v>8</v>
      </c>
      <c r="L21">
        <v>1.4760147601476E-2</v>
      </c>
      <c r="M21">
        <v>2.4243542435424401</v>
      </c>
      <c r="N21">
        <f t="shared" si="0"/>
        <v>-1.8225276752767576</v>
      </c>
      <c r="O21">
        <f t="shared" si="1"/>
        <v>-3.3959335793358014</v>
      </c>
    </row>
    <row r="22" spans="1:15">
      <c r="A22" t="s">
        <v>19</v>
      </c>
      <c r="B22">
        <v>0.163432436260219</v>
      </c>
      <c r="C22">
        <v>8.0440744583869406E-2</v>
      </c>
      <c r="D22">
        <v>152</v>
      </c>
      <c r="E22">
        <v>4</v>
      </c>
      <c r="F22">
        <v>2.6315789473684199E-2</v>
      </c>
      <c r="G22">
        <v>4.1447368421052602</v>
      </c>
      <c r="H22">
        <v>2</v>
      </c>
      <c r="I22">
        <v>1.3157894736842099E-2</v>
      </c>
      <c r="J22">
        <v>0.75</v>
      </c>
      <c r="K22">
        <v>1</v>
      </c>
      <c r="L22">
        <v>6.5789473684210497E-3</v>
      </c>
      <c r="M22">
        <v>1.40789473684211</v>
      </c>
      <c r="N22">
        <f t="shared" si="0"/>
        <v>3.0069868421052601</v>
      </c>
      <c r="O22">
        <f t="shared" si="1"/>
        <v>2.0932631578947305</v>
      </c>
    </row>
    <row r="23" spans="1:15">
      <c r="A23" t="s">
        <v>20</v>
      </c>
      <c r="B23">
        <v>0.175572152431798</v>
      </c>
      <c r="C23">
        <v>4.2327479539614701E-2</v>
      </c>
      <c r="D23">
        <v>549</v>
      </c>
      <c r="E23">
        <v>8</v>
      </c>
      <c r="F23">
        <v>1.4571948998178499E-2</v>
      </c>
      <c r="G23">
        <v>1.91803278688525</v>
      </c>
      <c r="H23">
        <v>6</v>
      </c>
      <c r="I23">
        <v>1.0928961748633901E-2</v>
      </c>
      <c r="J23">
        <v>0.77413479052823297</v>
      </c>
      <c r="K23">
        <v>5</v>
      </c>
      <c r="L23">
        <v>9.1074681238615708E-3</v>
      </c>
      <c r="M23">
        <v>1.4353369763205801</v>
      </c>
      <c r="N23">
        <f t="shared" si="0"/>
        <v>0.74367030965392078</v>
      </c>
      <c r="O23">
        <f t="shared" si="1"/>
        <v>-0.18786338797813573</v>
      </c>
    </row>
    <row r="24" spans="1:15">
      <c r="A24" t="s">
        <v>21</v>
      </c>
      <c r="B24">
        <v>9.0282128375281406E-2</v>
      </c>
      <c r="C24">
        <v>5.2836489543116198E-2</v>
      </c>
      <c r="D24">
        <v>430</v>
      </c>
      <c r="E24">
        <v>4</v>
      </c>
      <c r="F24">
        <v>9.3023255813953504E-3</v>
      </c>
      <c r="G24">
        <v>1.2186046511627899</v>
      </c>
      <c r="H24">
        <v>4</v>
      </c>
      <c r="I24">
        <v>9.3023255813953504E-3</v>
      </c>
      <c r="J24">
        <v>1.35116279069767</v>
      </c>
      <c r="K24">
        <v>11</v>
      </c>
      <c r="L24">
        <v>2.5581395348837199E-2</v>
      </c>
      <c r="M24">
        <v>3.53488372093023</v>
      </c>
      <c r="N24">
        <f t="shared" si="0"/>
        <v>-0.83110930232557534</v>
      </c>
      <c r="O24">
        <f t="shared" si="1"/>
        <v>-3.1252488372092948</v>
      </c>
    </row>
    <row r="25" spans="1:15">
      <c r="A25" t="s">
        <v>22</v>
      </c>
      <c r="B25">
        <v>9.0999059595008397E-2</v>
      </c>
      <c r="C25">
        <v>5.9594127407456003E-2</v>
      </c>
      <c r="D25">
        <v>818</v>
      </c>
      <c r="E25">
        <v>7</v>
      </c>
      <c r="F25">
        <v>8.5574572127139394E-3</v>
      </c>
      <c r="G25">
        <v>1.4070904645476801</v>
      </c>
      <c r="H25">
        <v>5</v>
      </c>
      <c r="I25">
        <v>6.1124694376528104E-3</v>
      </c>
      <c r="J25">
        <v>0.85085574572127098</v>
      </c>
      <c r="K25">
        <v>11</v>
      </c>
      <c r="L25">
        <v>1.3447432762836199E-2</v>
      </c>
      <c r="M25">
        <v>2.51955990220049</v>
      </c>
      <c r="N25">
        <f t="shared" si="0"/>
        <v>0.11634229828851206</v>
      </c>
      <c r="O25">
        <f t="shared" si="1"/>
        <v>-1.518852078239606</v>
      </c>
    </row>
    <row r="26" spans="1:15">
      <c r="A26" t="s">
        <v>23</v>
      </c>
      <c r="B26">
        <v>3.0019307417773901E-2</v>
      </c>
      <c r="C26">
        <v>0.14874666971474401</v>
      </c>
      <c r="D26">
        <v>276</v>
      </c>
      <c r="E26">
        <v>4</v>
      </c>
      <c r="F26">
        <v>1.4492753623188401E-2</v>
      </c>
      <c r="G26">
        <v>1.5326086956521701</v>
      </c>
      <c r="H26">
        <v>7</v>
      </c>
      <c r="I26">
        <v>2.5362318840579701E-2</v>
      </c>
      <c r="J26">
        <v>3.3442028985507202</v>
      </c>
      <c r="K26">
        <v>4</v>
      </c>
      <c r="L26">
        <v>1.4492753623188401E-2</v>
      </c>
      <c r="M26">
        <v>1.85869565217391</v>
      </c>
      <c r="N26">
        <f t="shared" si="0"/>
        <v>-3.5405471014492722</v>
      </c>
      <c r="O26">
        <f t="shared" si="1"/>
        <v>-4.7468405797101401</v>
      </c>
    </row>
    <row r="27" spans="1:15">
      <c r="A27" t="s">
        <v>24</v>
      </c>
      <c r="B27">
        <v>2.6685084326203899E-2</v>
      </c>
      <c r="C27">
        <v>0.101592810787134</v>
      </c>
      <c r="D27">
        <v>717</v>
      </c>
      <c r="E27">
        <v>12</v>
      </c>
      <c r="F27">
        <v>1.6736401673640201E-2</v>
      </c>
      <c r="G27">
        <v>2.2468619246861898</v>
      </c>
      <c r="H27">
        <v>13</v>
      </c>
      <c r="I27">
        <v>1.8131101813110201E-2</v>
      </c>
      <c r="J27">
        <v>2.1534170153417</v>
      </c>
      <c r="K27">
        <v>20</v>
      </c>
      <c r="L27">
        <v>2.78940027894003E-2</v>
      </c>
      <c r="M27">
        <v>4.7419804741980496</v>
      </c>
      <c r="N27">
        <f t="shared" si="0"/>
        <v>-1.0198716875871687</v>
      </c>
      <c r="O27">
        <f t="shared" si="1"/>
        <v>-4.0974170153417031</v>
      </c>
    </row>
    <row r="28" spans="1:15">
      <c r="A28" t="s">
        <v>25</v>
      </c>
      <c r="B28">
        <v>0.152489443900646</v>
      </c>
      <c r="C28">
        <v>9.5265744328335705E-2</v>
      </c>
      <c r="D28">
        <v>303</v>
      </c>
      <c r="E28">
        <v>9</v>
      </c>
      <c r="F28">
        <v>2.9702970297029702E-2</v>
      </c>
      <c r="G28">
        <v>3.5907590759075898</v>
      </c>
      <c r="H28">
        <v>6</v>
      </c>
      <c r="I28">
        <v>1.9801980198019799E-2</v>
      </c>
      <c r="J28">
        <v>1.57095709570957</v>
      </c>
      <c r="K28">
        <v>3</v>
      </c>
      <c r="L28">
        <v>9.9009900990098994E-3</v>
      </c>
      <c r="M28">
        <v>1.7557755775577599</v>
      </c>
      <c r="N28">
        <f t="shared" si="0"/>
        <v>1.2076171617161724</v>
      </c>
      <c r="O28">
        <f t="shared" si="1"/>
        <v>6.8118811881186181E-2</v>
      </c>
    </row>
    <row r="29" spans="1:15">
      <c r="A29" t="s">
        <v>26</v>
      </c>
      <c r="B29">
        <v>0.10803643308696299</v>
      </c>
      <c r="C29">
        <v>6.9269717671789993E-2</v>
      </c>
      <c r="D29">
        <v>580</v>
      </c>
      <c r="E29">
        <v>12</v>
      </c>
      <c r="F29">
        <v>2.06896551724138E-2</v>
      </c>
      <c r="G29">
        <v>2.4362068965517198</v>
      </c>
      <c r="H29">
        <v>5</v>
      </c>
      <c r="I29">
        <v>8.6206896551724102E-3</v>
      </c>
      <c r="J29">
        <v>1.13620689655172</v>
      </c>
      <c r="K29">
        <v>18</v>
      </c>
      <c r="L29">
        <v>3.10344827586207E-2</v>
      </c>
      <c r="M29">
        <v>4.1862068965517203</v>
      </c>
      <c r="N29">
        <f t="shared" si="0"/>
        <v>0.71258103448276078</v>
      </c>
      <c r="O29">
        <f t="shared" si="1"/>
        <v>-2.0042672413793059</v>
      </c>
    </row>
    <row r="30" spans="1:15">
      <c r="A30" t="s">
        <v>27</v>
      </c>
      <c r="B30">
        <v>8.1397220264348202E-2</v>
      </c>
      <c r="C30">
        <v>4.6876861964103803E-2</v>
      </c>
      <c r="D30">
        <v>542</v>
      </c>
      <c r="E30">
        <v>12</v>
      </c>
      <c r="F30">
        <v>2.2140221402214E-2</v>
      </c>
      <c r="G30">
        <v>2.6660516605166098</v>
      </c>
      <c r="H30">
        <v>5</v>
      </c>
      <c r="I30">
        <v>9.2250922509225092E-3</v>
      </c>
      <c r="J30">
        <v>1.2619926199261999</v>
      </c>
      <c r="K30">
        <v>11</v>
      </c>
      <c r="L30">
        <v>2.0295202952029499E-2</v>
      </c>
      <c r="M30">
        <v>3.78044280442804</v>
      </c>
      <c r="N30">
        <f t="shared" si="0"/>
        <v>0.75160885608856454</v>
      </c>
      <c r="O30">
        <f t="shared" si="1"/>
        <v>-1.7018985239852333</v>
      </c>
    </row>
    <row r="31" spans="1:15">
      <c r="A31" t="s">
        <v>28</v>
      </c>
      <c r="B31">
        <v>7.3709278475250703E-2</v>
      </c>
      <c r="C31">
        <v>9.35998896515884E-2</v>
      </c>
      <c r="D31">
        <v>415</v>
      </c>
      <c r="E31">
        <v>4</v>
      </c>
      <c r="F31">
        <v>9.6385542168674707E-3</v>
      </c>
      <c r="G31">
        <v>1.5903614457831301</v>
      </c>
      <c r="H31">
        <v>4</v>
      </c>
      <c r="I31">
        <v>9.6385542168674707E-3</v>
      </c>
      <c r="J31">
        <v>0.96385542168674698</v>
      </c>
      <c r="K31">
        <v>7</v>
      </c>
      <c r="L31">
        <v>1.68674698795181E-2</v>
      </c>
      <c r="M31">
        <v>4.3518072289156597</v>
      </c>
      <c r="N31">
        <f t="shared" si="0"/>
        <v>0.12819277108433491</v>
      </c>
      <c r="O31">
        <f t="shared" si="1"/>
        <v>-2.6961301204819286</v>
      </c>
    </row>
    <row r="32" spans="1:15">
      <c r="A32" t="s">
        <v>29</v>
      </c>
      <c r="B32">
        <v>0.12787048300220299</v>
      </c>
      <c r="C32">
        <v>7.23994147142452E-2</v>
      </c>
      <c r="D32">
        <v>357</v>
      </c>
      <c r="E32">
        <v>10</v>
      </c>
      <c r="F32">
        <v>2.8011204481792701E-2</v>
      </c>
      <c r="G32">
        <v>3.5490196078431402</v>
      </c>
      <c r="H32">
        <v>3</v>
      </c>
      <c r="I32">
        <v>8.4033613445378096E-3</v>
      </c>
      <c r="J32">
        <v>0.61624649859944003</v>
      </c>
      <c r="K32">
        <v>8</v>
      </c>
      <c r="L32">
        <v>2.2408963585434202E-2</v>
      </c>
      <c r="M32">
        <v>4.0336134453781503</v>
      </c>
      <c r="N32">
        <f t="shared" si="0"/>
        <v>2.6141736694677897</v>
      </c>
      <c r="O32">
        <f t="shared" si="1"/>
        <v>-3.6414565826299317E-3</v>
      </c>
    </row>
    <row r="33" spans="1:15">
      <c r="A33" t="s">
        <v>30</v>
      </c>
      <c r="B33">
        <v>0.22767995575331501</v>
      </c>
      <c r="C33">
        <v>2.9973776540506199E-2</v>
      </c>
      <c r="D33">
        <v>319</v>
      </c>
      <c r="E33">
        <v>7</v>
      </c>
      <c r="F33">
        <v>2.1943573667711599E-2</v>
      </c>
      <c r="G33">
        <v>3.9498432601880902</v>
      </c>
      <c r="H33">
        <v>3</v>
      </c>
      <c r="I33">
        <v>9.4043887147335394E-3</v>
      </c>
      <c r="J33">
        <v>0.91536050156739801</v>
      </c>
      <c r="K33">
        <v>7</v>
      </c>
      <c r="L33">
        <v>2.1943573667711599E-2</v>
      </c>
      <c r="M33">
        <v>3.3197492163009401</v>
      </c>
      <c r="N33">
        <f t="shared" si="0"/>
        <v>2.5612413793103475</v>
      </c>
      <c r="O33">
        <f t="shared" si="1"/>
        <v>0.40672413793103734</v>
      </c>
    </row>
    <row r="34" spans="1:15">
      <c r="A34" t="s">
        <v>31</v>
      </c>
      <c r="B34">
        <v>0.118076778460564</v>
      </c>
      <c r="C34">
        <v>7.1000597302764895E-2</v>
      </c>
      <c r="D34">
        <v>783</v>
      </c>
      <c r="E34">
        <v>14</v>
      </c>
      <c r="F34">
        <v>1.78799489144317E-2</v>
      </c>
      <c r="G34">
        <v>2.14942528735632</v>
      </c>
      <c r="H34">
        <v>9</v>
      </c>
      <c r="I34">
        <v>1.1494252873563199E-2</v>
      </c>
      <c r="J34">
        <v>1.3767560664112399</v>
      </c>
      <c r="K34">
        <v>21</v>
      </c>
      <c r="L34">
        <v>2.68199233716475E-2</v>
      </c>
      <c r="M34">
        <v>4.81864623243934</v>
      </c>
      <c r="N34">
        <f t="shared" si="0"/>
        <v>6.0886334610469106E-2</v>
      </c>
      <c r="O34">
        <f t="shared" si="1"/>
        <v>-3.0664150702426625</v>
      </c>
    </row>
    <row r="35" spans="1:15">
      <c r="A35" t="s">
        <v>32</v>
      </c>
      <c r="B35">
        <v>0.121612599293552</v>
      </c>
      <c r="C35">
        <v>9.4575509297626398E-2</v>
      </c>
      <c r="D35">
        <v>66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1.5151515151515201E-2</v>
      </c>
      <c r="M35">
        <v>0.62121212121212099</v>
      </c>
      <c r="N35">
        <f t="shared" si="0"/>
        <v>0</v>
      </c>
      <c r="O35">
        <f t="shared" si="1"/>
        <v>-0.40316666666666656</v>
      </c>
    </row>
    <row r="36" spans="1:15">
      <c r="A36" t="s">
        <v>33</v>
      </c>
      <c r="B36">
        <v>0.15340050893124499</v>
      </c>
      <c r="C36">
        <v>6.1040737473524502E-2</v>
      </c>
      <c r="D36">
        <v>194</v>
      </c>
      <c r="E36">
        <v>3</v>
      </c>
      <c r="F36">
        <v>1.54639175257732E-2</v>
      </c>
      <c r="G36">
        <v>2.87628865979381</v>
      </c>
      <c r="H36">
        <v>2</v>
      </c>
      <c r="I36">
        <v>1.03092783505155E-2</v>
      </c>
      <c r="J36">
        <v>0.634020618556701</v>
      </c>
      <c r="K36">
        <v>2</v>
      </c>
      <c r="L36">
        <v>1.03092783505155E-2</v>
      </c>
      <c r="M36">
        <v>1.3505154639175301</v>
      </c>
      <c r="N36">
        <f t="shared" si="0"/>
        <v>1.9144793814432948</v>
      </c>
      <c r="O36">
        <f t="shared" si="1"/>
        <v>1.0379948453608177</v>
      </c>
    </row>
    <row r="37" spans="1:15">
      <c r="A37" t="s">
        <v>34</v>
      </c>
      <c r="B37">
        <v>5.0466872963712599E-2</v>
      </c>
      <c r="C37">
        <v>8.7462911450209194E-2</v>
      </c>
      <c r="D37">
        <v>580</v>
      </c>
      <c r="E37">
        <v>4</v>
      </c>
      <c r="F37">
        <v>6.8965517241379301E-3</v>
      </c>
      <c r="G37">
        <v>1.13620689655172</v>
      </c>
      <c r="H37">
        <v>11</v>
      </c>
      <c r="I37">
        <v>1.89655172413793E-2</v>
      </c>
      <c r="J37">
        <v>2.13620689655172</v>
      </c>
      <c r="K37">
        <v>9</v>
      </c>
      <c r="L37">
        <v>1.55172413793103E-2</v>
      </c>
      <c r="M37">
        <v>3.7362068965517201</v>
      </c>
      <c r="N37">
        <f t="shared" si="0"/>
        <v>-2.1044189655172389</v>
      </c>
      <c r="O37">
        <f t="shared" si="1"/>
        <v>-4.529217241379305</v>
      </c>
    </row>
    <row r="38" spans="1:15">
      <c r="A38" t="s">
        <v>35</v>
      </c>
      <c r="B38">
        <v>4.2114519821569302E-2</v>
      </c>
      <c r="C38">
        <v>0.101956270311181</v>
      </c>
      <c r="D38">
        <v>758</v>
      </c>
      <c r="E38">
        <v>7</v>
      </c>
      <c r="F38">
        <v>9.2348284960422199E-3</v>
      </c>
      <c r="G38">
        <v>1.2427440633245399</v>
      </c>
      <c r="H38">
        <v>7</v>
      </c>
      <c r="I38">
        <v>9.2348284960422199E-3</v>
      </c>
      <c r="J38">
        <v>0.69920844327176801</v>
      </c>
      <c r="K38">
        <v>11</v>
      </c>
      <c r="L38">
        <v>1.45118733509235E-2</v>
      </c>
      <c r="M38">
        <v>2.0408970976253298</v>
      </c>
      <c r="N38">
        <f t="shared" si="0"/>
        <v>0.18204485488126787</v>
      </c>
      <c r="O38">
        <f t="shared" si="1"/>
        <v>-1.1424973614775713</v>
      </c>
    </row>
    <row r="39" spans="1:15">
      <c r="A39" t="s">
        <v>36</v>
      </c>
      <c r="B39">
        <v>3.3837245725742197E-2</v>
      </c>
      <c r="C39">
        <v>0.24984854553980099</v>
      </c>
      <c r="D39">
        <v>177</v>
      </c>
      <c r="E39">
        <v>1</v>
      </c>
      <c r="F39">
        <v>5.6497175141242903E-3</v>
      </c>
      <c r="G39">
        <v>0.31638418079095998</v>
      </c>
      <c r="H39">
        <v>3</v>
      </c>
      <c r="I39">
        <v>1.6949152542372899E-2</v>
      </c>
      <c r="J39">
        <v>1.45197740112994</v>
      </c>
      <c r="K39">
        <v>5</v>
      </c>
      <c r="L39">
        <v>2.82485875706215E-2</v>
      </c>
      <c r="M39">
        <v>4.13559322033898</v>
      </c>
      <c r="N39">
        <f t="shared" si="0"/>
        <v>-1.8862655367231589</v>
      </c>
      <c r="O39">
        <f t="shared" si="1"/>
        <v>-4.5702655367231566</v>
      </c>
    </row>
    <row r="40" spans="1:15">
      <c r="A40" t="s">
        <v>37</v>
      </c>
      <c r="B40">
        <v>1.4138782249307201E-2</v>
      </c>
      <c r="C40">
        <v>0.29077845701642302</v>
      </c>
      <c r="D40">
        <v>346</v>
      </c>
      <c r="E40">
        <v>1</v>
      </c>
      <c r="F40">
        <v>2.8901734104046198E-3</v>
      </c>
      <c r="G40">
        <v>0.58381502890173398</v>
      </c>
      <c r="H40">
        <v>6</v>
      </c>
      <c r="I40">
        <v>1.7341040462427699E-2</v>
      </c>
      <c r="J40">
        <v>1.5231213872832401</v>
      </c>
      <c r="K40">
        <v>10</v>
      </c>
      <c r="L40">
        <v>2.8901734104046201E-2</v>
      </c>
      <c r="M40">
        <v>3.33236994219653</v>
      </c>
      <c r="N40">
        <f t="shared" si="0"/>
        <v>-1.7267601156069414</v>
      </c>
      <c r="O40">
        <f t="shared" si="1"/>
        <v>-3.8894682080924894</v>
      </c>
    </row>
    <row r="41" spans="1:15">
      <c r="A41" t="s">
        <v>38</v>
      </c>
      <c r="B41">
        <v>0.11106161560102699</v>
      </c>
      <c r="C41">
        <v>6.3622268526288397E-2</v>
      </c>
      <c r="D41">
        <v>213</v>
      </c>
      <c r="E41">
        <v>2</v>
      </c>
      <c r="F41">
        <v>9.3896713615023494E-3</v>
      </c>
      <c r="G41">
        <v>1.42253521126761</v>
      </c>
      <c r="H41">
        <v>5</v>
      </c>
      <c r="I41">
        <v>2.3474178403755899E-2</v>
      </c>
      <c r="J41">
        <v>1.9718309859154901</v>
      </c>
      <c r="K41">
        <v>3</v>
      </c>
      <c r="L41">
        <v>1.4084507042253501E-2</v>
      </c>
      <c r="M41">
        <v>1.1408450704225399</v>
      </c>
      <c r="N41">
        <f t="shared" si="0"/>
        <v>-1.5687323943661884</v>
      </c>
      <c r="O41">
        <f t="shared" si="1"/>
        <v>-2.3091408450704169</v>
      </c>
    </row>
    <row r="42" spans="1:15">
      <c r="A42" t="s">
        <v>39</v>
      </c>
      <c r="B42">
        <v>0.13917121852891601</v>
      </c>
      <c r="C42">
        <v>7.5641709480422203E-2</v>
      </c>
      <c r="D42">
        <v>414</v>
      </c>
      <c r="E42">
        <v>7</v>
      </c>
      <c r="F42">
        <v>1.69082125603865E-2</v>
      </c>
      <c r="G42">
        <v>2.6352657004830902</v>
      </c>
      <c r="H42">
        <v>2</v>
      </c>
      <c r="I42">
        <v>4.8309178743961402E-3</v>
      </c>
      <c r="J42">
        <v>0.69806763285024198</v>
      </c>
      <c r="K42">
        <v>3</v>
      </c>
      <c r="L42">
        <v>7.2463768115942004E-3</v>
      </c>
      <c r="M42">
        <v>1.2632850241545901</v>
      </c>
      <c r="N42">
        <f t="shared" si="0"/>
        <v>1.576297101449273</v>
      </c>
      <c r="O42">
        <f t="shared" si="1"/>
        <v>0.75642512077294399</v>
      </c>
    </row>
    <row r="46" spans="1:15">
      <c r="A46" s="2" t="s">
        <v>54</v>
      </c>
      <c r="B46" s="2" t="s">
        <v>40</v>
      </c>
      <c r="C46" s="2" t="s">
        <v>41</v>
      </c>
      <c r="D46" s="2" t="s">
        <v>42</v>
      </c>
      <c r="E46" s="2" t="s">
        <v>43</v>
      </c>
      <c r="F46" s="2" t="s">
        <v>44</v>
      </c>
      <c r="G46" s="2" t="s">
        <v>45</v>
      </c>
      <c r="H46" s="2" t="s">
        <v>49</v>
      </c>
      <c r="I46" s="2" t="s">
        <v>50</v>
      </c>
      <c r="J46" s="2" t="s">
        <v>46</v>
      </c>
      <c r="K46" s="2" t="s">
        <v>47</v>
      </c>
      <c r="L46" s="2" t="s">
        <v>48</v>
      </c>
      <c r="M46" s="2" t="s">
        <v>55</v>
      </c>
      <c r="N46" s="2" t="s">
        <v>56</v>
      </c>
      <c r="O46" s="2" t="s">
        <v>57</v>
      </c>
    </row>
    <row r="47" spans="1:15">
      <c r="A47" s="3">
        <v>1</v>
      </c>
      <c r="B47">
        <v>5.8119965159302303E-2</v>
      </c>
      <c r="C47">
        <v>5.8705536745363503E-2</v>
      </c>
      <c r="D47">
        <v>1936</v>
      </c>
      <c r="E47">
        <v>29</v>
      </c>
      <c r="F47">
        <v>1.49793388429752E-2</v>
      </c>
      <c r="G47">
        <v>1.6606404958677701</v>
      </c>
      <c r="H47">
        <v>20</v>
      </c>
      <c r="I47">
        <v>1.03305785123967E-2</v>
      </c>
      <c r="J47">
        <v>1</v>
      </c>
      <c r="K47">
        <v>32</v>
      </c>
      <c r="L47">
        <v>1.6528925619834701E-2</v>
      </c>
      <c r="M47">
        <v>2.5222107438016499</v>
      </c>
      <c r="N47">
        <f>G47-1.517*J47</f>
        <v>0.14364049586777017</v>
      </c>
      <c r="O47">
        <f>G47-1.517*J47-0.649*M47</f>
        <v>-1.4932742768595006</v>
      </c>
    </row>
    <row r="48" spans="1:15">
      <c r="A48" s="3">
        <v>2</v>
      </c>
      <c r="B48">
        <v>5.8997836294561803E-2</v>
      </c>
      <c r="C48">
        <v>6.4310479707036294E-2</v>
      </c>
      <c r="D48">
        <v>1184</v>
      </c>
      <c r="E48">
        <v>23</v>
      </c>
      <c r="F48">
        <v>1.9425675675675699E-2</v>
      </c>
      <c r="G48">
        <v>2.20861486486486</v>
      </c>
      <c r="H48">
        <v>17</v>
      </c>
      <c r="I48">
        <v>1.43581081081081E-2</v>
      </c>
      <c r="J48">
        <v>1.8766891891891899</v>
      </c>
      <c r="K48">
        <v>22</v>
      </c>
      <c r="L48">
        <v>1.8581081081081099E-2</v>
      </c>
      <c r="M48">
        <v>3.4881756756756799</v>
      </c>
      <c r="N48">
        <f t="shared" ref="N48:N68" si="2">G48-1.517*J48</f>
        <v>-0.63832263513514098</v>
      </c>
      <c r="O48">
        <f t="shared" ref="O48:O68" si="3">G48-1.517*J48-0.649*M48</f>
        <v>-2.9021486486486574</v>
      </c>
    </row>
    <row r="49" spans="1:15">
      <c r="A49" s="3">
        <v>3</v>
      </c>
      <c r="B49">
        <v>3.4820833835246597E-2</v>
      </c>
      <c r="C49">
        <v>6.8274961016886404E-2</v>
      </c>
      <c r="D49">
        <v>1037</v>
      </c>
      <c r="E49">
        <v>10</v>
      </c>
      <c r="F49">
        <v>9.6432015429122504E-3</v>
      </c>
      <c r="G49">
        <v>1.52073288331726</v>
      </c>
      <c r="H49">
        <v>12</v>
      </c>
      <c r="I49">
        <v>1.1571841851494701E-2</v>
      </c>
      <c r="J49">
        <v>1.3963355834136899</v>
      </c>
      <c r="K49">
        <v>18</v>
      </c>
      <c r="L49">
        <v>1.7357762777241999E-2</v>
      </c>
      <c r="M49">
        <v>3.04050144648023</v>
      </c>
      <c r="N49">
        <f t="shared" si="2"/>
        <v>-0.59750819672130762</v>
      </c>
      <c r="O49">
        <f t="shared" si="3"/>
        <v>-2.5707936354869769</v>
      </c>
    </row>
    <row r="50" spans="1:15">
      <c r="A50" s="3">
        <v>4</v>
      </c>
      <c r="B50">
        <v>9.1142768352992495E-2</v>
      </c>
      <c r="C50">
        <v>3.3095773745790501E-2</v>
      </c>
      <c r="D50">
        <v>709</v>
      </c>
      <c r="E50">
        <v>9</v>
      </c>
      <c r="F50">
        <v>1.2693935119887201E-2</v>
      </c>
      <c r="G50">
        <v>1.7743300423131201</v>
      </c>
      <c r="H50">
        <v>8</v>
      </c>
      <c r="I50">
        <v>1.12834978843441E-2</v>
      </c>
      <c r="J50">
        <v>1.2397743300423101</v>
      </c>
      <c r="K50">
        <v>5</v>
      </c>
      <c r="L50">
        <v>7.0521861777150903E-3</v>
      </c>
      <c r="M50">
        <v>1.4936530324400601</v>
      </c>
      <c r="N50">
        <f t="shared" si="2"/>
        <v>-0.10640761636106411</v>
      </c>
      <c r="O50">
        <f t="shared" si="3"/>
        <v>-1.0757884344146631</v>
      </c>
    </row>
    <row r="51" spans="1:15">
      <c r="A51" s="3">
        <v>5</v>
      </c>
      <c r="B51">
        <v>3.7626424247083297E-2</v>
      </c>
      <c r="C51">
        <v>8.1709728522062805E-2</v>
      </c>
      <c r="D51">
        <v>838</v>
      </c>
      <c r="E51">
        <v>11</v>
      </c>
      <c r="F51">
        <v>1.3126491646778E-2</v>
      </c>
      <c r="G51">
        <v>2.1157517899761298</v>
      </c>
      <c r="H51">
        <v>8</v>
      </c>
      <c r="I51">
        <v>9.5465393794749408E-3</v>
      </c>
      <c r="J51">
        <v>0.87708830548925998</v>
      </c>
      <c r="K51">
        <v>17</v>
      </c>
      <c r="L51">
        <v>2.0286396181384201E-2</v>
      </c>
      <c r="M51">
        <v>3.3245823389021498</v>
      </c>
      <c r="N51">
        <f t="shared" si="2"/>
        <v>0.78520883054892243</v>
      </c>
      <c r="O51">
        <f t="shared" si="3"/>
        <v>-1.3724451073985731</v>
      </c>
    </row>
    <row r="52" spans="1:15">
      <c r="A52" s="3">
        <v>6</v>
      </c>
      <c r="B52">
        <v>9.6901427128992496E-2</v>
      </c>
      <c r="C52">
        <v>4.5709008196553699E-2</v>
      </c>
      <c r="D52">
        <v>997</v>
      </c>
      <c r="E52">
        <v>16</v>
      </c>
      <c r="F52">
        <v>1.60481444332999E-2</v>
      </c>
      <c r="G52">
        <v>2.0822467402206599</v>
      </c>
      <c r="H52">
        <v>9</v>
      </c>
      <c r="I52">
        <v>9.0270812437311908E-3</v>
      </c>
      <c r="J52">
        <v>0.93480441323971897</v>
      </c>
      <c r="K52">
        <v>19</v>
      </c>
      <c r="L52">
        <v>1.90571715145436E-2</v>
      </c>
      <c r="M52">
        <v>2.9007021063189602</v>
      </c>
      <c r="N52">
        <f t="shared" si="2"/>
        <v>0.66414844533600625</v>
      </c>
      <c r="O52">
        <f t="shared" si="3"/>
        <v>-1.218407221664999</v>
      </c>
    </row>
    <row r="53" spans="1:15">
      <c r="A53" s="3">
        <v>7</v>
      </c>
      <c r="B53">
        <v>1.19589369983288E-2</v>
      </c>
      <c r="C53">
        <v>0.24329696854343799</v>
      </c>
      <c r="D53">
        <v>857</v>
      </c>
      <c r="E53">
        <v>5</v>
      </c>
      <c r="F53">
        <v>5.8343057176195997E-3</v>
      </c>
      <c r="G53">
        <v>0.695449241540257</v>
      </c>
      <c r="H53">
        <v>18</v>
      </c>
      <c r="I53">
        <v>2.10035005834306E-2</v>
      </c>
      <c r="J53">
        <v>2.4620770128354699</v>
      </c>
      <c r="K53">
        <v>10</v>
      </c>
      <c r="L53">
        <v>1.1668611435239199E-2</v>
      </c>
      <c r="M53">
        <v>1.81563593932322</v>
      </c>
      <c r="N53">
        <f t="shared" si="2"/>
        <v>-3.0395215869311505</v>
      </c>
      <c r="O53">
        <f t="shared" si="3"/>
        <v>-4.2178693115519206</v>
      </c>
    </row>
    <row r="54" spans="1:15">
      <c r="A54" s="3">
        <v>8</v>
      </c>
      <c r="B54">
        <v>3.3068518107691798E-2</v>
      </c>
      <c r="C54">
        <v>0.134471261274037</v>
      </c>
      <c r="D54">
        <v>630</v>
      </c>
      <c r="E54">
        <v>3</v>
      </c>
      <c r="F54">
        <v>4.7619047619047597E-3</v>
      </c>
      <c r="G54">
        <v>0.41269841269841301</v>
      </c>
      <c r="H54">
        <v>8</v>
      </c>
      <c r="I54">
        <v>1.26984126984127E-2</v>
      </c>
      <c r="J54">
        <v>1.3603174603174599</v>
      </c>
      <c r="K54">
        <v>12</v>
      </c>
      <c r="L54">
        <v>1.9047619047619001E-2</v>
      </c>
      <c r="M54">
        <v>3.4412698412698401</v>
      </c>
      <c r="N54">
        <f t="shared" si="2"/>
        <v>-1.6509031746031737</v>
      </c>
      <c r="O54">
        <f t="shared" si="3"/>
        <v>-3.8842873015873001</v>
      </c>
    </row>
    <row r="55" spans="1:15">
      <c r="A55" s="3">
        <v>9</v>
      </c>
      <c r="B55">
        <v>0.11408484946182799</v>
      </c>
      <c r="C55">
        <v>4.47549917655947E-2</v>
      </c>
      <c r="D55">
        <v>744</v>
      </c>
      <c r="E55">
        <v>6</v>
      </c>
      <c r="F55">
        <v>8.0645161290322596E-3</v>
      </c>
      <c r="G55">
        <v>1.1303763440860199</v>
      </c>
      <c r="H55">
        <v>6</v>
      </c>
      <c r="I55">
        <v>8.0645161290322596E-3</v>
      </c>
      <c r="J55">
        <v>1.25</v>
      </c>
      <c r="K55">
        <v>11</v>
      </c>
      <c r="L55">
        <v>1.4784946236559101E-2</v>
      </c>
      <c r="M55">
        <v>2.3508064516128999</v>
      </c>
      <c r="N55">
        <f t="shared" si="2"/>
        <v>-0.76587365591397982</v>
      </c>
      <c r="O55">
        <f t="shared" si="3"/>
        <v>-2.2915470430107518</v>
      </c>
    </row>
    <row r="56" spans="1:15">
      <c r="A56" s="3">
        <v>10</v>
      </c>
      <c r="B56">
        <v>0.15278908378613201</v>
      </c>
      <c r="C56">
        <v>3.9251373681433797E-2</v>
      </c>
      <c r="D56">
        <v>701</v>
      </c>
      <c r="E56">
        <v>12</v>
      </c>
      <c r="F56">
        <v>1.71184022824536E-2</v>
      </c>
      <c r="G56">
        <v>2.40085592011412</v>
      </c>
      <c r="H56">
        <v>8</v>
      </c>
      <c r="I56">
        <v>1.1412268188302399E-2</v>
      </c>
      <c r="J56">
        <v>0.76890156918687602</v>
      </c>
      <c r="K56">
        <v>6</v>
      </c>
      <c r="L56">
        <v>8.5592011412268208E-3</v>
      </c>
      <c r="M56">
        <v>1.4293865905848799</v>
      </c>
      <c r="N56">
        <f t="shared" si="2"/>
        <v>1.234432239657629</v>
      </c>
      <c r="O56">
        <f t="shared" si="3"/>
        <v>0.30676034236804195</v>
      </c>
    </row>
    <row r="57" spans="1:15">
      <c r="A57" s="3">
        <v>11</v>
      </c>
      <c r="B57">
        <v>6.3457703964973702E-2</v>
      </c>
      <c r="C57">
        <v>4.2265367860141997E-2</v>
      </c>
      <c r="D57">
        <v>1248</v>
      </c>
      <c r="E57">
        <v>11</v>
      </c>
      <c r="F57">
        <v>8.8141025641025605E-3</v>
      </c>
      <c r="G57">
        <v>1.3421474358974399</v>
      </c>
      <c r="H57">
        <v>9</v>
      </c>
      <c r="I57">
        <v>7.2115384615384602E-3</v>
      </c>
      <c r="J57">
        <v>1.02323717948718</v>
      </c>
      <c r="K57">
        <v>22</v>
      </c>
      <c r="L57">
        <v>1.76282051282051E-2</v>
      </c>
      <c r="M57">
        <v>2.86939102564103</v>
      </c>
      <c r="N57">
        <f t="shared" si="2"/>
        <v>-0.21010336538461205</v>
      </c>
      <c r="O57">
        <f t="shared" si="3"/>
        <v>-2.0723381410256403</v>
      </c>
    </row>
    <row r="58" spans="1:15">
      <c r="A58" s="3">
        <v>12</v>
      </c>
      <c r="B58">
        <v>1.7168649696249299E-2</v>
      </c>
      <c r="C58">
        <v>9.25254746432215E-2</v>
      </c>
      <c r="D58">
        <v>993</v>
      </c>
      <c r="E58">
        <v>16</v>
      </c>
      <c r="F58">
        <v>1.6112789526686801E-2</v>
      </c>
      <c r="G58">
        <v>2.04833836858006</v>
      </c>
      <c r="H58">
        <v>20</v>
      </c>
      <c r="I58">
        <v>2.0140986908358499E-2</v>
      </c>
      <c r="J58">
        <v>2.4843907351460199</v>
      </c>
      <c r="K58">
        <v>24</v>
      </c>
      <c r="L58">
        <v>2.4169184290030201E-2</v>
      </c>
      <c r="M58">
        <v>3.9405840886203398</v>
      </c>
      <c r="N58">
        <f t="shared" si="2"/>
        <v>-1.7204823766364519</v>
      </c>
      <c r="O58">
        <f t="shared" si="3"/>
        <v>-4.2779214501510525</v>
      </c>
    </row>
    <row r="59" spans="1:15">
      <c r="A59" s="3">
        <v>13</v>
      </c>
      <c r="B59">
        <v>0.15459302979168499</v>
      </c>
      <c r="C59">
        <v>9.5536319693758004E-2</v>
      </c>
      <c r="D59">
        <v>303</v>
      </c>
      <c r="E59">
        <v>9</v>
      </c>
      <c r="F59">
        <v>2.9702970297029702E-2</v>
      </c>
      <c r="G59">
        <v>3.5907590759075898</v>
      </c>
      <c r="H59">
        <v>6</v>
      </c>
      <c r="I59">
        <v>1.9801980198019799E-2</v>
      </c>
      <c r="J59">
        <v>1.57095709570957</v>
      </c>
      <c r="K59">
        <v>3</v>
      </c>
      <c r="L59">
        <v>9.9009900990098994E-3</v>
      </c>
      <c r="M59">
        <v>1.7557755775577599</v>
      </c>
      <c r="N59">
        <f t="shared" si="2"/>
        <v>1.2076171617161724</v>
      </c>
      <c r="O59">
        <f t="shared" si="3"/>
        <v>6.8118811881186181E-2</v>
      </c>
    </row>
    <row r="60" spans="1:15">
      <c r="A60" s="3">
        <v>14</v>
      </c>
      <c r="B60">
        <v>0.108161966604412</v>
      </c>
      <c r="C60">
        <v>7.0359618342010793E-2</v>
      </c>
      <c r="D60">
        <v>580</v>
      </c>
      <c r="E60">
        <v>12</v>
      </c>
      <c r="F60">
        <v>2.06896551724138E-2</v>
      </c>
      <c r="G60">
        <v>2.4362068965517198</v>
      </c>
      <c r="H60">
        <v>5</v>
      </c>
      <c r="I60">
        <v>8.6206896551724102E-3</v>
      </c>
      <c r="J60">
        <v>1.13620689655172</v>
      </c>
      <c r="K60">
        <v>18</v>
      </c>
      <c r="L60">
        <v>3.10344827586207E-2</v>
      </c>
      <c r="M60">
        <v>4.1862068965517203</v>
      </c>
      <c r="N60">
        <f t="shared" si="2"/>
        <v>0.71258103448276078</v>
      </c>
      <c r="O60">
        <f t="shared" si="3"/>
        <v>-2.0042672413793059</v>
      </c>
    </row>
    <row r="61" spans="1:15">
      <c r="A61" s="3">
        <v>15</v>
      </c>
      <c r="B61">
        <v>8.1397220264348202E-2</v>
      </c>
      <c r="C61">
        <v>4.6876861964103803E-2</v>
      </c>
      <c r="D61">
        <v>542</v>
      </c>
      <c r="E61">
        <v>12</v>
      </c>
      <c r="F61">
        <v>2.2140221402214E-2</v>
      </c>
      <c r="G61">
        <v>2.6660516605166098</v>
      </c>
      <c r="H61">
        <v>5</v>
      </c>
      <c r="I61">
        <v>9.2250922509225092E-3</v>
      </c>
      <c r="J61">
        <v>1.2619926199261999</v>
      </c>
      <c r="K61">
        <v>11</v>
      </c>
      <c r="L61">
        <v>2.0295202952029499E-2</v>
      </c>
      <c r="M61">
        <v>3.78044280442804</v>
      </c>
      <c r="N61">
        <f t="shared" si="2"/>
        <v>0.75160885608856454</v>
      </c>
      <c r="O61">
        <f t="shared" si="3"/>
        <v>-1.7018985239852333</v>
      </c>
    </row>
    <row r="62" spans="1:15">
      <c r="A62" s="3">
        <v>16</v>
      </c>
      <c r="B62">
        <v>6.7770719910790603E-2</v>
      </c>
      <c r="C62">
        <v>6.3803994077222703E-2</v>
      </c>
      <c r="D62">
        <v>772</v>
      </c>
      <c r="E62">
        <v>14</v>
      </c>
      <c r="F62">
        <v>1.81347150259067E-2</v>
      </c>
      <c r="G62">
        <v>2.4961139896373101</v>
      </c>
      <c r="H62">
        <v>7</v>
      </c>
      <c r="I62">
        <v>9.0673575129533706E-3</v>
      </c>
      <c r="J62">
        <v>0.80310880829015496</v>
      </c>
      <c r="K62">
        <v>15</v>
      </c>
      <c r="L62">
        <v>1.9430051813471499E-2</v>
      </c>
      <c r="M62">
        <v>4.2046632124352303</v>
      </c>
      <c r="N62">
        <f t="shared" si="2"/>
        <v>1.2777979274611451</v>
      </c>
      <c r="O62">
        <f t="shared" si="3"/>
        <v>-1.4510284974093197</v>
      </c>
    </row>
    <row r="63" spans="1:15">
      <c r="A63" s="3">
        <v>17</v>
      </c>
      <c r="B63">
        <v>0.117082192443196</v>
      </c>
      <c r="C63">
        <v>2.7104145516509699E-2</v>
      </c>
      <c r="D63">
        <v>1102</v>
      </c>
      <c r="E63">
        <v>21</v>
      </c>
      <c r="F63">
        <v>1.90562613430127E-2</v>
      </c>
      <c r="G63">
        <v>2.6705989110707802</v>
      </c>
      <c r="H63">
        <v>12</v>
      </c>
      <c r="I63">
        <v>1.0889292196007301E-2</v>
      </c>
      <c r="J63">
        <v>1.2431941923775001</v>
      </c>
      <c r="K63">
        <v>28</v>
      </c>
      <c r="L63">
        <v>2.5408348457350301E-2</v>
      </c>
      <c r="M63">
        <v>4.3847549909255896</v>
      </c>
      <c r="N63">
        <f t="shared" si="2"/>
        <v>0.7846733212341126</v>
      </c>
      <c r="O63">
        <f t="shared" si="3"/>
        <v>-2.0610326678765949</v>
      </c>
    </row>
    <row r="64" spans="1:15">
      <c r="A64" s="3">
        <v>18</v>
      </c>
      <c r="B64">
        <v>0.10741437231350399</v>
      </c>
      <c r="C64">
        <v>5.4759955506499598E-2</v>
      </c>
      <c r="D64">
        <v>260</v>
      </c>
      <c r="E64">
        <v>3</v>
      </c>
      <c r="F64">
        <v>1.1538461538461499E-2</v>
      </c>
      <c r="G64">
        <v>2.1461538461538501</v>
      </c>
      <c r="H64">
        <v>2</v>
      </c>
      <c r="I64">
        <v>7.6923076923076901E-3</v>
      </c>
      <c r="J64">
        <v>0.47307692307692301</v>
      </c>
      <c r="K64">
        <v>3</v>
      </c>
      <c r="L64">
        <v>1.1538461538461499E-2</v>
      </c>
      <c r="M64">
        <v>1.1653846153846199</v>
      </c>
      <c r="N64">
        <f t="shared" si="2"/>
        <v>1.428496153846158</v>
      </c>
      <c r="O64">
        <f t="shared" si="3"/>
        <v>0.6721615384615397</v>
      </c>
    </row>
    <row r="65" spans="1:15">
      <c r="A65" s="3">
        <v>19</v>
      </c>
      <c r="B65">
        <v>3.3504027592351597E-2</v>
      </c>
      <c r="C65">
        <v>7.07507241914761E-2</v>
      </c>
      <c r="D65">
        <v>1338</v>
      </c>
      <c r="E65">
        <v>11</v>
      </c>
      <c r="F65">
        <v>8.22122571001495E-3</v>
      </c>
      <c r="G65">
        <v>1.1965620328849</v>
      </c>
      <c r="H65">
        <v>18</v>
      </c>
      <c r="I65">
        <v>1.34529147982063E-2</v>
      </c>
      <c r="J65">
        <v>1.3221225710014901</v>
      </c>
      <c r="K65">
        <v>20</v>
      </c>
      <c r="L65">
        <v>1.49476831091181E-2</v>
      </c>
      <c r="M65">
        <v>2.7757847533632298</v>
      </c>
      <c r="N65">
        <f t="shared" si="2"/>
        <v>-0.80909790732436027</v>
      </c>
      <c r="O65">
        <f t="shared" si="3"/>
        <v>-2.6105822122570963</v>
      </c>
    </row>
    <row r="66" spans="1:15">
      <c r="A66" s="3">
        <v>20</v>
      </c>
      <c r="B66">
        <v>1.1086213818235401E-2</v>
      </c>
      <c r="C66">
        <v>0.23392721777365699</v>
      </c>
      <c r="D66">
        <v>523</v>
      </c>
      <c r="E66">
        <v>2</v>
      </c>
      <c r="F66">
        <v>3.8240917782026802E-3</v>
      </c>
      <c r="G66">
        <v>0.49330783938814499</v>
      </c>
      <c r="H66">
        <v>9</v>
      </c>
      <c r="I66">
        <v>1.7208413001912001E-2</v>
      </c>
      <c r="J66">
        <v>1.49904397705545</v>
      </c>
      <c r="K66">
        <v>15</v>
      </c>
      <c r="L66">
        <v>2.8680688336520099E-2</v>
      </c>
      <c r="M66">
        <v>3.6042065009560198</v>
      </c>
      <c r="N66">
        <f t="shared" si="2"/>
        <v>-1.7807418738049727</v>
      </c>
      <c r="O66">
        <f t="shared" si="3"/>
        <v>-4.1198718929254294</v>
      </c>
    </row>
    <row r="67" spans="1:15">
      <c r="A67" s="3">
        <v>21</v>
      </c>
      <c r="B67">
        <v>0.11106161560102699</v>
      </c>
      <c r="C67">
        <v>6.3896993801013699E-2</v>
      </c>
      <c r="D67">
        <v>213</v>
      </c>
      <c r="E67">
        <v>2</v>
      </c>
      <c r="F67">
        <v>9.3896713615023494E-3</v>
      </c>
      <c r="G67">
        <v>1.42253521126761</v>
      </c>
      <c r="H67">
        <v>5</v>
      </c>
      <c r="I67">
        <v>2.3474178403755899E-2</v>
      </c>
      <c r="J67">
        <v>1.9718309859154901</v>
      </c>
      <c r="K67">
        <v>3</v>
      </c>
      <c r="L67">
        <v>1.4084507042253501E-2</v>
      </c>
      <c r="M67">
        <v>1.1408450704225399</v>
      </c>
      <c r="N67">
        <f t="shared" si="2"/>
        <v>-1.5687323943661884</v>
      </c>
      <c r="O67">
        <f t="shared" si="3"/>
        <v>-2.3091408450704169</v>
      </c>
    </row>
    <row r="68" spans="1:15">
      <c r="A68" s="3">
        <v>22</v>
      </c>
      <c r="B68">
        <v>0.139567199024272</v>
      </c>
      <c r="C68">
        <v>7.6110534134029503E-2</v>
      </c>
      <c r="D68">
        <v>414</v>
      </c>
      <c r="E68">
        <v>7</v>
      </c>
      <c r="F68">
        <v>1.69082125603865E-2</v>
      </c>
      <c r="G68">
        <v>2.6352657004830902</v>
      </c>
      <c r="H68">
        <v>2</v>
      </c>
      <c r="I68">
        <v>4.8309178743961402E-3</v>
      </c>
      <c r="J68">
        <v>0.69806763285024198</v>
      </c>
      <c r="K68">
        <v>3</v>
      </c>
      <c r="L68">
        <v>7.2463768115942004E-3</v>
      </c>
      <c r="M68">
        <v>1.2632850241545901</v>
      </c>
      <c r="N68">
        <f t="shared" si="2"/>
        <v>1.576297101449273</v>
      </c>
      <c r="O68">
        <f t="shared" si="3"/>
        <v>0.75642512077294399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O68"/>
  <sheetViews>
    <sheetView tabSelected="1" workbookViewId="0">
      <selection activeCell="A2" sqref="A2"/>
    </sheetView>
  </sheetViews>
  <sheetFormatPr defaultColWidth="11" defaultRowHeight="15.75"/>
  <cols>
    <col min="1" max="1" width="12.375" bestFit="1" customWidth="1"/>
    <col min="2" max="2" width="25.875" bestFit="1" customWidth="1"/>
    <col min="3" max="3" width="29.875" bestFit="1" customWidth="1"/>
    <col min="4" max="4" width="22.375" bestFit="1" customWidth="1"/>
    <col min="5" max="5" width="18.125" bestFit="1" customWidth="1"/>
    <col min="6" max="6" width="22.375" bestFit="1" customWidth="1"/>
    <col min="7" max="7" width="15.375" bestFit="1" customWidth="1"/>
    <col min="8" max="8" width="17.625" bestFit="1" customWidth="1"/>
    <col min="9" max="9" width="21.875" bestFit="1" customWidth="1"/>
    <col min="10" max="10" width="14.875" bestFit="1" customWidth="1"/>
    <col min="11" max="11" width="21.5" bestFit="1" customWidth="1"/>
    <col min="12" max="12" width="26.5" bestFit="1" customWidth="1"/>
    <col min="13" max="13" width="19.5" bestFit="1" customWidth="1"/>
    <col min="14" max="14" width="19" bestFit="1" customWidth="1"/>
    <col min="15" max="15" width="22.125" bestFit="1" customWidth="1"/>
  </cols>
  <sheetData>
    <row r="1" spans="1:15" ht="18.75">
      <c r="A1" s="1" t="s">
        <v>59</v>
      </c>
    </row>
    <row r="3" spans="1:15">
      <c r="A3" s="2" t="s">
        <v>0</v>
      </c>
      <c r="B3" s="2" t="s">
        <v>40</v>
      </c>
      <c r="C3" s="2" t="s">
        <v>41</v>
      </c>
      <c r="D3" s="2" t="s">
        <v>42</v>
      </c>
      <c r="E3" s="2" t="s">
        <v>43</v>
      </c>
      <c r="F3" s="2" t="s">
        <v>44</v>
      </c>
      <c r="G3" s="2" t="s">
        <v>45</v>
      </c>
      <c r="H3" s="2" t="s">
        <v>49</v>
      </c>
      <c r="I3" s="2" t="s">
        <v>50</v>
      </c>
      <c r="J3" s="2" t="s">
        <v>46</v>
      </c>
      <c r="K3" s="2" t="s">
        <v>47</v>
      </c>
      <c r="L3" s="2" t="s">
        <v>48</v>
      </c>
      <c r="M3" s="2" t="s">
        <v>51</v>
      </c>
      <c r="N3" s="2" t="s">
        <v>52</v>
      </c>
      <c r="O3" s="2" t="s">
        <v>53</v>
      </c>
    </row>
    <row r="4" spans="1:15">
      <c r="A4" t="s">
        <v>1</v>
      </c>
      <c r="B4">
        <v>8.2530270340100104E-2</v>
      </c>
      <c r="C4">
        <v>6.2492014467769003E-2</v>
      </c>
      <c r="D4">
        <v>1013</v>
      </c>
      <c r="E4">
        <v>25</v>
      </c>
      <c r="F4">
        <v>2.46791707798618E-2</v>
      </c>
      <c r="G4">
        <v>3.60809476801579</v>
      </c>
      <c r="H4">
        <v>10</v>
      </c>
      <c r="I4">
        <v>9.8716683119447202E-3</v>
      </c>
      <c r="J4">
        <v>0.93188548864758103</v>
      </c>
      <c r="K4">
        <v>22</v>
      </c>
      <c r="L4">
        <v>2.1717670286278402E-2</v>
      </c>
      <c r="M4">
        <v>3.1016781836130298</v>
      </c>
      <c r="N4">
        <f t="shared" ref="N4:N42" si="0">G4-1.517*J4</f>
        <v>2.1944244817374097</v>
      </c>
      <c r="O4">
        <f t="shared" ref="O4:O42" si="1">G4-1.517*J4-0.649*M4</f>
        <v>0.18143534057255328</v>
      </c>
    </row>
    <row r="5" spans="1:15">
      <c r="A5" t="s">
        <v>2</v>
      </c>
      <c r="B5">
        <v>5.7798270925689198E-2</v>
      </c>
      <c r="C5">
        <v>0.19435475891607401</v>
      </c>
      <c r="D5">
        <v>923</v>
      </c>
      <c r="E5">
        <v>7</v>
      </c>
      <c r="F5">
        <v>7.5839653304441996E-3</v>
      </c>
      <c r="G5">
        <v>0.92307692307692302</v>
      </c>
      <c r="H5">
        <v>12</v>
      </c>
      <c r="I5">
        <v>1.30010834236186E-2</v>
      </c>
      <c r="J5">
        <v>1.41711809317443</v>
      </c>
      <c r="K5">
        <v>10</v>
      </c>
      <c r="L5">
        <v>1.08342361863489E-2</v>
      </c>
      <c r="M5">
        <v>1.8862405200433401</v>
      </c>
      <c r="N5">
        <f t="shared" si="0"/>
        <v>-1.2266912242686874</v>
      </c>
      <c r="O5">
        <f t="shared" si="1"/>
        <v>-2.4508613217768151</v>
      </c>
    </row>
    <row r="6" spans="1:15">
      <c r="A6" t="s">
        <v>3</v>
      </c>
      <c r="B6">
        <v>6.1145788698026303E-2</v>
      </c>
      <c r="C6">
        <v>9.8473745359941897E-2</v>
      </c>
      <c r="D6">
        <v>457</v>
      </c>
      <c r="E6">
        <v>10</v>
      </c>
      <c r="F6">
        <v>2.18818380743982E-2</v>
      </c>
      <c r="G6">
        <v>2.82056892778993</v>
      </c>
      <c r="H6">
        <v>6</v>
      </c>
      <c r="I6">
        <v>1.3129102844638901E-2</v>
      </c>
      <c r="J6">
        <v>1.82056892778993</v>
      </c>
      <c r="K6">
        <v>9</v>
      </c>
      <c r="L6">
        <v>1.9693654266958401E-2</v>
      </c>
      <c r="M6">
        <v>3.5076586433260402</v>
      </c>
      <c r="N6">
        <f t="shared" si="0"/>
        <v>5.8765864332606554E-2</v>
      </c>
      <c r="O6">
        <f t="shared" si="1"/>
        <v>-2.2177045951859937</v>
      </c>
    </row>
    <row r="7" spans="1:15">
      <c r="A7" t="s">
        <v>4</v>
      </c>
      <c r="B7">
        <v>6.3265032381656303E-2</v>
      </c>
      <c r="C7">
        <v>7.0468936071674898E-2</v>
      </c>
      <c r="D7">
        <v>727</v>
      </c>
      <c r="E7">
        <v>16</v>
      </c>
      <c r="F7">
        <v>2.2008253094910599E-2</v>
      </c>
      <c r="G7">
        <v>3.1540577716643701</v>
      </c>
      <c r="H7">
        <v>12</v>
      </c>
      <c r="I7">
        <v>1.65061898211829E-2</v>
      </c>
      <c r="J7">
        <v>2.5557083906464899</v>
      </c>
      <c r="K7">
        <v>13</v>
      </c>
      <c r="L7">
        <v>1.78817056396149E-2</v>
      </c>
      <c r="M7">
        <v>3.47592847317744</v>
      </c>
      <c r="N7">
        <f t="shared" si="0"/>
        <v>-0.72295185694635489</v>
      </c>
      <c r="O7">
        <f t="shared" si="1"/>
        <v>-2.9788294360385135</v>
      </c>
    </row>
    <row r="8" spans="1:15">
      <c r="A8" t="s">
        <v>5</v>
      </c>
      <c r="B8">
        <v>0.11268160887482701</v>
      </c>
      <c r="C8">
        <v>7.0979502423825003E-2</v>
      </c>
      <c r="D8">
        <v>486</v>
      </c>
      <c r="E8">
        <v>8</v>
      </c>
      <c r="F8">
        <v>1.6460905349794198E-2</v>
      </c>
      <c r="G8">
        <v>3.6378600823045302</v>
      </c>
      <c r="H8">
        <v>7</v>
      </c>
      <c r="I8">
        <v>1.4403292181070001E-2</v>
      </c>
      <c r="J8">
        <v>2.2448559670781898</v>
      </c>
      <c r="K8">
        <v>11</v>
      </c>
      <c r="L8">
        <v>2.26337448559671E-2</v>
      </c>
      <c r="M8">
        <v>4.1872427983539096</v>
      </c>
      <c r="N8">
        <f t="shared" si="0"/>
        <v>0.2324135802469165</v>
      </c>
      <c r="O8">
        <f t="shared" si="1"/>
        <v>-2.4851069958847707</v>
      </c>
    </row>
    <row r="9" spans="1:15">
      <c r="A9" t="s">
        <v>6</v>
      </c>
      <c r="B9">
        <v>3.7639138086859099E-2</v>
      </c>
      <c r="C9">
        <v>0.149375176445742</v>
      </c>
      <c r="D9">
        <v>551</v>
      </c>
      <c r="E9">
        <v>6</v>
      </c>
      <c r="F9">
        <v>1.0889292196007301E-2</v>
      </c>
      <c r="G9">
        <v>0.79854809437386598</v>
      </c>
      <c r="H9">
        <v>9</v>
      </c>
      <c r="I9">
        <v>1.6333938294010902E-2</v>
      </c>
      <c r="J9">
        <v>2.3557168784028999</v>
      </c>
      <c r="K9">
        <v>7</v>
      </c>
      <c r="L9">
        <v>1.27041742286751E-2</v>
      </c>
      <c r="M9">
        <v>2.0290381125226902</v>
      </c>
      <c r="N9">
        <f t="shared" si="0"/>
        <v>-2.7750744101633331</v>
      </c>
      <c r="O9">
        <f t="shared" si="1"/>
        <v>-4.0919201451905591</v>
      </c>
    </row>
    <row r="10" spans="1:15">
      <c r="A10" t="s">
        <v>7</v>
      </c>
      <c r="B10">
        <v>0.11650184714395</v>
      </c>
      <c r="C10">
        <v>4.8836069173172299E-2</v>
      </c>
      <c r="D10">
        <v>206</v>
      </c>
      <c r="E10">
        <v>5</v>
      </c>
      <c r="F10">
        <v>2.4271844660194199E-2</v>
      </c>
      <c r="G10">
        <v>3.65533980582524</v>
      </c>
      <c r="H10">
        <v>5</v>
      </c>
      <c r="I10">
        <v>2.4271844660194199E-2</v>
      </c>
      <c r="J10">
        <v>2.63592233009709</v>
      </c>
      <c r="K10">
        <v>1</v>
      </c>
      <c r="L10">
        <v>4.8543689320388302E-3</v>
      </c>
      <c r="M10">
        <v>1.5485436893203901</v>
      </c>
      <c r="N10">
        <f t="shared" si="0"/>
        <v>-0.34335436893204507</v>
      </c>
      <c r="O10">
        <f t="shared" si="1"/>
        <v>-1.3483592233009782</v>
      </c>
    </row>
    <row r="11" spans="1:15">
      <c r="A11" t="s">
        <v>8</v>
      </c>
      <c r="B11">
        <v>0.10789964289604199</v>
      </c>
      <c r="C11">
        <v>3.6392663362925098E-2</v>
      </c>
      <c r="D11">
        <v>503</v>
      </c>
      <c r="E11">
        <v>7</v>
      </c>
      <c r="F11">
        <v>1.39165009940358E-2</v>
      </c>
      <c r="G11">
        <v>1.7216699801192801</v>
      </c>
      <c r="H11">
        <v>13</v>
      </c>
      <c r="I11">
        <v>2.5844930417494999E-2</v>
      </c>
      <c r="J11">
        <v>1.95029821073559</v>
      </c>
      <c r="K11">
        <v>4</v>
      </c>
      <c r="L11">
        <v>7.9522862823061605E-3</v>
      </c>
      <c r="M11">
        <v>1.4711729622266401</v>
      </c>
      <c r="N11">
        <f t="shared" si="0"/>
        <v>-1.2369324055666098</v>
      </c>
      <c r="O11">
        <f t="shared" si="1"/>
        <v>-2.191723658051699</v>
      </c>
    </row>
    <row r="12" spans="1:15">
      <c r="A12" t="s">
        <v>9</v>
      </c>
      <c r="B12">
        <v>4.1092787072135997E-2</v>
      </c>
      <c r="C12">
        <v>0.183550321522266</v>
      </c>
      <c r="D12">
        <v>139</v>
      </c>
      <c r="E12">
        <v>1</v>
      </c>
      <c r="F12">
        <v>7.1942446043165497E-3</v>
      </c>
      <c r="G12">
        <v>0.43884892086330901</v>
      </c>
      <c r="H12">
        <v>2</v>
      </c>
      <c r="I12">
        <v>1.4388489208633099E-2</v>
      </c>
      <c r="J12">
        <v>1.14388489208633</v>
      </c>
      <c r="K12">
        <v>2</v>
      </c>
      <c r="L12">
        <v>1.4388489208633099E-2</v>
      </c>
      <c r="M12">
        <v>2.9856115107913701</v>
      </c>
      <c r="N12">
        <f t="shared" si="0"/>
        <v>-1.2964244604316535</v>
      </c>
      <c r="O12">
        <f t="shared" si="1"/>
        <v>-3.234086330935253</v>
      </c>
    </row>
    <row r="13" spans="1:15">
      <c r="A13" t="s">
        <v>10</v>
      </c>
      <c r="B13">
        <v>9.5226727217098101E-2</v>
      </c>
      <c r="C13">
        <v>8.5469479183562194E-2</v>
      </c>
      <c r="D13">
        <v>699</v>
      </c>
      <c r="E13">
        <v>11</v>
      </c>
      <c r="F13">
        <v>1.57367668097282E-2</v>
      </c>
      <c r="G13">
        <v>2.8812589413447798</v>
      </c>
      <c r="H13">
        <v>7</v>
      </c>
      <c r="I13">
        <v>1.00143061516452E-2</v>
      </c>
      <c r="J13">
        <v>1.4191702432045801</v>
      </c>
      <c r="K13">
        <v>15</v>
      </c>
      <c r="L13">
        <v>2.14592274678112E-2</v>
      </c>
      <c r="M13">
        <v>3.3919885550786799</v>
      </c>
      <c r="N13">
        <f t="shared" si="0"/>
        <v>0.72837768240343204</v>
      </c>
      <c r="O13">
        <f t="shared" si="1"/>
        <v>-1.4730228898426314</v>
      </c>
    </row>
    <row r="14" spans="1:15">
      <c r="A14" t="s">
        <v>11</v>
      </c>
      <c r="B14">
        <v>0.10077181534358801</v>
      </c>
      <c r="C14">
        <v>9.1740700401786099E-2</v>
      </c>
      <c r="D14">
        <v>584</v>
      </c>
      <c r="E14">
        <v>7</v>
      </c>
      <c r="F14">
        <v>1.1986301369862999E-2</v>
      </c>
      <c r="G14">
        <v>1.9691780821917799</v>
      </c>
      <c r="H14">
        <v>4</v>
      </c>
      <c r="I14">
        <v>5.1369863013698601E-3</v>
      </c>
      <c r="J14">
        <v>0.74315068493150704</v>
      </c>
      <c r="K14">
        <v>16</v>
      </c>
      <c r="L14">
        <v>2.7397260273972601E-2</v>
      </c>
      <c r="M14">
        <v>4.0890410958904102</v>
      </c>
      <c r="N14">
        <f t="shared" si="0"/>
        <v>0.8418184931506838</v>
      </c>
      <c r="O14">
        <f t="shared" si="1"/>
        <v>-1.8119691780821925</v>
      </c>
    </row>
    <row r="15" spans="1:15">
      <c r="A15" t="s">
        <v>12</v>
      </c>
      <c r="B15">
        <v>0.149002912779818</v>
      </c>
      <c r="C15">
        <v>4.9610584224038197E-2</v>
      </c>
      <c r="D15">
        <v>413</v>
      </c>
      <c r="E15">
        <v>13</v>
      </c>
      <c r="F15">
        <v>3.1476997578692503E-2</v>
      </c>
      <c r="G15">
        <v>4.2469733656174302</v>
      </c>
      <c r="H15">
        <v>10</v>
      </c>
      <c r="I15">
        <v>2.4213075060532701E-2</v>
      </c>
      <c r="J15">
        <v>2.2832929782082299</v>
      </c>
      <c r="K15">
        <v>3</v>
      </c>
      <c r="L15">
        <v>7.2639225181598101E-3</v>
      </c>
      <c r="M15">
        <v>1.22033898305085</v>
      </c>
      <c r="N15">
        <f t="shared" si="0"/>
        <v>0.78321791767554583</v>
      </c>
      <c r="O15">
        <f t="shared" si="1"/>
        <v>-8.7820823244558754E-3</v>
      </c>
    </row>
    <row r="16" spans="1:15">
      <c r="A16" t="s">
        <v>13</v>
      </c>
      <c r="B16">
        <v>2.2903602038625102E-2</v>
      </c>
      <c r="C16">
        <v>0.28549571650384198</v>
      </c>
      <c r="D16">
        <v>279</v>
      </c>
      <c r="E16">
        <v>2</v>
      </c>
      <c r="F16">
        <v>7.1684587813620098E-3</v>
      </c>
      <c r="G16">
        <v>1.38351254480287</v>
      </c>
      <c r="H16">
        <v>9</v>
      </c>
      <c r="I16">
        <v>3.2258064516128997E-2</v>
      </c>
      <c r="J16">
        <v>4.3369175627240102</v>
      </c>
      <c r="K16">
        <v>5</v>
      </c>
      <c r="L16">
        <v>1.7921146953405E-2</v>
      </c>
      <c r="M16">
        <v>3.5053763440860202</v>
      </c>
      <c r="N16">
        <f t="shared" si="0"/>
        <v>-5.1955913978494532</v>
      </c>
      <c r="O16">
        <f t="shared" si="1"/>
        <v>-7.4705806451612808</v>
      </c>
    </row>
    <row r="17" spans="1:15">
      <c r="A17" t="s">
        <v>14</v>
      </c>
      <c r="B17">
        <v>1.9164821607922398E-2</v>
      </c>
      <c r="C17">
        <v>0.26218318607792102</v>
      </c>
      <c r="D17">
        <v>578</v>
      </c>
      <c r="E17">
        <v>4</v>
      </c>
      <c r="F17">
        <v>6.9204152249135002E-3</v>
      </c>
      <c r="G17">
        <v>0.76816608996539804</v>
      </c>
      <c r="H17">
        <v>15</v>
      </c>
      <c r="I17">
        <v>2.5951557093425601E-2</v>
      </c>
      <c r="J17">
        <v>3.5311418685121101</v>
      </c>
      <c r="K17">
        <v>5</v>
      </c>
      <c r="L17">
        <v>8.6505190311418692E-3</v>
      </c>
      <c r="M17">
        <v>1</v>
      </c>
      <c r="N17">
        <f t="shared" si="0"/>
        <v>-4.5885761245674725</v>
      </c>
      <c r="O17">
        <f t="shared" si="1"/>
        <v>-5.2375761245674726</v>
      </c>
    </row>
    <row r="18" spans="1:15">
      <c r="A18" t="s">
        <v>15</v>
      </c>
      <c r="B18">
        <v>0.15403378931749501</v>
      </c>
      <c r="C18">
        <v>0.136533123342688</v>
      </c>
      <c r="D18">
        <v>238</v>
      </c>
      <c r="E18">
        <v>1</v>
      </c>
      <c r="F18">
        <v>4.20168067226891E-3</v>
      </c>
      <c r="G18">
        <v>0.16386554621848701</v>
      </c>
      <c r="H18">
        <v>2</v>
      </c>
      <c r="I18">
        <v>8.4033613445378096E-3</v>
      </c>
      <c r="J18">
        <v>1.02521008403361</v>
      </c>
      <c r="K18">
        <v>3</v>
      </c>
      <c r="L18">
        <v>1.26050420168067E-2</v>
      </c>
      <c r="M18">
        <v>1.0798319327731101</v>
      </c>
      <c r="N18">
        <f t="shared" si="0"/>
        <v>-1.3913781512604992</v>
      </c>
      <c r="O18">
        <f t="shared" si="1"/>
        <v>-2.0921890756302477</v>
      </c>
    </row>
    <row r="19" spans="1:15">
      <c r="A19" t="s">
        <v>16</v>
      </c>
      <c r="B19">
        <v>3.2089560768261201E-2</v>
      </c>
      <c r="C19">
        <v>0.26025252561506401</v>
      </c>
      <c r="D19">
        <v>392</v>
      </c>
      <c r="E19">
        <v>7</v>
      </c>
      <c r="F19">
        <v>1.7857142857142901E-2</v>
      </c>
      <c r="G19">
        <v>1.5765306122449001</v>
      </c>
      <c r="H19">
        <v>7</v>
      </c>
      <c r="I19">
        <v>1.7857142857142901E-2</v>
      </c>
      <c r="J19">
        <v>1.87244897959184</v>
      </c>
      <c r="K19">
        <v>9</v>
      </c>
      <c r="L19">
        <v>2.2959183673469399E-2</v>
      </c>
      <c r="M19">
        <v>4.875</v>
      </c>
      <c r="N19">
        <f t="shared" si="0"/>
        <v>-1.2639744897959209</v>
      </c>
      <c r="O19">
        <f t="shared" si="1"/>
        <v>-4.4278494897959213</v>
      </c>
    </row>
    <row r="20" spans="1:15">
      <c r="A20" t="s">
        <v>17</v>
      </c>
      <c r="B20">
        <v>0.17535230098722801</v>
      </c>
      <c r="C20">
        <v>6.3022356147375794E-2</v>
      </c>
      <c r="D20">
        <v>202</v>
      </c>
      <c r="E20">
        <v>3</v>
      </c>
      <c r="F20">
        <v>1.4851485148514899E-2</v>
      </c>
      <c r="G20">
        <v>2.35148514851485</v>
      </c>
      <c r="H20">
        <v>2</v>
      </c>
      <c r="I20">
        <v>9.9009900990098994E-3</v>
      </c>
      <c r="J20">
        <v>0.56435643564356397</v>
      </c>
      <c r="K20">
        <v>3</v>
      </c>
      <c r="L20">
        <v>1.4851485148514899E-2</v>
      </c>
      <c r="M20">
        <v>2.15346534653465</v>
      </c>
      <c r="N20">
        <f t="shared" si="0"/>
        <v>1.4953564356435636</v>
      </c>
      <c r="O20">
        <f t="shared" si="1"/>
        <v>9.7757425742575732E-2</v>
      </c>
    </row>
    <row r="21" spans="1:15">
      <c r="A21" t="s">
        <v>18</v>
      </c>
      <c r="B21">
        <v>0.13555820767340401</v>
      </c>
      <c r="C21">
        <v>6.1845347516512598E-2</v>
      </c>
      <c r="D21">
        <v>542</v>
      </c>
      <c r="E21">
        <v>4</v>
      </c>
      <c r="F21">
        <v>7.3800738007380098E-3</v>
      </c>
      <c r="G21">
        <v>1.0129151291512899</v>
      </c>
      <c r="H21">
        <v>7</v>
      </c>
      <c r="I21">
        <v>1.2915129151291499E-2</v>
      </c>
      <c r="J21">
        <v>1.9723247232472301</v>
      </c>
      <c r="K21">
        <v>8</v>
      </c>
      <c r="L21">
        <v>1.4760147601476E-2</v>
      </c>
      <c r="M21">
        <v>2.4243542435424401</v>
      </c>
      <c r="N21">
        <f t="shared" si="0"/>
        <v>-1.9791014760147581</v>
      </c>
      <c r="O21">
        <f t="shared" si="1"/>
        <v>-3.5525073800738021</v>
      </c>
    </row>
    <row r="22" spans="1:15">
      <c r="A22" t="s">
        <v>19</v>
      </c>
      <c r="B22">
        <v>0.163432436260219</v>
      </c>
      <c r="C22">
        <v>8.0440744583869406E-2</v>
      </c>
      <c r="D22">
        <v>152</v>
      </c>
      <c r="E22">
        <v>4</v>
      </c>
      <c r="F22">
        <v>2.6315789473684199E-2</v>
      </c>
      <c r="G22">
        <v>4.7828947368421098</v>
      </c>
      <c r="H22">
        <v>2</v>
      </c>
      <c r="I22">
        <v>1.3157894736842099E-2</v>
      </c>
      <c r="J22">
        <v>0.73684210526315796</v>
      </c>
      <c r="K22">
        <v>1</v>
      </c>
      <c r="L22">
        <v>6.5789473684210497E-3</v>
      </c>
      <c r="M22">
        <v>1.40789473684211</v>
      </c>
      <c r="N22">
        <f t="shared" si="0"/>
        <v>3.6651052631578991</v>
      </c>
      <c r="O22">
        <f t="shared" si="1"/>
        <v>2.7513815789473695</v>
      </c>
    </row>
    <row r="23" spans="1:15">
      <c r="A23" t="s">
        <v>20</v>
      </c>
      <c r="B23">
        <v>0.175572152431798</v>
      </c>
      <c r="C23">
        <v>4.2327479539614701E-2</v>
      </c>
      <c r="D23">
        <v>549</v>
      </c>
      <c r="E23">
        <v>9</v>
      </c>
      <c r="F23">
        <v>1.63934426229508E-2</v>
      </c>
      <c r="G23">
        <v>2.3424408014571898</v>
      </c>
      <c r="H23">
        <v>6</v>
      </c>
      <c r="I23">
        <v>1.0928961748633901E-2</v>
      </c>
      <c r="J23">
        <v>1.4990892531876101</v>
      </c>
      <c r="K23">
        <v>5</v>
      </c>
      <c r="L23">
        <v>9.1074681238615708E-3</v>
      </c>
      <c r="M23">
        <v>1.4353369763205801</v>
      </c>
      <c r="N23">
        <f t="shared" si="0"/>
        <v>6.8322404371585321E-2</v>
      </c>
      <c r="O23">
        <f t="shared" si="1"/>
        <v>-0.86321129326047119</v>
      </c>
    </row>
    <row r="24" spans="1:15">
      <c r="A24" t="s">
        <v>21</v>
      </c>
      <c r="B24">
        <v>9.0282128375281406E-2</v>
      </c>
      <c r="C24">
        <v>5.2836489543116198E-2</v>
      </c>
      <c r="D24">
        <v>430</v>
      </c>
      <c r="E24">
        <v>4</v>
      </c>
      <c r="F24">
        <v>9.3023255813953504E-3</v>
      </c>
      <c r="G24">
        <v>1.46976744186047</v>
      </c>
      <c r="H24">
        <v>3</v>
      </c>
      <c r="I24">
        <v>6.9767441860465098E-3</v>
      </c>
      <c r="J24">
        <v>1.35813953488372</v>
      </c>
      <c r="K24">
        <v>11</v>
      </c>
      <c r="L24">
        <v>2.5581395348837199E-2</v>
      </c>
      <c r="M24">
        <v>3.53488372093023</v>
      </c>
      <c r="N24">
        <f t="shared" si="0"/>
        <v>-0.59053023255813297</v>
      </c>
      <c r="O24">
        <f t="shared" si="1"/>
        <v>-2.8846697674418524</v>
      </c>
    </row>
    <row r="25" spans="1:15">
      <c r="A25" t="s">
        <v>22</v>
      </c>
      <c r="B25">
        <v>9.0999059595008397E-2</v>
      </c>
      <c r="C25">
        <v>5.9594127407456003E-2</v>
      </c>
      <c r="D25">
        <v>818</v>
      </c>
      <c r="E25">
        <v>8</v>
      </c>
      <c r="F25">
        <v>9.7799511002445005E-3</v>
      </c>
      <c r="G25">
        <v>1.6992665036674801</v>
      </c>
      <c r="H25">
        <v>9</v>
      </c>
      <c r="I25">
        <v>9.7799511002445005E-3</v>
      </c>
      <c r="J25">
        <v>0.98777506112469404</v>
      </c>
      <c r="K25">
        <v>11</v>
      </c>
      <c r="L25">
        <v>1.3447432762836199E-2</v>
      </c>
      <c r="M25">
        <v>2.51955990220049</v>
      </c>
      <c r="N25">
        <f t="shared" si="0"/>
        <v>0.20081173594131929</v>
      </c>
      <c r="O25">
        <f t="shared" si="1"/>
        <v>-1.4343826405867988</v>
      </c>
    </row>
    <row r="26" spans="1:15">
      <c r="A26" t="s">
        <v>23</v>
      </c>
      <c r="B26">
        <v>3.0019307417773901E-2</v>
      </c>
      <c r="C26">
        <v>0.14874666971474401</v>
      </c>
      <c r="D26">
        <v>276</v>
      </c>
      <c r="E26">
        <v>5</v>
      </c>
      <c r="F26">
        <v>1.8115942028985501E-2</v>
      </c>
      <c r="G26">
        <v>2.7065217391304301</v>
      </c>
      <c r="H26">
        <v>6</v>
      </c>
      <c r="I26">
        <v>2.1739130434782601E-2</v>
      </c>
      <c r="J26">
        <v>3.7355072463768102</v>
      </c>
      <c r="K26">
        <v>4</v>
      </c>
      <c r="L26">
        <v>1.4492753623188401E-2</v>
      </c>
      <c r="M26">
        <v>1.85869565217391</v>
      </c>
      <c r="N26">
        <f t="shared" si="0"/>
        <v>-2.9602427536231906</v>
      </c>
      <c r="O26">
        <f t="shared" si="1"/>
        <v>-4.1665362318840584</v>
      </c>
    </row>
    <row r="27" spans="1:15">
      <c r="A27" t="s">
        <v>24</v>
      </c>
      <c r="B27">
        <v>2.6685084326203899E-2</v>
      </c>
      <c r="C27">
        <v>0.101592810787134</v>
      </c>
      <c r="D27">
        <v>717</v>
      </c>
      <c r="E27">
        <v>11</v>
      </c>
      <c r="F27">
        <v>1.53417015341702E-2</v>
      </c>
      <c r="G27">
        <v>2.57182705718271</v>
      </c>
      <c r="H27">
        <v>15</v>
      </c>
      <c r="I27">
        <v>2.0920502092050201E-2</v>
      </c>
      <c r="J27">
        <v>2.7907949790795001</v>
      </c>
      <c r="K27">
        <v>20</v>
      </c>
      <c r="L27">
        <v>2.78940027894003E-2</v>
      </c>
      <c r="M27">
        <v>4.7419804741980496</v>
      </c>
      <c r="N27">
        <f t="shared" si="0"/>
        <v>-1.6618089260808917</v>
      </c>
      <c r="O27">
        <f t="shared" si="1"/>
        <v>-4.7393542538354261</v>
      </c>
    </row>
    <row r="28" spans="1:15">
      <c r="A28" t="s">
        <v>25</v>
      </c>
      <c r="B28">
        <v>0.152489443900646</v>
      </c>
      <c r="C28">
        <v>9.5265744328335705E-2</v>
      </c>
      <c r="D28">
        <v>303</v>
      </c>
      <c r="E28">
        <v>9</v>
      </c>
      <c r="F28">
        <v>2.9702970297029702E-2</v>
      </c>
      <c r="G28">
        <v>4.6501650165016502</v>
      </c>
      <c r="H28">
        <v>3</v>
      </c>
      <c r="I28">
        <v>9.9009900990098994E-3</v>
      </c>
      <c r="J28">
        <v>1.80858085808581</v>
      </c>
      <c r="K28">
        <v>3</v>
      </c>
      <c r="L28">
        <v>9.9009900990098994E-3</v>
      </c>
      <c r="M28">
        <v>1.7557755775577599</v>
      </c>
      <c r="N28">
        <f t="shared" si="0"/>
        <v>1.9065478547854764</v>
      </c>
      <c r="O28">
        <f t="shared" si="1"/>
        <v>0.76704950495049018</v>
      </c>
    </row>
    <row r="29" spans="1:15">
      <c r="A29" t="s">
        <v>26</v>
      </c>
      <c r="B29">
        <v>0.10803643308696299</v>
      </c>
      <c r="C29">
        <v>6.9269717671789993E-2</v>
      </c>
      <c r="D29">
        <v>580</v>
      </c>
      <c r="E29">
        <v>13</v>
      </c>
      <c r="F29">
        <v>2.24137931034483E-2</v>
      </c>
      <c r="G29">
        <v>3.0551724137931</v>
      </c>
      <c r="H29">
        <v>6</v>
      </c>
      <c r="I29">
        <v>1.03448275862069E-2</v>
      </c>
      <c r="J29">
        <v>1.49655172413793</v>
      </c>
      <c r="K29">
        <v>18</v>
      </c>
      <c r="L29">
        <v>3.10344827586207E-2</v>
      </c>
      <c r="M29">
        <v>4.1862068965517203</v>
      </c>
      <c r="N29">
        <f t="shared" si="0"/>
        <v>0.78490344827586034</v>
      </c>
      <c r="O29">
        <f t="shared" si="1"/>
        <v>-1.9319448275862063</v>
      </c>
    </row>
    <row r="30" spans="1:15">
      <c r="A30" t="s">
        <v>27</v>
      </c>
      <c r="B30">
        <v>8.1397220264348202E-2</v>
      </c>
      <c r="C30">
        <v>4.6876861964103803E-2</v>
      </c>
      <c r="D30">
        <v>542</v>
      </c>
      <c r="E30">
        <v>12</v>
      </c>
      <c r="F30">
        <v>2.2140221402214E-2</v>
      </c>
      <c r="G30">
        <v>3.3560885608856101</v>
      </c>
      <c r="H30">
        <v>7</v>
      </c>
      <c r="I30">
        <v>1.2915129151291499E-2</v>
      </c>
      <c r="J30">
        <v>1.6236162361623601</v>
      </c>
      <c r="K30">
        <v>11</v>
      </c>
      <c r="L30">
        <v>2.0295202952029499E-2</v>
      </c>
      <c r="M30">
        <v>3.78044280442804</v>
      </c>
      <c r="N30">
        <f t="shared" si="0"/>
        <v>0.89306273062731023</v>
      </c>
      <c r="O30">
        <f t="shared" si="1"/>
        <v>-1.5604446494464876</v>
      </c>
    </row>
    <row r="31" spans="1:15">
      <c r="A31" t="s">
        <v>28</v>
      </c>
      <c r="B31">
        <v>7.3709278475250703E-2</v>
      </c>
      <c r="C31">
        <v>9.35998896515884E-2</v>
      </c>
      <c r="D31">
        <v>415</v>
      </c>
      <c r="E31">
        <v>4</v>
      </c>
      <c r="F31">
        <v>9.6385542168674707E-3</v>
      </c>
      <c r="G31">
        <v>1.8819277108433701</v>
      </c>
      <c r="H31">
        <v>5</v>
      </c>
      <c r="I31">
        <v>1.44578313253012E-2</v>
      </c>
      <c r="J31">
        <v>1.53734939759036</v>
      </c>
      <c r="K31">
        <v>7</v>
      </c>
      <c r="L31">
        <v>1.68674698795181E-2</v>
      </c>
      <c r="M31">
        <v>4.3518072289156597</v>
      </c>
      <c r="N31">
        <f t="shared" si="0"/>
        <v>-0.45023132530120602</v>
      </c>
      <c r="O31">
        <f t="shared" si="1"/>
        <v>-3.2745542168674695</v>
      </c>
    </row>
    <row r="32" spans="1:15">
      <c r="A32" t="s">
        <v>29</v>
      </c>
      <c r="B32">
        <v>0.12787048300220299</v>
      </c>
      <c r="C32">
        <v>7.23994147142452E-2</v>
      </c>
      <c r="D32">
        <v>357</v>
      </c>
      <c r="E32">
        <v>9</v>
      </c>
      <c r="F32">
        <v>2.5210084033613401E-2</v>
      </c>
      <c r="G32">
        <v>4.2240896358543401</v>
      </c>
      <c r="H32">
        <v>3</v>
      </c>
      <c r="I32">
        <v>8.4033613445378096E-3</v>
      </c>
      <c r="J32">
        <v>0.70308123249299703</v>
      </c>
      <c r="K32">
        <v>8</v>
      </c>
      <c r="L32">
        <v>2.2408963585434202E-2</v>
      </c>
      <c r="M32">
        <v>4.0336134453781503</v>
      </c>
      <c r="N32">
        <f t="shared" si="0"/>
        <v>3.1575154061624637</v>
      </c>
      <c r="O32">
        <f t="shared" si="1"/>
        <v>0.53970028011204407</v>
      </c>
    </row>
    <row r="33" spans="1:15">
      <c r="A33" t="s">
        <v>30</v>
      </c>
      <c r="B33">
        <v>0.22767995575331501</v>
      </c>
      <c r="C33">
        <v>2.9973776540506199E-2</v>
      </c>
      <c r="D33">
        <v>319</v>
      </c>
      <c r="E33">
        <v>7</v>
      </c>
      <c r="F33">
        <v>2.1943573667711599E-2</v>
      </c>
      <c r="G33">
        <v>4.6300940438871496</v>
      </c>
      <c r="H33">
        <v>4</v>
      </c>
      <c r="I33">
        <v>1.2539184952978099E-2</v>
      </c>
      <c r="J33">
        <v>1.2037617554858899</v>
      </c>
      <c r="K33">
        <v>7</v>
      </c>
      <c r="L33">
        <v>2.1943573667711599E-2</v>
      </c>
      <c r="M33">
        <v>3.3197492163009401</v>
      </c>
      <c r="N33">
        <f t="shared" si="0"/>
        <v>2.8039874608150548</v>
      </c>
      <c r="O33">
        <f t="shared" si="1"/>
        <v>0.64947021943574468</v>
      </c>
    </row>
    <row r="34" spans="1:15">
      <c r="A34" t="s">
        <v>31</v>
      </c>
      <c r="B34">
        <v>0.118076778460564</v>
      </c>
      <c r="C34">
        <v>7.1000597302764895E-2</v>
      </c>
      <c r="D34">
        <v>783</v>
      </c>
      <c r="E34">
        <v>15</v>
      </c>
      <c r="F34">
        <v>1.9157088122605401E-2</v>
      </c>
      <c r="G34">
        <v>2.4291187739463602</v>
      </c>
      <c r="H34">
        <v>10</v>
      </c>
      <c r="I34">
        <v>1.27713920817369E-2</v>
      </c>
      <c r="J34">
        <v>1.71264367816092</v>
      </c>
      <c r="K34">
        <v>21</v>
      </c>
      <c r="L34">
        <v>2.68199233716475E-2</v>
      </c>
      <c r="M34">
        <v>4.81864623243934</v>
      </c>
      <c r="N34">
        <f t="shared" si="0"/>
        <v>-0.16896168582375504</v>
      </c>
      <c r="O34">
        <f t="shared" si="1"/>
        <v>-3.2962630906768866</v>
      </c>
    </row>
    <row r="35" spans="1:15">
      <c r="A35" t="s">
        <v>32</v>
      </c>
      <c r="B35">
        <v>0.121612599293552</v>
      </c>
      <c r="C35">
        <v>9.4575509297626398E-2</v>
      </c>
      <c r="D35">
        <v>66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1.5151515151515201E-2</v>
      </c>
      <c r="M35">
        <v>0.62121212121212099</v>
      </c>
      <c r="N35">
        <f t="shared" si="0"/>
        <v>0</v>
      </c>
      <c r="O35">
        <f t="shared" si="1"/>
        <v>-0.40316666666666656</v>
      </c>
    </row>
    <row r="36" spans="1:15">
      <c r="A36" t="s">
        <v>33</v>
      </c>
      <c r="B36">
        <v>0.15340050893124499</v>
      </c>
      <c r="C36">
        <v>6.1040737473524502E-2</v>
      </c>
      <c r="D36">
        <v>194</v>
      </c>
      <c r="E36">
        <v>3</v>
      </c>
      <c r="F36">
        <v>1.54639175257732E-2</v>
      </c>
      <c r="G36">
        <v>3.37628865979381</v>
      </c>
      <c r="H36">
        <v>1</v>
      </c>
      <c r="I36">
        <v>5.1546391752577301E-3</v>
      </c>
      <c r="J36">
        <v>0.335051546391753</v>
      </c>
      <c r="K36">
        <v>2</v>
      </c>
      <c r="L36">
        <v>1.03092783505155E-2</v>
      </c>
      <c r="M36">
        <v>1.3505154639175301</v>
      </c>
      <c r="N36">
        <f t="shared" si="0"/>
        <v>2.8680154639175206</v>
      </c>
      <c r="O36">
        <f t="shared" si="1"/>
        <v>1.9915309278350435</v>
      </c>
    </row>
    <row r="37" spans="1:15">
      <c r="A37" t="s">
        <v>34</v>
      </c>
      <c r="B37">
        <v>5.0466872963712599E-2</v>
      </c>
      <c r="C37">
        <v>8.7462911450209194E-2</v>
      </c>
      <c r="D37">
        <v>580</v>
      </c>
      <c r="E37">
        <v>4</v>
      </c>
      <c r="F37">
        <v>6.8965517241379301E-3</v>
      </c>
      <c r="G37">
        <v>1.30172413793103</v>
      </c>
      <c r="H37">
        <v>9</v>
      </c>
      <c r="I37">
        <v>1.55172413793103E-2</v>
      </c>
      <c r="J37">
        <v>1.9344827586206901</v>
      </c>
      <c r="K37">
        <v>9</v>
      </c>
      <c r="L37">
        <v>1.55172413793103E-2</v>
      </c>
      <c r="M37">
        <v>3.7362068965517201</v>
      </c>
      <c r="N37">
        <f t="shared" si="0"/>
        <v>-1.6328862068965566</v>
      </c>
      <c r="O37">
        <f t="shared" si="1"/>
        <v>-4.0576844827586234</v>
      </c>
    </row>
    <row r="38" spans="1:15">
      <c r="A38" t="s">
        <v>35</v>
      </c>
      <c r="B38">
        <v>4.2114519821569302E-2</v>
      </c>
      <c r="C38">
        <v>0.101956270311181</v>
      </c>
      <c r="D38">
        <v>758</v>
      </c>
      <c r="E38">
        <v>9</v>
      </c>
      <c r="F38">
        <v>1.18733509234828E-2</v>
      </c>
      <c r="G38">
        <v>1.8654353562005299</v>
      </c>
      <c r="H38">
        <v>4</v>
      </c>
      <c r="I38">
        <v>5.2770448548812698E-3</v>
      </c>
      <c r="J38">
        <v>0.63060686015831102</v>
      </c>
      <c r="K38">
        <v>11</v>
      </c>
      <c r="L38">
        <v>1.45118733509235E-2</v>
      </c>
      <c r="M38">
        <v>2.0408970976253298</v>
      </c>
      <c r="N38">
        <f t="shared" si="0"/>
        <v>0.90880474934037214</v>
      </c>
      <c r="O38">
        <f t="shared" si="1"/>
        <v>-0.41573746701846703</v>
      </c>
    </row>
    <row r="39" spans="1:15">
      <c r="A39" t="s">
        <v>36</v>
      </c>
      <c r="B39">
        <v>3.3837245725742197E-2</v>
      </c>
      <c r="C39">
        <v>0.24984854553980099</v>
      </c>
      <c r="D39">
        <v>177</v>
      </c>
      <c r="E39">
        <v>2</v>
      </c>
      <c r="F39">
        <v>1.12994350282486E-2</v>
      </c>
      <c r="G39">
        <v>1.2655367231638399</v>
      </c>
      <c r="H39">
        <v>2</v>
      </c>
      <c r="I39">
        <v>1.12994350282486E-2</v>
      </c>
      <c r="J39">
        <v>1.2316384180791</v>
      </c>
      <c r="K39">
        <v>5</v>
      </c>
      <c r="L39">
        <v>2.82485875706215E-2</v>
      </c>
      <c r="M39">
        <v>4.13559322033898</v>
      </c>
      <c r="N39">
        <f t="shared" si="0"/>
        <v>-0.60285875706215464</v>
      </c>
      <c r="O39">
        <f t="shared" si="1"/>
        <v>-3.2868587570621526</v>
      </c>
    </row>
    <row r="40" spans="1:15">
      <c r="A40" t="s">
        <v>37</v>
      </c>
      <c r="B40">
        <v>1.4138782249307201E-2</v>
      </c>
      <c r="C40">
        <v>0.29077845701642302</v>
      </c>
      <c r="D40">
        <v>346</v>
      </c>
      <c r="E40">
        <v>1</v>
      </c>
      <c r="F40">
        <v>2.8901734104046198E-3</v>
      </c>
      <c r="G40">
        <v>0.68786127167630096</v>
      </c>
      <c r="H40">
        <v>4</v>
      </c>
      <c r="I40">
        <v>1.15606936416185E-2</v>
      </c>
      <c r="J40">
        <v>1.51445086705202</v>
      </c>
      <c r="K40">
        <v>10</v>
      </c>
      <c r="L40">
        <v>2.8901734104046201E-2</v>
      </c>
      <c r="M40">
        <v>3.33236994219653</v>
      </c>
      <c r="N40">
        <f t="shared" si="0"/>
        <v>-1.6095606936416136</v>
      </c>
      <c r="O40">
        <f t="shared" si="1"/>
        <v>-3.7722687861271615</v>
      </c>
    </row>
    <row r="41" spans="1:15">
      <c r="A41" t="s">
        <v>38</v>
      </c>
      <c r="B41">
        <v>0.11106161560102699</v>
      </c>
      <c r="C41">
        <v>6.3622268526288397E-2</v>
      </c>
      <c r="D41">
        <v>213</v>
      </c>
      <c r="E41">
        <v>5</v>
      </c>
      <c r="F41">
        <v>2.3474178403755899E-2</v>
      </c>
      <c r="G41">
        <v>2.6854460093896702</v>
      </c>
      <c r="H41">
        <v>1</v>
      </c>
      <c r="I41">
        <v>4.6948356807511703E-3</v>
      </c>
      <c r="J41">
        <v>1.1173708920187799</v>
      </c>
      <c r="K41">
        <v>3</v>
      </c>
      <c r="L41">
        <v>1.4084507042253501E-2</v>
      </c>
      <c r="M41">
        <v>1.1408450704225399</v>
      </c>
      <c r="N41">
        <f t="shared" si="0"/>
        <v>0.99039436619718102</v>
      </c>
      <c r="O41">
        <f t="shared" si="1"/>
        <v>0.24998591549295257</v>
      </c>
    </row>
    <row r="42" spans="1:15">
      <c r="A42" t="s">
        <v>39</v>
      </c>
      <c r="B42">
        <v>0.13917121852891601</v>
      </c>
      <c r="C42">
        <v>7.5641709480422203E-2</v>
      </c>
      <c r="D42">
        <v>414</v>
      </c>
      <c r="E42">
        <v>7</v>
      </c>
      <c r="F42">
        <v>1.69082125603865E-2</v>
      </c>
      <c r="G42">
        <v>3.09661835748792</v>
      </c>
      <c r="H42">
        <v>4</v>
      </c>
      <c r="I42">
        <v>1.20772946859903E-2</v>
      </c>
      <c r="J42">
        <v>1.2439613526569999</v>
      </c>
      <c r="K42">
        <v>3</v>
      </c>
      <c r="L42">
        <v>7.2463768115942004E-3</v>
      </c>
      <c r="M42">
        <v>1.2632850241545901</v>
      </c>
      <c r="N42">
        <f t="shared" si="0"/>
        <v>1.2095289855072513</v>
      </c>
      <c r="O42">
        <f t="shared" si="1"/>
        <v>0.38965700483092225</v>
      </c>
    </row>
    <row r="46" spans="1:15">
      <c r="A46" s="2" t="s">
        <v>54</v>
      </c>
      <c r="B46" s="2" t="s">
        <v>40</v>
      </c>
      <c r="C46" s="2" t="s">
        <v>41</v>
      </c>
      <c r="D46" s="2" t="s">
        <v>42</v>
      </c>
      <c r="E46" s="2" t="s">
        <v>43</v>
      </c>
      <c r="F46" s="2" t="s">
        <v>44</v>
      </c>
      <c r="G46" s="2" t="s">
        <v>45</v>
      </c>
      <c r="H46" s="2" t="s">
        <v>49</v>
      </c>
      <c r="I46" s="2" t="s">
        <v>50</v>
      </c>
      <c r="J46" s="2" t="s">
        <v>46</v>
      </c>
      <c r="K46" s="2" t="s">
        <v>47</v>
      </c>
      <c r="L46" s="2" t="s">
        <v>48</v>
      </c>
      <c r="M46" s="2" t="s">
        <v>55</v>
      </c>
      <c r="N46" s="2" t="s">
        <v>56</v>
      </c>
      <c r="O46" s="2" t="s">
        <v>57</v>
      </c>
    </row>
    <row r="47" spans="1:15">
      <c r="A47" s="3">
        <v>1</v>
      </c>
      <c r="B47">
        <v>5.8119965159302303E-2</v>
      </c>
      <c r="C47">
        <v>5.8705536745363503E-2</v>
      </c>
      <c r="D47">
        <v>1936</v>
      </c>
      <c r="E47">
        <v>32</v>
      </c>
      <c r="F47">
        <v>1.6528925619834701E-2</v>
      </c>
      <c r="G47">
        <v>2.3279958677686001</v>
      </c>
      <c r="H47">
        <v>22</v>
      </c>
      <c r="I47">
        <v>1.13636363636364E-2</v>
      </c>
      <c r="J47">
        <v>1.1508264462809901</v>
      </c>
      <c r="K47">
        <v>32</v>
      </c>
      <c r="L47">
        <v>1.6528925619834701E-2</v>
      </c>
      <c r="M47">
        <v>2.5222107438016499</v>
      </c>
      <c r="N47">
        <f>G47-1.517*J47</f>
        <v>0.58219214876033831</v>
      </c>
      <c r="O47">
        <f>G47-1.517*J47-0.649*M47</f>
        <v>-1.0547226239669325</v>
      </c>
    </row>
    <row r="48" spans="1:15">
      <c r="A48" s="3">
        <v>2</v>
      </c>
      <c r="B48">
        <v>5.8997836294561803E-2</v>
      </c>
      <c r="C48">
        <v>6.4310479707036294E-2</v>
      </c>
      <c r="D48">
        <v>1184</v>
      </c>
      <c r="E48">
        <v>26</v>
      </c>
      <c r="F48">
        <v>2.1959459459459499E-2</v>
      </c>
      <c r="G48">
        <v>3.0253378378378399</v>
      </c>
      <c r="H48">
        <v>18</v>
      </c>
      <c r="I48">
        <v>1.52027027027027E-2</v>
      </c>
      <c r="J48">
        <v>2.2626689189189202</v>
      </c>
      <c r="K48">
        <v>22</v>
      </c>
      <c r="L48">
        <v>1.8581081081081099E-2</v>
      </c>
      <c r="M48">
        <v>3.4881756756756799</v>
      </c>
      <c r="N48">
        <f t="shared" ref="N48:N68" si="2">G48-1.517*J48</f>
        <v>-0.4071309121621618</v>
      </c>
      <c r="O48">
        <f t="shared" ref="O48:O68" si="3">G48-1.517*J48-0.649*M48</f>
        <v>-2.6709569256756782</v>
      </c>
    </row>
    <row r="49" spans="1:15">
      <c r="A49" s="3">
        <v>3</v>
      </c>
      <c r="B49">
        <v>3.4820833835246597E-2</v>
      </c>
      <c r="C49">
        <v>6.8274961016886404E-2</v>
      </c>
      <c r="D49">
        <v>1037</v>
      </c>
      <c r="E49">
        <v>14</v>
      </c>
      <c r="F49">
        <v>1.35004821600771E-2</v>
      </c>
      <c r="G49">
        <v>2.1292189006750202</v>
      </c>
      <c r="H49">
        <v>16</v>
      </c>
      <c r="I49">
        <v>1.5429122468659601E-2</v>
      </c>
      <c r="J49">
        <v>2.2931533269045299</v>
      </c>
      <c r="K49">
        <v>18</v>
      </c>
      <c r="L49">
        <v>1.7357762777241999E-2</v>
      </c>
      <c r="M49">
        <v>3.04050144648023</v>
      </c>
      <c r="N49">
        <f t="shared" si="2"/>
        <v>-1.3494946962391516</v>
      </c>
      <c r="O49">
        <f t="shared" si="3"/>
        <v>-3.3227801350048209</v>
      </c>
    </row>
    <row r="50" spans="1:15">
      <c r="A50" s="3">
        <v>4</v>
      </c>
      <c r="B50">
        <v>9.1142768352992495E-2</v>
      </c>
      <c r="C50">
        <v>3.3095773745790501E-2</v>
      </c>
      <c r="D50">
        <v>709</v>
      </c>
      <c r="E50">
        <v>12</v>
      </c>
      <c r="F50">
        <v>1.6925246826516201E-2</v>
      </c>
      <c r="G50">
        <v>2.28349788434415</v>
      </c>
      <c r="H50">
        <v>18</v>
      </c>
      <c r="I50">
        <v>2.5387870239774301E-2</v>
      </c>
      <c r="J50">
        <v>2.1198871650211601</v>
      </c>
      <c r="K50">
        <v>5</v>
      </c>
      <c r="L50">
        <v>7.0521861777150903E-3</v>
      </c>
      <c r="M50">
        <v>1.4936530324400601</v>
      </c>
      <c r="N50">
        <f t="shared" si="2"/>
        <v>-0.93237094499294981</v>
      </c>
      <c r="O50">
        <f t="shared" si="3"/>
        <v>-1.9017517630465488</v>
      </c>
    </row>
    <row r="51" spans="1:15">
      <c r="A51" s="3">
        <v>5</v>
      </c>
      <c r="B51">
        <v>3.7626424247083297E-2</v>
      </c>
      <c r="C51">
        <v>8.1709728522062805E-2</v>
      </c>
      <c r="D51">
        <v>838</v>
      </c>
      <c r="E51">
        <v>12</v>
      </c>
      <c r="F51">
        <v>1.4319809069212401E-2</v>
      </c>
      <c r="G51">
        <v>2.4761336515513102</v>
      </c>
      <c r="H51">
        <v>9</v>
      </c>
      <c r="I51">
        <v>1.07398568019093E-2</v>
      </c>
      <c r="J51">
        <v>1.3663484486873501</v>
      </c>
      <c r="K51">
        <v>17</v>
      </c>
      <c r="L51">
        <v>2.0286396181384201E-2</v>
      </c>
      <c r="M51">
        <v>3.3245823389021498</v>
      </c>
      <c r="N51">
        <f t="shared" si="2"/>
        <v>0.40338305489260007</v>
      </c>
      <c r="O51">
        <f t="shared" si="3"/>
        <v>-1.7542708830548954</v>
      </c>
    </row>
    <row r="52" spans="1:15">
      <c r="A52" s="3">
        <v>6</v>
      </c>
      <c r="B52">
        <v>9.6901427128992496E-2</v>
      </c>
      <c r="C52">
        <v>4.5709008196553699E-2</v>
      </c>
      <c r="D52">
        <v>997</v>
      </c>
      <c r="E52">
        <v>20</v>
      </c>
      <c r="F52">
        <v>2.0060180541624902E-2</v>
      </c>
      <c r="G52">
        <v>2.9127382146439298</v>
      </c>
      <c r="H52">
        <v>14</v>
      </c>
      <c r="I52">
        <v>1.4042126379137401E-2</v>
      </c>
      <c r="J52">
        <v>1.4172517552657999</v>
      </c>
      <c r="K52">
        <v>19</v>
      </c>
      <c r="L52">
        <v>1.90571715145436E-2</v>
      </c>
      <c r="M52">
        <v>2.9007021063189602</v>
      </c>
      <c r="N52">
        <f t="shared" si="2"/>
        <v>0.76276730190571129</v>
      </c>
      <c r="O52">
        <f t="shared" si="3"/>
        <v>-1.119788365095294</v>
      </c>
    </row>
    <row r="53" spans="1:15">
      <c r="A53" s="3">
        <v>7</v>
      </c>
      <c r="B53">
        <v>1.19589369983288E-2</v>
      </c>
      <c r="C53">
        <v>0.24329696854343799</v>
      </c>
      <c r="D53">
        <v>857</v>
      </c>
      <c r="E53">
        <v>6</v>
      </c>
      <c r="F53">
        <v>7.0011668611435198E-3</v>
      </c>
      <c r="G53">
        <v>0.968494749124854</v>
      </c>
      <c r="H53">
        <v>24</v>
      </c>
      <c r="I53">
        <v>2.80046674445741E-2</v>
      </c>
      <c r="J53">
        <v>3.7724620770128401</v>
      </c>
      <c r="K53">
        <v>10</v>
      </c>
      <c r="L53">
        <v>1.1668611435239199E-2</v>
      </c>
      <c r="M53">
        <v>1.81563593932322</v>
      </c>
      <c r="N53">
        <f t="shared" si="2"/>
        <v>-4.7543302217036238</v>
      </c>
      <c r="O53">
        <f t="shared" si="3"/>
        <v>-5.9326779463243939</v>
      </c>
    </row>
    <row r="54" spans="1:15">
      <c r="A54" s="3">
        <v>8</v>
      </c>
      <c r="B54">
        <v>3.3068518107691798E-2</v>
      </c>
      <c r="C54">
        <v>0.134471261274037</v>
      </c>
      <c r="D54">
        <v>630</v>
      </c>
      <c r="E54">
        <v>8</v>
      </c>
      <c r="F54">
        <v>1.26984126984127E-2</v>
      </c>
      <c r="G54">
        <v>1.04285714285714</v>
      </c>
      <c r="H54">
        <v>9</v>
      </c>
      <c r="I54">
        <v>1.4285714285714299E-2</v>
      </c>
      <c r="J54">
        <v>1.53968253968254</v>
      </c>
      <c r="K54">
        <v>12</v>
      </c>
      <c r="L54">
        <v>1.9047619047619001E-2</v>
      </c>
      <c r="M54">
        <v>3.4412698412698401</v>
      </c>
      <c r="N54">
        <f t="shared" si="2"/>
        <v>-1.292841269841273</v>
      </c>
      <c r="O54">
        <f t="shared" si="3"/>
        <v>-3.5262253968253994</v>
      </c>
    </row>
    <row r="55" spans="1:15">
      <c r="A55" s="3">
        <v>9</v>
      </c>
      <c r="B55">
        <v>0.11408484946182799</v>
      </c>
      <c r="C55">
        <v>4.47549917655947E-2</v>
      </c>
      <c r="D55">
        <v>744</v>
      </c>
      <c r="E55">
        <v>7</v>
      </c>
      <c r="F55">
        <v>9.4086021505376295E-3</v>
      </c>
      <c r="G55">
        <v>1.3763440860215099</v>
      </c>
      <c r="H55">
        <v>9</v>
      </c>
      <c r="I55">
        <v>1.2096774193548401E-2</v>
      </c>
      <c r="J55">
        <v>1.5806451612903201</v>
      </c>
      <c r="K55">
        <v>11</v>
      </c>
      <c r="L55">
        <v>1.4784946236559101E-2</v>
      </c>
      <c r="M55">
        <v>2.3508064516128999</v>
      </c>
      <c r="N55">
        <f t="shared" si="2"/>
        <v>-1.0214946236559053</v>
      </c>
      <c r="O55">
        <f t="shared" si="3"/>
        <v>-2.5471680107526771</v>
      </c>
    </row>
    <row r="56" spans="1:15">
      <c r="A56" s="3">
        <v>10</v>
      </c>
      <c r="B56">
        <v>0.15278908378613201</v>
      </c>
      <c r="C56">
        <v>3.9251373681433797E-2</v>
      </c>
      <c r="D56">
        <v>701</v>
      </c>
      <c r="E56">
        <v>13</v>
      </c>
      <c r="F56">
        <v>1.8544935805991401E-2</v>
      </c>
      <c r="G56">
        <v>2.8716119828815998</v>
      </c>
      <c r="H56">
        <v>8</v>
      </c>
      <c r="I56">
        <v>1.1412268188302399E-2</v>
      </c>
      <c r="J56">
        <v>1.3238231098430799</v>
      </c>
      <c r="K56">
        <v>6</v>
      </c>
      <c r="L56">
        <v>8.5592011412268208E-3</v>
      </c>
      <c r="M56">
        <v>1.4293865905848799</v>
      </c>
      <c r="N56">
        <f t="shared" si="2"/>
        <v>0.86337232524964769</v>
      </c>
      <c r="O56">
        <f t="shared" si="3"/>
        <v>-6.4299572039939412E-2</v>
      </c>
    </row>
    <row r="57" spans="1:15">
      <c r="A57" s="3">
        <v>11</v>
      </c>
      <c r="B57">
        <v>6.3457703964973702E-2</v>
      </c>
      <c r="C57">
        <v>4.2265367860141997E-2</v>
      </c>
      <c r="D57">
        <v>1248</v>
      </c>
      <c r="E57">
        <v>12</v>
      </c>
      <c r="F57">
        <v>9.6153846153846194E-3</v>
      </c>
      <c r="G57">
        <v>1.6201923076923099</v>
      </c>
      <c r="H57">
        <v>12</v>
      </c>
      <c r="I57">
        <v>9.6153846153846194E-3</v>
      </c>
      <c r="J57">
        <v>1.2339743589743599</v>
      </c>
      <c r="K57">
        <v>22</v>
      </c>
      <c r="L57">
        <v>1.76282051282051E-2</v>
      </c>
      <c r="M57">
        <v>2.86939102564103</v>
      </c>
      <c r="N57">
        <f t="shared" si="2"/>
        <v>-0.25174679487179397</v>
      </c>
      <c r="O57">
        <f t="shared" si="3"/>
        <v>-2.1139815705128226</v>
      </c>
    </row>
    <row r="58" spans="1:15">
      <c r="A58" s="3">
        <v>12</v>
      </c>
      <c r="B58">
        <v>1.7168649696249299E-2</v>
      </c>
      <c r="C58">
        <v>9.25254746432215E-2</v>
      </c>
      <c r="D58">
        <v>993</v>
      </c>
      <c r="E58">
        <v>16</v>
      </c>
      <c r="F58">
        <v>1.6112789526686801E-2</v>
      </c>
      <c r="G58">
        <v>2.60926485397784</v>
      </c>
      <c r="H58">
        <v>21</v>
      </c>
      <c r="I58">
        <v>2.1148036253776401E-2</v>
      </c>
      <c r="J58">
        <v>3.0402819738167199</v>
      </c>
      <c r="K58">
        <v>24</v>
      </c>
      <c r="L58">
        <v>2.4169184290030201E-2</v>
      </c>
      <c r="M58">
        <v>3.9405840886203398</v>
      </c>
      <c r="N58">
        <f t="shared" si="2"/>
        <v>-2.0028429003021238</v>
      </c>
      <c r="O58">
        <f t="shared" si="3"/>
        <v>-4.5602819738167248</v>
      </c>
    </row>
    <row r="59" spans="1:15">
      <c r="A59" s="3">
        <v>13</v>
      </c>
      <c r="B59">
        <v>0.15459302979168499</v>
      </c>
      <c r="C59">
        <v>9.5536319693758004E-2</v>
      </c>
      <c r="D59">
        <v>303</v>
      </c>
      <c r="E59">
        <v>9</v>
      </c>
      <c r="F59">
        <v>2.9702970297029702E-2</v>
      </c>
      <c r="G59">
        <v>4.6501650165016502</v>
      </c>
      <c r="H59">
        <v>3</v>
      </c>
      <c r="I59">
        <v>9.9009900990098994E-3</v>
      </c>
      <c r="J59">
        <v>1.8052805280528099</v>
      </c>
      <c r="K59">
        <v>3</v>
      </c>
      <c r="L59">
        <v>9.9009900990098994E-3</v>
      </c>
      <c r="M59">
        <v>1.7557755775577599</v>
      </c>
      <c r="N59">
        <f t="shared" si="2"/>
        <v>1.9115544554455375</v>
      </c>
      <c r="O59">
        <f t="shared" si="3"/>
        <v>0.77205610561055127</v>
      </c>
    </row>
    <row r="60" spans="1:15">
      <c r="A60" s="3">
        <v>14</v>
      </c>
      <c r="B60">
        <v>0.108161966604412</v>
      </c>
      <c r="C60">
        <v>7.0359618342010793E-2</v>
      </c>
      <c r="D60">
        <v>580</v>
      </c>
      <c r="E60">
        <v>13</v>
      </c>
      <c r="F60">
        <v>2.24137931034483E-2</v>
      </c>
      <c r="G60">
        <v>3.0551724137931</v>
      </c>
      <c r="H60">
        <v>6</v>
      </c>
      <c r="I60">
        <v>1.03448275862069E-2</v>
      </c>
      <c r="J60">
        <v>1.4896551724137901</v>
      </c>
      <c r="K60">
        <v>18</v>
      </c>
      <c r="L60">
        <v>3.10344827586207E-2</v>
      </c>
      <c r="M60">
        <v>4.1862068965517203</v>
      </c>
      <c r="N60">
        <f t="shared" si="2"/>
        <v>0.79536551724138072</v>
      </c>
      <c r="O60">
        <f t="shared" si="3"/>
        <v>-1.921482758620686</v>
      </c>
    </row>
    <row r="61" spans="1:15">
      <c r="A61" s="3">
        <v>15</v>
      </c>
      <c r="B61">
        <v>8.1397220264348202E-2</v>
      </c>
      <c r="C61">
        <v>4.6876861964103803E-2</v>
      </c>
      <c r="D61">
        <v>542</v>
      </c>
      <c r="E61">
        <v>12</v>
      </c>
      <c r="F61">
        <v>2.2140221402214E-2</v>
      </c>
      <c r="G61">
        <v>3.3560885608856101</v>
      </c>
      <c r="H61">
        <v>7</v>
      </c>
      <c r="I61">
        <v>1.2915129151291499E-2</v>
      </c>
      <c r="J61">
        <v>1.6125461254612501</v>
      </c>
      <c r="K61">
        <v>11</v>
      </c>
      <c r="L61">
        <v>2.0295202952029499E-2</v>
      </c>
      <c r="M61">
        <v>3.78044280442804</v>
      </c>
      <c r="N61">
        <f t="shared" si="2"/>
        <v>0.90985608856089373</v>
      </c>
      <c r="O61">
        <f t="shared" si="3"/>
        <v>-1.5436512915129041</v>
      </c>
    </row>
    <row r="62" spans="1:15">
      <c r="A62" s="3">
        <v>16</v>
      </c>
      <c r="B62">
        <v>6.7770719910790603E-2</v>
      </c>
      <c r="C62">
        <v>6.3803994077222703E-2</v>
      </c>
      <c r="D62">
        <v>772</v>
      </c>
      <c r="E62">
        <v>13</v>
      </c>
      <c r="F62">
        <v>1.6839378238342001E-2</v>
      </c>
      <c r="G62">
        <v>2.9650259067357498</v>
      </c>
      <c r="H62">
        <v>8</v>
      </c>
      <c r="I62">
        <v>1.03626943005181E-2</v>
      </c>
      <c r="J62">
        <v>1.1411917098445601</v>
      </c>
      <c r="K62">
        <v>15</v>
      </c>
      <c r="L62">
        <v>1.9430051813471499E-2</v>
      </c>
      <c r="M62">
        <v>4.2046632124352303</v>
      </c>
      <c r="N62">
        <f t="shared" si="2"/>
        <v>1.2338380829015523</v>
      </c>
      <c r="O62">
        <f t="shared" si="3"/>
        <v>-1.4949883419689125</v>
      </c>
    </row>
    <row r="63" spans="1:15">
      <c r="A63" s="3">
        <v>17</v>
      </c>
      <c r="B63">
        <v>0.117082192443196</v>
      </c>
      <c r="C63">
        <v>2.7104145516509699E-2</v>
      </c>
      <c r="D63">
        <v>1102</v>
      </c>
      <c r="E63">
        <v>22</v>
      </c>
      <c r="F63">
        <v>1.9963702359346601E-2</v>
      </c>
      <c r="G63">
        <v>3.06624319419238</v>
      </c>
      <c r="H63">
        <v>14</v>
      </c>
      <c r="I63">
        <v>1.27041742286751E-2</v>
      </c>
      <c r="J63">
        <v>1.5535390199637</v>
      </c>
      <c r="K63">
        <v>28</v>
      </c>
      <c r="L63">
        <v>2.5408348457350301E-2</v>
      </c>
      <c r="M63">
        <v>4.3847549909255896</v>
      </c>
      <c r="N63">
        <f t="shared" si="2"/>
        <v>0.70952450090744712</v>
      </c>
      <c r="O63">
        <f t="shared" si="3"/>
        <v>-2.1361814882032606</v>
      </c>
    </row>
    <row r="64" spans="1:15">
      <c r="A64" s="3">
        <v>18</v>
      </c>
      <c r="B64">
        <v>0.10741437231350399</v>
      </c>
      <c r="C64">
        <v>5.4759955506499598E-2</v>
      </c>
      <c r="D64">
        <v>260</v>
      </c>
      <c r="E64">
        <v>3</v>
      </c>
      <c r="F64">
        <v>1.1538461538461499E-2</v>
      </c>
      <c r="G64">
        <v>2.5192307692307701</v>
      </c>
      <c r="H64">
        <v>1</v>
      </c>
      <c r="I64">
        <v>3.8461538461538498E-3</v>
      </c>
      <c r="J64">
        <v>0.246153846153846</v>
      </c>
      <c r="K64">
        <v>3</v>
      </c>
      <c r="L64">
        <v>1.1538461538461499E-2</v>
      </c>
      <c r="M64">
        <v>1.1653846153846199</v>
      </c>
      <c r="N64">
        <f t="shared" si="2"/>
        <v>2.1458153846153856</v>
      </c>
      <c r="O64">
        <f t="shared" si="3"/>
        <v>1.3894807692307674</v>
      </c>
    </row>
    <row r="65" spans="1:15">
      <c r="A65" s="3">
        <v>19</v>
      </c>
      <c r="B65">
        <v>3.3504027592351597E-2</v>
      </c>
      <c r="C65">
        <v>7.07507241914761E-2</v>
      </c>
      <c r="D65">
        <v>1338</v>
      </c>
      <c r="E65">
        <v>13</v>
      </c>
      <c r="F65">
        <v>9.7159940209267607E-3</v>
      </c>
      <c r="G65">
        <v>1.62107623318386</v>
      </c>
      <c r="H65">
        <v>13</v>
      </c>
      <c r="I65">
        <v>9.7159940209267607E-3</v>
      </c>
      <c r="J65">
        <v>1.1868460388639801</v>
      </c>
      <c r="K65">
        <v>20</v>
      </c>
      <c r="L65">
        <v>1.49476831091181E-2</v>
      </c>
      <c r="M65">
        <v>2.7757847533632298</v>
      </c>
      <c r="N65">
        <f t="shared" si="2"/>
        <v>-0.17936920777279775</v>
      </c>
      <c r="O65">
        <f t="shared" si="3"/>
        <v>-1.980853512705534</v>
      </c>
    </row>
    <row r="66" spans="1:15">
      <c r="A66" s="3">
        <v>20</v>
      </c>
      <c r="B66">
        <v>1.1086213818235401E-2</v>
      </c>
      <c r="C66">
        <v>0.23392721777365699</v>
      </c>
      <c r="D66">
        <v>523</v>
      </c>
      <c r="E66">
        <v>3</v>
      </c>
      <c r="F66">
        <v>5.7361376673040199E-3</v>
      </c>
      <c r="G66">
        <v>0.88336520076481795</v>
      </c>
      <c r="H66">
        <v>6</v>
      </c>
      <c r="I66">
        <v>1.1472275334608E-2</v>
      </c>
      <c r="J66">
        <v>1.4072657743785899</v>
      </c>
      <c r="K66">
        <v>15</v>
      </c>
      <c r="L66">
        <v>2.8680688336520099E-2</v>
      </c>
      <c r="M66">
        <v>3.6042065009560198</v>
      </c>
      <c r="N66">
        <f t="shared" si="2"/>
        <v>-1.2514569789675027</v>
      </c>
      <c r="O66">
        <f t="shared" si="3"/>
        <v>-3.5905869980879594</v>
      </c>
    </row>
    <row r="67" spans="1:15">
      <c r="A67" s="3">
        <v>21</v>
      </c>
      <c r="B67">
        <v>0.11106161560102699</v>
      </c>
      <c r="C67">
        <v>6.3896993801013699E-2</v>
      </c>
      <c r="D67">
        <v>213</v>
      </c>
      <c r="E67">
        <v>5</v>
      </c>
      <c r="F67">
        <v>2.3474178403755899E-2</v>
      </c>
      <c r="G67">
        <v>2.6854460093896702</v>
      </c>
      <c r="H67">
        <v>1</v>
      </c>
      <c r="I67">
        <v>4.6948356807511703E-3</v>
      </c>
      <c r="J67">
        <v>1.1173708920187799</v>
      </c>
      <c r="K67">
        <v>3</v>
      </c>
      <c r="L67">
        <v>1.4084507042253501E-2</v>
      </c>
      <c r="M67">
        <v>1.1408450704225399</v>
      </c>
      <c r="N67">
        <f t="shared" si="2"/>
        <v>0.99039436619718102</v>
      </c>
      <c r="O67">
        <f t="shared" si="3"/>
        <v>0.24998591549295257</v>
      </c>
    </row>
    <row r="68" spans="1:15">
      <c r="A68" s="3">
        <v>22</v>
      </c>
      <c r="B68">
        <v>0.139567199024272</v>
      </c>
      <c r="C68">
        <v>7.6110534134029503E-2</v>
      </c>
      <c r="D68">
        <v>414</v>
      </c>
      <c r="E68">
        <v>7</v>
      </c>
      <c r="F68">
        <v>1.69082125603865E-2</v>
      </c>
      <c r="G68">
        <v>3.09661835748792</v>
      </c>
      <c r="H68">
        <v>4</v>
      </c>
      <c r="I68">
        <v>9.6618357487922701E-3</v>
      </c>
      <c r="J68">
        <v>1.23429951690821</v>
      </c>
      <c r="K68">
        <v>3</v>
      </c>
      <c r="L68">
        <v>7.2463768115942004E-3</v>
      </c>
      <c r="M68">
        <v>1.2632850241545901</v>
      </c>
      <c r="N68">
        <f t="shared" si="2"/>
        <v>1.2241859903381656</v>
      </c>
      <c r="O68">
        <f t="shared" si="3"/>
        <v>0.4043140096618365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5.7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S6A</vt:lpstr>
      <vt:lpstr>Table S6B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cp:lastModifiedBy>smitha</cp:lastModifiedBy>
  <dcterms:created xsi:type="dcterms:W3CDTF">2013-08-18T22:46:21Z</dcterms:created>
  <dcterms:modified xsi:type="dcterms:W3CDTF">2013-10-21T19:25:10Z</dcterms:modified>
</cp:coreProperties>
</file>